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mc:AlternateContent xmlns:mc="http://schemas.openxmlformats.org/markup-compatibility/2006">
    <mc:Choice Requires="x15">
      <x15ac:absPath xmlns:x15ac="http://schemas.microsoft.com/office/spreadsheetml/2010/11/ac" url="C:\Users\ryans\Desktop\TeamHW4\"/>
    </mc:Choice>
  </mc:AlternateContent>
  <xr:revisionPtr revIDLastSave="0" documentId="13_ncr:1_{3891022D-6126-4A11-B6EE-52711B2421F0}" xr6:coauthVersionLast="47" xr6:coauthVersionMax="47" xr10:uidLastSave="{00000000-0000-0000-0000-000000000000}"/>
  <bookViews>
    <workbookView xWindow="-108" yWindow="-108" windowWidth="23256" windowHeight="12576" tabRatio="886" xr2:uid="{00000000-000D-0000-FFFF-FFFF00000000}"/>
  </bookViews>
  <sheets>
    <sheet name="EXSUM" sheetId="5" r:id="rId1"/>
    <sheet name="Memo" sheetId="4" r:id="rId2"/>
    <sheet name="Sectors " sheetId="2" r:id="rId3"/>
    <sheet name="Portfolio" sheetId="1" r:id="rId4"/>
    <sheet name="Return" sheetId="3" r:id="rId5"/>
    <sheet name="SubTot Sectors" sheetId="6" r:id="rId6"/>
    <sheet name="Stock SubTot Pivot" sheetId="11" r:id="rId7"/>
    <sheet name="Sector Return Pivot" sheetId="9" r:id="rId8"/>
    <sheet name="Stock Top 10 Bottom 10" sheetId="12" r:id="rId9"/>
    <sheet name="Sector Top 10 Bottom 10" sheetId="8" r:id="rId10"/>
  </sheets>
  <definedNames>
    <definedName name="_xlnm.Print_Area" localSheetId="0">EXSUM!$A$1:$H$137</definedName>
    <definedName name="_xlnm.Print_Area" localSheetId="1">Memo!$B$2:$L$42</definedName>
    <definedName name="_xlnm.Print_Area" localSheetId="3">Portfolio!$A:$H</definedName>
    <definedName name="_xlnm.Print_Area" localSheetId="4">Return!$A:$C</definedName>
    <definedName name="_xlnm.Print_Area" localSheetId="7">'Sector Return Pivot'!$A$1:$E$144</definedName>
    <definedName name="_xlnm.Print_Area" localSheetId="2">'Sectors '!$A:$C</definedName>
    <definedName name="_xlnm.Print_Area" localSheetId="6">'Stock SubTot Pivot'!$A$3:$E$2549</definedName>
    <definedName name="_xlnm.Print_Area" localSheetId="8">'Stock Top 10 Bottom 10'!$A:$K</definedName>
    <definedName name="_xlnm.Print_Area" localSheetId="5">'SubTot Sectors'!$A$1:$I$2692</definedName>
    <definedName name="_xlnm.Print_Titles" localSheetId="3">Portfolio!$1:$7</definedName>
    <definedName name="_xlnm.Print_Titles" localSheetId="4">Return!$1:$1</definedName>
    <definedName name="_xlnm.Print_Titles" localSheetId="7">'Sector Return Pivot'!$1:$1</definedName>
    <definedName name="_xlnm.Print_Titles" localSheetId="2">'Sectors '!$1:$1</definedName>
    <definedName name="_xlnm.Print_Titles" localSheetId="6">'Stock SubTot Pivot'!$3:$3</definedName>
    <definedName name="_xlnm.Print_Titles" localSheetId="5">'SubTot Sectors'!$1:$1</definedName>
  </definedNames>
  <calcPr calcId="191029"/>
  <pivotCaches>
    <pivotCache cacheId="0"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 i="1" l="1"/>
  <c r="A8" i="1"/>
  <c r="E8" i="1"/>
  <c r="F8" i="1"/>
  <c r="A9" i="1"/>
  <c r="E9" i="1"/>
  <c r="F9" i="1"/>
  <c r="A10" i="1"/>
  <c r="E10" i="1"/>
  <c r="F10" i="1"/>
  <c r="A11" i="1"/>
  <c r="E11" i="1"/>
  <c r="F11" i="1"/>
  <c r="G11" i="1" s="1"/>
  <c r="A12" i="1"/>
  <c r="E12" i="1"/>
  <c r="F12" i="1"/>
  <c r="E13" i="1"/>
  <c r="F13" i="1"/>
  <c r="A14" i="1"/>
  <c r="E14" i="1"/>
  <c r="F14" i="1"/>
  <c r="A15" i="1"/>
  <c r="E15" i="1"/>
  <c r="F15" i="1"/>
  <c r="A16" i="1"/>
  <c r="E16" i="1"/>
  <c r="F16" i="1"/>
  <c r="A17" i="1"/>
  <c r="E17" i="1"/>
  <c r="F17" i="1"/>
  <c r="A18" i="1"/>
  <c r="E18" i="1"/>
  <c r="F18" i="1"/>
  <c r="A19" i="1"/>
  <c r="E19" i="1"/>
  <c r="F19" i="1"/>
  <c r="G19" i="1" s="1"/>
  <c r="A20" i="1"/>
  <c r="E20" i="1"/>
  <c r="F20" i="1"/>
  <c r="A21" i="1"/>
  <c r="E21" i="1"/>
  <c r="F21" i="1"/>
  <c r="G21" i="1" s="1"/>
  <c r="A22" i="1"/>
  <c r="E22" i="1"/>
  <c r="F22" i="1"/>
  <c r="A23" i="1"/>
  <c r="E23" i="1"/>
  <c r="F23" i="1"/>
  <c r="A24" i="1"/>
  <c r="E24" i="1"/>
  <c r="F24" i="1"/>
  <c r="A25" i="1"/>
  <c r="E25" i="1"/>
  <c r="F25" i="1"/>
  <c r="G25" i="1" s="1"/>
  <c r="A26" i="1"/>
  <c r="E26" i="1"/>
  <c r="F26" i="1"/>
  <c r="A27" i="1"/>
  <c r="E27" i="1"/>
  <c r="F27" i="1"/>
  <c r="A28" i="1"/>
  <c r="E28" i="1"/>
  <c r="F28" i="1"/>
  <c r="A29" i="1"/>
  <c r="E29" i="1"/>
  <c r="F29" i="1"/>
  <c r="G29" i="1" s="1"/>
  <c r="A30" i="1"/>
  <c r="E30" i="1"/>
  <c r="F30" i="1"/>
  <c r="A31" i="1"/>
  <c r="E31" i="1"/>
  <c r="F31" i="1"/>
  <c r="A32" i="1"/>
  <c r="E32" i="1"/>
  <c r="F32" i="1"/>
  <c r="A33" i="1"/>
  <c r="E33" i="1"/>
  <c r="F33" i="1"/>
  <c r="G33" i="1" s="1"/>
  <c r="A34" i="1"/>
  <c r="E34" i="1"/>
  <c r="F34" i="1"/>
  <c r="A35" i="1"/>
  <c r="E35" i="1"/>
  <c r="F35" i="1"/>
  <c r="A36" i="1"/>
  <c r="E36" i="1"/>
  <c r="F36" i="1"/>
  <c r="A37" i="1"/>
  <c r="E37" i="1"/>
  <c r="F37" i="1"/>
  <c r="G37" i="1" s="1"/>
  <c r="A38" i="1"/>
  <c r="E38" i="1"/>
  <c r="F38" i="1"/>
  <c r="A39" i="1"/>
  <c r="E39" i="1"/>
  <c r="F39" i="1"/>
  <c r="A40" i="1"/>
  <c r="E40" i="1"/>
  <c r="F40" i="1"/>
  <c r="A41" i="1"/>
  <c r="E41" i="1"/>
  <c r="F41" i="1"/>
  <c r="G41" i="1" s="1"/>
  <c r="A42" i="1"/>
  <c r="E42" i="1"/>
  <c r="F42" i="1"/>
  <c r="A43" i="1"/>
  <c r="E43" i="1"/>
  <c r="F43" i="1"/>
  <c r="G43" i="1" s="1"/>
  <c r="A44" i="1"/>
  <c r="E44" i="1"/>
  <c r="F44" i="1"/>
  <c r="A45" i="1"/>
  <c r="E45" i="1"/>
  <c r="F45" i="1"/>
  <c r="G45" i="1" s="1"/>
  <c r="A46" i="1"/>
  <c r="E46" i="1"/>
  <c r="F46" i="1"/>
  <c r="A47" i="1"/>
  <c r="E47" i="1"/>
  <c r="F47" i="1"/>
  <c r="A48" i="1"/>
  <c r="E48" i="1"/>
  <c r="F48" i="1"/>
  <c r="A49" i="1"/>
  <c r="E49" i="1"/>
  <c r="F49" i="1"/>
  <c r="G49" i="1" s="1"/>
  <c r="A50" i="1"/>
  <c r="E50" i="1"/>
  <c r="F50" i="1"/>
  <c r="A51" i="1"/>
  <c r="E51" i="1"/>
  <c r="F51" i="1"/>
  <c r="A52" i="1"/>
  <c r="E52" i="1"/>
  <c r="F52" i="1"/>
  <c r="A53" i="1"/>
  <c r="E53" i="1"/>
  <c r="F53" i="1"/>
  <c r="G53" i="1" s="1"/>
  <c r="A54" i="1"/>
  <c r="E54" i="1"/>
  <c r="F54" i="1"/>
  <c r="A55" i="1"/>
  <c r="E55" i="1"/>
  <c r="F55" i="1"/>
  <c r="A56" i="1"/>
  <c r="E56" i="1"/>
  <c r="F56" i="1"/>
  <c r="A57" i="1"/>
  <c r="E57" i="1"/>
  <c r="F57" i="1"/>
  <c r="G57" i="1" s="1"/>
  <c r="A58" i="1"/>
  <c r="E58" i="1"/>
  <c r="F58" i="1"/>
  <c r="A59" i="1"/>
  <c r="E59" i="1"/>
  <c r="F59" i="1"/>
  <c r="A60" i="1"/>
  <c r="E60" i="1"/>
  <c r="F60" i="1"/>
  <c r="A61" i="1"/>
  <c r="E61" i="1"/>
  <c r="F61" i="1"/>
  <c r="G61" i="1" s="1"/>
  <c r="A62" i="1"/>
  <c r="E62" i="1"/>
  <c r="F62" i="1"/>
  <c r="A63" i="1"/>
  <c r="E63" i="1"/>
  <c r="F63" i="1"/>
  <c r="A64" i="1"/>
  <c r="E64" i="1"/>
  <c r="F64" i="1"/>
  <c r="A65" i="1"/>
  <c r="E65" i="1"/>
  <c r="F65" i="1"/>
  <c r="G65" i="1" s="1"/>
  <c r="A66" i="1"/>
  <c r="E66" i="1"/>
  <c r="F66" i="1"/>
  <c r="A67" i="1"/>
  <c r="E67" i="1"/>
  <c r="F67" i="1"/>
  <c r="A68" i="1"/>
  <c r="E68" i="1"/>
  <c r="F68" i="1"/>
  <c r="A69" i="1"/>
  <c r="E69" i="1"/>
  <c r="F69" i="1"/>
  <c r="A70" i="1"/>
  <c r="E70" i="1"/>
  <c r="F70" i="1"/>
  <c r="A71" i="1"/>
  <c r="E71" i="1"/>
  <c r="F71" i="1"/>
  <c r="A72" i="1"/>
  <c r="E72" i="1"/>
  <c r="F72" i="1"/>
  <c r="A73" i="1"/>
  <c r="E73" i="1"/>
  <c r="F73" i="1"/>
  <c r="A74" i="1"/>
  <c r="E74" i="1"/>
  <c r="F74" i="1"/>
  <c r="A75" i="1"/>
  <c r="E75" i="1"/>
  <c r="F75" i="1"/>
  <c r="A76" i="1"/>
  <c r="E76" i="1"/>
  <c r="F76" i="1"/>
  <c r="A77" i="1"/>
  <c r="E77" i="1"/>
  <c r="F77" i="1"/>
  <c r="A78" i="1"/>
  <c r="E78" i="1"/>
  <c r="F78" i="1"/>
  <c r="A79" i="1"/>
  <c r="E79" i="1"/>
  <c r="F79" i="1"/>
  <c r="A80" i="1"/>
  <c r="E80" i="1"/>
  <c r="F80" i="1"/>
  <c r="A81" i="1"/>
  <c r="E81" i="1"/>
  <c r="F81" i="1"/>
  <c r="A82" i="1"/>
  <c r="E82" i="1"/>
  <c r="F82" i="1"/>
  <c r="A83" i="1"/>
  <c r="E83" i="1"/>
  <c r="F83" i="1"/>
  <c r="A84" i="1"/>
  <c r="E84" i="1"/>
  <c r="F84" i="1"/>
  <c r="A85" i="1"/>
  <c r="E85" i="1"/>
  <c r="F85" i="1"/>
  <c r="A86" i="1"/>
  <c r="E86" i="1"/>
  <c r="F86" i="1"/>
  <c r="A87" i="1"/>
  <c r="E87" i="1"/>
  <c r="F87" i="1"/>
  <c r="A88" i="1"/>
  <c r="E88" i="1"/>
  <c r="F88" i="1"/>
  <c r="A89" i="1"/>
  <c r="E89" i="1"/>
  <c r="F89" i="1"/>
  <c r="A90" i="1"/>
  <c r="E90" i="1"/>
  <c r="F90" i="1"/>
  <c r="A91" i="1"/>
  <c r="E91" i="1"/>
  <c r="F91" i="1"/>
  <c r="A92" i="1"/>
  <c r="E92" i="1"/>
  <c r="F92" i="1"/>
  <c r="A93" i="1"/>
  <c r="E93" i="1"/>
  <c r="F93" i="1"/>
  <c r="A94" i="1"/>
  <c r="E94" i="1"/>
  <c r="F94" i="1"/>
  <c r="A95" i="1"/>
  <c r="E95" i="1"/>
  <c r="F95" i="1"/>
  <c r="A96" i="1"/>
  <c r="E96" i="1"/>
  <c r="F96" i="1"/>
  <c r="A97" i="1"/>
  <c r="E97" i="1"/>
  <c r="F97" i="1"/>
  <c r="A98" i="1"/>
  <c r="E98" i="1"/>
  <c r="F98" i="1"/>
  <c r="A99" i="1"/>
  <c r="E99" i="1"/>
  <c r="F99" i="1"/>
  <c r="A100" i="1"/>
  <c r="E100" i="1"/>
  <c r="F100" i="1"/>
  <c r="A101" i="1"/>
  <c r="E101" i="1"/>
  <c r="F101" i="1"/>
  <c r="A102" i="1"/>
  <c r="E102" i="1"/>
  <c r="F102" i="1"/>
  <c r="A103" i="1"/>
  <c r="E103" i="1"/>
  <c r="F103" i="1"/>
  <c r="A104" i="1"/>
  <c r="E104" i="1"/>
  <c r="F104" i="1"/>
  <c r="A105" i="1"/>
  <c r="E105" i="1"/>
  <c r="F105" i="1"/>
  <c r="A106" i="1"/>
  <c r="E106" i="1"/>
  <c r="F106" i="1"/>
  <c r="A107" i="1"/>
  <c r="E107" i="1"/>
  <c r="F107" i="1"/>
  <c r="A108" i="1"/>
  <c r="E108" i="1"/>
  <c r="F108" i="1"/>
  <c r="A109" i="1"/>
  <c r="E109" i="1"/>
  <c r="F109" i="1"/>
  <c r="A110" i="1"/>
  <c r="E110" i="1"/>
  <c r="F110" i="1"/>
  <c r="A111" i="1"/>
  <c r="E111" i="1"/>
  <c r="F111" i="1"/>
  <c r="A112" i="1"/>
  <c r="E112" i="1"/>
  <c r="F112" i="1"/>
  <c r="A113" i="1"/>
  <c r="E113" i="1"/>
  <c r="F113" i="1"/>
  <c r="A114" i="1"/>
  <c r="E114" i="1"/>
  <c r="F114" i="1"/>
  <c r="A115" i="1"/>
  <c r="E115" i="1"/>
  <c r="F115" i="1"/>
  <c r="A116" i="1"/>
  <c r="E116" i="1"/>
  <c r="F116" i="1"/>
  <c r="A117" i="1"/>
  <c r="E117" i="1"/>
  <c r="F117" i="1"/>
  <c r="A118" i="1"/>
  <c r="E118" i="1"/>
  <c r="F118" i="1"/>
  <c r="A119" i="1"/>
  <c r="E119" i="1"/>
  <c r="F119" i="1"/>
  <c r="A120" i="1"/>
  <c r="E120" i="1"/>
  <c r="F120" i="1"/>
  <c r="A121" i="1"/>
  <c r="E121" i="1"/>
  <c r="F121" i="1"/>
  <c r="A122" i="1"/>
  <c r="E122" i="1"/>
  <c r="F122" i="1"/>
  <c r="A123" i="1"/>
  <c r="E123" i="1"/>
  <c r="F123" i="1"/>
  <c r="A124" i="1"/>
  <c r="E124" i="1"/>
  <c r="F124" i="1"/>
  <c r="A125" i="1"/>
  <c r="E125" i="1"/>
  <c r="F125" i="1"/>
  <c r="A126" i="1"/>
  <c r="E126" i="1"/>
  <c r="F126" i="1"/>
  <c r="A127" i="1"/>
  <c r="E127" i="1"/>
  <c r="F127" i="1"/>
  <c r="A128" i="1"/>
  <c r="E128" i="1"/>
  <c r="F128" i="1"/>
  <c r="A129" i="1"/>
  <c r="E129" i="1"/>
  <c r="G129" i="1" s="1"/>
  <c r="F129" i="1"/>
  <c r="A130" i="1"/>
  <c r="E130" i="1"/>
  <c r="F130" i="1"/>
  <c r="A131" i="1"/>
  <c r="E131" i="1"/>
  <c r="F131" i="1"/>
  <c r="G131" i="1" s="1"/>
  <c r="A132" i="1"/>
  <c r="E132" i="1"/>
  <c r="F132" i="1"/>
  <c r="A133" i="1"/>
  <c r="E133" i="1"/>
  <c r="F133" i="1"/>
  <c r="G133" i="1" s="1"/>
  <c r="A134" i="1"/>
  <c r="E134" i="1"/>
  <c r="F134" i="1"/>
  <c r="A135" i="1"/>
  <c r="E135" i="1"/>
  <c r="F135" i="1"/>
  <c r="A136" i="1"/>
  <c r="E136" i="1"/>
  <c r="F136" i="1"/>
  <c r="A137" i="1"/>
  <c r="E137" i="1"/>
  <c r="F137" i="1"/>
  <c r="A138" i="1"/>
  <c r="E138" i="1"/>
  <c r="F138" i="1"/>
  <c r="A139" i="1"/>
  <c r="E139" i="1"/>
  <c r="F139" i="1"/>
  <c r="G139" i="1"/>
  <c r="A140" i="1"/>
  <c r="E140" i="1"/>
  <c r="F140" i="1"/>
  <c r="A141" i="1"/>
  <c r="E141" i="1"/>
  <c r="F141" i="1"/>
  <c r="G141" i="1" s="1"/>
  <c r="A142" i="1"/>
  <c r="E142" i="1"/>
  <c r="F142" i="1"/>
  <c r="A143" i="1"/>
  <c r="E143" i="1"/>
  <c r="F143" i="1"/>
  <c r="G143" i="1" s="1"/>
  <c r="A144" i="1"/>
  <c r="E144" i="1"/>
  <c r="F144" i="1"/>
  <c r="A145" i="1"/>
  <c r="E145" i="1"/>
  <c r="F145" i="1"/>
  <c r="A146" i="1"/>
  <c r="E146" i="1"/>
  <c r="F146" i="1"/>
  <c r="A147" i="1"/>
  <c r="E147" i="1"/>
  <c r="G147" i="1" s="1"/>
  <c r="F147" i="1"/>
  <c r="A148" i="1"/>
  <c r="E148" i="1"/>
  <c r="F148" i="1"/>
  <c r="A149" i="1"/>
  <c r="E149" i="1"/>
  <c r="F149" i="1"/>
  <c r="G149" i="1" s="1"/>
  <c r="A150" i="1"/>
  <c r="E150" i="1"/>
  <c r="F150" i="1"/>
  <c r="A151" i="1"/>
  <c r="E151" i="1"/>
  <c r="G151" i="1" s="1"/>
  <c r="F151" i="1"/>
  <c r="A152" i="1"/>
  <c r="E152" i="1"/>
  <c r="F152" i="1"/>
  <c r="A153" i="1"/>
  <c r="E153" i="1"/>
  <c r="F153" i="1"/>
  <c r="A154" i="1"/>
  <c r="E154" i="1"/>
  <c r="F154" i="1"/>
  <c r="A155" i="1"/>
  <c r="E155" i="1"/>
  <c r="G155" i="1" s="1"/>
  <c r="F155" i="1"/>
  <c r="A156" i="1"/>
  <c r="E156" i="1"/>
  <c r="F156" i="1"/>
  <c r="A157" i="1"/>
  <c r="E157" i="1"/>
  <c r="F157" i="1"/>
  <c r="G157" i="1" s="1"/>
  <c r="A158" i="1"/>
  <c r="E158" i="1"/>
  <c r="F158" i="1"/>
  <c r="A159" i="1"/>
  <c r="E159" i="1"/>
  <c r="F159" i="1"/>
  <c r="A160" i="1"/>
  <c r="E160" i="1"/>
  <c r="F160" i="1"/>
  <c r="A161" i="1"/>
  <c r="E161" i="1"/>
  <c r="F161" i="1"/>
  <c r="A162" i="1"/>
  <c r="E162" i="1"/>
  <c r="F162" i="1"/>
  <c r="A163" i="1"/>
  <c r="E163" i="1"/>
  <c r="F163" i="1"/>
  <c r="G163" i="1" s="1"/>
  <c r="A164" i="1"/>
  <c r="E164" i="1"/>
  <c r="F164" i="1"/>
  <c r="A165" i="1"/>
  <c r="E165" i="1"/>
  <c r="G165" i="1" s="1"/>
  <c r="F165" i="1"/>
  <c r="A166" i="1"/>
  <c r="E166" i="1"/>
  <c r="F166" i="1"/>
  <c r="A167" i="1"/>
  <c r="E167" i="1"/>
  <c r="F167" i="1"/>
  <c r="A168" i="1"/>
  <c r="E168" i="1"/>
  <c r="F168" i="1"/>
  <c r="A169" i="1"/>
  <c r="E169" i="1"/>
  <c r="F169" i="1"/>
  <c r="A170" i="1"/>
  <c r="E170" i="1"/>
  <c r="F170" i="1"/>
  <c r="A171" i="1"/>
  <c r="E171" i="1"/>
  <c r="F171" i="1"/>
  <c r="A172" i="1"/>
  <c r="E172" i="1"/>
  <c r="F172" i="1"/>
  <c r="A173" i="1"/>
  <c r="E173" i="1"/>
  <c r="F173" i="1"/>
  <c r="G173" i="1" s="1"/>
  <c r="A174" i="1"/>
  <c r="E174" i="1"/>
  <c r="F174" i="1"/>
  <c r="A175" i="1"/>
  <c r="E175" i="1"/>
  <c r="F175" i="1"/>
  <c r="A176" i="1"/>
  <c r="E176" i="1"/>
  <c r="F176" i="1"/>
  <c r="A177" i="1"/>
  <c r="E177" i="1"/>
  <c r="F177" i="1"/>
  <c r="A178" i="1"/>
  <c r="E178" i="1"/>
  <c r="F178" i="1"/>
  <c r="A179" i="1"/>
  <c r="E179" i="1"/>
  <c r="F179" i="1"/>
  <c r="A180" i="1"/>
  <c r="E180" i="1"/>
  <c r="F180" i="1"/>
  <c r="A181" i="1"/>
  <c r="E181" i="1"/>
  <c r="F181" i="1"/>
  <c r="A182" i="1"/>
  <c r="E182" i="1"/>
  <c r="F182" i="1"/>
  <c r="A183" i="1"/>
  <c r="E183" i="1"/>
  <c r="F183" i="1"/>
  <c r="A184" i="1"/>
  <c r="E184" i="1"/>
  <c r="F184" i="1"/>
  <c r="A185" i="1"/>
  <c r="E185" i="1"/>
  <c r="F185" i="1"/>
  <c r="A186" i="1"/>
  <c r="E186" i="1"/>
  <c r="F186" i="1"/>
  <c r="A187" i="1"/>
  <c r="E187" i="1"/>
  <c r="F187" i="1"/>
  <c r="A188" i="1"/>
  <c r="E188" i="1"/>
  <c r="F188" i="1"/>
  <c r="A189" i="1"/>
  <c r="E189" i="1"/>
  <c r="F189" i="1"/>
  <c r="A190" i="1"/>
  <c r="E190" i="1"/>
  <c r="F190" i="1"/>
  <c r="A191" i="1"/>
  <c r="E191" i="1"/>
  <c r="F191" i="1"/>
  <c r="A192" i="1"/>
  <c r="E192" i="1"/>
  <c r="F192" i="1"/>
  <c r="A193" i="1"/>
  <c r="E193" i="1"/>
  <c r="F193" i="1"/>
  <c r="A194" i="1"/>
  <c r="E194" i="1"/>
  <c r="F194" i="1"/>
  <c r="A195" i="1"/>
  <c r="E195" i="1"/>
  <c r="F195" i="1"/>
  <c r="A196" i="1"/>
  <c r="E196" i="1"/>
  <c r="F196" i="1"/>
  <c r="A197" i="1"/>
  <c r="E197" i="1"/>
  <c r="F197" i="1"/>
  <c r="A198" i="1"/>
  <c r="E198" i="1"/>
  <c r="F198" i="1"/>
  <c r="A199" i="1"/>
  <c r="E199" i="1"/>
  <c r="F199" i="1"/>
  <c r="A200" i="1"/>
  <c r="E200" i="1"/>
  <c r="F200" i="1"/>
  <c r="A201" i="1"/>
  <c r="E201" i="1"/>
  <c r="F201" i="1"/>
  <c r="A202" i="1"/>
  <c r="E202" i="1"/>
  <c r="F202" i="1"/>
  <c r="A203" i="1"/>
  <c r="E203" i="1"/>
  <c r="F203" i="1"/>
  <c r="A204" i="1"/>
  <c r="E204" i="1"/>
  <c r="F204" i="1"/>
  <c r="A205" i="1"/>
  <c r="E205" i="1"/>
  <c r="F205" i="1"/>
  <c r="A206" i="1"/>
  <c r="E206" i="1"/>
  <c r="F206" i="1"/>
  <c r="A207" i="1"/>
  <c r="E207" i="1"/>
  <c r="F207" i="1"/>
  <c r="A208" i="1"/>
  <c r="E208" i="1"/>
  <c r="F208" i="1"/>
  <c r="A209" i="1"/>
  <c r="E209" i="1"/>
  <c r="F209" i="1"/>
  <c r="A210" i="1"/>
  <c r="E210" i="1"/>
  <c r="F210" i="1"/>
  <c r="A211" i="1"/>
  <c r="E211" i="1"/>
  <c r="F211" i="1"/>
  <c r="A212" i="1"/>
  <c r="E212" i="1"/>
  <c r="F212" i="1"/>
  <c r="A213" i="1"/>
  <c r="E213" i="1"/>
  <c r="F213" i="1"/>
  <c r="A214" i="1"/>
  <c r="E214" i="1"/>
  <c r="F214" i="1"/>
  <c r="A215" i="1"/>
  <c r="E215" i="1"/>
  <c r="F215" i="1"/>
  <c r="A216" i="1"/>
  <c r="E216" i="1"/>
  <c r="F216" i="1"/>
  <c r="A217" i="1"/>
  <c r="E217" i="1"/>
  <c r="F217" i="1"/>
  <c r="A218" i="1"/>
  <c r="E218" i="1"/>
  <c r="F218" i="1"/>
  <c r="A219" i="1"/>
  <c r="E219" i="1"/>
  <c r="F219" i="1"/>
  <c r="A220" i="1"/>
  <c r="E220" i="1"/>
  <c r="F220" i="1"/>
  <c r="A221" i="1"/>
  <c r="E221" i="1"/>
  <c r="F221" i="1"/>
  <c r="A222" i="1"/>
  <c r="E222" i="1"/>
  <c r="F222" i="1"/>
  <c r="A223" i="1"/>
  <c r="E223" i="1"/>
  <c r="F223" i="1"/>
  <c r="A224" i="1"/>
  <c r="E224" i="1"/>
  <c r="F224" i="1"/>
  <c r="A225" i="1"/>
  <c r="E225" i="1"/>
  <c r="F225" i="1"/>
  <c r="A226" i="1"/>
  <c r="E226" i="1"/>
  <c r="F226" i="1"/>
  <c r="A227" i="1"/>
  <c r="E227" i="1"/>
  <c r="F227" i="1"/>
  <c r="A228" i="1"/>
  <c r="E228" i="1"/>
  <c r="F228" i="1"/>
  <c r="A229" i="1"/>
  <c r="E229" i="1"/>
  <c r="F229" i="1"/>
  <c r="A230" i="1"/>
  <c r="E230" i="1"/>
  <c r="F230" i="1"/>
  <c r="A231" i="1"/>
  <c r="E231" i="1"/>
  <c r="F231" i="1"/>
  <c r="A232" i="1"/>
  <c r="E232" i="1"/>
  <c r="F232" i="1"/>
  <c r="A233" i="1"/>
  <c r="E233" i="1"/>
  <c r="F233" i="1"/>
  <c r="A234" i="1"/>
  <c r="E234" i="1"/>
  <c r="F234" i="1"/>
  <c r="A235" i="1"/>
  <c r="E235" i="1"/>
  <c r="F235" i="1"/>
  <c r="A236" i="1"/>
  <c r="E236" i="1"/>
  <c r="F236" i="1"/>
  <c r="A237" i="1"/>
  <c r="E237" i="1"/>
  <c r="F237" i="1"/>
  <c r="A238" i="1"/>
  <c r="E238" i="1"/>
  <c r="F238" i="1"/>
  <c r="A239" i="1"/>
  <c r="E239" i="1"/>
  <c r="F239" i="1"/>
  <c r="A240" i="1"/>
  <c r="E240" i="1"/>
  <c r="F240" i="1"/>
  <c r="A241" i="1"/>
  <c r="E241" i="1"/>
  <c r="F241" i="1"/>
  <c r="A242" i="1"/>
  <c r="E242" i="1"/>
  <c r="F242" i="1"/>
  <c r="A243" i="1"/>
  <c r="E243" i="1"/>
  <c r="F243" i="1"/>
  <c r="A244" i="1"/>
  <c r="E244" i="1"/>
  <c r="F244" i="1"/>
  <c r="A245" i="1"/>
  <c r="E245" i="1"/>
  <c r="F245" i="1"/>
  <c r="A246" i="1"/>
  <c r="E246" i="1"/>
  <c r="F246" i="1"/>
  <c r="A247" i="1"/>
  <c r="E247" i="1"/>
  <c r="F247" i="1"/>
  <c r="A248" i="1"/>
  <c r="E248" i="1"/>
  <c r="F248" i="1"/>
  <c r="A249" i="1"/>
  <c r="E249" i="1"/>
  <c r="F249" i="1"/>
  <c r="A250" i="1"/>
  <c r="E250" i="1"/>
  <c r="F250" i="1"/>
  <c r="A251" i="1"/>
  <c r="E251" i="1"/>
  <c r="F251" i="1"/>
  <c r="A252" i="1"/>
  <c r="E252" i="1"/>
  <c r="F252" i="1"/>
  <c r="A253" i="1"/>
  <c r="E253" i="1"/>
  <c r="F253" i="1"/>
  <c r="A254" i="1"/>
  <c r="E254" i="1"/>
  <c r="F254" i="1"/>
  <c r="A255" i="1"/>
  <c r="E255" i="1"/>
  <c r="F255" i="1"/>
  <c r="A256" i="1"/>
  <c r="E256" i="1"/>
  <c r="F256" i="1"/>
  <c r="A257" i="1"/>
  <c r="E257" i="1"/>
  <c r="F257" i="1"/>
  <c r="A258" i="1"/>
  <c r="E258" i="1"/>
  <c r="F258" i="1"/>
  <c r="A259" i="1"/>
  <c r="E259" i="1"/>
  <c r="F259" i="1"/>
  <c r="A260" i="1"/>
  <c r="E260" i="1"/>
  <c r="F260" i="1"/>
  <c r="A261" i="1"/>
  <c r="E261" i="1"/>
  <c r="F261" i="1"/>
  <c r="A262" i="1"/>
  <c r="E262" i="1"/>
  <c r="F262" i="1"/>
  <c r="A263" i="1"/>
  <c r="E263" i="1"/>
  <c r="F263" i="1"/>
  <c r="A264" i="1"/>
  <c r="E264" i="1"/>
  <c r="F264" i="1"/>
  <c r="A265" i="1"/>
  <c r="E265" i="1"/>
  <c r="F265" i="1"/>
  <c r="A266" i="1"/>
  <c r="E266" i="1"/>
  <c r="F266" i="1"/>
  <c r="A267" i="1"/>
  <c r="E267" i="1"/>
  <c r="F267" i="1"/>
  <c r="A268" i="1"/>
  <c r="E268" i="1"/>
  <c r="F268" i="1"/>
  <c r="A269" i="1"/>
  <c r="E269" i="1"/>
  <c r="F269" i="1"/>
  <c r="A270" i="1"/>
  <c r="E270" i="1"/>
  <c r="F270" i="1"/>
  <c r="A271" i="1"/>
  <c r="E271" i="1"/>
  <c r="F271" i="1"/>
  <c r="A272" i="1"/>
  <c r="E272" i="1"/>
  <c r="F272" i="1"/>
  <c r="A273" i="1"/>
  <c r="E273" i="1"/>
  <c r="F273" i="1"/>
  <c r="A274" i="1"/>
  <c r="E274" i="1"/>
  <c r="F274" i="1"/>
  <c r="A275" i="1"/>
  <c r="E275" i="1"/>
  <c r="F275" i="1"/>
  <c r="A276" i="1"/>
  <c r="E276" i="1"/>
  <c r="F276" i="1"/>
  <c r="A277" i="1"/>
  <c r="E277" i="1"/>
  <c r="F277" i="1"/>
  <c r="A278" i="1"/>
  <c r="E278" i="1"/>
  <c r="F278" i="1"/>
  <c r="A279" i="1"/>
  <c r="E279" i="1"/>
  <c r="F279" i="1"/>
  <c r="A280" i="1"/>
  <c r="E280" i="1"/>
  <c r="F280" i="1"/>
  <c r="A281" i="1"/>
  <c r="E281" i="1"/>
  <c r="F281" i="1"/>
  <c r="A282" i="1"/>
  <c r="E282" i="1"/>
  <c r="F282" i="1"/>
  <c r="A283" i="1"/>
  <c r="E283" i="1"/>
  <c r="F283" i="1"/>
  <c r="A284" i="1"/>
  <c r="E284" i="1"/>
  <c r="F284" i="1"/>
  <c r="A285" i="1"/>
  <c r="E285" i="1"/>
  <c r="F285" i="1"/>
  <c r="A286" i="1"/>
  <c r="E286" i="1"/>
  <c r="F286" i="1"/>
  <c r="A287" i="1"/>
  <c r="E287" i="1"/>
  <c r="F287" i="1"/>
  <c r="A288" i="1"/>
  <c r="E288" i="1"/>
  <c r="F288" i="1"/>
  <c r="A289" i="1"/>
  <c r="E289" i="1"/>
  <c r="F289" i="1"/>
  <c r="A290" i="1"/>
  <c r="E290" i="1"/>
  <c r="F290" i="1"/>
  <c r="A291" i="1"/>
  <c r="E291" i="1"/>
  <c r="F291" i="1"/>
  <c r="A292" i="1"/>
  <c r="E292" i="1"/>
  <c r="F292" i="1"/>
  <c r="A293" i="1"/>
  <c r="E293" i="1"/>
  <c r="F293" i="1"/>
  <c r="A294" i="1"/>
  <c r="E294" i="1"/>
  <c r="F294" i="1"/>
  <c r="A295" i="1"/>
  <c r="E295" i="1"/>
  <c r="F295" i="1"/>
  <c r="A296" i="1"/>
  <c r="E296" i="1"/>
  <c r="F296" i="1"/>
  <c r="A297" i="1"/>
  <c r="E297" i="1"/>
  <c r="F297" i="1"/>
  <c r="A298" i="1"/>
  <c r="E298" i="1"/>
  <c r="F298" i="1"/>
  <c r="A299" i="1"/>
  <c r="E299" i="1"/>
  <c r="F299" i="1"/>
  <c r="A300" i="1"/>
  <c r="E300" i="1"/>
  <c r="F300" i="1"/>
  <c r="A301" i="1"/>
  <c r="E301" i="1"/>
  <c r="F301" i="1"/>
  <c r="A302" i="1"/>
  <c r="E302" i="1"/>
  <c r="F302" i="1"/>
  <c r="A303" i="1"/>
  <c r="E303" i="1"/>
  <c r="F303" i="1"/>
  <c r="A304" i="1"/>
  <c r="E304" i="1"/>
  <c r="F304" i="1"/>
  <c r="A305" i="1"/>
  <c r="E305" i="1"/>
  <c r="F305" i="1"/>
  <c r="A306" i="1"/>
  <c r="E306" i="1"/>
  <c r="F306" i="1"/>
  <c r="A307" i="1"/>
  <c r="E307" i="1"/>
  <c r="F307" i="1"/>
  <c r="A308" i="1"/>
  <c r="E308" i="1"/>
  <c r="F308" i="1"/>
  <c r="A309" i="1"/>
  <c r="E309" i="1"/>
  <c r="F309" i="1"/>
  <c r="A310" i="1"/>
  <c r="E310" i="1"/>
  <c r="F310" i="1"/>
  <c r="A311" i="1"/>
  <c r="E311" i="1"/>
  <c r="F311" i="1"/>
  <c r="A312" i="1"/>
  <c r="E312" i="1"/>
  <c r="F312" i="1"/>
  <c r="A313" i="1"/>
  <c r="E313" i="1"/>
  <c r="F313" i="1"/>
  <c r="A314" i="1"/>
  <c r="E314" i="1"/>
  <c r="F314" i="1"/>
  <c r="A315" i="1"/>
  <c r="E315" i="1"/>
  <c r="F315" i="1"/>
  <c r="A316" i="1"/>
  <c r="E316" i="1"/>
  <c r="F316" i="1"/>
  <c r="A317" i="1"/>
  <c r="E317" i="1"/>
  <c r="F317" i="1"/>
  <c r="A318" i="1"/>
  <c r="E318" i="1"/>
  <c r="F318" i="1"/>
  <c r="A319" i="1"/>
  <c r="E319" i="1"/>
  <c r="F319" i="1"/>
  <c r="A320" i="1"/>
  <c r="E320" i="1"/>
  <c r="F320" i="1"/>
  <c r="A321" i="1"/>
  <c r="E321" i="1"/>
  <c r="F321" i="1"/>
  <c r="A322" i="1"/>
  <c r="E322" i="1"/>
  <c r="F322" i="1"/>
  <c r="A323" i="1"/>
  <c r="E323" i="1"/>
  <c r="F323" i="1"/>
  <c r="A324" i="1"/>
  <c r="E324" i="1"/>
  <c r="F324" i="1"/>
  <c r="A325" i="1"/>
  <c r="E325" i="1"/>
  <c r="F325" i="1"/>
  <c r="A326" i="1"/>
  <c r="E326" i="1"/>
  <c r="F326" i="1"/>
  <c r="A327" i="1"/>
  <c r="E327" i="1"/>
  <c r="F327" i="1"/>
  <c r="A328" i="1"/>
  <c r="E328" i="1"/>
  <c r="F328" i="1"/>
  <c r="A329" i="1"/>
  <c r="E329" i="1"/>
  <c r="F329" i="1"/>
  <c r="A330" i="1"/>
  <c r="E330" i="1"/>
  <c r="F330" i="1"/>
  <c r="A331" i="1"/>
  <c r="E331" i="1"/>
  <c r="F331" i="1"/>
  <c r="A332" i="1"/>
  <c r="E332" i="1"/>
  <c r="F332" i="1"/>
  <c r="A333" i="1"/>
  <c r="E333" i="1"/>
  <c r="F333" i="1"/>
  <c r="A334" i="1"/>
  <c r="E334" i="1"/>
  <c r="F334" i="1"/>
  <c r="A335" i="1"/>
  <c r="E335" i="1"/>
  <c r="F335" i="1"/>
  <c r="A336" i="1"/>
  <c r="E336" i="1"/>
  <c r="F336" i="1"/>
  <c r="G336" i="1"/>
  <c r="A337" i="1"/>
  <c r="E337" i="1"/>
  <c r="F337" i="1"/>
  <c r="A338" i="1"/>
  <c r="E338" i="1"/>
  <c r="F338" i="1"/>
  <c r="G338" i="1" s="1"/>
  <c r="A339" i="1"/>
  <c r="E339" i="1"/>
  <c r="F339" i="1"/>
  <c r="A340" i="1"/>
  <c r="E340" i="1"/>
  <c r="F340" i="1"/>
  <c r="G340" i="1"/>
  <c r="A341" i="1"/>
  <c r="E341" i="1"/>
  <c r="F341" i="1"/>
  <c r="A342" i="1"/>
  <c r="E342" i="1"/>
  <c r="G342" i="1" s="1"/>
  <c r="F342" i="1"/>
  <c r="A343" i="1"/>
  <c r="E343" i="1"/>
  <c r="F343" i="1"/>
  <c r="A344" i="1"/>
  <c r="E344" i="1"/>
  <c r="G344" i="1" s="1"/>
  <c r="F344" i="1"/>
  <c r="A345" i="1"/>
  <c r="E345" i="1"/>
  <c r="F345" i="1"/>
  <c r="A346" i="1"/>
  <c r="E346" i="1"/>
  <c r="F346" i="1"/>
  <c r="G346" i="1" s="1"/>
  <c r="A347" i="1"/>
  <c r="E347" i="1"/>
  <c r="F347" i="1"/>
  <c r="A348" i="1"/>
  <c r="E348" i="1"/>
  <c r="G348" i="1" s="1"/>
  <c r="F348" i="1"/>
  <c r="A349" i="1"/>
  <c r="E349" i="1"/>
  <c r="F349" i="1"/>
  <c r="A350" i="1"/>
  <c r="E350" i="1"/>
  <c r="F350" i="1"/>
  <c r="A351" i="1"/>
  <c r="E351" i="1"/>
  <c r="F351" i="1"/>
  <c r="A352" i="1"/>
  <c r="E352" i="1"/>
  <c r="F352" i="1"/>
  <c r="A353" i="1"/>
  <c r="E353" i="1"/>
  <c r="F353" i="1"/>
  <c r="A354" i="1"/>
  <c r="E354" i="1"/>
  <c r="G354" i="1" s="1"/>
  <c r="F354" i="1"/>
  <c r="A355" i="1"/>
  <c r="E355" i="1"/>
  <c r="F355" i="1"/>
  <c r="A356" i="1"/>
  <c r="E356" i="1"/>
  <c r="F356" i="1"/>
  <c r="A357" i="1"/>
  <c r="E357" i="1"/>
  <c r="F357" i="1"/>
  <c r="A358" i="1"/>
  <c r="E358" i="1"/>
  <c r="G358" i="1" s="1"/>
  <c r="F358" i="1"/>
  <c r="A359" i="1"/>
  <c r="E359" i="1"/>
  <c r="F359" i="1"/>
  <c r="A360" i="1"/>
  <c r="E360" i="1"/>
  <c r="F360" i="1"/>
  <c r="G360" i="1" s="1"/>
  <c r="A361" i="1"/>
  <c r="E361" i="1"/>
  <c r="F361" i="1"/>
  <c r="A362" i="1"/>
  <c r="E362" i="1"/>
  <c r="F362" i="1"/>
  <c r="G362" i="1"/>
  <c r="A363" i="1"/>
  <c r="E363" i="1"/>
  <c r="F363" i="1"/>
  <c r="A364" i="1"/>
  <c r="E364" i="1"/>
  <c r="F364" i="1"/>
  <c r="G364" i="1" s="1"/>
  <c r="A365" i="1"/>
  <c r="E365" i="1"/>
  <c r="F365" i="1"/>
  <c r="A366" i="1"/>
  <c r="E366" i="1"/>
  <c r="F366" i="1"/>
  <c r="G366" i="1" s="1"/>
  <c r="A367" i="1"/>
  <c r="E367" i="1"/>
  <c r="F367" i="1"/>
  <c r="A368" i="1"/>
  <c r="E368" i="1"/>
  <c r="F368" i="1"/>
  <c r="A369" i="1"/>
  <c r="E369" i="1"/>
  <c r="F369" i="1"/>
  <c r="A370" i="1"/>
  <c r="E370" i="1"/>
  <c r="F370" i="1"/>
  <c r="A371" i="1"/>
  <c r="E371" i="1"/>
  <c r="F371" i="1"/>
  <c r="A372" i="1"/>
  <c r="E372" i="1"/>
  <c r="G372" i="1" s="1"/>
  <c r="F372" i="1"/>
  <c r="A373" i="1"/>
  <c r="E373" i="1"/>
  <c r="F373" i="1"/>
  <c r="A374" i="1"/>
  <c r="E374" i="1"/>
  <c r="F374" i="1"/>
  <c r="A375" i="1"/>
  <c r="E375" i="1"/>
  <c r="F375" i="1"/>
  <c r="A376" i="1"/>
  <c r="E376" i="1"/>
  <c r="F376" i="1"/>
  <c r="G376" i="1"/>
  <c r="A377" i="1"/>
  <c r="E377" i="1"/>
  <c r="F377" i="1"/>
  <c r="A378" i="1"/>
  <c r="E378" i="1"/>
  <c r="F378" i="1"/>
  <c r="G378" i="1" s="1"/>
  <c r="A379" i="1"/>
  <c r="E379" i="1"/>
  <c r="F379" i="1"/>
  <c r="A380" i="1"/>
  <c r="E380" i="1"/>
  <c r="F380" i="1"/>
  <c r="A381" i="1"/>
  <c r="E381" i="1"/>
  <c r="F381" i="1"/>
  <c r="A382" i="1"/>
  <c r="E382" i="1"/>
  <c r="G382" i="1" s="1"/>
  <c r="F382" i="1"/>
  <c r="A383" i="1"/>
  <c r="E383" i="1"/>
  <c r="F383" i="1"/>
  <c r="A384" i="1"/>
  <c r="E384" i="1"/>
  <c r="F384" i="1"/>
  <c r="G384" i="1" s="1"/>
  <c r="A385" i="1"/>
  <c r="E385" i="1"/>
  <c r="F385" i="1"/>
  <c r="A386" i="1"/>
  <c r="E386" i="1"/>
  <c r="G386" i="1" s="1"/>
  <c r="F386" i="1"/>
  <c r="A387" i="1"/>
  <c r="E387" i="1"/>
  <c r="F387" i="1"/>
  <c r="A388" i="1"/>
  <c r="E388" i="1"/>
  <c r="G388" i="1" s="1"/>
  <c r="F388" i="1"/>
  <c r="A389" i="1"/>
  <c r="E389" i="1"/>
  <c r="F389" i="1"/>
  <c r="A390" i="1"/>
  <c r="E390" i="1"/>
  <c r="F390" i="1"/>
  <c r="G390" i="1" s="1"/>
  <c r="A391" i="1"/>
  <c r="E391" i="1"/>
  <c r="F391" i="1"/>
  <c r="A392" i="1"/>
  <c r="E392" i="1"/>
  <c r="G392" i="1" s="1"/>
  <c r="F392" i="1"/>
  <c r="A393" i="1"/>
  <c r="E393" i="1"/>
  <c r="F393" i="1"/>
  <c r="A394" i="1"/>
  <c r="E394" i="1"/>
  <c r="G394" i="1" s="1"/>
  <c r="F394" i="1"/>
  <c r="A395" i="1"/>
  <c r="E395" i="1"/>
  <c r="F395" i="1"/>
  <c r="A396" i="1"/>
  <c r="E396" i="1"/>
  <c r="F396" i="1"/>
  <c r="A397" i="1"/>
  <c r="E397" i="1"/>
  <c r="F397" i="1"/>
  <c r="A398" i="1"/>
  <c r="E398" i="1"/>
  <c r="G398" i="1" s="1"/>
  <c r="F398" i="1"/>
  <c r="A399" i="1"/>
  <c r="E399" i="1"/>
  <c r="F399" i="1"/>
  <c r="A400" i="1"/>
  <c r="E400" i="1"/>
  <c r="F400" i="1"/>
  <c r="G400" i="1" s="1"/>
  <c r="A401" i="1"/>
  <c r="E401" i="1"/>
  <c r="F401" i="1"/>
  <c r="A402" i="1"/>
  <c r="E402" i="1"/>
  <c r="F402" i="1"/>
  <c r="G402" i="1" s="1"/>
  <c r="A403" i="1"/>
  <c r="E403" i="1"/>
  <c r="F403" i="1"/>
  <c r="A404" i="1"/>
  <c r="E404" i="1"/>
  <c r="F404" i="1"/>
  <c r="A405" i="1"/>
  <c r="E405" i="1"/>
  <c r="F405" i="1"/>
  <c r="A406" i="1"/>
  <c r="E406" i="1"/>
  <c r="G406" i="1" s="1"/>
  <c r="F406" i="1"/>
  <c r="A407" i="1"/>
  <c r="E407" i="1"/>
  <c r="F407" i="1"/>
  <c r="A408" i="1"/>
  <c r="E408" i="1"/>
  <c r="F408" i="1"/>
  <c r="G408" i="1" s="1"/>
  <c r="A409" i="1"/>
  <c r="E409" i="1"/>
  <c r="F409" i="1"/>
  <c r="A410" i="1"/>
  <c r="E410" i="1"/>
  <c r="F410" i="1"/>
  <c r="G410" i="1"/>
  <c r="A411" i="1"/>
  <c r="E411" i="1"/>
  <c r="F411" i="1"/>
  <c r="A412" i="1"/>
  <c r="E412" i="1"/>
  <c r="F412" i="1"/>
  <c r="A413" i="1"/>
  <c r="E413" i="1"/>
  <c r="F413" i="1"/>
  <c r="A414" i="1"/>
  <c r="E414" i="1"/>
  <c r="F414" i="1"/>
  <c r="G414" i="1" s="1"/>
  <c r="A415" i="1"/>
  <c r="E415" i="1"/>
  <c r="F415" i="1"/>
  <c r="A416" i="1"/>
  <c r="E416" i="1"/>
  <c r="F416" i="1"/>
  <c r="A417" i="1"/>
  <c r="E417" i="1"/>
  <c r="F417" i="1"/>
  <c r="A418" i="1"/>
  <c r="E418" i="1"/>
  <c r="F418" i="1"/>
  <c r="A419" i="1"/>
  <c r="E419" i="1"/>
  <c r="F419" i="1"/>
  <c r="A420" i="1"/>
  <c r="E420" i="1"/>
  <c r="F420" i="1"/>
  <c r="G420" i="1"/>
  <c r="A421" i="1"/>
  <c r="E421" i="1"/>
  <c r="F421" i="1"/>
  <c r="A422" i="1"/>
  <c r="E422" i="1"/>
  <c r="G422" i="1" s="1"/>
  <c r="F422" i="1"/>
  <c r="A423" i="1"/>
  <c r="E423" i="1"/>
  <c r="F423" i="1"/>
  <c r="A424" i="1"/>
  <c r="E424" i="1"/>
  <c r="F424" i="1"/>
  <c r="A425" i="1"/>
  <c r="E425" i="1"/>
  <c r="F425" i="1"/>
  <c r="A426" i="1"/>
  <c r="E426" i="1"/>
  <c r="F426" i="1"/>
  <c r="G426" i="1"/>
  <c r="A427" i="1"/>
  <c r="E427" i="1"/>
  <c r="F427" i="1"/>
  <c r="A428" i="1"/>
  <c r="E428" i="1"/>
  <c r="F428" i="1"/>
  <c r="A429" i="1"/>
  <c r="E429" i="1"/>
  <c r="F429" i="1"/>
  <c r="A430" i="1"/>
  <c r="E430" i="1"/>
  <c r="F430" i="1"/>
  <c r="A431" i="1"/>
  <c r="E431" i="1"/>
  <c r="F431" i="1"/>
  <c r="A432" i="1"/>
  <c r="E432" i="1"/>
  <c r="F432" i="1"/>
  <c r="G432" i="1" s="1"/>
  <c r="A433" i="1"/>
  <c r="E433" i="1"/>
  <c r="F433" i="1"/>
  <c r="A434" i="1"/>
  <c r="E434" i="1"/>
  <c r="G434" i="1" s="1"/>
  <c r="F434" i="1"/>
  <c r="A435" i="1"/>
  <c r="E435" i="1"/>
  <c r="F435" i="1"/>
  <c r="A436" i="1"/>
  <c r="E436" i="1"/>
  <c r="F436" i="1"/>
  <c r="G436" i="1" s="1"/>
  <c r="A437" i="1"/>
  <c r="E437" i="1"/>
  <c r="F437" i="1"/>
  <c r="A438" i="1"/>
  <c r="E438" i="1"/>
  <c r="F438" i="1"/>
  <c r="G438" i="1"/>
  <c r="A439" i="1"/>
  <c r="E439" i="1"/>
  <c r="F439" i="1"/>
  <c r="A440" i="1"/>
  <c r="E440" i="1"/>
  <c r="G440" i="1" s="1"/>
  <c r="F440" i="1"/>
  <c r="A441" i="1"/>
  <c r="E441" i="1"/>
  <c r="F441" i="1"/>
  <c r="A442" i="1"/>
  <c r="E442" i="1"/>
  <c r="F442" i="1"/>
  <c r="A443" i="1"/>
  <c r="E443" i="1"/>
  <c r="F443" i="1"/>
  <c r="A444" i="1"/>
  <c r="E444" i="1"/>
  <c r="F444" i="1"/>
  <c r="A445" i="1"/>
  <c r="E445" i="1"/>
  <c r="F445" i="1"/>
  <c r="A446" i="1"/>
  <c r="E446" i="1"/>
  <c r="G446" i="1" s="1"/>
  <c r="F446" i="1"/>
  <c r="A447" i="1"/>
  <c r="E447" i="1"/>
  <c r="F447" i="1"/>
  <c r="A448" i="1"/>
  <c r="E448" i="1"/>
  <c r="F448" i="1"/>
  <c r="G448" i="1" s="1"/>
  <c r="A449" i="1"/>
  <c r="E449" i="1"/>
  <c r="F449" i="1"/>
  <c r="A450" i="1"/>
  <c r="E450" i="1"/>
  <c r="F450" i="1"/>
  <c r="G450" i="1" s="1"/>
  <c r="A451" i="1"/>
  <c r="E451" i="1"/>
  <c r="F451" i="1"/>
  <c r="A452" i="1"/>
  <c r="E452" i="1"/>
  <c r="G452" i="1" s="1"/>
  <c r="F452" i="1"/>
  <c r="A453" i="1"/>
  <c r="E453" i="1"/>
  <c r="F453" i="1"/>
  <c r="A454" i="1"/>
  <c r="E454" i="1"/>
  <c r="F454" i="1"/>
  <c r="A455" i="1"/>
  <c r="E455" i="1"/>
  <c r="F455" i="1"/>
  <c r="A456" i="1"/>
  <c r="E456" i="1"/>
  <c r="G456" i="1" s="1"/>
  <c r="F456" i="1"/>
  <c r="A457" i="1"/>
  <c r="E457" i="1"/>
  <c r="F457" i="1"/>
  <c r="A458" i="1"/>
  <c r="E458" i="1"/>
  <c r="F458" i="1"/>
  <c r="G458" i="1" s="1"/>
  <c r="A459" i="1"/>
  <c r="E459" i="1"/>
  <c r="F459" i="1"/>
  <c r="A460" i="1"/>
  <c r="E460" i="1"/>
  <c r="F460" i="1"/>
  <c r="A461" i="1"/>
  <c r="E461" i="1"/>
  <c r="F461" i="1"/>
  <c r="A462" i="1"/>
  <c r="E462" i="1"/>
  <c r="G462" i="1" s="1"/>
  <c r="F462" i="1"/>
  <c r="A463" i="1"/>
  <c r="E463" i="1"/>
  <c r="F463" i="1"/>
  <c r="A464" i="1"/>
  <c r="E464" i="1"/>
  <c r="F464" i="1"/>
  <c r="G464" i="1" s="1"/>
  <c r="A465" i="1"/>
  <c r="E465" i="1"/>
  <c r="F465" i="1"/>
  <c r="A466" i="1"/>
  <c r="E466" i="1"/>
  <c r="F466" i="1"/>
  <c r="A467" i="1"/>
  <c r="E467" i="1"/>
  <c r="F467" i="1"/>
  <c r="A468" i="1"/>
  <c r="E468" i="1"/>
  <c r="F468" i="1"/>
  <c r="G468" i="1" s="1"/>
  <c r="A469" i="1"/>
  <c r="E469" i="1"/>
  <c r="F469" i="1"/>
  <c r="A470" i="1"/>
  <c r="E470" i="1"/>
  <c r="F470" i="1"/>
  <c r="G470" i="1"/>
  <c r="A471" i="1"/>
  <c r="E471" i="1"/>
  <c r="F471" i="1"/>
  <c r="A472" i="1"/>
  <c r="E472" i="1"/>
  <c r="G472" i="1" s="1"/>
  <c r="F472" i="1"/>
  <c r="A473" i="1"/>
  <c r="E473" i="1"/>
  <c r="F473" i="1"/>
  <c r="A474" i="1"/>
  <c r="E474" i="1"/>
  <c r="G474" i="1" s="1"/>
  <c r="F474" i="1"/>
  <c r="A475" i="1"/>
  <c r="E475" i="1"/>
  <c r="F475" i="1"/>
  <c r="A476" i="1"/>
  <c r="E476" i="1"/>
  <c r="F476" i="1"/>
  <c r="G476" i="1" s="1"/>
  <c r="A477" i="1"/>
  <c r="E477" i="1"/>
  <c r="F477" i="1"/>
  <c r="A478" i="1"/>
  <c r="E478" i="1"/>
  <c r="G478" i="1" s="1"/>
  <c r="F478" i="1"/>
  <c r="A479" i="1"/>
  <c r="E479" i="1"/>
  <c r="F479" i="1"/>
  <c r="A480" i="1"/>
  <c r="E480" i="1"/>
  <c r="F480" i="1"/>
  <c r="G480" i="1" s="1"/>
  <c r="A481" i="1"/>
  <c r="E481" i="1"/>
  <c r="F481" i="1"/>
  <c r="A482" i="1"/>
  <c r="E482" i="1"/>
  <c r="G482" i="1" s="1"/>
  <c r="F482" i="1"/>
  <c r="A483" i="1"/>
  <c r="E483" i="1"/>
  <c r="F483" i="1"/>
  <c r="A484" i="1"/>
  <c r="E484" i="1"/>
  <c r="F484" i="1"/>
  <c r="A485" i="1"/>
  <c r="E485" i="1"/>
  <c r="F485" i="1"/>
  <c r="A486" i="1"/>
  <c r="E486" i="1"/>
  <c r="F486" i="1"/>
  <c r="G486" i="1"/>
  <c r="A487" i="1"/>
  <c r="E487" i="1"/>
  <c r="F487" i="1"/>
  <c r="A488" i="1"/>
  <c r="E488" i="1"/>
  <c r="F488" i="1"/>
  <c r="G488" i="1" s="1"/>
  <c r="A489" i="1"/>
  <c r="E489" i="1"/>
  <c r="F489" i="1"/>
  <c r="A490" i="1"/>
  <c r="E490" i="1"/>
  <c r="G490" i="1" s="1"/>
  <c r="F490" i="1"/>
  <c r="A491" i="1"/>
  <c r="E491" i="1"/>
  <c r="F491" i="1"/>
  <c r="A492" i="1"/>
  <c r="E492" i="1"/>
  <c r="F492" i="1"/>
  <c r="G492" i="1" s="1"/>
  <c r="A493" i="1"/>
  <c r="E493" i="1"/>
  <c r="F493" i="1"/>
  <c r="A494" i="1"/>
  <c r="E494" i="1"/>
  <c r="F494" i="1"/>
  <c r="G494" i="1" s="1"/>
  <c r="A495" i="1"/>
  <c r="E495" i="1"/>
  <c r="F495" i="1"/>
  <c r="A496" i="1"/>
  <c r="E496" i="1"/>
  <c r="F496" i="1"/>
  <c r="A497" i="1"/>
  <c r="E497" i="1"/>
  <c r="F497" i="1"/>
  <c r="A498" i="1"/>
  <c r="E498" i="1"/>
  <c r="F498" i="1"/>
  <c r="G498" i="1"/>
  <c r="A499" i="1"/>
  <c r="E499" i="1"/>
  <c r="F499" i="1"/>
  <c r="A500" i="1"/>
  <c r="E500" i="1"/>
  <c r="F500" i="1"/>
  <c r="G500" i="1" s="1"/>
  <c r="A501" i="1"/>
  <c r="E501" i="1"/>
  <c r="F501" i="1"/>
  <c r="A502" i="1"/>
  <c r="E502" i="1"/>
  <c r="G502" i="1" s="1"/>
  <c r="F502" i="1"/>
  <c r="A503" i="1"/>
  <c r="E503" i="1"/>
  <c r="F503" i="1"/>
  <c r="A504" i="1"/>
  <c r="E504" i="1"/>
  <c r="F504" i="1"/>
  <c r="A505" i="1"/>
  <c r="E505" i="1"/>
  <c r="F505" i="1"/>
  <c r="A506" i="1"/>
  <c r="E506" i="1"/>
  <c r="G506" i="1" s="1"/>
  <c r="F506" i="1"/>
  <c r="A507" i="1"/>
  <c r="E507" i="1"/>
  <c r="F507" i="1"/>
  <c r="A508" i="1"/>
  <c r="E508" i="1"/>
  <c r="F508" i="1"/>
  <c r="G508" i="1" s="1"/>
  <c r="A509" i="1"/>
  <c r="E509" i="1"/>
  <c r="F509" i="1"/>
  <c r="A510" i="1"/>
  <c r="E510" i="1"/>
  <c r="F510" i="1"/>
  <c r="G510" i="1"/>
  <c r="A511" i="1"/>
  <c r="E511" i="1"/>
  <c r="F511" i="1"/>
  <c r="A512" i="1"/>
  <c r="E512" i="1"/>
  <c r="G512" i="1" s="1"/>
  <c r="F512" i="1"/>
  <c r="A513" i="1"/>
  <c r="E513" i="1"/>
  <c r="F513" i="1"/>
  <c r="A514" i="1"/>
  <c r="E514" i="1"/>
  <c r="F514" i="1"/>
  <c r="A515" i="1"/>
  <c r="E515" i="1"/>
  <c r="F515" i="1"/>
  <c r="A516" i="1"/>
  <c r="E516" i="1"/>
  <c r="F516" i="1"/>
  <c r="G516" i="1"/>
  <c r="A517" i="1"/>
  <c r="E517" i="1"/>
  <c r="F517" i="1"/>
  <c r="A518" i="1"/>
  <c r="E518" i="1"/>
  <c r="F518" i="1"/>
  <c r="G518" i="1"/>
  <c r="A519" i="1"/>
  <c r="E519" i="1"/>
  <c r="F519" i="1"/>
  <c r="A520" i="1"/>
  <c r="E520" i="1"/>
  <c r="G520" i="1" s="1"/>
  <c r="F520" i="1"/>
  <c r="A521" i="1"/>
  <c r="E521" i="1"/>
  <c r="F521" i="1"/>
  <c r="A522" i="1"/>
  <c r="E522" i="1"/>
  <c r="F522" i="1"/>
  <c r="G522" i="1"/>
  <c r="A523" i="1"/>
  <c r="E523" i="1"/>
  <c r="F523" i="1"/>
  <c r="A524" i="1"/>
  <c r="E524" i="1"/>
  <c r="F524" i="1"/>
  <c r="G524" i="1"/>
  <c r="A525" i="1"/>
  <c r="E525" i="1"/>
  <c r="F525" i="1"/>
  <c r="A526" i="1"/>
  <c r="E526" i="1"/>
  <c r="G526" i="1" s="1"/>
  <c r="F526" i="1"/>
  <c r="A527" i="1"/>
  <c r="E527" i="1"/>
  <c r="F527" i="1"/>
  <c r="A528" i="1"/>
  <c r="E528" i="1"/>
  <c r="F528" i="1"/>
  <c r="A529" i="1"/>
  <c r="E529" i="1"/>
  <c r="F529" i="1"/>
  <c r="A530" i="1"/>
  <c r="E530" i="1"/>
  <c r="F530" i="1"/>
  <c r="G530" i="1"/>
  <c r="A531" i="1"/>
  <c r="E531" i="1"/>
  <c r="F531" i="1"/>
  <c r="A532" i="1"/>
  <c r="E532" i="1"/>
  <c r="F532" i="1"/>
  <c r="G532" i="1" s="1"/>
  <c r="A533" i="1"/>
  <c r="E533" i="1"/>
  <c r="F533" i="1"/>
  <c r="A534" i="1"/>
  <c r="E534" i="1"/>
  <c r="F534" i="1"/>
  <c r="G534" i="1" s="1"/>
  <c r="A535" i="1"/>
  <c r="E535" i="1"/>
  <c r="F535" i="1"/>
  <c r="A536" i="1"/>
  <c r="E536" i="1"/>
  <c r="F536" i="1"/>
  <c r="G536" i="1" s="1"/>
  <c r="A537" i="1"/>
  <c r="E537" i="1"/>
  <c r="F537" i="1"/>
  <c r="A538" i="1"/>
  <c r="E538" i="1"/>
  <c r="F538" i="1"/>
  <c r="G538" i="1" s="1"/>
  <c r="A539" i="1"/>
  <c r="E539" i="1"/>
  <c r="F539" i="1"/>
  <c r="A540" i="1"/>
  <c r="E540" i="1"/>
  <c r="F540" i="1"/>
  <c r="G540" i="1" s="1"/>
  <c r="A541" i="1"/>
  <c r="E541" i="1"/>
  <c r="F541" i="1"/>
  <c r="A542" i="1"/>
  <c r="E542" i="1"/>
  <c r="F542" i="1"/>
  <c r="G542" i="1" s="1"/>
  <c r="A543" i="1"/>
  <c r="E543" i="1"/>
  <c r="F543" i="1"/>
  <c r="A544" i="1"/>
  <c r="E544" i="1"/>
  <c r="F544" i="1"/>
  <c r="G544" i="1" s="1"/>
  <c r="A545" i="1"/>
  <c r="E545" i="1"/>
  <c r="F545" i="1"/>
  <c r="A546" i="1"/>
  <c r="E546" i="1"/>
  <c r="F546" i="1"/>
  <c r="G546" i="1" s="1"/>
  <c r="A547" i="1"/>
  <c r="E547" i="1"/>
  <c r="F547" i="1"/>
  <c r="A548" i="1"/>
  <c r="E548" i="1"/>
  <c r="F548" i="1"/>
  <c r="G548" i="1" s="1"/>
  <c r="A549" i="1"/>
  <c r="E549" i="1"/>
  <c r="F549" i="1"/>
  <c r="A550" i="1"/>
  <c r="E550" i="1"/>
  <c r="F550" i="1"/>
  <c r="G550" i="1" s="1"/>
  <c r="A551" i="1"/>
  <c r="E551" i="1"/>
  <c r="F551" i="1"/>
  <c r="A552" i="1"/>
  <c r="E552" i="1"/>
  <c r="F552" i="1"/>
  <c r="G552" i="1" s="1"/>
  <c r="A553" i="1"/>
  <c r="E553" i="1"/>
  <c r="F553" i="1"/>
  <c r="A554" i="1"/>
  <c r="E554" i="1"/>
  <c r="F554" i="1"/>
  <c r="G554" i="1" s="1"/>
  <c r="A555" i="1"/>
  <c r="E555" i="1"/>
  <c r="F555" i="1"/>
  <c r="A556" i="1"/>
  <c r="E556" i="1"/>
  <c r="F556" i="1"/>
  <c r="G556" i="1" s="1"/>
  <c r="A557" i="1"/>
  <c r="E557" i="1"/>
  <c r="F557" i="1"/>
  <c r="A558" i="1"/>
  <c r="E558" i="1"/>
  <c r="F558" i="1"/>
  <c r="G558" i="1" s="1"/>
  <c r="A559" i="1"/>
  <c r="E559" i="1"/>
  <c r="F559" i="1"/>
  <c r="A560" i="1"/>
  <c r="E560" i="1"/>
  <c r="F560" i="1"/>
  <c r="G560" i="1" s="1"/>
  <c r="A561" i="1"/>
  <c r="E561" i="1"/>
  <c r="F561" i="1"/>
  <c r="A562" i="1"/>
  <c r="E562" i="1"/>
  <c r="F562" i="1"/>
  <c r="G562" i="1" s="1"/>
  <c r="A563" i="1"/>
  <c r="E563" i="1"/>
  <c r="F563" i="1"/>
  <c r="A564" i="1"/>
  <c r="E564" i="1"/>
  <c r="F564" i="1"/>
  <c r="G564" i="1" s="1"/>
  <c r="A565" i="1"/>
  <c r="E565" i="1"/>
  <c r="F565" i="1"/>
  <c r="A566" i="1"/>
  <c r="E566" i="1"/>
  <c r="F566" i="1"/>
  <c r="G566" i="1" s="1"/>
  <c r="A567" i="1"/>
  <c r="E567" i="1"/>
  <c r="F567" i="1"/>
  <c r="A568" i="1"/>
  <c r="E568" i="1"/>
  <c r="F568" i="1"/>
  <c r="G568" i="1" s="1"/>
  <c r="A569" i="1"/>
  <c r="E569" i="1"/>
  <c r="F569" i="1"/>
  <c r="A570" i="1"/>
  <c r="E570" i="1"/>
  <c r="F570" i="1"/>
  <c r="G570" i="1" s="1"/>
  <c r="A571" i="1"/>
  <c r="E571" i="1"/>
  <c r="F571" i="1"/>
  <c r="A572" i="1"/>
  <c r="E572" i="1"/>
  <c r="F572" i="1"/>
  <c r="G572" i="1" s="1"/>
  <c r="A573" i="1"/>
  <c r="E573" i="1"/>
  <c r="F573" i="1"/>
  <c r="A574" i="1"/>
  <c r="E574" i="1"/>
  <c r="F574" i="1"/>
  <c r="G574" i="1" s="1"/>
  <c r="A575" i="1"/>
  <c r="E575" i="1"/>
  <c r="F575" i="1"/>
  <c r="A576" i="1"/>
  <c r="E576" i="1"/>
  <c r="F576" i="1"/>
  <c r="G576" i="1" s="1"/>
  <c r="A577" i="1"/>
  <c r="E577" i="1"/>
  <c r="F577" i="1"/>
  <c r="A578" i="1"/>
  <c r="E578" i="1"/>
  <c r="F578" i="1"/>
  <c r="G578" i="1" s="1"/>
  <c r="A579" i="1"/>
  <c r="E579" i="1"/>
  <c r="F579" i="1"/>
  <c r="A580" i="1"/>
  <c r="E580" i="1"/>
  <c r="F580" i="1"/>
  <c r="G580" i="1" s="1"/>
  <c r="A581" i="1"/>
  <c r="E581" i="1"/>
  <c r="F581" i="1"/>
  <c r="A582" i="1"/>
  <c r="E582" i="1"/>
  <c r="F582" i="1"/>
  <c r="G582" i="1" s="1"/>
  <c r="A583" i="1"/>
  <c r="E583" i="1"/>
  <c r="F583" i="1"/>
  <c r="A584" i="1"/>
  <c r="E584" i="1"/>
  <c r="F584" i="1"/>
  <c r="G584" i="1" s="1"/>
  <c r="A585" i="1"/>
  <c r="E585" i="1"/>
  <c r="F585" i="1"/>
  <c r="A586" i="1"/>
  <c r="E586" i="1"/>
  <c r="F586" i="1"/>
  <c r="G586" i="1" s="1"/>
  <c r="A587" i="1"/>
  <c r="E587" i="1"/>
  <c r="F587" i="1"/>
  <c r="A588" i="1"/>
  <c r="E588" i="1"/>
  <c r="F588" i="1"/>
  <c r="G588" i="1" s="1"/>
  <c r="A589" i="1"/>
  <c r="E589" i="1"/>
  <c r="F589" i="1"/>
  <c r="A590" i="1"/>
  <c r="E590" i="1"/>
  <c r="F590" i="1"/>
  <c r="G590" i="1" s="1"/>
  <c r="A591" i="1"/>
  <c r="E591" i="1"/>
  <c r="F591" i="1"/>
  <c r="A592" i="1"/>
  <c r="E592" i="1"/>
  <c r="F592" i="1"/>
  <c r="G592" i="1" s="1"/>
  <c r="A593" i="1"/>
  <c r="E593" i="1"/>
  <c r="F593" i="1"/>
  <c r="A594" i="1"/>
  <c r="E594" i="1"/>
  <c r="F594" i="1"/>
  <c r="G594" i="1" s="1"/>
  <c r="A595" i="1"/>
  <c r="E595" i="1"/>
  <c r="F595" i="1"/>
  <c r="A596" i="1"/>
  <c r="E596" i="1"/>
  <c r="F596" i="1"/>
  <c r="G596" i="1" s="1"/>
  <c r="A597" i="1"/>
  <c r="E597" i="1"/>
  <c r="F597" i="1"/>
  <c r="A598" i="1"/>
  <c r="E598" i="1"/>
  <c r="F598" i="1"/>
  <c r="G598" i="1" s="1"/>
  <c r="A599" i="1"/>
  <c r="E599" i="1"/>
  <c r="F599" i="1"/>
  <c r="A600" i="1"/>
  <c r="E600" i="1"/>
  <c r="F600" i="1"/>
  <c r="G600" i="1" s="1"/>
  <c r="A601" i="1"/>
  <c r="E601" i="1"/>
  <c r="F601" i="1"/>
  <c r="A602" i="1"/>
  <c r="E602" i="1"/>
  <c r="F602" i="1"/>
  <c r="G602" i="1" s="1"/>
  <c r="A603" i="1"/>
  <c r="E603" i="1"/>
  <c r="F603" i="1"/>
  <c r="A604" i="1"/>
  <c r="E604" i="1"/>
  <c r="F604" i="1"/>
  <c r="G604" i="1" s="1"/>
  <c r="A605" i="1"/>
  <c r="E605" i="1"/>
  <c r="F605" i="1"/>
  <c r="A606" i="1"/>
  <c r="E606" i="1"/>
  <c r="F606" i="1"/>
  <c r="G606" i="1" s="1"/>
  <c r="A607" i="1"/>
  <c r="E607" i="1"/>
  <c r="F607" i="1"/>
  <c r="A608" i="1"/>
  <c r="E608" i="1"/>
  <c r="F608" i="1"/>
  <c r="G608" i="1" s="1"/>
  <c r="A609" i="1"/>
  <c r="E609" i="1"/>
  <c r="F609" i="1"/>
  <c r="A610" i="1"/>
  <c r="E610" i="1"/>
  <c r="F610" i="1"/>
  <c r="G610" i="1" s="1"/>
  <c r="A611" i="1"/>
  <c r="E611" i="1"/>
  <c r="F611" i="1"/>
  <c r="A612" i="1"/>
  <c r="E612" i="1"/>
  <c r="F612" i="1"/>
  <c r="G612" i="1" s="1"/>
  <c r="A613" i="1"/>
  <c r="E613" i="1"/>
  <c r="F613" i="1"/>
  <c r="A614" i="1"/>
  <c r="E614" i="1"/>
  <c r="F614" i="1"/>
  <c r="G614" i="1" s="1"/>
  <c r="A615" i="1"/>
  <c r="E615" i="1"/>
  <c r="F615" i="1"/>
  <c r="A616" i="1"/>
  <c r="E616" i="1"/>
  <c r="F616" i="1"/>
  <c r="G616" i="1" s="1"/>
  <c r="A617" i="1"/>
  <c r="E617" i="1"/>
  <c r="F617" i="1"/>
  <c r="A618" i="1"/>
  <c r="E618" i="1"/>
  <c r="F618" i="1"/>
  <c r="G618" i="1" s="1"/>
  <c r="A619" i="1"/>
  <c r="E619" i="1"/>
  <c r="F619" i="1"/>
  <c r="A620" i="1"/>
  <c r="E620" i="1"/>
  <c r="F620" i="1"/>
  <c r="G620" i="1" s="1"/>
  <c r="A621" i="1"/>
  <c r="E621" i="1"/>
  <c r="F621" i="1"/>
  <c r="A622" i="1"/>
  <c r="E622" i="1"/>
  <c r="F622" i="1"/>
  <c r="G622" i="1" s="1"/>
  <c r="A623" i="1"/>
  <c r="E623" i="1"/>
  <c r="F623" i="1"/>
  <c r="A624" i="1"/>
  <c r="E624" i="1"/>
  <c r="F624" i="1"/>
  <c r="G624" i="1" s="1"/>
  <c r="A625" i="1"/>
  <c r="E625" i="1"/>
  <c r="F625" i="1"/>
  <c r="A626" i="1"/>
  <c r="E626" i="1"/>
  <c r="F626" i="1"/>
  <c r="G626" i="1" s="1"/>
  <c r="A627" i="1"/>
  <c r="E627" i="1"/>
  <c r="F627" i="1"/>
  <c r="A628" i="1"/>
  <c r="E628" i="1"/>
  <c r="F628" i="1"/>
  <c r="G628" i="1" s="1"/>
  <c r="A629" i="1"/>
  <c r="E629" i="1"/>
  <c r="F629" i="1"/>
  <c r="A630" i="1"/>
  <c r="E630" i="1"/>
  <c r="F630" i="1"/>
  <c r="G630" i="1" s="1"/>
  <c r="A631" i="1"/>
  <c r="E631" i="1"/>
  <c r="F631" i="1"/>
  <c r="A632" i="1"/>
  <c r="E632" i="1"/>
  <c r="F632" i="1"/>
  <c r="G632" i="1" s="1"/>
  <c r="A633" i="1"/>
  <c r="E633" i="1"/>
  <c r="F633" i="1"/>
  <c r="A634" i="1"/>
  <c r="E634" i="1"/>
  <c r="F634" i="1"/>
  <c r="G634" i="1" s="1"/>
  <c r="A635" i="1"/>
  <c r="E635" i="1"/>
  <c r="F635" i="1"/>
  <c r="A636" i="1"/>
  <c r="E636" i="1"/>
  <c r="F636" i="1"/>
  <c r="G636" i="1" s="1"/>
  <c r="A637" i="1"/>
  <c r="E637" i="1"/>
  <c r="F637" i="1"/>
  <c r="A638" i="1"/>
  <c r="E638" i="1"/>
  <c r="F638" i="1"/>
  <c r="G638" i="1" s="1"/>
  <c r="A639" i="1"/>
  <c r="E639" i="1"/>
  <c r="F639" i="1"/>
  <c r="A640" i="1"/>
  <c r="E640" i="1"/>
  <c r="F640" i="1"/>
  <c r="G640" i="1" s="1"/>
  <c r="A641" i="1"/>
  <c r="E641" i="1"/>
  <c r="F641" i="1"/>
  <c r="A642" i="1"/>
  <c r="E642" i="1"/>
  <c r="F642" i="1"/>
  <c r="G642" i="1" s="1"/>
  <c r="A643" i="1"/>
  <c r="E643" i="1"/>
  <c r="F643" i="1"/>
  <c r="A644" i="1"/>
  <c r="E644" i="1"/>
  <c r="F644" i="1"/>
  <c r="G644" i="1" s="1"/>
  <c r="A645" i="1"/>
  <c r="E645" i="1"/>
  <c r="F645" i="1"/>
  <c r="A646" i="1"/>
  <c r="E646" i="1"/>
  <c r="F646" i="1"/>
  <c r="G646" i="1" s="1"/>
  <c r="A647" i="1"/>
  <c r="E647" i="1"/>
  <c r="F647" i="1"/>
  <c r="A648" i="1"/>
  <c r="E648" i="1"/>
  <c r="F648" i="1"/>
  <c r="G648" i="1" s="1"/>
  <c r="A649" i="1"/>
  <c r="E649" i="1"/>
  <c r="F649" i="1"/>
  <c r="A650" i="1"/>
  <c r="E650" i="1"/>
  <c r="F650" i="1"/>
  <c r="G650" i="1" s="1"/>
  <c r="A651" i="1"/>
  <c r="E651" i="1"/>
  <c r="F651" i="1"/>
  <c r="A652" i="1"/>
  <c r="E652" i="1"/>
  <c r="F652" i="1"/>
  <c r="G652" i="1" s="1"/>
  <c r="A653" i="1"/>
  <c r="E653" i="1"/>
  <c r="F653" i="1"/>
  <c r="A654" i="1"/>
  <c r="E654" i="1"/>
  <c r="F654" i="1"/>
  <c r="G654" i="1" s="1"/>
  <c r="A655" i="1"/>
  <c r="E655" i="1"/>
  <c r="F655" i="1"/>
  <c r="A656" i="1"/>
  <c r="E656" i="1"/>
  <c r="F656" i="1"/>
  <c r="G656" i="1" s="1"/>
  <c r="A657" i="1"/>
  <c r="E657" i="1"/>
  <c r="F657" i="1"/>
  <c r="A658" i="1"/>
  <c r="E658" i="1"/>
  <c r="F658" i="1"/>
  <c r="G658" i="1" s="1"/>
  <c r="A659" i="1"/>
  <c r="E659" i="1"/>
  <c r="F659" i="1"/>
  <c r="A660" i="1"/>
  <c r="E660" i="1"/>
  <c r="F660" i="1"/>
  <c r="G660" i="1" s="1"/>
  <c r="A661" i="1"/>
  <c r="E661" i="1"/>
  <c r="F661" i="1"/>
  <c r="A662" i="1"/>
  <c r="E662" i="1"/>
  <c r="F662" i="1"/>
  <c r="G662" i="1" s="1"/>
  <c r="A663" i="1"/>
  <c r="E663" i="1"/>
  <c r="F663" i="1"/>
  <c r="A664" i="1"/>
  <c r="E664" i="1"/>
  <c r="F664" i="1"/>
  <c r="G664" i="1" s="1"/>
  <c r="A665" i="1"/>
  <c r="E665" i="1"/>
  <c r="F665" i="1"/>
  <c r="A666" i="1"/>
  <c r="E666" i="1"/>
  <c r="F666" i="1"/>
  <c r="G666" i="1" s="1"/>
  <c r="A667" i="1"/>
  <c r="E667" i="1"/>
  <c r="F667" i="1"/>
  <c r="A668" i="1"/>
  <c r="E668" i="1"/>
  <c r="F668" i="1"/>
  <c r="G668" i="1" s="1"/>
  <c r="A669" i="1"/>
  <c r="E669" i="1"/>
  <c r="F669" i="1"/>
  <c r="A670" i="1"/>
  <c r="E670" i="1"/>
  <c r="F670" i="1"/>
  <c r="G670" i="1" s="1"/>
  <c r="A671" i="1"/>
  <c r="E671" i="1"/>
  <c r="F671" i="1"/>
  <c r="A672" i="1"/>
  <c r="E672" i="1"/>
  <c r="F672" i="1"/>
  <c r="G672" i="1" s="1"/>
  <c r="A673" i="1"/>
  <c r="E673" i="1"/>
  <c r="F673" i="1"/>
  <c r="A674" i="1"/>
  <c r="E674" i="1"/>
  <c r="F674" i="1"/>
  <c r="G674" i="1" s="1"/>
  <c r="A675" i="1"/>
  <c r="E675" i="1"/>
  <c r="F675" i="1"/>
  <c r="A676" i="1"/>
  <c r="E676" i="1"/>
  <c r="F676" i="1"/>
  <c r="G676" i="1" s="1"/>
  <c r="A677" i="1"/>
  <c r="E677" i="1"/>
  <c r="F677" i="1"/>
  <c r="A678" i="1"/>
  <c r="E678" i="1"/>
  <c r="F678" i="1"/>
  <c r="G678" i="1" s="1"/>
  <c r="A679" i="1"/>
  <c r="E679" i="1"/>
  <c r="F679" i="1"/>
  <c r="A680" i="1"/>
  <c r="E680" i="1"/>
  <c r="F680" i="1"/>
  <c r="G680" i="1" s="1"/>
  <c r="A681" i="1"/>
  <c r="E681" i="1"/>
  <c r="F681" i="1"/>
  <c r="A682" i="1"/>
  <c r="E682" i="1"/>
  <c r="F682" i="1"/>
  <c r="G682" i="1" s="1"/>
  <c r="A683" i="1"/>
  <c r="E683" i="1"/>
  <c r="F683" i="1"/>
  <c r="A684" i="1"/>
  <c r="E684" i="1"/>
  <c r="F684" i="1"/>
  <c r="G684" i="1" s="1"/>
  <c r="A685" i="1"/>
  <c r="E685" i="1"/>
  <c r="F685" i="1"/>
  <c r="A686" i="1"/>
  <c r="E686" i="1"/>
  <c r="F686" i="1"/>
  <c r="A687" i="1"/>
  <c r="E687" i="1"/>
  <c r="F687" i="1"/>
  <c r="A688" i="1"/>
  <c r="E688" i="1"/>
  <c r="F688" i="1"/>
  <c r="G688" i="1"/>
  <c r="A689" i="1"/>
  <c r="E689" i="1"/>
  <c r="F689" i="1"/>
  <c r="A690" i="1"/>
  <c r="E690" i="1"/>
  <c r="F690" i="1"/>
  <c r="G690" i="1" s="1"/>
  <c r="A691" i="1"/>
  <c r="E691" i="1"/>
  <c r="F691" i="1"/>
  <c r="A692" i="1"/>
  <c r="E692" i="1"/>
  <c r="F692" i="1"/>
  <c r="A693" i="1"/>
  <c r="E693" i="1"/>
  <c r="F693" i="1"/>
  <c r="A694" i="1"/>
  <c r="E694" i="1"/>
  <c r="F694" i="1"/>
  <c r="A695" i="1"/>
  <c r="E695" i="1"/>
  <c r="F695" i="1"/>
  <c r="A696" i="1"/>
  <c r="E696" i="1"/>
  <c r="G696" i="1" s="1"/>
  <c r="F696" i="1"/>
  <c r="A697" i="1"/>
  <c r="E697" i="1"/>
  <c r="F697" i="1"/>
  <c r="A698" i="1"/>
  <c r="E698" i="1"/>
  <c r="F698" i="1"/>
  <c r="G698" i="1" s="1"/>
  <c r="A699" i="1"/>
  <c r="E699" i="1"/>
  <c r="F699" i="1"/>
  <c r="A700" i="1"/>
  <c r="E700" i="1"/>
  <c r="F700" i="1"/>
  <c r="G700" i="1" s="1"/>
  <c r="A701" i="1"/>
  <c r="E701" i="1"/>
  <c r="F701" i="1"/>
  <c r="A702" i="1"/>
  <c r="E702" i="1"/>
  <c r="F702" i="1"/>
  <c r="A703" i="1"/>
  <c r="E703" i="1"/>
  <c r="F703" i="1"/>
  <c r="A704" i="1"/>
  <c r="E704" i="1"/>
  <c r="F704" i="1"/>
  <c r="G704" i="1"/>
  <c r="A705" i="1"/>
  <c r="E705" i="1"/>
  <c r="F705" i="1"/>
  <c r="A706" i="1"/>
  <c r="E706" i="1"/>
  <c r="F706" i="1"/>
  <c r="G706" i="1" s="1"/>
  <c r="A707" i="1"/>
  <c r="E707" i="1"/>
  <c r="F707" i="1"/>
  <c r="A708" i="1"/>
  <c r="E708" i="1"/>
  <c r="F708" i="1"/>
  <c r="A709" i="1"/>
  <c r="E709" i="1"/>
  <c r="F709" i="1"/>
  <c r="A710" i="1"/>
  <c r="E710" i="1"/>
  <c r="F710" i="1"/>
  <c r="A711" i="1"/>
  <c r="E711" i="1"/>
  <c r="F711" i="1"/>
  <c r="A712" i="1"/>
  <c r="E712" i="1"/>
  <c r="G712" i="1" s="1"/>
  <c r="F712" i="1"/>
  <c r="A713" i="1"/>
  <c r="E713" i="1"/>
  <c r="F713" i="1"/>
  <c r="A714" i="1"/>
  <c r="E714" i="1"/>
  <c r="F714" i="1"/>
  <c r="G714" i="1" s="1"/>
  <c r="A715" i="1"/>
  <c r="E715" i="1"/>
  <c r="F715" i="1"/>
  <c r="A716" i="1"/>
  <c r="E716" i="1"/>
  <c r="F716" i="1"/>
  <c r="G716" i="1" s="1"/>
  <c r="A717" i="1"/>
  <c r="E717" i="1"/>
  <c r="F717" i="1"/>
  <c r="A718" i="1"/>
  <c r="E718" i="1"/>
  <c r="F718" i="1"/>
  <c r="A719" i="1"/>
  <c r="E719" i="1"/>
  <c r="F719" i="1"/>
  <c r="A720" i="1"/>
  <c r="E720" i="1"/>
  <c r="F720" i="1"/>
  <c r="G720" i="1"/>
  <c r="A721" i="1"/>
  <c r="E721" i="1"/>
  <c r="F721" i="1"/>
  <c r="A722" i="1"/>
  <c r="E722" i="1"/>
  <c r="F722" i="1"/>
  <c r="G722" i="1" s="1"/>
  <c r="A723" i="1"/>
  <c r="E723" i="1"/>
  <c r="F723" i="1"/>
  <c r="A724" i="1"/>
  <c r="E724" i="1"/>
  <c r="F724" i="1"/>
  <c r="A725" i="1"/>
  <c r="E725" i="1"/>
  <c r="F725" i="1"/>
  <c r="A726" i="1"/>
  <c r="E726" i="1"/>
  <c r="F726" i="1"/>
  <c r="A727" i="1"/>
  <c r="E727" i="1"/>
  <c r="F727" i="1"/>
  <c r="A728" i="1"/>
  <c r="E728" i="1"/>
  <c r="G728" i="1" s="1"/>
  <c r="F728" i="1"/>
  <c r="A729" i="1"/>
  <c r="E729" i="1"/>
  <c r="F729" i="1"/>
  <c r="A730" i="1"/>
  <c r="E730" i="1"/>
  <c r="F730" i="1"/>
  <c r="G730" i="1" s="1"/>
  <c r="A731" i="1"/>
  <c r="E731" i="1"/>
  <c r="F731" i="1"/>
  <c r="A732" i="1"/>
  <c r="E732" i="1"/>
  <c r="F732" i="1"/>
  <c r="G732" i="1" s="1"/>
  <c r="A733" i="1"/>
  <c r="E733" i="1"/>
  <c r="F733" i="1"/>
  <c r="A734" i="1"/>
  <c r="E734" i="1"/>
  <c r="G734" i="1" s="1"/>
  <c r="F734" i="1"/>
  <c r="A735" i="1"/>
  <c r="E735" i="1"/>
  <c r="F735" i="1"/>
  <c r="A736" i="1"/>
  <c r="E736" i="1"/>
  <c r="F736" i="1"/>
  <c r="A737" i="1"/>
  <c r="E737" i="1"/>
  <c r="F737" i="1"/>
  <c r="A738" i="1"/>
  <c r="E738" i="1"/>
  <c r="G738" i="1" s="1"/>
  <c r="F738" i="1"/>
  <c r="A739" i="1"/>
  <c r="E739" i="1"/>
  <c r="F739" i="1"/>
  <c r="A740" i="1"/>
  <c r="E740" i="1"/>
  <c r="F740" i="1"/>
  <c r="G740" i="1" s="1"/>
  <c r="A741" i="1"/>
  <c r="E741" i="1"/>
  <c r="F741" i="1"/>
  <c r="A742" i="1"/>
  <c r="E742" i="1"/>
  <c r="F742" i="1"/>
  <c r="A743" i="1"/>
  <c r="E743" i="1"/>
  <c r="F743" i="1"/>
  <c r="A744" i="1"/>
  <c r="E744" i="1"/>
  <c r="F744" i="1"/>
  <c r="G744" i="1" s="1"/>
  <c r="A745" i="1"/>
  <c r="E745" i="1"/>
  <c r="F745" i="1"/>
  <c r="A746" i="1"/>
  <c r="E746" i="1"/>
  <c r="F746" i="1"/>
  <c r="A747" i="1"/>
  <c r="E747" i="1"/>
  <c r="F747" i="1"/>
  <c r="A748" i="1"/>
  <c r="E748" i="1"/>
  <c r="F748" i="1"/>
  <c r="G748" i="1" s="1"/>
  <c r="A749" i="1"/>
  <c r="E749" i="1"/>
  <c r="F749" i="1"/>
  <c r="G749" i="1" s="1"/>
  <c r="A750" i="1"/>
  <c r="E750" i="1"/>
  <c r="F750" i="1"/>
  <c r="A751" i="1"/>
  <c r="E751" i="1"/>
  <c r="F751" i="1"/>
  <c r="A752" i="1"/>
  <c r="E752" i="1"/>
  <c r="F752" i="1"/>
  <c r="G752" i="1" s="1"/>
  <c r="A753" i="1"/>
  <c r="E753" i="1"/>
  <c r="F753" i="1"/>
  <c r="A754" i="1"/>
  <c r="E754" i="1"/>
  <c r="F754" i="1"/>
  <c r="A755" i="1"/>
  <c r="E755" i="1"/>
  <c r="G755" i="1" s="1"/>
  <c r="F755" i="1"/>
  <c r="A756" i="1"/>
  <c r="E756" i="1"/>
  <c r="F756" i="1"/>
  <c r="G756" i="1" s="1"/>
  <c r="A757" i="1"/>
  <c r="E757" i="1"/>
  <c r="F757" i="1"/>
  <c r="A758" i="1"/>
  <c r="E758" i="1"/>
  <c r="F758" i="1"/>
  <c r="G758" i="1" s="1"/>
  <c r="A759" i="1"/>
  <c r="E759" i="1"/>
  <c r="F759" i="1"/>
  <c r="A760" i="1"/>
  <c r="E760" i="1"/>
  <c r="F760" i="1"/>
  <c r="G760" i="1" s="1"/>
  <c r="A761" i="1"/>
  <c r="E761" i="1"/>
  <c r="F761" i="1"/>
  <c r="A762" i="1"/>
  <c r="E762" i="1"/>
  <c r="F762" i="1"/>
  <c r="G762" i="1" s="1"/>
  <c r="A763" i="1"/>
  <c r="E763" i="1"/>
  <c r="F763" i="1"/>
  <c r="G763" i="1"/>
  <c r="A764" i="1"/>
  <c r="E764" i="1"/>
  <c r="F764" i="1"/>
  <c r="A765" i="1"/>
  <c r="E765" i="1"/>
  <c r="F765" i="1"/>
  <c r="G765" i="1" s="1"/>
  <c r="A766" i="1"/>
  <c r="E766" i="1"/>
  <c r="F766" i="1"/>
  <c r="A767" i="1"/>
  <c r="E767" i="1"/>
  <c r="F767" i="1"/>
  <c r="A768" i="1"/>
  <c r="E768" i="1"/>
  <c r="F768" i="1"/>
  <c r="A769" i="1"/>
  <c r="E769" i="1"/>
  <c r="F769" i="1"/>
  <c r="A770" i="1"/>
  <c r="E770" i="1"/>
  <c r="F770" i="1"/>
  <c r="A771" i="1"/>
  <c r="E771" i="1"/>
  <c r="F771" i="1"/>
  <c r="G771" i="1" s="1"/>
  <c r="A772" i="1"/>
  <c r="E772" i="1"/>
  <c r="F772" i="1"/>
  <c r="G772" i="1" s="1"/>
  <c r="A773" i="1"/>
  <c r="E773" i="1"/>
  <c r="F773" i="1"/>
  <c r="G773" i="1"/>
  <c r="A774" i="1"/>
  <c r="E774" i="1"/>
  <c r="F774" i="1"/>
  <c r="A775" i="1"/>
  <c r="E775" i="1"/>
  <c r="F775" i="1"/>
  <c r="A776" i="1"/>
  <c r="E776" i="1"/>
  <c r="F776" i="1"/>
  <c r="A777" i="1"/>
  <c r="E777" i="1"/>
  <c r="F777" i="1"/>
  <c r="A778" i="1"/>
  <c r="E778" i="1"/>
  <c r="F778" i="1"/>
  <c r="A779" i="1"/>
  <c r="E779" i="1"/>
  <c r="F779" i="1"/>
  <c r="A780" i="1"/>
  <c r="E780" i="1"/>
  <c r="F780" i="1"/>
  <c r="A781" i="1"/>
  <c r="E781" i="1"/>
  <c r="F781" i="1"/>
  <c r="G781" i="1" s="1"/>
  <c r="A782" i="1"/>
  <c r="E782" i="1"/>
  <c r="F782" i="1"/>
  <c r="G782" i="1" s="1"/>
  <c r="A783" i="1"/>
  <c r="E783" i="1"/>
  <c r="F783" i="1"/>
  <c r="A784" i="1"/>
  <c r="E784" i="1"/>
  <c r="F784" i="1"/>
  <c r="A785" i="1"/>
  <c r="E785" i="1"/>
  <c r="F785" i="1"/>
  <c r="A786" i="1"/>
  <c r="E786" i="1"/>
  <c r="F786" i="1"/>
  <c r="G786" i="1" s="1"/>
  <c r="A787" i="1"/>
  <c r="E787" i="1"/>
  <c r="G787" i="1" s="1"/>
  <c r="F787" i="1"/>
  <c r="A788" i="1"/>
  <c r="E788" i="1"/>
  <c r="F788" i="1"/>
  <c r="A789" i="1"/>
  <c r="E789" i="1"/>
  <c r="F789" i="1"/>
  <c r="A790" i="1"/>
  <c r="E790" i="1"/>
  <c r="F790" i="1"/>
  <c r="G790" i="1" s="1"/>
  <c r="A791" i="1"/>
  <c r="E791" i="1"/>
  <c r="F791" i="1"/>
  <c r="A792" i="1"/>
  <c r="E792" i="1"/>
  <c r="F792" i="1"/>
  <c r="G792" i="1" s="1"/>
  <c r="A793" i="1"/>
  <c r="E793" i="1"/>
  <c r="F793" i="1"/>
  <c r="A794" i="1"/>
  <c r="E794" i="1"/>
  <c r="F794" i="1"/>
  <c r="G794" i="1" s="1"/>
  <c r="A795" i="1"/>
  <c r="E795" i="1"/>
  <c r="F795" i="1"/>
  <c r="G795" i="1"/>
  <c r="A796" i="1"/>
  <c r="E796" i="1"/>
  <c r="F796" i="1"/>
  <c r="A797" i="1"/>
  <c r="E797" i="1"/>
  <c r="F797" i="1"/>
  <c r="G797" i="1" s="1"/>
  <c r="A798" i="1"/>
  <c r="E798" i="1"/>
  <c r="F798" i="1"/>
  <c r="A799" i="1"/>
  <c r="E799" i="1"/>
  <c r="F799" i="1"/>
  <c r="A800" i="1"/>
  <c r="E800" i="1"/>
  <c r="F800" i="1"/>
  <c r="A801" i="1"/>
  <c r="E801" i="1"/>
  <c r="F801" i="1"/>
  <c r="A802" i="1"/>
  <c r="E802" i="1"/>
  <c r="F802" i="1"/>
  <c r="A803" i="1"/>
  <c r="E803" i="1"/>
  <c r="F803" i="1"/>
  <c r="A804" i="1"/>
  <c r="E804" i="1"/>
  <c r="F804" i="1"/>
  <c r="A805" i="1"/>
  <c r="E805" i="1"/>
  <c r="F805" i="1"/>
  <c r="A806" i="1"/>
  <c r="E806" i="1"/>
  <c r="F806" i="1"/>
  <c r="G806" i="1" s="1"/>
  <c r="A807" i="1"/>
  <c r="E807" i="1"/>
  <c r="F807" i="1"/>
  <c r="A808" i="1"/>
  <c r="E808" i="1"/>
  <c r="F808" i="1"/>
  <c r="A809" i="1"/>
  <c r="E809" i="1"/>
  <c r="F809" i="1"/>
  <c r="A810" i="1"/>
  <c r="E810" i="1"/>
  <c r="F810" i="1"/>
  <c r="A811" i="1"/>
  <c r="E811" i="1"/>
  <c r="F811" i="1"/>
  <c r="G811" i="1"/>
  <c r="A812" i="1"/>
  <c r="E812" i="1"/>
  <c r="F812" i="1"/>
  <c r="A813" i="1"/>
  <c r="E813" i="1"/>
  <c r="F813" i="1"/>
  <c r="A814" i="1"/>
  <c r="E814" i="1"/>
  <c r="F814" i="1"/>
  <c r="A815" i="1"/>
  <c r="E815" i="1"/>
  <c r="F815" i="1"/>
  <c r="A816" i="1"/>
  <c r="E816" i="1"/>
  <c r="F816" i="1"/>
  <c r="A817" i="1"/>
  <c r="E817" i="1"/>
  <c r="F817" i="1"/>
  <c r="A818" i="1"/>
  <c r="E818" i="1"/>
  <c r="F818" i="1"/>
  <c r="A819" i="1"/>
  <c r="E819" i="1"/>
  <c r="F819" i="1"/>
  <c r="G819" i="1" s="1"/>
  <c r="A820" i="1"/>
  <c r="E820" i="1"/>
  <c r="F820" i="1"/>
  <c r="A821" i="1"/>
  <c r="E821" i="1"/>
  <c r="F821" i="1"/>
  <c r="A822" i="1"/>
  <c r="E822" i="1"/>
  <c r="F822" i="1"/>
  <c r="A823" i="1"/>
  <c r="E823" i="1"/>
  <c r="F823" i="1"/>
  <c r="A824" i="1"/>
  <c r="E824" i="1"/>
  <c r="F824" i="1"/>
  <c r="A825" i="1"/>
  <c r="E825" i="1"/>
  <c r="F825" i="1"/>
  <c r="A826" i="1"/>
  <c r="E826" i="1"/>
  <c r="F826" i="1"/>
  <c r="A827" i="1"/>
  <c r="E827" i="1"/>
  <c r="G827" i="1" s="1"/>
  <c r="F827" i="1"/>
  <c r="A828" i="1"/>
  <c r="E828" i="1"/>
  <c r="F828" i="1"/>
  <c r="A829" i="1"/>
  <c r="E829" i="1"/>
  <c r="F829" i="1"/>
  <c r="G829" i="1" s="1"/>
  <c r="A830" i="1"/>
  <c r="E830" i="1"/>
  <c r="F830" i="1"/>
  <c r="A831" i="1"/>
  <c r="E831" i="1"/>
  <c r="F831" i="1"/>
  <c r="A832" i="1"/>
  <c r="E832" i="1"/>
  <c r="F832" i="1"/>
  <c r="A833" i="1"/>
  <c r="E833" i="1"/>
  <c r="F833" i="1"/>
  <c r="A834" i="1"/>
  <c r="E834" i="1"/>
  <c r="F834" i="1"/>
  <c r="A835" i="1"/>
  <c r="E835" i="1"/>
  <c r="G835" i="1" s="1"/>
  <c r="F835" i="1"/>
  <c r="A836" i="1"/>
  <c r="E836" i="1"/>
  <c r="F836" i="1"/>
  <c r="A837" i="1"/>
  <c r="E837" i="1"/>
  <c r="F837" i="1"/>
  <c r="G837" i="1" s="1"/>
  <c r="A838" i="1"/>
  <c r="E838" i="1"/>
  <c r="F838" i="1"/>
  <c r="A839" i="1"/>
  <c r="E839" i="1"/>
  <c r="F839" i="1"/>
  <c r="A840" i="1"/>
  <c r="E840" i="1"/>
  <c r="F840" i="1"/>
  <c r="A841" i="1"/>
  <c r="E841" i="1"/>
  <c r="F841" i="1"/>
  <c r="A842" i="1"/>
  <c r="E842" i="1"/>
  <c r="F842" i="1"/>
  <c r="A843" i="1"/>
  <c r="E843" i="1"/>
  <c r="G843" i="1" s="1"/>
  <c r="F843" i="1"/>
  <c r="A844" i="1"/>
  <c r="E844" i="1"/>
  <c r="F844" i="1"/>
  <c r="A845" i="1"/>
  <c r="E845" i="1"/>
  <c r="F845" i="1"/>
  <c r="G845" i="1" s="1"/>
  <c r="A846" i="1"/>
  <c r="E846" i="1"/>
  <c r="F846" i="1"/>
  <c r="A847" i="1"/>
  <c r="E847" i="1"/>
  <c r="F847" i="1"/>
  <c r="A848" i="1"/>
  <c r="E848" i="1"/>
  <c r="F848" i="1"/>
  <c r="A849" i="1"/>
  <c r="E849" i="1"/>
  <c r="F849" i="1"/>
  <c r="A850" i="1"/>
  <c r="E850" i="1"/>
  <c r="F850" i="1"/>
  <c r="A851" i="1"/>
  <c r="E851" i="1"/>
  <c r="F851" i="1"/>
  <c r="G851" i="1"/>
  <c r="A852" i="1"/>
  <c r="E852" i="1"/>
  <c r="F852" i="1"/>
  <c r="A853" i="1"/>
  <c r="E853" i="1"/>
  <c r="G853" i="1" s="1"/>
  <c r="F853" i="1"/>
  <c r="A854" i="1"/>
  <c r="E854" i="1"/>
  <c r="F854" i="1"/>
  <c r="A855" i="1"/>
  <c r="E855" i="1"/>
  <c r="F855" i="1"/>
  <c r="A856" i="1"/>
  <c r="E856" i="1"/>
  <c r="F856" i="1"/>
  <c r="A857" i="1"/>
  <c r="E857" i="1"/>
  <c r="F857" i="1"/>
  <c r="A858" i="1"/>
  <c r="E858" i="1"/>
  <c r="F858" i="1"/>
  <c r="A859" i="1"/>
  <c r="E859" i="1"/>
  <c r="F859" i="1"/>
  <c r="A860" i="1"/>
  <c r="E860" i="1"/>
  <c r="F860" i="1"/>
  <c r="A861" i="1"/>
  <c r="E861" i="1"/>
  <c r="F861" i="1"/>
  <c r="G861" i="1" s="1"/>
  <c r="A862" i="1"/>
  <c r="E862" i="1"/>
  <c r="F862" i="1"/>
  <c r="A863" i="1"/>
  <c r="E863" i="1"/>
  <c r="F863" i="1"/>
  <c r="A864" i="1"/>
  <c r="E864" i="1"/>
  <c r="F864" i="1"/>
  <c r="A865" i="1"/>
  <c r="E865" i="1"/>
  <c r="F865" i="1"/>
  <c r="A866" i="1"/>
  <c r="E866" i="1"/>
  <c r="F866" i="1"/>
  <c r="A867" i="1"/>
  <c r="E867" i="1"/>
  <c r="G867" i="1" s="1"/>
  <c r="F867" i="1"/>
  <c r="A868" i="1"/>
  <c r="E868" i="1"/>
  <c r="F868" i="1"/>
  <c r="A869" i="1"/>
  <c r="E869" i="1"/>
  <c r="F869" i="1"/>
  <c r="G869" i="1" s="1"/>
  <c r="A870" i="1"/>
  <c r="E870" i="1"/>
  <c r="F870" i="1"/>
  <c r="A871" i="1"/>
  <c r="E871" i="1"/>
  <c r="F871" i="1"/>
  <c r="A872" i="1"/>
  <c r="E872" i="1"/>
  <c r="F872" i="1"/>
  <c r="A873" i="1"/>
  <c r="E873" i="1"/>
  <c r="F873" i="1"/>
  <c r="A874" i="1"/>
  <c r="E874" i="1"/>
  <c r="F874" i="1"/>
  <c r="A875" i="1"/>
  <c r="E875" i="1"/>
  <c r="F875" i="1"/>
  <c r="G875" i="1"/>
  <c r="A876" i="1"/>
  <c r="E876" i="1"/>
  <c r="F876" i="1"/>
  <c r="A877" i="1"/>
  <c r="E877" i="1"/>
  <c r="F877" i="1"/>
  <c r="A878" i="1"/>
  <c r="E878" i="1"/>
  <c r="F878" i="1"/>
  <c r="A879" i="1"/>
  <c r="E879" i="1"/>
  <c r="F879" i="1"/>
  <c r="A880" i="1"/>
  <c r="E880" i="1"/>
  <c r="F880" i="1"/>
  <c r="A881" i="1"/>
  <c r="E881" i="1"/>
  <c r="F881" i="1"/>
  <c r="A882" i="1"/>
  <c r="E882" i="1"/>
  <c r="F882" i="1"/>
  <c r="A883" i="1"/>
  <c r="E883" i="1"/>
  <c r="F883" i="1"/>
  <c r="G883" i="1"/>
  <c r="A884" i="1"/>
  <c r="E884" i="1"/>
  <c r="F884" i="1"/>
  <c r="A885" i="1"/>
  <c r="E885" i="1"/>
  <c r="F885" i="1"/>
  <c r="G885" i="1" s="1"/>
  <c r="A886" i="1"/>
  <c r="E886" i="1"/>
  <c r="F886" i="1"/>
  <c r="A887" i="1"/>
  <c r="E887" i="1"/>
  <c r="F887" i="1"/>
  <c r="A888" i="1"/>
  <c r="E888" i="1"/>
  <c r="F888" i="1"/>
  <c r="A889" i="1"/>
  <c r="E889" i="1"/>
  <c r="F889" i="1"/>
  <c r="A890" i="1"/>
  <c r="E890" i="1"/>
  <c r="F890" i="1"/>
  <c r="A891" i="1"/>
  <c r="E891" i="1"/>
  <c r="F891" i="1"/>
  <c r="A892" i="1"/>
  <c r="E892" i="1"/>
  <c r="F892" i="1"/>
  <c r="A893" i="1"/>
  <c r="E893" i="1"/>
  <c r="F893" i="1"/>
  <c r="A894" i="1"/>
  <c r="E894" i="1"/>
  <c r="F894" i="1"/>
  <c r="G894" i="1" s="1"/>
  <c r="A895" i="1"/>
  <c r="E895" i="1"/>
  <c r="F895" i="1"/>
  <c r="A896" i="1"/>
  <c r="E896" i="1"/>
  <c r="F896" i="1"/>
  <c r="G896" i="1" s="1"/>
  <c r="A897" i="1"/>
  <c r="E897" i="1"/>
  <c r="F897" i="1"/>
  <c r="A898" i="1"/>
  <c r="E898" i="1"/>
  <c r="F898" i="1"/>
  <c r="G898" i="1" s="1"/>
  <c r="A899" i="1"/>
  <c r="E899" i="1"/>
  <c r="F899" i="1"/>
  <c r="A900" i="1"/>
  <c r="E900" i="1"/>
  <c r="F900" i="1"/>
  <c r="G900" i="1" s="1"/>
  <c r="A901" i="1"/>
  <c r="E901" i="1"/>
  <c r="F901" i="1"/>
  <c r="A902" i="1"/>
  <c r="E902" i="1"/>
  <c r="F902" i="1"/>
  <c r="G902" i="1" s="1"/>
  <c r="A903" i="1"/>
  <c r="E903" i="1"/>
  <c r="F903" i="1"/>
  <c r="A904" i="1"/>
  <c r="E904" i="1"/>
  <c r="F904" i="1"/>
  <c r="G904" i="1" s="1"/>
  <c r="A905" i="1"/>
  <c r="E905" i="1"/>
  <c r="F905" i="1"/>
  <c r="A906" i="1"/>
  <c r="E906" i="1"/>
  <c r="F906" i="1"/>
  <c r="G906" i="1" s="1"/>
  <c r="A907" i="1"/>
  <c r="E907" i="1"/>
  <c r="F907" i="1"/>
  <c r="A908" i="1"/>
  <c r="E908" i="1"/>
  <c r="F908" i="1"/>
  <c r="G908" i="1" s="1"/>
  <c r="A909" i="1"/>
  <c r="E909" i="1"/>
  <c r="F909" i="1"/>
  <c r="A910" i="1"/>
  <c r="E910" i="1"/>
  <c r="F910" i="1"/>
  <c r="G910" i="1" s="1"/>
  <c r="A911" i="1"/>
  <c r="E911" i="1"/>
  <c r="F911" i="1"/>
  <c r="A912" i="1"/>
  <c r="E912" i="1"/>
  <c r="F912" i="1"/>
  <c r="G912" i="1" s="1"/>
  <c r="A913" i="1"/>
  <c r="E913" i="1"/>
  <c r="F913" i="1"/>
  <c r="A914" i="1"/>
  <c r="E914" i="1"/>
  <c r="F914" i="1"/>
  <c r="G914" i="1" s="1"/>
  <c r="A915" i="1"/>
  <c r="E915" i="1"/>
  <c r="F915" i="1"/>
  <c r="A916" i="1"/>
  <c r="E916" i="1"/>
  <c r="F916" i="1"/>
  <c r="G916" i="1" s="1"/>
  <c r="A917" i="1"/>
  <c r="E917" i="1"/>
  <c r="F917" i="1"/>
  <c r="A918" i="1"/>
  <c r="E918" i="1"/>
  <c r="F918" i="1"/>
  <c r="G918" i="1" s="1"/>
  <c r="A919" i="1"/>
  <c r="E919" i="1"/>
  <c r="F919" i="1"/>
  <c r="A920" i="1"/>
  <c r="E920" i="1"/>
  <c r="F920" i="1"/>
  <c r="G920" i="1" s="1"/>
  <c r="A921" i="1"/>
  <c r="E921" i="1"/>
  <c r="F921" i="1"/>
  <c r="A922" i="1"/>
  <c r="E922" i="1"/>
  <c r="F922" i="1"/>
  <c r="G922" i="1" s="1"/>
  <c r="A923" i="1"/>
  <c r="E923" i="1"/>
  <c r="F923" i="1"/>
  <c r="A924" i="1"/>
  <c r="E924" i="1"/>
  <c r="F924" i="1"/>
  <c r="G924" i="1" s="1"/>
  <c r="A925" i="1"/>
  <c r="E925" i="1"/>
  <c r="F925" i="1"/>
  <c r="A926" i="1"/>
  <c r="E926" i="1"/>
  <c r="F926" i="1"/>
  <c r="G926" i="1" s="1"/>
  <c r="A927" i="1"/>
  <c r="E927" i="1"/>
  <c r="F927" i="1"/>
  <c r="A928" i="1"/>
  <c r="E928" i="1"/>
  <c r="F928" i="1"/>
  <c r="G928" i="1" s="1"/>
  <c r="A929" i="1"/>
  <c r="E929" i="1"/>
  <c r="F929" i="1"/>
  <c r="A930" i="1"/>
  <c r="E930" i="1"/>
  <c r="F930" i="1"/>
  <c r="G930" i="1" s="1"/>
  <c r="A931" i="1"/>
  <c r="E931" i="1"/>
  <c r="F931" i="1"/>
  <c r="A932" i="1"/>
  <c r="E932" i="1"/>
  <c r="F932" i="1"/>
  <c r="G932" i="1" s="1"/>
  <c r="A933" i="1"/>
  <c r="E933" i="1"/>
  <c r="F933" i="1"/>
  <c r="A934" i="1"/>
  <c r="E934" i="1"/>
  <c r="F934" i="1"/>
  <c r="G934" i="1" s="1"/>
  <c r="A935" i="1"/>
  <c r="E935" i="1"/>
  <c r="F935" i="1"/>
  <c r="A936" i="1"/>
  <c r="E936" i="1"/>
  <c r="F936" i="1"/>
  <c r="G936" i="1" s="1"/>
  <c r="A937" i="1"/>
  <c r="E937" i="1"/>
  <c r="F937" i="1"/>
  <c r="A938" i="1"/>
  <c r="E938" i="1"/>
  <c r="F938" i="1"/>
  <c r="G938" i="1" s="1"/>
  <c r="A939" i="1"/>
  <c r="E939" i="1"/>
  <c r="F939" i="1"/>
  <c r="A940" i="1"/>
  <c r="E940" i="1"/>
  <c r="F940" i="1"/>
  <c r="G940" i="1" s="1"/>
  <c r="A941" i="1"/>
  <c r="E941" i="1"/>
  <c r="F941" i="1"/>
  <c r="A942" i="1"/>
  <c r="E942" i="1"/>
  <c r="F942" i="1"/>
  <c r="G942" i="1" s="1"/>
  <c r="A943" i="1"/>
  <c r="E943" i="1"/>
  <c r="F943" i="1"/>
  <c r="A944" i="1"/>
  <c r="E944" i="1"/>
  <c r="F944" i="1"/>
  <c r="G944" i="1" s="1"/>
  <c r="A945" i="1"/>
  <c r="E945" i="1"/>
  <c r="F945" i="1"/>
  <c r="A946" i="1"/>
  <c r="E946" i="1"/>
  <c r="F946" i="1"/>
  <c r="G946" i="1" s="1"/>
  <c r="A947" i="1"/>
  <c r="E947" i="1"/>
  <c r="F947" i="1"/>
  <c r="A948" i="1"/>
  <c r="E948" i="1"/>
  <c r="F948" i="1"/>
  <c r="G948" i="1" s="1"/>
  <c r="A949" i="1"/>
  <c r="E949" i="1"/>
  <c r="F949" i="1"/>
  <c r="A950" i="1"/>
  <c r="E950" i="1"/>
  <c r="F950" i="1"/>
  <c r="G950" i="1" s="1"/>
  <c r="A951" i="1"/>
  <c r="E951" i="1"/>
  <c r="F951" i="1"/>
  <c r="A952" i="1"/>
  <c r="E952" i="1"/>
  <c r="F952" i="1"/>
  <c r="G952" i="1" s="1"/>
  <c r="A953" i="1"/>
  <c r="E953" i="1"/>
  <c r="F953" i="1"/>
  <c r="A954" i="1"/>
  <c r="E954" i="1"/>
  <c r="F954" i="1"/>
  <c r="G954" i="1" s="1"/>
  <c r="A955" i="1"/>
  <c r="E955" i="1"/>
  <c r="F955" i="1"/>
  <c r="A956" i="1"/>
  <c r="E956" i="1"/>
  <c r="F956" i="1"/>
  <c r="G956" i="1" s="1"/>
  <c r="A957" i="1"/>
  <c r="E957" i="1"/>
  <c r="F957" i="1"/>
  <c r="A958" i="1"/>
  <c r="E958" i="1"/>
  <c r="F958" i="1"/>
  <c r="G958" i="1" s="1"/>
  <c r="A959" i="1"/>
  <c r="E959" i="1"/>
  <c r="F959" i="1"/>
  <c r="A960" i="1"/>
  <c r="E960" i="1"/>
  <c r="F960" i="1"/>
  <c r="G960" i="1" s="1"/>
  <c r="A961" i="1"/>
  <c r="E961" i="1"/>
  <c r="F961" i="1"/>
  <c r="A962" i="1"/>
  <c r="E962" i="1"/>
  <c r="F962" i="1"/>
  <c r="G962" i="1" s="1"/>
  <c r="A963" i="1"/>
  <c r="E963" i="1"/>
  <c r="F963" i="1"/>
  <c r="A964" i="1"/>
  <c r="E964" i="1"/>
  <c r="F964" i="1"/>
  <c r="G964" i="1" s="1"/>
  <c r="A965" i="1"/>
  <c r="E965" i="1"/>
  <c r="F965" i="1"/>
  <c r="A966" i="1"/>
  <c r="E966" i="1"/>
  <c r="F966" i="1"/>
  <c r="G966" i="1" s="1"/>
  <c r="A967" i="1"/>
  <c r="E967" i="1"/>
  <c r="F967" i="1"/>
  <c r="A968" i="1"/>
  <c r="E968" i="1"/>
  <c r="F968" i="1"/>
  <c r="G968" i="1" s="1"/>
  <c r="A969" i="1"/>
  <c r="E969" i="1"/>
  <c r="F969" i="1"/>
  <c r="A970" i="1"/>
  <c r="E970" i="1"/>
  <c r="F970" i="1"/>
  <c r="G970" i="1" s="1"/>
  <c r="A971" i="1"/>
  <c r="E971" i="1"/>
  <c r="F971" i="1"/>
  <c r="A972" i="1"/>
  <c r="E972" i="1"/>
  <c r="F972" i="1"/>
  <c r="G972" i="1" s="1"/>
  <c r="A973" i="1"/>
  <c r="E973" i="1"/>
  <c r="F973" i="1"/>
  <c r="A974" i="1"/>
  <c r="E974" i="1"/>
  <c r="F974" i="1"/>
  <c r="G974" i="1" s="1"/>
  <c r="A975" i="1"/>
  <c r="E975" i="1"/>
  <c r="F975" i="1"/>
  <c r="A976" i="1"/>
  <c r="E976" i="1"/>
  <c r="F976" i="1"/>
  <c r="G976" i="1" s="1"/>
  <c r="A977" i="1"/>
  <c r="E977" i="1"/>
  <c r="F977" i="1"/>
  <c r="A978" i="1"/>
  <c r="E978" i="1"/>
  <c r="F978" i="1"/>
  <c r="G978" i="1" s="1"/>
  <c r="A979" i="1"/>
  <c r="E979" i="1"/>
  <c r="F979" i="1"/>
  <c r="A980" i="1"/>
  <c r="E980" i="1"/>
  <c r="F980" i="1"/>
  <c r="G980" i="1" s="1"/>
  <c r="A981" i="1"/>
  <c r="E981" i="1"/>
  <c r="F981" i="1"/>
  <c r="A982" i="1"/>
  <c r="E982" i="1"/>
  <c r="F982" i="1"/>
  <c r="G982" i="1" s="1"/>
  <c r="A983" i="1"/>
  <c r="E983" i="1"/>
  <c r="F983" i="1"/>
  <c r="A984" i="1"/>
  <c r="E984" i="1"/>
  <c r="F984" i="1"/>
  <c r="G984" i="1" s="1"/>
  <c r="A985" i="1"/>
  <c r="E985" i="1"/>
  <c r="F985" i="1"/>
  <c r="A986" i="1"/>
  <c r="E986" i="1"/>
  <c r="F986" i="1"/>
  <c r="G986" i="1" s="1"/>
  <c r="A987" i="1"/>
  <c r="E987" i="1"/>
  <c r="F987" i="1"/>
  <c r="A988" i="1"/>
  <c r="E988" i="1"/>
  <c r="F988" i="1"/>
  <c r="G988" i="1" s="1"/>
  <c r="A989" i="1"/>
  <c r="E989" i="1"/>
  <c r="F989" i="1"/>
  <c r="A990" i="1"/>
  <c r="E990" i="1"/>
  <c r="F990" i="1"/>
  <c r="G990" i="1" s="1"/>
  <c r="A991" i="1"/>
  <c r="E991" i="1"/>
  <c r="F991" i="1"/>
  <c r="A992" i="1"/>
  <c r="E992" i="1"/>
  <c r="F992" i="1"/>
  <c r="G992" i="1" s="1"/>
  <c r="A993" i="1"/>
  <c r="E993" i="1"/>
  <c r="F993" i="1"/>
  <c r="A994" i="1"/>
  <c r="E994" i="1"/>
  <c r="F994" i="1"/>
  <c r="G994" i="1" s="1"/>
  <c r="A995" i="1"/>
  <c r="E995" i="1"/>
  <c r="F995" i="1"/>
  <c r="A996" i="1"/>
  <c r="E996" i="1"/>
  <c r="F996" i="1"/>
  <c r="G996" i="1" s="1"/>
  <c r="A997" i="1"/>
  <c r="E997" i="1"/>
  <c r="F997" i="1"/>
  <c r="A998" i="1"/>
  <c r="E998" i="1"/>
  <c r="F998" i="1"/>
  <c r="G998" i="1" s="1"/>
  <c r="A999" i="1"/>
  <c r="E999" i="1"/>
  <c r="F999" i="1"/>
  <c r="A1000" i="1"/>
  <c r="E1000" i="1"/>
  <c r="F1000" i="1"/>
  <c r="G1000" i="1" s="1"/>
  <c r="A1001" i="1"/>
  <c r="E1001" i="1"/>
  <c r="F1001" i="1"/>
  <c r="A1002" i="1"/>
  <c r="E1002" i="1"/>
  <c r="F1002" i="1"/>
  <c r="G1002" i="1" s="1"/>
  <c r="A1003" i="1"/>
  <c r="E1003" i="1"/>
  <c r="F1003" i="1"/>
  <c r="A1004" i="1"/>
  <c r="E1004" i="1"/>
  <c r="F1004" i="1"/>
  <c r="G1004" i="1" s="1"/>
  <c r="A1005" i="1"/>
  <c r="E1005" i="1"/>
  <c r="F1005" i="1"/>
  <c r="A1006" i="1"/>
  <c r="E1006" i="1"/>
  <c r="F1006" i="1"/>
  <c r="G1006" i="1" s="1"/>
  <c r="A1007" i="1"/>
  <c r="E1007" i="1"/>
  <c r="F1007" i="1"/>
  <c r="A1008" i="1"/>
  <c r="E1008" i="1"/>
  <c r="F1008" i="1"/>
  <c r="G1008" i="1" s="1"/>
  <c r="A1009" i="1"/>
  <c r="E1009" i="1"/>
  <c r="F1009" i="1"/>
  <c r="A1010" i="1"/>
  <c r="E1010" i="1"/>
  <c r="F1010" i="1"/>
  <c r="G1010" i="1" s="1"/>
  <c r="A1011" i="1"/>
  <c r="E1011" i="1"/>
  <c r="F1011" i="1"/>
  <c r="A1012" i="1"/>
  <c r="E1012" i="1"/>
  <c r="F1012" i="1"/>
  <c r="G1012" i="1" s="1"/>
  <c r="A1013" i="1"/>
  <c r="E1013" i="1"/>
  <c r="F1013" i="1"/>
  <c r="A1014" i="1"/>
  <c r="E1014" i="1"/>
  <c r="F1014" i="1"/>
  <c r="G1014" i="1" s="1"/>
  <c r="A1015" i="1"/>
  <c r="E1015" i="1"/>
  <c r="F1015" i="1"/>
  <c r="A1016" i="1"/>
  <c r="E1016" i="1"/>
  <c r="F1016" i="1"/>
  <c r="G1016" i="1" s="1"/>
  <c r="A1017" i="1"/>
  <c r="E1017" i="1"/>
  <c r="F1017" i="1"/>
  <c r="A1018" i="1"/>
  <c r="E1018" i="1"/>
  <c r="F1018" i="1"/>
  <c r="G1018" i="1" s="1"/>
  <c r="A1019" i="1"/>
  <c r="E1019" i="1"/>
  <c r="F1019" i="1"/>
  <c r="A1020" i="1"/>
  <c r="E1020" i="1"/>
  <c r="F1020" i="1"/>
  <c r="G1020" i="1" s="1"/>
  <c r="A1021" i="1"/>
  <c r="E1021" i="1"/>
  <c r="F1021" i="1"/>
  <c r="A1022" i="1"/>
  <c r="E1022" i="1"/>
  <c r="F1022" i="1"/>
  <c r="G1022" i="1" s="1"/>
  <c r="A1023" i="1"/>
  <c r="E1023" i="1"/>
  <c r="F1023" i="1"/>
  <c r="A1024" i="1"/>
  <c r="E1024" i="1"/>
  <c r="F1024" i="1"/>
  <c r="G1024" i="1" s="1"/>
  <c r="A1025" i="1"/>
  <c r="E1025" i="1"/>
  <c r="F1025" i="1"/>
  <c r="A1026" i="1"/>
  <c r="E1026" i="1"/>
  <c r="F1026" i="1"/>
  <c r="G1026" i="1" s="1"/>
  <c r="A1027" i="1"/>
  <c r="E1027" i="1"/>
  <c r="F1027" i="1"/>
  <c r="A1028" i="1"/>
  <c r="E1028" i="1"/>
  <c r="F1028" i="1"/>
  <c r="G1028" i="1" s="1"/>
  <c r="A1029" i="1"/>
  <c r="E1029" i="1"/>
  <c r="F1029" i="1"/>
  <c r="A1030" i="1"/>
  <c r="E1030" i="1"/>
  <c r="F1030" i="1"/>
  <c r="G1030" i="1" s="1"/>
  <c r="A1031" i="1"/>
  <c r="E1031" i="1"/>
  <c r="F1031" i="1"/>
  <c r="A1032" i="1"/>
  <c r="E1032" i="1"/>
  <c r="F1032" i="1"/>
  <c r="G1032" i="1" s="1"/>
  <c r="A1033" i="1"/>
  <c r="E1033" i="1"/>
  <c r="F1033" i="1"/>
  <c r="A1034" i="1"/>
  <c r="E1034" i="1"/>
  <c r="F1034" i="1"/>
  <c r="G1034" i="1" s="1"/>
  <c r="A1035" i="1"/>
  <c r="E1035" i="1"/>
  <c r="F1035" i="1"/>
  <c r="A1036" i="1"/>
  <c r="E1036" i="1"/>
  <c r="F1036" i="1"/>
  <c r="A1037" i="1"/>
  <c r="E1037" i="1"/>
  <c r="F1037" i="1"/>
  <c r="G1037" i="1" s="1"/>
  <c r="A1038" i="1"/>
  <c r="E1038" i="1"/>
  <c r="F1038" i="1"/>
  <c r="G1038" i="1" s="1"/>
  <c r="A1039" i="1"/>
  <c r="E1039" i="1"/>
  <c r="F1039" i="1"/>
  <c r="A1040" i="1"/>
  <c r="E1040" i="1"/>
  <c r="F1040" i="1"/>
  <c r="A1041" i="1"/>
  <c r="E1041" i="1"/>
  <c r="F1041" i="1"/>
  <c r="G1041" i="1" s="1"/>
  <c r="A1042" i="1"/>
  <c r="E1042" i="1"/>
  <c r="F1042" i="1"/>
  <c r="G1042" i="1" s="1"/>
  <c r="A1043" i="1"/>
  <c r="E1043" i="1"/>
  <c r="F1043" i="1"/>
  <c r="A1044" i="1"/>
  <c r="E1044" i="1"/>
  <c r="F1044" i="1"/>
  <c r="A1045" i="1"/>
  <c r="E1045" i="1"/>
  <c r="F1045" i="1"/>
  <c r="G1045" i="1" s="1"/>
  <c r="A1046" i="1"/>
  <c r="E1046" i="1"/>
  <c r="F1046" i="1"/>
  <c r="G1046" i="1" s="1"/>
  <c r="A1047" i="1"/>
  <c r="E1047" i="1"/>
  <c r="F1047" i="1"/>
  <c r="A1048" i="1"/>
  <c r="E1048" i="1"/>
  <c r="F1048" i="1"/>
  <c r="A1049" i="1"/>
  <c r="E1049" i="1"/>
  <c r="F1049" i="1"/>
  <c r="G1049" i="1" s="1"/>
  <c r="A1050" i="1"/>
  <c r="E1050" i="1"/>
  <c r="F1050" i="1"/>
  <c r="G1050" i="1" s="1"/>
  <c r="A1051" i="1"/>
  <c r="E1051" i="1"/>
  <c r="F1051" i="1"/>
  <c r="A1052" i="1"/>
  <c r="E1052" i="1"/>
  <c r="F1052" i="1"/>
  <c r="A1053" i="1"/>
  <c r="E1053" i="1"/>
  <c r="F1053" i="1"/>
  <c r="G1053" i="1" s="1"/>
  <c r="A1054" i="1"/>
  <c r="E1054" i="1"/>
  <c r="F1054" i="1"/>
  <c r="G1054" i="1" s="1"/>
  <c r="A1055" i="1"/>
  <c r="E1055" i="1"/>
  <c r="F1055" i="1"/>
  <c r="A1056" i="1"/>
  <c r="E1056" i="1"/>
  <c r="F1056" i="1"/>
  <c r="A1057" i="1"/>
  <c r="E1057" i="1"/>
  <c r="F1057" i="1"/>
  <c r="G1057" i="1" s="1"/>
  <c r="A1058" i="1"/>
  <c r="E1058" i="1"/>
  <c r="F1058" i="1"/>
  <c r="G1058" i="1" s="1"/>
  <c r="A1059" i="1"/>
  <c r="E1059" i="1"/>
  <c r="F1059" i="1"/>
  <c r="A1060" i="1"/>
  <c r="E1060" i="1"/>
  <c r="F1060" i="1"/>
  <c r="A1061" i="1"/>
  <c r="E1061" i="1"/>
  <c r="F1061" i="1"/>
  <c r="G1061" i="1" s="1"/>
  <c r="A1062" i="1"/>
  <c r="E1062" i="1"/>
  <c r="F1062" i="1"/>
  <c r="G1062" i="1" s="1"/>
  <c r="A1063" i="1"/>
  <c r="E1063" i="1"/>
  <c r="F1063" i="1"/>
  <c r="A1064" i="1"/>
  <c r="E1064" i="1"/>
  <c r="F1064" i="1"/>
  <c r="A1065" i="1"/>
  <c r="E1065" i="1"/>
  <c r="F1065" i="1"/>
  <c r="G1065" i="1" s="1"/>
  <c r="A1066" i="1"/>
  <c r="E1066" i="1"/>
  <c r="F1066" i="1"/>
  <c r="G1066" i="1" s="1"/>
  <c r="A1067" i="1"/>
  <c r="E1067" i="1"/>
  <c r="F1067" i="1"/>
  <c r="A1068" i="1"/>
  <c r="E1068" i="1"/>
  <c r="F1068" i="1"/>
  <c r="A1069" i="1"/>
  <c r="E1069" i="1"/>
  <c r="F1069" i="1"/>
  <c r="G1069" i="1" s="1"/>
  <c r="A1070" i="1"/>
  <c r="E1070" i="1"/>
  <c r="F1070" i="1"/>
  <c r="G1070" i="1" s="1"/>
  <c r="A1071" i="1"/>
  <c r="E1071" i="1"/>
  <c r="F1071" i="1"/>
  <c r="A1072" i="1"/>
  <c r="E1072" i="1"/>
  <c r="F1072" i="1"/>
  <c r="A1073" i="1"/>
  <c r="E1073" i="1"/>
  <c r="F1073" i="1"/>
  <c r="G1073" i="1" s="1"/>
  <c r="A1074" i="1"/>
  <c r="E1074" i="1"/>
  <c r="F1074" i="1"/>
  <c r="G1074" i="1" s="1"/>
  <c r="A1075" i="1"/>
  <c r="E1075" i="1"/>
  <c r="F1075" i="1"/>
  <c r="A1076" i="1"/>
  <c r="E1076" i="1"/>
  <c r="F1076" i="1"/>
  <c r="A1077" i="1"/>
  <c r="E1077" i="1"/>
  <c r="F1077" i="1"/>
  <c r="G1077" i="1" s="1"/>
  <c r="A1078" i="1"/>
  <c r="E1078" i="1"/>
  <c r="F1078" i="1"/>
  <c r="G1078" i="1" s="1"/>
  <c r="A1079" i="1"/>
  <c r="E1079" i="1"/>
  <c r="F1079" i="1"/>
  <c r="A1080" i="1"/>
  <c r="E1080" i="1"/>
  <c r="F1080" i="1"/>
  <c r="A1081" i="1"/>
  <c r="E1081" i="1"/>
  <c r="F1081" i="1"/>
  <c r="G1081" i="1" s="1"/>
  <c r="A1082" i="1"/>
  <c r="E1082" i="1"/>
  <c r="F1082" i="1"/>
  <c r="G1082" i="1" s="1"/>
  <c r="A1083" i="1"/>
  <c r="E1083" i="1"/>
  <c r="F1083" i="1"/>
  <c r="A1084" i="1"/>
  <c r="E1084" i="1"/>
  <c r="F1084" i="1"/>
  <c r="A1085" i="1"/>
  <c r="E1085" i="1"/>
  <c r="F1085" i="1"/>
  <c r="G1085" i="1" s="1"/>
  <c r="A1086" i="1"/>
  <c r="E1086" i="1"/>
  <c r="F1086" i="1"/>
  <c r="G1086" i="1" s="1"/>
  <c r="A1087" i="1"/>
  <c r="E1087" i="1"/>
  <c r="F1087" i="1"/>
  <c r="A1088" i="1"/>
  <c r="E1088" i="1"/>
  <c r="F1088" i="1"/>
  <c r="A1089" i="1"/>
  <c r="E1089" i="1"/>
  <c r="F1089" i="1"/>
  <c r="G1089" i="1" s="1"/>
  <c r="A1090" i="1"/>
  <c r="E1090" i="1"/>
  <c r="F1090" i="1"/>
  <c r="G1090" i="1" s="1"/>
  <c r="A1091" i="1"/>
  <c r="E1091" i="1"/>
  <c r="F1091" i="1"/>
  <c r="A1092" i="1"/>
  <c r="E1092" i="1"/>
  <c r="F1092" i="1"/>
  <c r="A1093" i="1"/>
  <c r="E1093" i="1"/>
  <c r="F1093" i="1"/>
  <c r="G1093" i="1" s="1"/>
  <c r="A1094" i="1"/>
  <c r="E1094" i="1"/>
  <c r="F1094" i="1"/>
  <c r="G1094" i="1" s="1"/>
  <c r="A1095" i="1"/>
  <c r="E1095" i="1"/>
  <c r="F1095" i="1"/>
  <c r="A1096" i="1"/>
  <c r="E1096" i="1"/>
  <c r="F1096" i="1"/>
  <c r="A1097" i="1"/>
  <c r="E1097" i="1"/>
  <c r="F1097" i="1"/>
  <c r="G1097" i="1" s="1"/>
  <c r="A1098" i="1"/>
  <c r="E1098" i="1"/>
  <c r="F1098" i="1"/>
  <c r="G1098" i="1" s="1"/>
  <c r="A1099" i="1"/>
  <c r="E1099" i="1"/>
  <c r="F1099" i="1"/>
  <c r="A1100" i="1"/>
  <c r="E1100" i="1"/>
  <c r="F1100" i="1"/>
  <c r="A1101" i="1"/>
  <c r="E1101" i="1"/>
  <c r="F1101" i="1"/>
  <c r="G1101" i="1" s="1"/>
  <c r="A1102" i="1"/>
  <c r="E1102" i="1"/>
  <c r="F1102" i="1"/>
  <c r="G1102" i="1" s="1"/>
  <c r="A1103" i="1"/>
  <c r="E1103" i="1"/>
  <c r="F1103" i="1"/>
  <c r="A1104" i="1"/>
  <c r="E1104" i="1"/>
  <c r="F1104" i="1"/>
  <c r="A1105" i="1"/>
  <c r="E1105" i="1"/>
  <c r="F1105" i="1"/>
  <c r="G1105" i="1" s="1"/>
  <c r="A1106" i="1"/>
  <c r="E1106" i="1"/>
  <c r="F1106" i="1"/>
  <c r="G1106" i="1" s="1"/>
  <c r="A1107" i="1"/>
  <c r="E1107" i="1"/>
  <c r="F1107" i="1"/>
  <c r="A1108" i="1"/>
  <c r="E1108" i="1"/>
  <c r="F1108" i="1"/>
  <c r="A1109" i="1"/>
  <c r="E1109" i="1"/>
  <c r="F1109" i="1"/>
  <c r="G1109" i="1" s="1"/>
  <c r="A1110" i="1"/>
  <c r="E1110" i="1"/>
  <c r="F1110" i="1"/>
  <c r="G1110" i="1" s="1"/>
  <c r="A1111" i="1"/>
  <c r="E1111" i="1"/>
  <c r="F1111" i="1"/>
  <c r="A1112" i="1"/>
  <c r="E1112" i="1"/>
  <c r="F1112" i="1"/>
  <c r="A1113" i="1"/>
  <c r="E1113" i="1"/>
  <c r="F1113" i="1"/>
  <c r="G1113" i="1" s="1"/>
  <c r="A1114" i="1"/>
  <c r="E1114" i="1"/>
  <c r="F1114" i="1"/>
  <c r="G1114" i="1" s="1"/>
  <c r="A1115" i="1"/>
  <c r="E1115" i="1"/>
  <c r="F1115" i="1"/>
  <c r="A1116" i="1"/>
  <c r="E1116" i="1"/>
  <c r="F1116" i="1"/>
  <c r="A1117" i="1"/>
  <c r="E1117" i="1"/>
  <c r="F1117" i="1"/>
  <c r="G1117" i="1" s="1"/>
  <c r="A1118" i="1"/>
  <c r="E1118" i="1"/>
  <c r="F1118" i="1"/>
  <c r="G1118" i="1" s="1"/>
  <c r="A1119" i="1"/>
  <c r="E1119" i="1"/>
  <c r="F1119" i="1"/>
  <c r="A1120" i="1"/>
  <c r="E1120" i="1"/>
  <c r="F1120" i="1"/>
  <c r="A1121" i="1"/>
  <c r="E1121" i="1"/>
  <c r="F1121" i="1"/>
  <c r="G1121" i="1" s="1"/>
  <c r="A1122" i="1"/>
  <c r="E1122" i="1"/>
  <c r="F1122" i="1"/>
  <c r="G1122" i="1" s="1"/>
  <c r="A1123" i="1"/>
  <c r="E1123" i="1"/>
  <c r="F1123" i="1"/>
  <c r="A1124" i="1"/>
  <c r="E1124" i="1"/>
  <c r="F1124" i="1"/>
  <c r="A1125" i="1"/>
  <c r="E1125" i="1"/>
  <c r="F1125" i="1"/>
  <c r="G1125" i="1" s="1"/>
  <c r="A1126" i="1"/>
  <c r="E1126" i="1"/>
  <c r="F1126" i="1"/>
  <c r="G1126" i="1" s="1"/>
  <c r="A1127" i="1"/>
  <c r="E1127" i="1"/>
  <c r="F1127" i="1"/>
  <c r="A1128" i="1"/>
  <c r="E1128" i="1"/>
  <c r="F1128" i="1"/>
  <c r="A1129" i="1"/>
  <c r="E1129" i="1"/>
  <c r="F1129" i="1"/>
  <c r="G1129" i="1" s="1"/>
  <c r="A1130" i="1"/>
  <c r="E1130" i="1"/>
  <c r="F1130" i="1"/>
  <c r="G1130" i="1" s="1"/>
  <c r="A1131" i="1"/>
  <c r="E1131" i="1"/>
  <c r="F1131" i="1"/>
  <c r="A1132" i="1"/>
  <c r="E1132" i="1"/>
  <c r="F1132" i="1"/>
  <c r="A1133" i="1"/>
  <c r="E1133" i="1"/>
  <c r="F1133" i="1"/>
  <c r="G1133" i="1" s="1"/>
  <c r="A1134" i="1"/>
  <c r="E1134" i="1"/>
  <c r="F1134" i="1"/>
  <c r="G1134" i="1" s="1"/>
  <c r="A1135" i="1"/>
  <c r="E1135" i="1"/>
  <c r="F1135" i="1"/>
  <c r="A1136" i="1"/>
  <c r="E1136" i="1"/>
  <c r="F1136" i="1"/>
  <c r="A1137" i="1"/>
  <c r="E1137" i="1"/>
  <c r="F1137" i="1"/>
  <c r="G1137" i="1" s="1"/>
  <c r="A1138" i="1"/>
  <c r="E1138" i="1"/>
  <c r="F1138" i="1"/>
  <c r="G1138" i="1" s="1"/>
  <c r="A1139" i="1"/>
  <c r="E1139" i="1"/>
  <c r="F1139" i="1"/>
  <c r="A1140" i="1"/>
  <c r="E1140" i="1"/>
  <c r="G1140" i="1" s="1"/>
  <c r="F1140" i="1"/>
  <c r="A1141" i="1"/>
  <c r="E1141" i="1"/>
  <c r="F1141" i="1"/>
  <c r="A1142" i="1"/>
  <c r="E1142" i="1"/>
  <c r="F1142" i="1"/>
  <c r="A1143" i="1"/>
  <c r="E1143" i="1"/>
  <c r="F1143" i="1"/>
  <c r="G1143" i="1" s="1"/>
  <c r="A1144" i="1"/>
  <c r="E1144" i="1"/>
  <c r="F1144" i="1"/>
  <c r="G1144" i="1"/>
  <c r="A1145" i="1"/>
  <c r="E1145" i="1"/>
  <c r="F1145" i="1"/>
  <c r="A1146" i="1"/>
  <c r="E1146" i="1"/>
  <c r="F1146" i="1"/>
  <c r="A1147" i="1"/>
  <c r="E1147" i="1"/>
  <c r="F1147" i="1"/>
  <c r="A1148" i="1"/>
  <c r="E1148" i="1"/>
  <c r="F1148" i="1"/>
  <c r="G1148" i="1" s="1"/>
  <c r="A1149" i="1"/>
  <c r="E1149" i="1"/>
  <c r="F1149" i="1"/>
  <c r="A1150" i="1"/>
  <c r="E1150" i="1"/>
  <c r="G1150" i="1" s="1"/>
  <c r="F1150" i="1"/>
  <c r="A1151" i="1"/>
  <c r="E1151" i="1"/>
  <c r="F1151" i="1"/>
  <c r="A1152" i="1"/>
  <c r="E1152" i="1"/>
  <c r="F1152" i="1"/>
  <c r="G1152" i="1" s="1"/>
  <c r="A1153" i="1"/>
  <c r="E1153" i="1"/>
  <c r="F1153" i="1"/>
  <c r="G1153" i="1" s="1"/>
  <c r="A1154" i="1"/>
  <c r="E1154" i="1"/>
  <c r="F1154" i="1"/>
  <c r="G1154" i="1"/>
  <c r="A1155" i="1"/>
  <c r="E1155" i="1"/>
  <c r="F1155" i="1"/>
  <c r="A1156" i="1"/>
  <c r="E1156" i="1"/>
  <c r="G1156" i="1" s="1"/>
  <c r="F1156" i="1"/>
  <c r="A1157" i="1"/>
  <c r="E1157" i="1"/>
  <c r="F1157" i="1"/>
  <c r="A1158" i="1"/>
  <c r="E1158" i="1"/>
  <c r="F1158" i="1"/>
  <c r="A1159" i="1"/>
  <c r="E1159" i="1"/>
  <c r="F1159" i="1"/>
  <c r="G1159" i="1" s="1"/>
  <c r="A1160" i="1"/>
  <c r="E1160" i="1"/>
  <c r="F1160" i="1"/>
  <c r="G1160" i="1"/>
  <c r="A1161" i="1"/>
  <c r="E1161" i="1"/>
  <c r="F1161" i="1"/>
  <c r="A1162" i="1"/>
  <c r="E1162" i="1"/>
  <c r="F1162" i="1"/>
  <c r="A1163" i="1"/>
  <c r="E1163" i="1"/>
  <c r="F1163" i="1"/>
  <c r="A1164" i="1"/>
  <c r="E1164" i="1"/>
  <c r="F1164" i="1"/>
  <c r="G1164" i="1" s="1"/>
  <c r="A1165" i="1"/>
  <c r="E1165" i="1"/>
  <c r="F1165" i="1"/>
  <c r="A1166" i="1"/>
  <c r="E1166" i="1"/>
  <c r="G1166" i="1" s="1"/>
  <c r="F1166" i="1"/>
  <c r="A1167" i="1"/>
  <c r="E1167" i="1"/>
  <c r="F1167" i="1"/>
  <c r="A1168" i="1"/>
  <c r="E1168" i="1"/>
  <c r="F1168" i="1"/>
  <c r="G1168" i="1" s="1"/>
  <c r="A1169" i="1"/>
  <c r="E1169" i="1"/>
  <c r="F1169" i="1"/>
  <c r="G1169" i="1" s="1"/>
  <c r="A1170" i="1"/>
  <c r="E1170" i="1"/>
  <c r="F1170" i="1"/>
  <c r="A1171" i="1"/>
  <c r="E1171" i="1"/>
  <c r="F1171" i="1"/>
  <c r="A1172" i="1"/>
  <c r="E1172" i="1"/>
  <c r="F1172" i="1"/>
  <c r="A1173" i="1"/>
  <c r="E1173" i="1"/>
  <c r="F1173" i="1"/>
  <c r="A1174" i="1"/>
  <c r="E1174" i="1"/>
  <c r="F1174" i="1"/>
  <c r="G1174" i="1" s="1"/>
  <c r="A1175" i="1"/>
  <c r="E1175" i="1"/>
  <c r="F1175" i="1"/>
  <c r="A1176" i="1"/>
  <c r="E1176" i="1"/>
  <c r="G1176" i="1" s="1"/>
  <c r="F1176" i="1"/>
  <c r="A1177" i="1"/>
  <c r="E1177" i="1"/>
  <c r="F1177" i="1"/>
  <c r="A1178" i="1"/>
  <c r="E1178" i="1"/>
  <c r="F1178" i="1"/>
  <c r="G1178" i="1" s="1"/>
  <c r="A1179" i="1"/>
  <c r="E1179" i="1"/>
  <c r="F1179" i="1"/>
  <c r="G1179" i="1" s="1"/>
  <c r="A1180" i="1"/>
  <c r="E1180" i="1"/>
  <c r="F1180" i="1"/>
  <c r="A1181" i="1"/>
  <c r="E1181" i="1"/>
  <c r="F1181" i="1"/>
  <c r="A1182" i="1"/>
  <c r="E1182" i="1"/>
  <c r="F1182" i="1"/>
  <c r="A1183" i="1"/>
  <c r="E1183" i="1"/>
  <c r="F1183" i="1"/>
  <c r="A1184" i="1"/>
  <c r="E1184" i="1"/>
  <c r="F1184" i="1"/>
  <c r="G1184" i="1" s="1"/>
  <c r="A1185" i="1"/>
  <c r="E1185" i="1"/>
  <c r="F1185" i="1"/>
  <c r="A1186" i="1"/>
  <c r="E1186" i="1"/>
  <c r="G1186" i="1" s="1"/>
  <c r="F1186" i="1"/>
  <c r="A1187" i="1"/>
  <c r="E1187" i="1"/>
  <c r="F1187" i="1"/>
  <c r="A1188" i="1"/>
  <c r="E1188" i="1"/>
  <c r="F1188" i="1"/>
  <c r="A1189" i="1"/>
  <c r="E1189" i="1"/>
  <c r="F1189" i="1"/>
  <c r="A1190" i="1"/>
  <c r="E1190" i="1"/>
  <c r="F1190" i="1"/>
  <c r="G1190" i="1" s="1"/>
  <c r="A1191" i="1"/>
  <c r="E1191" i="1"/>
  <c r="F1191" i="1"/>
  <c r="A1192" i="1"/>
  <c r="E1192" i="1"/>
  <c r="G1192" i="1" s="1"/>
  <c r="F1192" i="1"/>
  <c r="A1193" i="1"/>
  <c r="E1193" i="1"/>
  <c r="F1193" i="1"/>
  <c r="A1194" i="1"/>
  <c r="E1194" i="1"/>
  <c r="F1194" i="1"/>
  <c r="G1194" i="1" s="1"/>
  <c r="A1195" i="1"/>
  <c r="E1195" i="1"/>
  <c r="F1195" i="1"/>
  <c r="G1195" i="1" s="1"/>
  <c r="A1196" i="1"/>
  <c r="E1196" i="1"/>
  <c r="F1196" i="1"/>
  <c r="A1197" i="1"/>
  <c r="E1197" i="1"/>
  <c r="G1197" i="1" s="1"/>
  <c r="F1197" i="1"/>
  <c r="A1198" i="1"/>
  <c r="E1198" i="1"/>
  <c r="F1198" i="1"/>
  <c r="A1199" i="1"/>
  <c r="E1199" i="1"/>
  <c r="F1199" i="1"/>
  <c r="A1200" i="1"/>
  <c r="E1200" i="1"/>
  <c r="F1200" i="1"/>
  <c r="G1200" i="1" s="1"/>
  <c r="A1201" i="1"/>
  <c r="E1201" i="1"/>
  <c r="F1201" i="1"/>
  <c r="G1201" i="1"/>
  <c r="A1202" i="1"/>
  <c r="E1202" i="1"/>
  <c r="F1202" i="1"/>
  <c r="A1203" i="1"/>
  <c r="E1203" i="1"/>
  <c r="F1203" i="1"/>
  <c r="A1204" i="1"/>
  <c r="E1204" i="1"/>
  <c r="F1204" i="1"/>
  <c r="A1205" i="1"/>
  <c r="E1205" i="1"/>
  <c r="F1205" i="1"/>
  <c r="G1205" i="1" s="1"/>
  <c r="A1206" i="1"/>
  <c r="E1206" i="1"/>
  <c r="F1206" i="1"/>
  <c r="A1207" i="1"/>
  <c r="E1207" i="1"/>
  <c r="G1207" i="1" s="1"/>
  <c r="F1207" i="1"/>
  <c r="A1208" i="1"/>
  <c r="E1208" i="1"/>
  <c r="F1208" i="1"/>
  <c r="A1209" i="1"/>
  <c r="E1209" i="1"/>
  <c r="F1209" i="1"/>
  <c r="A1210" i="1"/>
  <c r="E1210" i="1"/>
  <c r="F1210" i="1"/>
  <c r="A1211" i="1"/>
  <c r="E1211" i="1"/>
  <c r="F1211" i="1"/>
  <c r="G1211" i="1" s="1"/>
  <c r="A1212" i="1"/>
  <c r="E1212" i="1"/>
  <c r="F1212" i="1"/>
  <c r="A1213" i="1"/>
  <c r="E1213" i="1"/>
  <c r="G1213" i="1" s="1"/>
  <c r="F1213" i="1"/>
  <c r="A1214" i="1"/>
  <c r="E1214" i="1"/>
  <c r="F1214" i="1"/>
  <c r="A1215" i="1"/>
  <c r="E1215" i="1"/>
  <c r="F1215" i="1"/>
  <c r="G1215" i="1" s="1"/>
  <c r="A1216" i="1"/>
  <c r="E1216" i="1"/>
  <c r="F1216" i="1"/>
  <c r="G1216" i="1" s="1"/>
  <c r="A1217" i="1"/>
  <c r="E1217" i="1"/>
  <c r="F1217" i="1"/>
  <c r="G1217" i="1"/>
  <c r="A1218" i="1"/>
  <c r="E1218" i="1"/>
  <c r="F1218" i="1"/>
  <c r="A1219" i="1"/>
  <c r="E1219" i="1"/>
  <c r="F1219" i="1"/>
  <c r="A1220" i="1"/>
  <c r="E1220" i="1"/>
  <c r="F1220" i="1"/>
  <c r="G1220" i="1" s="1"/>
  <c r="A1221" i="1"/>
  <c r="E1221" i="1"/>
  <c r="F1221" i="1"/>
  <c r="G1221" i="1" s="1"/>
  <c r="A1222" i="1"/>
  <c r="E1222" i="1"/>
  <c r="F1222" i="1"/>
  <c r="A1223" i="1"/>
  <c r="E1223" i="1"/>
  <c r="G1223" i="1" s="1"/>
  <c r="F1223" i="1"/>
  <c r="A1224" i="1"/>
  <c r="E1224" i="1"/>
  <c r="F1224" i="1"/>
  <c r="A1225" i="1"/>
  <c r="E1225" i="1"/>
  <c r="G1225" i="1" s="1"/>
  <c r="F1225" i="1"/>
  <c r="A1226" i="1"/>
  <c r="E1226" i="1"/>
  <c r="F1226" i="1"/>
  <c r="G1226" i="1" s="1"/>
  <c r="A1227" i="1"/>
  <c r="E1227" i="1"/>
  <c r="F1227" i="1"/>
  <c r="G1227" i="1" s="1"/>
  <c r="A1228" i="1"/>
  <c r="E1228" i="1"/>
  <c r="F1228" i="1"/>
  <c r="A1229" i="1"/>
  <c r="E1229" i="1"/>
  <c r="G1229" i="1" s="1"/>
  <c r="F1229" i="1"/>
  <c r="A1230" i="1"/>
  <c r="E1230" i="1"/>
  <c r="F1230" i="1"/>
  <c r="G1230" i="1" s="1"/>
  <c r="A1231" i="1"/>
  <c r="E1231" i="1"/>
  <c r="F1231" i="1"/>
  <c r="A1232" i="1"/>
  <c r="E1232" i="1"/>
  <c r="F1232" i="1"/>
  <c r="G1232" i="1" s="1"/>
  <c r="A1233" i="1"/>
  <c r="E1233" i="1"/>
  <c r="F1233" i="1"/>
  <c r="G1233" i="1"/>
  <c r="A1234" i="1"/>
  <c r="E1234" i="1"/>
  <c r="F1234" i="1"/>
  <c r="A1235" i="1"/>
  <c r="E1235" i="1"/>
  <c r="F1235" i="1"/>
  <c r="G1235" i="1" s="1"/>
  <c r="A1236" i="1"/>
  <c r="E1236" i="1"/>
  <c r="F1236" i="1"/>
  <c r="A1237" i="1"/>
  <c r="E1237" i="1"/>
  <c r="F1237" i="1"/>
  <c r="G1237" i="1" s="1"/>
  <c r="A1238" i="1"/>
  <c r="E1238" i="1"/>
  <c r="F1238" i="1"/>
  <c r="A1239" i="1"/>
  <c r="E1239" i="1"/>
  <c r="F1239" i="1"/>
  <c r="A1240" i="1"/>
  <c r="E1240" i="1"/>
  <c r="F1240" i="1"/>
  <c r="A1241" i="1"/>
  <c r="E1241" i="1"/>
  <c r="F1241" i="1"/>
  <c r="G1241" i="1" s="1"/>
  <c r="A1242" i="1"/>
  <c r="E1242" i="1"/>
  <c r="F1242" i="1"/>
  <c r="G1242" i="1" s="1"/>
  <c r="A1243" i="1"/>
  <c r="E1243" i="1"/>
  <c r="F1243" i="1"/>
  <c r="A1244" i="1"/>
  <c r="E1244" i="1"/>
  <c r="F1244" i="1"/>
  <c r="G1244" i="1" s="1"/>
  <c r="A1245" i="1"/>
  <c r="E1245" i="1"/>
  <c r="G1245" i="1" s="1"/>
  <c r="F1245" i="1"/>
  <c r="A1246" i="1"/>
  <c r="E1246" i="1"/>
  <c r="F1246" i="1"/>
  <c r="A1247" i="1"/>
  <c r="E1247" i="1"/>
  <c r="F1247" i="1"/>
  <c r="G1247" i="1" s="1"/>
  <c r="A1248" i="1"/>
  <c r="E1248" i="1"/>
  <c r="F1248" i="1"/>
  <c r="A1249" i="1"/>
  <c r="E1249" i="1"/>
  <c r="F1249" i="1"/>
  <c r="G1249" i="1" s="1"/>
  <c r="A1250" i="1"/>
  <c r="E1250" i="1"/>
  <c r="F1250" i="1"/>
  <c r="A1251" i="1"/>
  <c r="E1251" i="1"/>
  <c r="F1251" i="1"/>
  <c r="G1251" i="1" s="1"/>
  <c r="A1252" i="1"/>
  <c r="E1252" i="1"/>
  <c r="F1252" i="1"/>
  <c r="A1253" i="1"/>
  <c r="E1253" i="1"/>
  <c r="F1253" i="1"/>
  <c r="G1253" i="1" s="1"/>
  <c r="A1254" i="1"/>
  <c r="E1254" i="1"/>
  <c r="F1254" i="1"/>
  <c r="A1255" i="1"/>
  <c r="E1255" i="1"/>
  <c r="F1255" i="1"/>
  <c r="G1255" i="1" s="1"/>
  <c r="A1256" i="1"/>
  <c r="E1256" i="1"/>
  <c r="F1256" i="1"/>
  <c r="G1256" i="1" s="1"/>
  <c r="A1257" i="1"/>
  <c r="E1257" i="1"/>
  <c r="F1257" i="1"/>
  <c r="G1257" i="1"/>
  <c r="A1258" i="1"/>
  <c r="E1258" i="1"/>
  <c r="F1258" i="1"/>
  <c r="A1259" i="1"/>
  <c r="E1259" i="1"/>
  <c r="F1259" i="1"/>
  <c r="G1259" i="1" s="1"/>
  <c r="A1260" i="1"/>
  <c r="E1260" i="1"/>
  <c r="F1260" i="1"/>
  <c r="A1261" i="1"/>
  <c r="E1261" i="1"/>
  <c r="F1261" i="1"/>
  <c r="G1261" i="1" s="1"/>
  <c r="A1262" i="1"/>
  <c r="E1262" i="1"/>
  <c r="F1262" i="1"/>
  <c r="A1263" i="1"/>
  <c r="E1263" i="1"/>
  <c r="F1263" i="1"/>
  <c r="A1264" i="1"/>
  <c r="E1264" i="1"/>
  <c r="F1264" i="1"/>
  <c r="A1265" i="1"/>
  <c r="E1265" i="1"/>
  <c r="F1265" i="1"/>
  <c r="A1266" i="1"/>
  <c r="E1266" i="1"/>
  <c r="F1266" i="1"/>
  <c r="A1267" i="1"/>
  <c r="E1267" i="1"/>
  <c r="F1267" i="1"/>
  <c r="A1268" i="1"/>
  <c r="E1268" i="1"/>
  <c r="F1268" i="1"/>
  <c r="A1269" i="1"/>
  <c r="E1269" i="1"/>
  <c r="F1269" i="1"/>
  <c r="A1270" i="1"/>
  <c r="E1270" i="1"/>
  <c r="F1270" i="1"/>
  <c r="A1271" i="1"/>
  <c r="E1271" i="1"/>
  <c r="F1271" i="1"/>
  <c r="G1271" i="1"/>
  <c r="A1272" i="1"/>
  <c r="E1272" i="1"/>
  <c r="F1272" i="1"/>
  <c r="A1273" i="1"/>
  <c r="E1273" i="1"/>
  <c r="G1273" i="1" s="1"/>
  <c r="F1273" i="1"/>
  <c r="A1274" i="1"/>
  <c r="E1274" i="1"/>
  <c r="F1274" i="1"/>
  <c r="A1275" i="1"/>
  <c r="E1275" i="1"/>
  <c r="F1275" i="1"/>
  <c r="A1276" i="1"/>
  <c r="E1276" i="1"/>
  <c r="F1276" i="1"/>
  <c r="A1277" i="1"/>
  <c r="E1277" i="1"/>
  <c r="F1277" i="1"/>
  <c r="G1277" i="1"/>
  <c r="A1278" i="1"/>
  <c r="E1278" i="1"/>
  <c r="F1278" i="1"/>
  <c r="A1279" i="1"/>
  <c r="E1279" i="1"/>
  <c r="F1279" i="1"/>
  <c r="G1279" i="1" s="1"/>
  <c r="A1280" i="1"/>
  <c r="E1280" i="1"/>
  <c r="F1280" i="1"/>
  <c r="A1281" i="1"/>
  <c r="E1281" i="1"/>
  <c r="F1281" i="1"/>
  <c r="G1281" i="1" s="1"/>
  <c r="A1282" i="1"/>
  <c r="E1282" i="1"/>
  <c r="F1282" i="1"/>
  <c r="A1283" i="1"/>
  <c r="E1283" i="1"/>
  <c r="F1283" i="1"/>
  <c r="G1283" i="1" s="1"/>
  <c r="A1284" i="1"/>
  <c r="E1284" i="1"/>
  <c r="F1284" i="1"/>
  <c r="A1285" i="1"/>
  <c r="E1285" i="1"/>
  <c r="F1285" i="1"/>
  <c r="G1285" i="1" s="1"/>
  <c r="A1286" i="1"/>
  <c r="E1286" i="1"/>
  <c r="F1286" i="1"/>
  <c r="A1287" i="1"/>
  <c r="E1287" i="1"/>
  <c r="G1287" i="1" s="1"/>
  <c r="F1287" i="1"/>
  <c r="A1288" i="1"/>
  <c r="E1288" i="1"/>
  <c r="F1288" i="1"/>
  <c r="A1289" i="1"/>
  <c r="E1289" i="1"/>
  <c r="G1289" i="1" s="1"/>
  <c r="F1289" i="1"/>
  <c r="A1290" i="1"/>
  <c r="E1290" i="1"/>
  <c r="F1290" i="1"/>
  <c r="A1291" i="1"/>
  <c r="E1291" i="1"/>
  <c r="F1291" i="1"/>
  <c r="G1291" i="1" s="1"/>
  <c r="A1292" i="1"/>
  <c r="E1292" i="1"/>
  <c r="F1292" i="1"/>
  <c r="A1293" i="1"/>
  <c r="E1293" i="1"/>
  <c r="G1293" i="1" s="1"/>
  <c r="F1293" i="1"/>
  <c r="A1294" i="1"/>
  <c r="E1294" i="1"/>
  <c r="F1294" i="1"/>
  <c r="A1295" i="1"/>
  <c r="E1295" i="1"/>
  <c r="F1295" i="1"/>
  <c r="A1296" i="1"/>
  <c r="E1296" i="1"/>
  <c r="F1296" i="1"/>
  <c r="A1297" i="1"/>
  <c r="E1297" i="1"/>
  <c r="F1297" i="1"/>
  <c r="A1298" i="1"/>
  <c r="E1298" i="1"/>
  <c r="F1298" i="1"/>
  <c r="A1299" i="1"/>
  <c r="E1299" i="1"/>
  <c r="F1299" i="1"/>
  <c r="A1300" i="1"/>
  <c r="E1300" i="1"/>
  <c r="F1300" i="1"/>
  <c r="A1301" i="1"/>
  <c r="E1301" i="1"/>
  <c r="F1301" i="1"/>
  <c r="A1302" i="1"/>
  <c r="E1302" i="1"/>
  <c r="F1302" i="1"/>
  <c r="A1303" i="1"/>
  <c r="E1303" i="1"/>
  <c r="G1303" i="1" s="1"/>
  <c r="F1303" i="1"/>
  <c r="A1304" i="1"/>
  <c r="E1304" i="1"/>
  <c r="F1304" i="1"/>
  <c r="A1305" i="1"/>
  <c r="E1305" i="1"/>
  <c r="F1305" i="1"/>
  <c r="A1306" i="1"/>
  <c r="E1306" i="1"/>
  <c r="F1306" i="1"/>
  <c r="A1307" i="1"/>
  <c r="E1307" i="1"/>
  <c r="F1307" i="1"/>
  <c r="A1308" i="1"/>
  <c r="E1308" i="1"/>
  <c r="F1308" i="1"/>
  <c r="A1309" i="1"/>
  <c r="E1309" i="1"/>
  <c r="F1309" i="1"/>
  <c r="G1309" i="1" s="1"/>
  <c r="A1310" i="1"/>
  <c r="E1310" i="1"/>
  <c r="F1310" i="1"/>
  <c r="A1311" i="1"/>
  <c r="E1311" i="1"/>
  <c r="F1311" i="1"/>
  <c r="A1312" i="1"/>
  <c r="E1312" i="1"/>
  <c r="F1312" i="1"/>
  <c r="A1313" i="1"/>
  <c r="E1313" i="1"/>
  <c r="F1313" i="1"/>
  <c r="A1314" i="1"/>
  <c r="E1314" i="1"/>
  <c r="F1314" i="1"/>
  <c r="A1315" i="1"/>
  <c r="E1315" i="1"/>
  <c r="F1315" i="1"/>
  <c r="A1316" i="1"/>
  <c r="E1316" i="1"/>
  <c r="F1316" i="1"/>
  <c r="A1317" i="1"/>
  <c r="E1317" i="1"/>
  <c r="F1317" i="1"/>
  <c r="A1318" i="1"/>
  <c r="E1318" i="1"/>
  <c r="F1318" i="1"/>
  <c r="A1319" i="1"/>
  <c r="E1319" i="1"/>
  <c r="F1319" i="1"/>
  <c r="G1319" i="1"/>
  <c r="A1320" i="1"/>
  <c r="E1320" i="1"/>
  <c r="F1320" i="1"/>
  <c r="A1321" i="1"/>
  <c r="E1321" i="1"/>
  <c r="F1321" i="1"/>
  <c r="A1322" i="1"/>
  <c r="E1322" i="1"/>
  <c r="F1322" i="1"/>
  <c r="A1323" i="1"/>
  <c r="E1323" i="1"/>
  <c r="F1323" i="1"/>
  <c r="A1324" i="1"/>
  <c r="E1324" i="1"/>
  <c r="F1324" i="1"/>
  <c r="A1325" i="1"/>
  <c r="E1325" i="1"/>
  <c r="G1325" i="1" s="1"/>
  <c r="F1325" i="1"/>
  <c r="A1326" i="1"/>
  <c r="E1326" i="1"/>
  <c r="F1326" i="1"/>
  <c r="A1327" i="1"/>
  <c r="E1327" i="1"/>
  <c r="F1327" i="1"/>
  <c r="A1328" i="1"/>
  <c r="E1328" i="1"/>
  <c r="F1328" i="1"/>
  <c r="A1329" i="1"/>
  <c r="E1329" i="1"/>
  <c r="F1329" i="1"/>
  <c r="A1330" i="1"/>
  <c r="E1330" i="1"/>
  <c r="F1330" i="1"/>
  <c r="A1331" i="1"/>
  <c r="E1331" i="1"/>
  <c r="F1331" i="1"/>
  <c r="A1332" i="1"/>
  <c r="E1332" i="1"/>
  <c r="F1332" i="1"/>
  <c r="A1333" i="1"/>
  <c r="E1333" i="1"/>
  <c r="F1333" i="1"/>
  <c r="A1334" i="1"/>
  <c r="E1334" i="1"/>
  <c r="F1334" i="1"/>
  <c r="A1335" i="1"/>
  <c r="E1335" i="1"/>
  <c r="G1335" i="1" s="1"/>
  <c r="F1335" i="1"/>
  <c r="A1336" i="1"/>
  <c r="E1336" i="1"/>
  <c r="F1336" i="1"/>
  <c r="A1337" i="1"/>
  <c r="E1337" i="1"/>
  <c r="F1337" i="1"/>
  <c r="A1338" i="1"/>
  <c r="E1338" i="1"/>
  <c r="F1338" i="1"/>
  <c r="A1339" i="1"/>
  <c r="E1339" i="1"/>
  <c r="F1339" i="1"/>
  <c r="A1340" i="1"/>
  <c r="E1340" i="1"/>
  <c r="F1340" i="1"/>
  <c r="A1341" i="1"/>
  <c r="E1341" i="1"/>
  <c r="F1341" i="1"/>
  <c r="G1341" i="1" s="1"/>
  <c r="A1342" i="1"/>
  <c r="E1342" i="1"/>
  <c r="F1342" i="1"/>
  <c r="A1343" i="1"/>
  <c r="E1343" i="1"/>
  <c r="F1343" i="1"/>
  <c r="A1344" i="1"/>
  <c r="E1344" i="1"/>
  <c r="F1344" i="1"/>
  <c r="A1345" i="1"/>
  <c r="E1345" i="1"/>
  <c r="F1345" i="1"/>
  <c r="A1346" i="1"/>
  <c r="E1346" i="1"/>
  <c r="F1346" i="1"/>
  <c r="A1347" i="1"/>
  <c r="E1347" i="1"/>
  <c r="F1347" i="1"/>
  <c r="A1348" i="1"/>
  <c r="E1348" i="1"/>
  <c r="F1348" i="1"/>
  <c r="A1349" i="1"/>
  <c r="E1349" i="1"/>
  <c r="F1349" i="1"/>
  <c r="A1350" i="1"/>
  <c r="E1350" i="1"/>
  <c r="F1350" i="1"/>
  <c r="A1351" i="1"/>
  <c r="E1351" i="1"/>
  <c r="F1351" i="1"/>
  <c r="G1351" i="1"/>
  <c r="A1352" i="1"/>
  <c r="E1352" i="1"/>
  <c r="F1352" i="1"/>
  <c r="A1353" i="1"/>
  <c r="E1353" i="1"/>
  <c r="F1353" i="1"/>
  <c r="A1354" i="1"/>
  <c r="E1354" i="1"/>
  <c r="F1354" i="1"/>
  <c r="A1355" i="1"/>
  <c r="E1355" i="1"/>
  <c r="F1355" i="1"/>
  <c r="A1356" i="1"/>
  <c r="E1356" i="1"/>
  <c r="F1356" i="1"/>
  <c r="A1357" i="1"/>
  <c r="E1357" i="1"/>
  <c r="G1357" i="1" s="1"/>
  <c r="F1357" i="1"/>
  <c r="A1358" i="1"/>
  <c r="E1358" i="1"/>
  <c r="F1358" i="1"/>
  <c r="A1359" i="1"/>
  <c r="E1359" i="1"/>
  <c r="F1359" i="1"/>
  <c r="A1360" i="1"/>
  <c r="E1360" i="1"/>
  <c r="F1360" i="1"/>
  <c r="A1361" i="1"/>
  <c r="E1361" i="1"/>
  <c r="F1361" i="1"/>
  <c r="A1362" i="1"/>
  <c r="E1362" i="1"/>
  <c r="F1362" i="1"/>
  <c r="A1363" i="1"/>
  <c r="E1363" i="1"/>
  <c r="F1363" i="1"/>
  <c r="A1364" i="1"/>
  <c r="E1364" i="1"/>
  <c r="F1364" i="1"/>
  <c r="A1365" i="1"/>
  <c r="E1365" i="1"/>
  <c r="F1365" i="1"/>
  <c r="A1366" i="1"/>
  <c r="E1366" i="1"/>
  <c r="F1366" i="1"/>
  <c r="A1367" i="1"/>
  <c r="E1367" i="1"/>
  <c r="G1367" i="1" s="1"/>
  <c r="F1367" i="1"/>
  <c r="A1368" i="1"/>
  <c r="E1368" i="1"/>
  <c r="F1368" i="1"/>
  <c r="A1369" i="1"/>
  <c r="E1369" i="1"/>
  <c r="F1369" i="1"/>
  <c r="A1370" i="1"/>
  <c r="E1370" i="1"/>
  <c r="F1370" i="1"/>
  <c r="A1371" i="1"/>
  <c r="E1371" i="1"/>
  <c r="F1371" i="1"/>
  <c r="A1372" i="1"/>
  <c r="E1372" i="1"/>
  <c r="F1372" i="1"/>
  <c r="A1373" i="1"/>
  <c r="E1373" i="1"/>
  <c r="F1373" i="1"/>
  <c r="G1373" i="1" s="1"/>
  <c r="A1374" i="1"/>
  <c r="E1374" i="1"/>
  <c r="F1374" i="1"/>
  <c r="A1375" i="1"/>
  <c r="E1375" i="1"/>
  <c r="F1375" i="1"/>
  <c r="A1376" i="1"/>
  <c r="E1376" i="1"/>
  <c r="F1376" i="1"/>
  <c r="A1377" i="1"/>
  <c r="E1377" i="1"/>
  <c r="F1377" i="1"/>
  <c r="A1378" i="1"/>
  <c r="E1378" i="1"/>
  <c r="F1378" i="1"/>
  <c r="A1379" i="1"/>
  <c r="E1379" i="1"/>
  <c r="F1379" i="1"/>
  <c r="A1380" i="1"/>
  <c r="E1380" i="1"/>
  <c r="F1380" i="1"/>
  <c r="A1381" i="1"/>
  <c r="E1381" i="1"/>
  <c r="F1381" i="1"/>
  <c r="A1382" i="1"/>
  <c r="E1382" i="1"/>
  <c r="F1382" i="1"/>
  <c r="A1383" i="1"/>
  <c r="E1383" i="1"/>
  <c r="F1383" i="1"/>
  <c r="G1383" i="1"/>
  <c r="A1384" i="1"/>
  <c r="E1384" i="1"/>
  <c r="F1384" i="1"/>
  <c r="A1385" i="1"/>
  <c r="E1385" i="1"/>
  <c r="F1385" i="1"/>
  <c r="A1386" i="1"/>
  <c r="E1386" i="1"/>
  <c r="F1386" i="1"/>
  <c r="A1387" i="1"/>
  <c r="E1387" i="1"/>
  <c r="F1387" i="1"/>
  <c r="A1388" i="1"/>
  <c r="E1388" i="1"/>
  <c r="F1388" i="1"/>
  <c r="A1389" i="1"/>
  <c r="E1389" i="1"/>
  <c r="G1389" i="1" s="1"/>
  <c r="F1389" i="1"/>
  <c r="A1390" i="1"/>
  <c r="E1390" i="1"/>
  <c r="F1390" i="1"/>
  <c r="A1391" i="1"/>
  <c r="E1391" i="1"/>
  <c r="F1391" i="1"/>
  <c r="A1392" i="1"/>
  <c r="E1392" i="1"/>
  <c r="F1392" i="1"/>
  <c r="A1393" i="1"/>
  <c r="E1393" i="1"/>
  <c r="F1393" i="1"/>
  <c r="A1394" i="1"/>
  <c r="E1394" i="1"/>
  <c r="F1394" i="1"/>
  <c r="A1395" i="1"/>
  <c r="E1395" i="1"/>
  <c r="F1395" i="1"/>
  <c r="A1396" i="1"/>
  <c r="E1396" i="1"/>
  <c r="F1396" i="1"/>
  <c r="A1397" i="1"/>
  <c r="E1397" i="1"/>
  <c r="F1397" i="1"/>
  <c r="A1398" i="1"/>
  <c r="E1398" i="1"/>
  <c r="F1398" i="1"/>
  <c r="A1399" i="1"/>
  <c r="E1399" i="1"/>
  <c r="G1399" i="1" s="1"/>
  <c r="F1399" i="1"/>
  <c r="A1400" i="1"/>
  <c r="E1400" i="1"/>
  <c r="F1400" i="1"/>
  <c r="A1401" i="1"/>
  <c r="E1401" i="1"/>
  <c r="F1401" i="1"/>
  <c r="A1402" i="1"/>
  <c r="E1402" i="1"/>
  <c r="F1402" i="1"/>
  <c r="A1403" i="1"/>
  <c r="E1403" i="1"/>
  <c r="F1403" i="1"/>
  <c r="A1404" i="1"/>
  <c r="E1404" i="1"/>
  <c r="F1404" i="1"/>
  <c r="A1405" i="1"/>
  <c r="E1405" i="1"/>
  <c r="F1405" i="1"/>
  <c r="G1405" i="1" s="1"/>
  <c r="A1406" i="1"/>
  <c r="E1406" i="1"/>
  <c r="F1406" i="1"/>
  <c r="A1407" i="1"/>
  <c r="E1407" i="1"/>
  <c r="F1407" i="1"/>
  <c r="A1408" i="1"/>
  <c r="E1408" i="1"/>
  <c r="F1408" i="1"/>
  <c r="A1409" i="1"/>
  <c r="E1409" i="1"/>
  <c r="F1409" i="1"/>
  <c r="A1410" i="1"/>
  <c r="E1410" i="1"/>
  <c r="F1410" i="1"/>
  <c r="A1411" i="1"/>
  <c r="E1411" i="1"/>
  <c r="F1411" i="1"/>
  <c r="A1412" i="1"/>
  <c r="E1412" i="1"/>
  <c r="F1412" i="1"/>
  <c r="A1413" i="1"/>
  <c r="E1413" i="1"/>
  <c r="G1413" i="1" s="1"/>
  <c r="F1413" i="1"/>
  <c r="A1414" i="1"/>
  <c r="E1414" i="1"/>
  <c r="F1414" i="1"/>
  <c r="A1415" i="1"/>
  <c r="E1415" i="1"/>
  <c r="F1415" i="1"/>
  <c r="G1415" i="1" s="1"/>
  <c r="A1416" i="1"/>
  <c r="E1416" i="1"/>
  <c r="F1416" i="1"/>
  <c r="A1417" i="1"/>
  <c r="E1417" i="1"/>
  <c r="F1417" i="1"/>
  <c r="A1418" i="1"/>
  <c r="E1418" i="1"/>
  <c r="F1418" i="1"/>
  <c r="A1419" i="1"/>
  <c r="E1419" i="1"/>
  <c r="F1419" i="1"/>
  <c r="A1420" i="1"/>
  <c r="E1420" i="1"/>
  <c r="F1420" i="1"/>
  <c r="A1421" i="1"/>
  <c r="E1421" i="1"/>
  <c r="F1421" i="1"/>
  <c r="G1421" i="1"/>
  <c r="A1422" i="1"/>
  <c r="E1422" i="1"/>
  <c r="F1422" i="1"/>
  <c r="A1423" i="1"/>
  <c r="E1423" i="1"/>
  <c r="F1423" i="1"/>
  <c r="A1424" i="1"/>
  <c r="E1424" i="1"/>
  <c r="F1424" i="1"/>
  <c r="A1425" i="1"/>
  <c r="E1425" i="1"/>
  <c r="F1425" i="1"/>
  <c r="A1426" i="1"/>
  <c r="E1426" i="1"/>
  <c r="F1426" i="1"/>
  <c r="A1427" i="1"/>
  <c r="E1427" i="1"/>
  <c r="F1427" i="1"/>
  <c r="A1428" i="1"/>
  <c r="E1428" i="1"/>
  <c r="F1428" i="1"/>
  <c r="A1429" i="1"/>
  <c r="E1429" i="1"/>
  <c r="F1429" i="1"/>
  <c r="G1429" i="1" s="1"/>
  <c r="A1430" i="1"/>
  <c r="E1430" i="1"/>
  <c r="F1430" i="1"/>
  <c r="A1431" i="1"/>
  <c r="E1431" i="1"/>
  <c r="F1431" i="1"/>
  <c r="G1431" i="1"/>
  <c r="A1432" i="1"/>
  <c r="E1432" i="1"/>
  <c r="F1432" i="1"/>
  <c r="A1433" i="1"/>
  <c r="E1433" i="1"/>
  <c r="F1433" i="1"/>
  <c r="A1434" i="1"/>
  <c r="E1434" i="1"/>
  <c r="F1434" i="1"/>
  <c r="A1435" i="1"/>
  <c r="E1435" i="1"/>
  <c r="F1435" i="1"/>
  <c r="A1436" i="1"/>
  <c r="E1436" i="1"/>
  <c r="F1436" i="1"/>
  <c r="A1437" i="1"/>
  <c r="E1437" i="1"/>
  <c r="G1437" i="1" s="1"/>
  <c r="F1437" i="1"/>
  <c r="A1438" i="1"/>
  <c r="E1438" i="1"/>
  <c r="F1438" i="1"/>
  <c r="A1439" i="1"/>
  <c r="E1439" i="1"/>
  <c r="F1439" i="1"/>
  <c r="A1440" i="1"/>
  <c r="E1440" i="1"/>
  <c r="F1440" i="1"/>
  <c r="A1441" i="1"/>
  <c r="E1441" i="1"/>
  <c r="F1441" i="1"/>
  <c r="A1442" i="1"/>
  <c r="E1442" i="1"/>
  <c r="F1442" i="1"/>
  <c r="A1443" i="1"/>
  <c r="E1443" i="1"/>
  <c r="F1443" i="1"/>
  <c r="A1444" i="1"/>
  <c r="E1444" i="1"/>
  <c r="F1444" i="1"/>
  <c r="A1445" i="1"/>
  <c r="E1445" i="1"/>
  <c r="F1445" i="1"/>
  <c r="G1445" i="1"/>
  <c r="A1446" i="1"/>
  <c r="E1446" i="1"/>
  <c r="F1446" i="1"/>
  <c r="A1447" i="1"/>
  <c r="E1447" i="1"/>
  <c r="G1447" i="1" s="1"/>
  <c r="F1447" i="1"/>
  <c r="A1448" i="1"/>
  <c r="E1448" i="1"/>
  <c r="F1448" i="1"/>
  <c r="A1449" i="1"/>
  <c r="E1449" i="1"/>
  <c r="F1449" i="1"/>
  <c r="A1450" i="1"/>
  <c r="E1450" i="1"/>
  <c r="F1450" i="1"/>
  <c r="A1451" i="1"/>
  <c r="E1451" i="1"/>
  <c r="F1451" i="1"/>
  <c r="A1452" i="1"/>
  <c r="E1452" i="1"/>
  <c r="F1452" i="1"/>
  <c r="A1453" i="1"/>
  <c r="E1453" i="1"/>
  <c r="G1453" i="1" s="1"/>
  <c r="F1453" i="1"/>
  <c r="A1454" i="1"/>
  <c r="E1454" i="1"/>
  <c r="F1454" i="1"/>
  <c r="A1455" i="1"/>
  <c r="E1455" i="1"/>
  <c r="F1455" i="1"/>
  <c r="A1456" i="1"/>
  <c r="E1456" i="1"/>
  <c r="F1456" i="1"/>
  <c r="A1457" i="1"/>
  <c r="E1457" i="1"/>
  <c r="F1457" i="1"/>
  <c r="A1458" i="1"/>
  <c r="E1458" i="1"/>
  <c r="F1458" i="1"/>
  <c r="A1459" i="1"/>
  <c r="E1459" i="1"/>
  <c r="F1459" i="1"/>
  <c r="A1460" i="1"/>
  <c r="E1460" i="1"/>
  <c r="F1460" i="1"/>
  <c r="A1461" i="1"/>
  <c r="E1461" i="1"/>
  <c r="F1461" i="1"/>
  <c r="G1461" i="1" s="1"/>
  <c r="A1462" i="1"/>
  <c r="E1462" i="1"/>
  <c r="F1462" i="1"/>
  <c r="A1463" i="1"/>
  <c r="E1463" i="1"/>
  <c r="F1463" i="1"/>
  <c r="G1463" i="1" s="1"/>
  <c r="A1464" i="1"/>
  <c r="E1464" i="1"/>
  <c r="F1464" i="1"/>
  <c r="A1465" i="1"/>
  <c r="E1465" i="1"/>
  <c r="F1465" i="1"/>
  <c r="A1466" i="1"/>
  <c r="E1466" i="1"/>
  <c r="F1466" i="1"/>
  <c r="A1467" i="1"/>
  <c r="E1467" i="1"/>
  <c r="F1467" i="1"/>
  <c r="A1468" i="1"/>
  <c r="E1468" i="1"/>
  <c r="F1468" i="1"/>
  <c r="A1469" i="1"/>
  <c r="E1469" i="1"/>
  <c r="F1469" i="1"/>
  <c r="G1469" i="1"/>
  <c r="A1470" i="1"/>
  <c r="E1470" i="1"/>
  <c r="F1470" i="1"/>
  <c r="A1471" i="1"/>
  <c r="E1471" i="1"/>
  <c r="F1471" i="1"/>
  <c r="A1472" i="1"/>
  <c r="E1472" i="1"/>
  <c r="F1472" i="1"/>
  <c r="A1473" i="1"/>
  <c r="E1473" i="1"/>
  <c r="F1473" i="1"/>
  <c r="A1474" i="1"/>
  <c r="E1474" i="1"/>
  <c r="F1474" i="1"/>
  <c r="A1475" i="1"/>
  <c r="E1475" i="1"/>
  <c r="F1475" i="1"/>
  <c r="A1476" i="1"/>
  <c r="E1476" i="1"/>
  <c r="F1476" i="1"/>
  <c r="A1477" i="1"/>
  <c r="E1477" i="1"/>
  <c r="F1477" i="1"/>
  <c r="G1477" i="1" s="1"/>
  <c r="A1478" i="1"/>
  <c r="E1478" i="1"/>
  <c r="F1478" i="1"/>
  <c r="A1479" i="1"/>
  <c r="E1479" i="1"/>
  <c r="G1479" i="1" s="1"/>
  <c r="F1479" i="1"/>
  <c r="A1480" i="1"/>
  <c r="E1480" i="1"/>
  <c r="F1480" i="1"/>
  <c r="A1481" i="1"/>
  <c r="E1481" i="1"/>
  <c r="F1481" i="1"/>
  <c r="A1482" i="1"/>
  <c r="E1482" i="1"/>
  <c r="F1482" i="1"/>
  <c r="A1483" i="1"/>
  <c r="E1483" i="1"/>
  <c r="F1483" i="1"/>
  <c r="A1484" i="1"/>
  <c r="E1484" i="1"/>
  <c r="F1484" i="1"/>
  <c r="A1485" i="1"/>
  <c r="E1485" i="1"/>
  <c r="G1485" i="1" s="1"/>
  <c r="F1485" i="1"/>
  <c r="A1486" i="1"/>
  <c r="E1486" i="1"/>
  <c r="F1486" i="1"/>
  <c r="A1487" i="1"/>
  <c r="E1487" i="1"/>
  <c r="F1487" i="1"/>
  <c r="A1488" i="1"/>
  <c r="E1488" i="1"/>
  <c r="F1488" i="1"/>
  <c r="A1489" i="1"/>
  <c r="E1489" i="1"/>
  <c r="F1489" i="1"/>
  <c r="A1490" i="1"/>
  <c r="E1490" i="1"/>
  <c r="F1490" i="1"/>
  <c r="A1491" i="1"/>
  <c r="E1491" i="1"/>
  <c r="F1491" i="1"/>
  <c r="A1492" i="1"/>
  <c r="E1492" i="1"/>
  <c r="F1492" i="1"/>
  <c r="A1493" i="1"/>
  <c r="E1493" i="1"/>
  <c r="G1493" i="1" s="1"/>
  <c r="F1493" i="1"/>
  <c r="A1494" i="1"/>
  <c r="E1494" i="1"/>
  <c r="F1494" i="1"/>
  <c r="A1495" i="1"/>
  <c r="E1495" i="1"/>
  <c r="G1495" i="1" s="1"/>
  <c r="F1495" i="1"/>
  <c r="A1496" i="1"/>
  <c r="E1496" i="1"/>
  <c r="F1496" i="1"/>
  <c r="A1497" i="1"/>
  <c r="E1497" i="1"/>
  <c r="F1497" i="1"/>
  <c r="A1498" i="1"/>
  <c r="E1498" i="1"/>
  <c r="F1498" i="1"/>
  <c r="A1499" i="1"/>
  <c r="E1499" i="1"/>
  <c r="F1499" i="1"/>
  <c r="A1500" i="1"/>
  <c r="E1500" i="1"/>
  <c r="F1500" i="1"/>
  <c r="A1501" i="1"/>
  <c r="E1501" i="1"/>
  <c r="F1501" i="1"/>
  <c r="G1501" i="1" s="1"/>
  <c r="A1502" i="1"/>
  <c r="E1502" i="1"/>
  <c r="F1502" i="1"/>
  <c r="A1503" i="1"/>
  <c r="E1503" i="1"/>
  <c r="F1503" i="1"/>
  <c r="A1504" i="1"/>
  <c r="E1504" i="1"/>
  <c r="F1504" i="1"/>
  <c r="A1505" i="1"/>
  <c r="E1505" i="1"/>
  <c r="F1505" i="1"/>
  <c r="A1506" i="1"/>
  <c r="E1506" i="1"/>
  <c r="F1506" i="1"/>
  <c r="A1507" i="1"/>
  <c r="E1507" i="1"/>
  <c r="F1507" i="1"/>
  <c r="A1508" i="1"/>
  <c r="E1508" i="1"/>
  <c r="F1508" i="1"/>
  <c r="A1509" i="1"/>
  <c r="E1509" i="1"/>
  <c r="G1509" i="1" s="1"/>
  <c r="F1509" i="1"/>
  <c r="A1510" i="1"/>
  <c r="E1510" i="1"/>
  <c r="F1510" i="1"/>
  <c r="A1511" i="1"/>
  <c r="E1511" i="1"/>
  <c r="F1511" i="1"/>
  <c r="G1511" i="1" s="1"/>
  <c r="A1512" i="1"/>
  <c r="E1512" i="1"/>
  <c r="F1512" i="1"/>
  <c r="A1513" i="1"/>
  <c r="E1513" i="1"/>
  <c r="F1513" i="1"/>
  <c r="A1514" i="1"/>
  <c r="E1514" i="1"/>
  <c r="F1514" i="1"/>
  <c r="A1515" i="1"/>
  <c r="E1515" i="1"/>
  <c r="F1515" i="1"/>
  <c r="A1516" i="1"/>
  <c r="E1516" i="1"/>
  <c r="F1516" i="1"/>
  <c r="A1517" i="1"/>
  <c r="E1517" i="1"/>
  <c r="F1517" i="1"/>
  <c r="G1517" i="1"/>
  <c r="A1518" i="1"/>
  <c r="E1518" i="1"/>
  <c r="F1518" i="1"/>
  <c r="A1519" i="1"/>
  <c r="E1519" i="1"/>
  <c r="F1519" i="1"/>
  <c r="A1520" i="1"/>
  <c r="E1520" i="1"/>
  <c r="F1520" i="1"/>
  <c r="A1521" i="1"/>
  <c r="E1521" i="1"/>
  <c r="F1521" i="1"/>
  <c r="A1522" i="1"/>
  <c r="E1522" i="1"/>
  <c r="F1522" i="1"/>
  <c r="A1523" i="1"/>
  <c r="E1523" i="1"/>
  <c r="G1523" i="1" s="1"/>
  <c r="F1523" i="1"/>
  <c r="A1524" i="1"/>
  <c r="E1524" i="1"/>
  <c r="F1524" i="1"/>
  <c r="A1525" i="1"/>
  <c r="E1525" i="1"/>
  <c r="G1525" i="1" s="1"/>
  <c r="F1525" i="1"/>
  <c r="A1526" i="1"/>
  <c r="E1526" i="1"/>
  <c r="F1526" i="1"/>
  <c r="A1527" i="1"/>
  <c r="E1527" i="1"/>
  <c r="F1527" i="1"/>
  <c r="G1527" i="1" s="1"/>
  <c r="A1528" i="1"/>
  <c r="E1528" i="1"/>
  <c r="F1528" i="1"/>
  <c r="A1529" i="1"/>
  <c r="E1529" i="1"/>
  <c r="F1529" i="1"/>
  <c r="A1530" i="1"/>
  <c r="E1530" i="1"/>
  <c r="F1530" i="1"/>
  <c r="A1531" i="1"/>
  <c r="E1531" i="1"/>
  <c r="F1531" i="1"/>
  <c r="A1532" i="1"/>
  <c r="E1532" i="1"/>
  <c r="F1532" i="1"/>
  <c r="A1533" i="1"/>
  <c r="E1533" i="1"/>
  <c r="F1533" i="1"/>
  <c r="G1533" i="1"/>
  <c r="A1534" i="1"/>
  <c r="E1534" i="1"/>
  <c r="F1534" i="1"/>
  <c r="A1535" i="1"/>
  <c r="E1535" i="1"/>
  <c r="F1535" i="1"/>
  <c r="G1535" i="1" s="1"/>
  <c r="A1536" i="1"/>
  <c r="E1536" i="1"/>
  <c r="F1536" i="1"/>
  <c r="A1537" i="1"/>
  <c r="E1537" i="1"/>
  <c r="F1537" i="1"/>
  <c r="G1537" i="1" s="1"/>
  <c r="A1538" i="1"/>
  <c r="E1538" i="1"/>
  <c r="F1538" i="1"/>
  <c r="A1539" i="1"/>
  <c r="E1539" i="1"/>
  <c r="F1539" i="1"/>
  <c r="G1539" i="1"/>
  <c r="A1540" i="1"/>
  <c r="E1540" i="1"/>
  <c r="F1540" i="1"/>
  <c r="A1541" i="1"/>
  <c r="E1541" i="1"/>
  <c r="G1541" i="1" s="1"/>
  <c r="F1541" i="1"/>
  <c r="A1542" i="1"/>
  <c r="E1542" i="1"/>
  <c r="F1542" i="1"/>
  <c r="A1543" i="1"/>
  <c r="E1543" i="1"/>
  <c r="F1543" i="1"/>
  <c r="A1544" i="1"/>
  <c r="E1544" i="1"/>
  <c r="F1544" i="1"/>
  <c r="A1545" i="1"/>
  <c r="E1545" i="1"/>
  <c r="F1545" i="1"/>
  <c r="A1546" i="1"/>
  <c r="E1546" i="1"/>
  <c r="F1546" i="1"/>
  <c r="A1547" i="1"/>
  <c r="E1547" i="1"/>
  <c r="F1547" i="1"/>
  <c r="A1548" i="1"/>
  <c r="E1548" i="1"/>
  <c r="F1548" i="1"/>
  <c r="A1549" i="1"/>
  <c r="E1549" i="1"/>
  <c r="F1549" i="1"/>
  <c r="G1549" i="1"/>
  <c r="A1550" i="1"/>
  <c r="E1550" i="1"/>
  <c r="F1550" i="1"/>
  <c r="A1551" i="1"/>
  <c r="E1551" i="1"/>
  <c r="F1551" i="1"/>
  <c r="G1551" i="1" s="1"/>
  <c r="A1552" i="1"/>
  <c r="E1552" i="1"/>
  <c r="F1552" i="1"/>
  <c r="A1553" i="1"/>
  <c r="E1553" i="1"/>
  <c r="F1553" i="1"/>
  <c r="G1553" i="1" s="1"/>
  <c r="A1554" i="1"/>
  <c r="E1554" i="1"/>
  <c r="F1554" i="1"/>
  <c r="A1555" i="1"/>
  <c r="E1555" i="1"/>
  <c r="F1555" i="1"/>
  <c r="G1555" i="1"/>
  <c r="A1556" i="1"/>
  <c r="E1556" i="1"/>
  <c r="F1556" i="1"/>
  <c r="A1557" i="1"/>
  <c r="E1557" i="1"/>
  <c r="G1557" i="1" s="1"/>
  <c r="F1557" i="1"/>
  <c r="A1558" i="1"/>
  <c r="E1558" i="1"/>
  <c r="F1558" i="1"/>
  <c r="A1559" i="1"/>
  <c r="E1559" i="1"/>
  <c r="F1559" i="1"/>
  <c r="A1560" i="1"/>
  <c r="E1560" i="1"/>
  <c r="F1560" i="1"/>
  <c r="A1561" i="1"/>
  <c r="E1561" i="1"/>
  <c r="F1561" i="1"/>
  <c r="A1562" i="1"/>
  <c r="E1562" i="1"/>
  <c r="F1562" i="1"/>
  <c r="A1563" i="1"/>
  <c r="E1563" i="1"/>
  <c r="F1563" i="1"/>
  <c r="A1564" i="1"/>
  <c r="E1564" i="1"/>
  <c r="F1564" i="1"/>
  <c r="A1565" i="1"/>
  <c r="E1565" i="1"/>
  <c r="F1565" i="1"/>
  <c r="G1565" i="1"/>
  <c r="A1566" i="1"/>
  <c r="E1566" i="1"/>
  <c r="F1566" i="1"/>
  <c r="A1567" i="1"/>
  <c r="E1567" i="1"/>
  <c r="F1567" i="1"/>
  <c r="G1567" i="1" s="1"/>
  <c r="A1568" i="1"/>
  <c r="E1568" i="1"/>
  <c r="F1568" i="1"/>
  <c r="A1569" i="1"/>
  <c r="E1569" i="1"/>
  <c r="F1569" i="1"/>
  <c r="G1569" i="1" s="1"/>
  <c r="A1570" i="1"/>
  <c r="E1570" i="1"/>
  <c r="F1570" i="1"/>
  <c r="A1571" i="1"/>
  <c r="E1571" i="1"/>
  <c r="F1571" i="1"/>
  <c r="G1571" i="1"/>
  <c r="A1572" i="1"/>
  <c r="E1572" i="1"/>
  <c r="F1572" i="1"/>
  <c r="A1573" i="1"/>
  <c r="E1573" i="1"/>
  <c r="G1573" i="1" s="1"/>
  <c r="F1573" i="1"/>
  <c r="A1574" i="1"/>
  <c r="E1574" i="1"/>
  <c r="F1574" i="1"/>
  <c r="A1575" i="1"/>
  <c r="E1575" i="1"/>
  <c r="F1575" i="1"/>
  <c r="A1576" i="1"/>
  <c r="E1576" i="1"/>
  <c r="F1576" i="1"/>
  <c r="A1577" i="1"/>
  <c r="E1577" i="1"/>
  <c r="F1577" i="1"/>
  <c r="A1578" i="1"/>
  <c r="E1578" i="1"/>
  <c r="F1578" i="1"/>
  <c r="A1579" i="1"/>
  <c r="E1579" i="1"/>
  <c r="F1579" i="1"/>
  <c r="A1580" i="1"/>
  <c r="E1580" i="1"/>
  <c r="F1580" i="1"/>
  <c r="A1581" i="1"/>
  <c r="E1581" i="1"/>
  <c r="G1581" i="1" s="1"/>
  <c r="F1581" i="1"/>
  <c r="A1582" i="1"/>
  <c r="E1582" i="1"/>
  <c r="F1582" i="1"/>
  <c r="A1583" i="1"/>
  <c r="E1583" i="1"/>
  <c r="F1583" i="1"/>
  <c r="G1583" i="1" s="1"/>
  <c r="A1584" i="1"/>
  <c r="E1584" i="1"/>
  <c r="F1584" i="1"/>
  <c r="A1585" i="1"/>
  <c r="E1585" i="1"/>
  <c r="F1585" i="1"/>
  <c r="G1585" i="1" s="1"/>
  <c r="A1586" i="1"/>
  <c r="E1586" i="1"/>
  <c r="F1586" i="1"/>
  <c r="A1587" i="1"/>
  <c r="E1587" i="1"/>
  <c r="G1587" i="1" s="1"/>
  <c r="F1587" i="1"/>
  <c r="A1588" i="1"/>
  <c r="E1588" i="1"/>
  <c r="F1588" i="1"/>
  <c r="A1589" i="1"/>
  <c r="E1589" i="1"/>
  <c r="F1589" i="1"/>
  <c r="A1590" i="1"/>
  <c r="E1590" i="1"/>
  <c r="F1590" i="1"/>
  <c r="A1591" i="1"/>
  <c r="E1591" i="1"/>
  <c r="F1591" i="1"/>
  <c r="A1592" i="1"/>
  <c r="E1592" i="1"/>
  <c r="F1592" i="1"/>
  <c r="A1593" i="1"/>
  <c r="E1593" i="1"/>
  <c r="F1593" i="1"/>
  <c r="A1594" i="1"/>
  <c r="E1594" i="1"/>
  <c r="F1594" i="1"/>
  <c r="A1595" i="1"/>
  <c r="E1595" i="1"/>
  <c r="F1595" i="1"/>
  <c r="A1596" i="1"/>
  <c r="E1596" i="1"/>
  <c r="F1596" i="1"/>
  <c r="A1597" i="1"/>
  <c r="E1597" i="1"/>
  <c r="F1597" i="1"/>
  <c r="G1597" i="1"/>
  <c r="A1598" i="1"/>
  <c r="E1598" i="1"/>
  <c r="F1598" i="1"/>
  <c r="A1599" i="1"/>
  <c r="E1599" i="1"/>
  <c r="F1599" i="1"/>
  <c r="G1599" i="1" s="1"/>
  <c r="A1600" i="1"/>
  <c r="E1600" i="1"/>
  <c r="F1600" i="1"/>
  <c r="A1601" i="1"/>
  <c r="E1601" i="1"/>
  <c r="F1601" i="1"/>
  <c r="G1601" i="1" s="1"/>
  <c r="A1602" i="1"/>
  <c r="E1602" i="1"/>
  <c r="F1602" i="1"/>
  <c r="A1603" i="1"/>
  <c r="E1603" i="1"/>
  <c r="F1603" i="1"/>
  <c r="G1603" i="1"/>
  <c r="A1604" i="1"/>
  <c r="E1604" i="1"/>
  <c r="F1604" i="1"/>
  <c r="A1605" i="1"/>
  <c r="E1605" i="1"/>
  <c r="G1605" i="1" s="1"/>
  <c r="F1605" i="1"/>
  <c r="A1606" i="1"/>
  <c r="E1606" i="1"/>
  <c r="F1606" i="1"/>
  <c r="A1607" i="1"/>
  <c r="E1607" i="1"/>
  <c r="F1607" i="1"/>
  <c r="A1608" i="1"/>
  <c r="E1608" i="1"/>
  <c r="F1608" i="1"/>
  <c r="A1609" i="1"/>
  <c r="E1609" i="1"/>
  <c r="F1609" i="1"/>
  <c r="A1610" i="1"/>
  <c r="E1610" i="1"/>
  <c r="F1610" i="1"/>
  <c r="A1611" i="1"/>
  <c r="E1611" i="1"/>
  <c r="F1611" i="1"/>
  <c r="G1611" i="1"/>
  <c r="A1612" i="1"/>
  <c r="E1612" i="1"/>
  <c r="F1612" i="1"/>
  <c r="A1613" i="1"/>
  <c r="E1613" i="1"/>
  <c r="F1613" i="1"/>
  <c r="G1613" i="1" s="1"/>
  <c r="A1614" i="1"/>
  <c r="E1614" i="1"/>
  <c r="F1614" i="1"/>
  <c r="A1615" i="1"/>
  <c r="E1615" i="1"/>
  <c r="F1615" i="1"/>
  <c r="A1616" i="1"/>
  <c r="E1616" i="1"/>
  <c r="F1616" i="1"/>
  <c r="A1617" i="1"/>
  <c r="E1617" i="1"/>
  <c r="F1617" i="1"/>
  <c r="G1617" i="1"/>
  <c r="A1618" i="1"/>
  <c r="E1618" i="1"/>
  <c r="F1618" i="1"/>
  <c r="A1619" i="1"/>
  <c r="E1619" i="1"/>
  <c r="F1619" i="1"/>
  <c r="G1619" i="1" s="1"/>
  <c r="A1620" i="1"/>
  <c r="E1620" i="1"/>
  <c r="F1620" i="1"/>
  <c r="A1621" i="1"/>
  <c r="E1621" i="1"/>
  <c r="F1621" i="1"/>
  <c r="G1621" i="1"/>
  <c r="A1622" i="1"/>
  <c r="E1622" i="1"/>
  <c r="F1622" i="1"/>
  <c r="A1623" i="1"/>
  <c r="E1623" i="1"/>
  <c r="F1623" i="1"/>
  <c r="G1623" i="1" s="1"/>
  <c r="A1624" i="1"/>
  <c r="E1624" i="1"/>
  <c r="F1624" i="1"/>
  <c r="A1625" i="1"/>
  <c r="E1625" i="1"/>
  <c r="F1625" i="1"/>
  <c r="G1625" i="1" s="1"/>
  <c r="A1626" i="1"/>
  <c r="E1626" i="1"/>
  <c r="F1626" i="1"/>
  <c r="A1627" i="1"/>
  <c r="E1627" i="1"/>
  <c r="F1627" i="1"/>
  <c r="A1628" i="1"/>
  <c r="E1628" i="1"/>
  <c r="F1628" i="1"/>
  <c r="A1629" i="1"/>
  <c r="E1629" i="1"/>
  <c r="G1629" i="1" s="1"/>
  <c r="F1629" i="1"/>
  <c r="A1630" i="1"/>
  <c r="E1630" i="1"/>
  <c r="F1630" i="1"/>
  <c r="A1631" i="1"/>
  <c r="E1631" i="1"/>
  <c r="F1631" i="1"/>
  <c r="G1631" i="1" s="1"/>
  <c r="A1632" i="1"/>
  <c r="E1632" i="1"/>
  <c r="F1632" i="1"/>
  <c r="A1633" i="1"/>
  <c r="E1633" i="1"/>
  <c r="G1633" i="1" s="1"/>
  <c r="F1633" i="1"/>
  <c r="A1634" i="1"/>
  <c r="E1634" i="1"/>
  <c r="F1634" i="1"/>
  <c r="A1635" i="1"/>
  <c r="E1635" i="1"/>
  <c r="F1635" i="1"/>
  <c r="G1635" i="1"/>
  <c r="A1636" i="1"/>
  <c r="E1636" i="1"/>
  <c r="F1636" i="1"/>
  <c r="A1637" i="1"/>
  <c r="E1637" i="1"/>
  <c r="F1637" i="1"/>
  <c r="G1637" i="1" s="1"/>
  <c r="A1638" i="1"/>
  <c r="E1638" i="1"/>
  <c r="F1638" i="1"/>
  <c r="A1639" i="1"/>
  <c r="E1639" i="1"/>
  <c r="F1639" i="1"/>
  <c r="A1640" i="1"/>
  <c r="E1640" i="1"/>
  <c r="F1640" i="1"/>
  <c r="A1641" i="1"/>
  <c r="E1641" i="1"/>
  <c r="F1641" i="1"/>
  <c r="A1642" i="1"/>
  <c r="E1642" i="1"/>
  <c r="F1642" i="1"/>
  <c r="A1643" i="1"/>
  <c r="E1643" i="1"/>
  <c r="G1643" i="1" s="1"/>
  <c r="F1643" i="1"/>
  <c r="A1644" i="1"/>
  <c r="E1644" i="1"/>
  <c r="F1644" i="1"/>
  <c r="A1645" i="1"/>
  <c r="E1645" i="1"/>
  <c r="F1645" i="1"/>
  <c r="A1646" i="1"/>
  <c r="E1646" i="1"/>
  <c r="F1646" i="1"/>
  <c r="A1647" i="1"/>
  <c r="E1647" i="1"/>
  <c r="F1647" i="1"/>
  <c r="A1648" i="1"/>
  <c r="E1648" i="1"/>
  <c r="F1648" i="1"/>
  <c r="A1649" i="1"/>
  <c r="E1649" i="1"/>
  <c r="F1649" i="1"/>
  <c r="G1649" i="1"/>
  <c r="A1650" i="1"/>
  <c r="E1650" i="1"/>
  <c r="F1650" i="1"/>
  <c r="A1651" i="1"/>
  <c r="E1651" i="1"/>
  <c r="F1651" i="1"/>
  <c r="A1652" i="1"/>
  <c r="E1652" i="1"/>
  <c r="F1652" i="1"/>
  <c r="A1653" i="1"/>
  <c r="E1653" i="1"/>
  <c r="G1653" i="1" s="1"/>
  <c r="F1653" i="1"/>
  <c r="A1654" i="1"/>
  <c r="E1654" i="1"/>
  <c r="F1654" i="1"/>
  <c r="A1655" i="1"/>
  <c r="E1655" i="1"/>
  <c r="F1655" i="1"/>
  <c r="G1655" i="1" s="1"/>
  <c r="A1656" i="1"/>
  <c r="E1656" i="1"/>
  <c r="F1656" i="1"/>
  <c r="A1657" i="1"/>
  <c r="E1657" i="1"/>
  <c r="F1657" i="1"/>
  <c r="G1657" i="1" s="1"/>
  <c r="A1658" i="1"/>
  <c r="E1658" i="1"/>
  <c r="F1658" i="1"/>
  <c r="A1659" i="1"/>
  <c r="E1659" i="1"/>
  <c r="F1659" i="1"/>
  <c r="G1659" i="1" s="1"/>
  <c r="A1660" i="1"/>
  <c r="E1660" i="1"/>
  <c r="F1660" i="1"/>
  <c r="A1661" i="1"/>
  <c r="E1661" i="1"/>
  <c r="G1661" i="1" s="1"/>
  <c r="F1661" i="1"/>
  <c r="A1662" i="1"/>
  <c r="E1662" i="1"/>
  <c r="F1662" i="1"/>
  <c r="A1663" i="1"/>
  <c r="E1663" i="1"/>
  <c r="F1663" i="1"/>
  <c r="G1663" i="1" s="1"/>
  <c r="A1664" i="1"/>
  <c r="E1664" i="1"/>
  <c r="F1664" i="1"/>
  <c r="A1665" i="1"/>
  <c r="E1665" i="1"/>
  <c r="F1665" i="1"/>
  <c r="G1665" i="1" s="1"/>
  <c r="A1666" i="1"/>
  <c r="E1666" i="1"/>
  <c r="F1666" i="1"/>
  <c r="A1667" i="1"/>
  <c r="E1667" i="1"/>
  <c r="G1667" i="1" s="1"/>
  <c r="F1667" i="1"/>
  <c r="A1668" i="1"/>
  <c r="E1668" i="1"/>
  <c r="F1668" i="1"/>
  <c r="A1669" i="1"/>
  <c r="E1669" i="1"/>
  <c r="F1669" i="1"/>
  <c r="A1670" i="1"/>
  <c r="E1670" i="1"/>
  <c r="F1670" i="1"/>
  <c r="A1671" i="1"/>
  <c r="E1671" i="1"/>
  <c r="F1671" i="1"/>
  <c r="A1672" i="1"/>
  <c r="E1672" i="1"/>
  <c r="F1672" i="1"/>
  <c r="A1673" i="1"/>
  <c r="E1673" i="1"/>
  <c r="F1673" i="1"/>
  <c r="A1674" i="1"/>
  <c r="E1674" i="1"/>
  <c r="F1674" i="1"/>
  <c r="A1675" i="1"/>
  <c r="E1675" i="1"/>
  <c r="G1675" i="1" s="1"/>
  <c r="F1675" i="1"/>
  <c r="A1676" i="1"/>
  <c r="E1676" i="1"/>
  <c r="F1676" i="1"/>
  <c r="A1677" i="1"/>
  <c r="E1677" i="1"/>
  <c r="F1677" i="1"/>
  <c r="G1677" i="1" s="1"/>
  <c r="A1678" i="1"/>
  <c r="E1678" i="1"/>
  <c r="F1678" i="1"/>
  <c r="A1679" i="1"/>
  <c r="E1679" i="1"/>
  <c r="F1679" i="1"/>
  <c r="A1680" i="1"/>
  <c r="E1680" i="1"/>
  <c r="F1680" i="1"/>
  <c r="A1681" i="1"/>
  <c r="E1681" i="1"/>
  <c r="G1681" i="1" s="1"/>
  <c r="F1681" i="1"/>
  <c r="A1682" i="1"/>
  <c r="E1682" i="1"/>
  <c r="F1682" i="1"/>
  <c r="A1683" i="1"/>
  <c r="E1683" i="1"/>
  <c r="F1683" i="1"/>
  <c r="G1683" i="1" s="1"/>
  <c r="A1684" i="1"/>
  <c r="E1684" i="1"/>
  <c r="F1684" i="1"/>
  <c r="A1685" i="1"/>
  <c r="E1685" i="1"/>
  <c r="G1685" i="1" s="1"/>
  <c r="F1685" i="1"/>
  <c r="A1686" i="1"/>
  <c r="E1686" i="1"/>
  <c r="F1686" i="1"/>
  <c r="A1687" i="1"/>
  <c r="E1687" i="1"/>
  <c r="F1687" i="1"/>
  <c r="G1687" i="1" s="1"/>
  <c r="A1688" i="1"/>
  <c r="E1688" i="1"/>
  <c r="F1688" i="1"/>
  <c r="A1689" i="1"/>
  <c r="E1689" i="1"/>
  <c r="F1689" i="1"/>
  <c r="G1689" i="1" s="1"/>
  <c r="A1690" i="1"/>
  <c r="E1690" i="1"/>
  <c r="F1690" i="1"/>
  <c r="A1691" i="1"/>
  <c r="E1691" i="1"/>
  <c r="F1691" i="1"/>
  <c r="A1692" i="1"/>
  <c r="E1692" i="1"/>
  <c r="F1692" i="1"/>
  <c r="A1693" i="1"/>
  <c r="E1693" i="1"/>
  <c r="F1693" i="1"/>
  <c r="G1693" i="1"/>
  <c r="A1694" i="1"/>
  <c r="E1694" i="1"/>
  <c r="F1694" i="1"/>
  <c r="A1695" i="1"/>
  <c r="E1695" i="1"/>
  <c r="F1695" i="1"/>
  <c r="G1695" i="1" s="1"/>
  <c r="A1696" i="1"/>
  <c r="E1696" i="1"/>
  <c r="F1696" i="1"/>
  <c r="A1697" i="1"/>
  <c r="E1697" i="1"/>
  <c r="F1697" i="1"/>
  <c r="A1698" i="1"/>
  <c r="E1698" i="1"/>
  <c r="F1698" i="1"/>
  <c r="A1699" i="1"/>
  <c r="E1699" i="1"/>
  <c r="G1699" i="1" s="1"/>
  <c r="F1699" i="1"/>
  <c r="A1700" i="1"/>
  <c r="E1700" i="1"/>
  <c r="F1700" i="1"/>
  <c r="A1701" i="1"/>
  <c r="E1701" i="1"/>
  <c r="F1701" i="1"/>
  <c r="G1701" i="1" s="1"/>
  <c r="A1702" i="1"/>
  <c r="E1702" i="1"/>
  <c r="F1702" i="1"/>
  <c r="A1703" i="1"/>
  <c r="E1703" i="1"/>
  <c r="F1703" i="1"/>
  <c r="A1704" i="1"/>
  <c r="E1704" i="1"/>
  <c r="F1704" i="1"/>
  <c r="A1705" i="1"/>
  <c r="E1705" i="1"/>
  <c r="F1705" i="1"/>
  <c r="A1706" i="1"/>
  <c r="E1706" i="1"/>
  <c r="F1706" i="1"/>
  <c r="A1707" i="1"/>
  <c r="E1707" i="1"/>
  <c r="F1707" i="1"/>
  <c r="G1707" i="1"/>
  <c r="A1708" i="1"/>
  <c r="E1708" i="1"/>
  <c r="F1708" i="1"/>
  <c r="A1709" i="1"/>
  <c r="E1709" i="1"/>
  <c r="G1709" i="1" s="1"/>
  <c r="F1709" i="1"/>
  <c r="A1710" i="1"/>
  <c r="E1710" i="1"/>
  <c r="F1710" i="1"/>
  <c r="A1711" i="1"/>
  <c r="E1711" i="1"/>
  <c r="F1711" i="1"/>
  <c r="A1712" i="1"/>
  <c r="E1712" i="1"/>
  <c r="F1712" i="1"/>
  <c r="A1713" i="1"/>
  <c r="E1713" i="1"/>
  <c r="G1713" i="1" s="1"/>
  <c r="F1713" i="1"/>
  <c r="A1714" i="1"/>
  <c r="E1714" i="1"/>
  <c r="F1714" i="1"/>
  <c r="A1715" i="1"/>
  <c r="E1715" i="1"/>
  <c r="F1715" i="1"/>
  <c r="A1716" i="1"/>
  <c r="E1716" i="1"/>
  <c r="F1716" i="1"/>
  <c r="A1717" i="1"/>
  <c r="E1717" i="1"/>
  <c r="F1717" i="1"/>
  <c r="G1717" i="1"/>
  <c r="A1718" i="1"/>
  <c r="E1718" i="1"/>
  <c r="F1718" i="1"/>
  <c r="A1719" i="1"/>
  <c r="E1719" i="1"/>
  <c r="F1719" i="1"/>
  <c r="G1719" i="1" s="1"/>
  <c r="A1720" i="1"/>
  <c r="E1720" i="1"/>
  <c r="F1720" i="1"/>
  <c r="A1721" i="1"/>
  <c r="E1721" i="1"/>
  <c r="F1721" i="1"/>
  <c r="G1721" i="1" s="1"/>
  <c r="A1722" i="1"/>
  <c r="E1722" i="1"/>
  <c r="F1722" i="1"/>
  <c r="A1723" i="1"/>
  <c r="E1723" i="1"/>
  <c r="F1723" i="1"/>
  <c r="G1723" i="1" s="1"/>
  <c r="A1724" i="1"/>
  <c r="E1724" i="1"/>
  <c r="F1724" i="1"/>
  <c r="A1725" i="1"/>
  <c r="E1725" i="1"/>
  <c r="F1725" i="1"/>
  <c r="G1725" i="1"/>
  <c r="A1726" i="1"/>
  <c r="E1726" i="1"/>
  <c r="F1726" i="1"/>
  <c r="A1727" i="1"/>
  <c r="E1727" i="1"/>
  <c r="F1727" i="1"/>
  <c r="G1727" i="1" s="1"/>
  <c r="A1728" i="1"/>
  <c r="E1728" i="1"/>
  <c r="F1728" i="1"/>
  <c r="A1729" i="1"/>
  <c r="E1729" i="1"/>
  <c r="F1729" i="1"/>
  <c r="G1729" i="1" s="1"/>
  <c r="A1730" i="1"/>
  <c r="E1730" i="1"/>
  <c r="F1730" i="1"/>
  <c r="A1731" i="1"/>
  <c r="E1731" i="1"/>
  <c r="F1731" i="1"/>
  <c r="G1731" i="1"/>
  <c r="A1732" i="1"/>
  <c r="E1732" i="1"/>
  <c r="F1732" i="1"/>
  <c r="A1733" i="1"/>
  <c r="E1733" i="1"/>
  <c r="G1733" i="1" s="1"/>
  <c r="F1733" i="1"/>
  <c r="A1734" i="1"/>
  <c r="E1734" i="1"/>
  <c r="F1734" i="1"/>
  <c r="A1735" i="1"/>
  <c r="E1735" i="1"/>
  <c r="F1735" i="1"/>
  <c r="A1736" i="1"/>
  <c r="E1736" i="1"/>
  <c r="F1736" i="1"/>
  <c r="A1737" i="1"/>
  <c r="E1737" i="1"/>
  <c r="F1737" i="1"/>
  <c r="A1738" i="1"/>
  <c r="E1738" i="1"/>
  <c r="F1738" i="1"/>
  <c r="A1739" i="1"/>
  <c r="E1739" i="1"/>
  <c r="F1739" i="1"/>
  <c r="G1739" i="1"/>
  <c r="A1740" i="1"/>
  <c r="E1740" i="1"/>
  <c r="F1740" i="1"/>
  <c r="A1741" i="1"/>
  <c r="E1741" i="1"/>
  <c r="F1741" i="1"/>
  <c r="G1741" i="1" s="1"/>
  <c r="A1742" i="1"/>
  <c r="E1742" i="1"/>
  <c r="F1742" i="1"/>
  <c r="A1743" i="1"/>
  <c r="E1743" i="1"/>
  <c r="F1743" i="1"/>
  <c r="A1744" i="1"/>
  <c r="E1744" i="1"/>
  <c r="F1744" i="1"/>
  <c r="A1745" i="1"/>
  <c r="E1745" i="1"/>
  <c r="F1745" i="1"/>
  <c r="G1745" i="1"/>
  <c r="A1746" i="1"/>
  <c r="E1746" i="1"/>
  <c r="F1746" i="1"/>
  <c r="A1747" i="1"/>
  <c r="E1747" i="1"/>
  <c r="F1747" i="1"/>
  <c r="G1747" i="1" s="1"/>
  <c r="A1748" i="1"/>
  <c r="E1748" i="1"/>
  <c r="F1748" i="1"/>
  <c r="A1749" i="1"/>
  <c r="E1749" i="1"/>
  <c r="F1749" i="1"/>
  <c r="G1749" i="1"/>
  <c r="A1750" i="1"/>
  <c r="E1750" i="1"/>
  <c r="F1750" i="1"/>
  <c r="A1751" i="1"/>
  <c r="E1751" i="1"/>
  <c r="F1751" i="1"/>
  <c r="G1751" i="1" s="1"/>
  <c r="A1752" i="1"/>
  <c r="E1752" i="1"/>
  <c r="F1752" i="1"/>
  <c r="A1753" i="1"/>
  <c r="E1753" i="1"/>
  <c r="F1753" i="1"/>
  <c r="G1753" i="1" s="1"/>
  <c r="A1754" i="1"/>
  <c r="E1754" i="1"/>
  <c r="F1754" i="1"/>
  <c r="A1755" i="1"/>
  <c r="E1755" i="1"/>
  <c r="F1755" i="1"/>
  <c r="A1756" i="1"/>
  <c r="E1756" i="1"/>
  <c r="F1756" i="1"/>
  <c r="A1757" i="1"/>
  <c r="E1757" i="1"/>
  <c r="G1757" i="1" s="1"/>
  <c r="F1757" i="1"/>
  <c r="A1758" i="1"/>
  <c r="E1758" i="1"/>
  <c r="F1758" i="1"/>
  <c r="A1759" i="1"/>
  <c r="E1759" i="1"/>
  <c r="F1759" i="1"/>
  <c r="G1759" i="1" s="1"/>
  <c r="A1760" i="1"/>
  <c r="E1760" i="1"/>
  <c r="F1760" i="1"/>
  <c r="A1761" i="1"/>
  <c r="E1761" i="1"/>
  <c r="G1761" i="1" s="1"/>
  <c r="F1761" i="1"/>
  <c r="A1762" i="1"/>
  <c r="E1762" i="1"/>
  <c r="F1762" i="1"/>
  <c r="A1763" i="1"/>
  <c r="E1763" i="1"/>
  <c r="F1763" i="1"/>
  <c r="G1763" i="1"/>
  <c r="A1764" i="1"/>
  <c r="E1764" i="1"/>
  <c r="F1764" i="1"/>
  <c r="A1765" i="1"/>
  <c r="E1765" i="1"/>
  <c r="F1765" i="1"/>
  <c r="G1765" i="1" s="1"/>
  <c r="A1766" i="1"/>
  <c r="E1766" i="1"/>
  <c r="F1766" i="1"/>
  <c r="A1767" i="1"/>
  <c r="E1767" i="1"/>
  <c r="F1767" i="1"/>
  <c r="A1768" i="1"/>
  <c r="E1768" i="1"/>
  <c r="F1768" i="1"/>
  <c r="A1769" i="1"/>
  <c r="E1769" i="1"/>
  <c r="F1769" i="1"/>
  <c r="A1770" i="1"/>
  <c r="E1770" i="1"/>
  <c r="F1770" i="1"/>
  <c r="A1771" i="1"/>
  <c r="E1771" i="1"/>
  <c r="G1771" i="1" s="1"/>
  <c r="F1771" i="1"/>
  <c r="A1772" i="1"/>
  <c r="E1772" i="1"/>
  <c r="F1772" i="1"/>
  <c r="A1773" i="1"/>
  <c r="E1773" i="1"/>
  <c r="F1773" i="1"/>
  <c r="A1774" i="1"/>
  <c r="E1774" i="1"/>
  <c r="F1774" i="1"/>
  <c r="A1775" i="1"/>
  <c r="E1775" i="1"/>
  <c r="F1775" i="1"/>
  <c r="A1776" i="1"/>
  <c r="E1776" i="1"/>
  <c r="F1776" i="1"/>
  <c r="A1777" i="1"/>
  <c r="E1777" i="1"/>
  <c r="F1777" i="1"/>
  <c r="G1777" i="1"/>
  <c r="A1778" i="1"/>
  <c r="E1778" i="1"/>
  <c r="F1778" i="1"/>
  <c r="A1779" i="1"/>
  <c r="E1779" i="1"/>
  <c r="F1779" i="1"/>
  <c r="A1780" i="1"/>
  <c r="E1780" i="1"/>
  <c r="F1780" i="1"/>
  <c r="A1781" i="1"/>
  <c r="E1781" i="1"/>
  <c r="G1781" i="1" s="1"/>
  <c r="F1781" i="1"/>
  <c r="A1782" i="1"/>
  <c r="E1782" i="1"/>
  <c r="F1782" i="1"/>
  <c r="A1783" i="1"/>
  <c r="E1783" i="1"/>
  <c r="F1783" i="1"/>
  <c r="G1783" i="1" s="1"/>
  <c r="A1784" i="1"/>
  <c r="E1784" i="1"/>
  <c r="F1784" i="1"/>
  <c r="A1785" i="1"/>
  <c r="E1785" i="1"/>
  <c r="F1785" i="1"/>
  <c r="G1785" i="1" s="1"/>
  <c r="A1786" i="1"/>
  <c r="E1786" i="1"/>
  <c r="F1786" i="1"/>
  <c r="A1787" i="1"/>
  <c r="E1787" i="1"/>
  <c r="F1787" i="1"/>
  <c r="G1787" i="1" s="1"/>
  <c r="A1788" i="1"/>
  <c r="E1788" i="1"/>
  <c r="F1788" i="1"/>
  <c r="G1788" i="1" s="1"/>
  <c r="A1789" i="1"/>
  <c r="E1789" i="1"/>
  <c r="F1789" i="1"/>
  <c r="G1789" i="1" s="1"/>
  <c r="A1790" i="1"/>
  <c r="E1790" i="1"/>
  <c r="F1790" i="1"/>
  <c r="G1790" i="1" s="1"/>
  <c r="A1791" i="1"/>
  <c r="E1791" i="1"/>
  <c r="F1791" i="1"/>
  <c r="G1791" i="1" s="1"/>
  <c r="A1792" i="1"/>
  <c r="E1792" i="1"/>
  <c r="F1792" i="1"/>
  <c r="G1792" i="1" s="1"/>
  <c r="A1793" i="1"/>
  <c r="E1793" i="1"/>
  <c r="F1793" i="1"/>
  <c r="G1793" i="1" s="1"/>
  <c r="A1794" i="1"/>
  <c r="E1794" i="1"/>
  <c r="F1794" i="1"/>
  <c r="G1794" i="1" s="1"/>
  <c r="A1795" i="1"/>
  <c r="E1795" i="1"/>
  <c r="F1795" i="1"/>
  <c r="G1795" i="1" s="1"/>
  <c r="A1796" i="1"/>
  <c r="E1796" i="1"/>
  <c r="F1796" i="1"/>
  <c r="G1796" i="1" s="1"/>
  <c r="A1797" i="1"/>
  <c r="E1797" i="1"/>
  <c r="F1797" i="1"/>
  <c r="G1797" i="1" s="1"/>
  <c r="A1798" i="1"/>
  <c r="E1798" i="1"/>
  <c r="F1798" i="1"/>
  <c r="G1798" i="1" s="1"/>
  <c r="A1799" i="1"/>
  <c r="E1799" i="1"/>
  <c r="F1799" i="1"/>
  <c r="G1799" i="1" s="1"/>
  <c r="A1800" i="1"/>
  <c r="E1800" i="1"/>
  <c r="F1800" i="1"/>
  <c r="G1800" i="1" s="1"/>
  <c r="A1801" i="1"/>
  <c r="E1801" i="1"/>
  <c r="F1801" i="1"/>
  <c r="G1801" i="1" s="1"/>
  <c r="A1802" i="1"/>
  <c r="E1802" i="1"/>
  <c r="F1802" i="1"/>
  <c r="G1802" i="1" s="1"/>
  <c r="A1803" i="1"/>
  <c r="E1803" i="1"/>
  <c r="F1803" i="1"/>
  <c r="G1803" i="1" s="1"/>
  <c r="A1804" i="1"/>
  <c r="E1804" i="1"/>
  <c r="F1804" i="1"/>
  <c r="G1804" i="1" s="1"/>
  <c r="A1805" i="1"/>
  <c r="E1805" i="1"/>
  <c r="F1805" i="1"/>
  <c r="G1805" i="1" s="1"/>
  <c r="A1806" i="1"/>
  <c r="E1806" i="1"/>
  <c r="F1806" i="1"/>
  <c r="G1806" i="1" s="1"/>
  <c r="A1807" i="1"/>
  <c r="E1807" i="1"/>
  <c r="F1807" i="1"/>
  <c r="G1807" i="1" s="1"/>
  <c r="A1808" i="1"/>
  <c r="E1808" i="1"/>
  <c r="F1808" i="1"/>
  <c r="G1808" i="1" s="1"/>
  <c r="A1809" i="1"/>
  <c r="E1809" i="1"/>
  <c r="F1809" i="1"/>
  <c r="G1809" i="1" s="1"/>
  <c r="A1810" i="1"/>
  <c r="E1810" i="1"/>
  <c r="F1810" i="1"/>
  <c r="G1810" i="1" s="1"/>
  <c r="A1811" i="1"/>
  <c r="E1811" i="1"/>
  <c r="F1811" i="1"/>
  <c r="G1811" i="1" s="1"/>
  <c r="A1812" i="1"/>
  <c r="E1812" i="1"/>
  <c r="F1812" i="1"/>
  <c r="G1812" i="1" s="1"/>
  <c r="A1813" i="1"/>
  <c r="E1813" i="1"/>
  <c r="F1813" i="1"/>
  <c r="G1813" i="1" s="1"/>
  <c r="A1814" i="1"/>
  <c r="E1814" i="1"/>
  <c r="F1814" i="1"/>
  <c r="G1814" i="1" s="1"/>
  <c r="A1815" i="1"/>
  <c r="E1815" i="1"/>
  <c r="F1815" i="1"/>
  <c r="G1815" i="1" s="1"/>
  <c r="A1816" i="1"/>
  <c r="E1816" i="1"/>
  <c r="F1816" i="1"/>
  <c r="G1816" i="1" s="1"/>
  <c r="A1817" i="1"/>
  <c r="E1817" i="1"/>
  <c r="F1817" i="1"/>
  <c r="G1817" i="1" s="1"/>
  <c r="A1818" i="1"/>
  <c r="E1818" i="1"/>
  <c r="F1818" i="1"/>
  <c r="G1818" i="1" s="1"/>
  <c r="A1819" i="1"/>
  <c r="E1819" i="1"/>
  <c r="F1819" i="1"/>
  <c r="G1819" i="1" s="1"/>
  <c r="A1820" i="1"/>
  <c r="E1820" i="1"/>
  <c r="F1820" i="1"/>
  <c r="G1820" i="1" s="1"/>
  <c r="A1821" i="1"/>
  <c r="E1821" i="1"/>
  <c r="F1821" i="1"/>
  <c r="G1821" i="1" s="1"/>
  <c r="A1822" i="1"/>
  <c r="E1822" i="1"/>
  <c r="F1822" i="1"/>
  <c r="G1822" i="1" s="1"/>
  <c r="A1823" i="1"/>
  <c r="E1823" i="1"/>
  <c r="F1823" i="1"/>
  <c r="G1823" i="1" s="1"/>
  <c r="A1824" i="1"/>
  <c r="E1824" i="1"/>
  <c r="F1824" i="1"/>
  <c r="G1824" i="1" s="1"/>
  <c r="A1825" i="1"/>
  <c r="E1825" i="1"/>
  <c r="F1825" i="1"/>
  <c r="G1825" i="1" s="1"/>
  <c r="A1826" i="1"/>
  <c r="E1826" i="1"/>
  <c r="F1826" i="1"/>
  <c r="G1826" i="1" s="1"/>
  <c r="A1827" i="1"/>
  <c r="E1827" i="1"/>
  <c r="F1827" i="1"/>
  <c r="G1827" i="1" s="1"/>
  <c r="A1828" i="1"/>
  <c r="E1828" i="1"/>
  <c r="F1828" i="1"/>
  <c r="G1828" i="1" s="1"/>
  <c r="A1829" i="1"/>
  <c r="E1829" i="1"/>
  <c r="F1829" i="1"/>
  <c r="G1829" i="1" s="1"/>
  <c r="A1830" i="1"/>
  <c r="E1830" i="1"/>
  <c r="F1830" i="1"/>
  <c r="G1830" i="1" s="1"/>
  <c r="A1831" i="1"/>
  <c r="E1831" i="1"/>
  <c r="F1831" i="1"/>
  <c r="G1831" i="1" s="1"/>
  <c r="A1832" i="1"/>
  <c r="E1832" i="1"/>
  <c r="F1832" i="1"/>
  <c r="G1832" i="1" s="1"/>
  <c r="A1833" i="1"/>
  <c r="E1833" i="1"/>
  <c r="F1833" i="1"/>
  <c r="G1833" i="1" s="1"/>
  <c r="A1834" i="1"/>
  <c r="E1834" i="1"/>
  <c r="F1834" i="1"/>
  <c r="G1834" i="1" s="1"/>
  <c r="A1835" i="1"/>
  <c r="E1835" i="1"/>
  <c r="F1835" i="1"/>
  <c r="G1835" i="1" s="1"/>
  <c r="A1836" i="1"/>
  <c r="E1836" i="1"/>
  <c r="F1836" i="1"/>
  <c r="G1836" i="1" s="1"/>
  <c r="A1837" i="1"/>
  <c r="E1837" i="1"/>
  <c r="F1837" i="1"/>
  <c r="G1837" i="1" s="1"/>
  <c r="A1838" i="1"/>
  <c r="E1838" i="1"/>
  <c r="F1838" i="1"/>
  <c r="G1838" i="1" s="1"/>
  <c r="A1839" i="1"/>
  <c r="E1839" i="1"/>
  <c r="F1839" i="1"/>
  <c r="G1839" i="1" s="1"/>
  <c r="A1840" i="1"/>
  <c r="E1840" i="1"/>
  <c r="F1840" i="1"/>
  <c r="G1840" i="1" s="1"/>
  <c r="A1841" i="1"/>
  <c r="E1841" i="1"/>
  <c r="F1841" i="1"/>
  <c r="G1841" i="1" s="1"/>
  <c r="A1842" i="1"/>
  <c r="E1842" i="1"/>
  <c r="F1842" i="1"/>
  <c r="G1842" i="1" s="1"/>
  <c r="A1843" i="1"/>
  <c r="E1843" i="1"/>
  <c r="F1843" i="1"/>
  <c r="G1843" i="1" s="1"/>
  <c r="A1844" i="1"/>
  <c r="E1844" i="1"/>
  <c r="F1844" i="1"/>
  <c r="G1844" i="1" s="1"/>
  <c r="A1845" i="1"/>
  <c r="E1845" i="1"/>
  <c r="F1845" i="1"/>
  <c r="G1845" i="1" s="1"/>
  <c r="A1846" i="1"/>
  <c r="E1846" i="1"/>
  <c r="F1846" i="1"/>
  <c r="G1846" i="1" s="1"/>
  <c r="A1847" i="1"/>
  <c r="E1847" i="1"/>
  <c r="F1847" i="1"/>
  <c r="G1847" i="1" s="1"/>
  <c r="A1848" i="1"/>
  <c r="E1848" i="1"/>
  <c r="F1848" i="1"/>
  <c r="G1848" i="1" s="1"/>
  <c r="A1849" i="1"/>
  <c r="E1849" i="1"/>
  <c r="F1849" i="1"/>
  <c r="G1849" i="1" s="1"/>
  <c r="A1850" i="1"/>
  <c r="E1850" i="1"/>
  <c r="F1850" i="1"/>
  <c r="G1850" i="1" s="1"/>
  <c r="A1851" i="1"/>
  <c r="E1851" i="1"/>
  <c r="F1851" i="1"/>
  <c r="G1851" i="1" s="1"/>
  <c r="A1852" i="1"/>
  <c r="E1852" i="1"/>
  <c r="F1852" i="1"/>
  <c r="G1852" i="1" s="1"/>
  <c r="A1853" i="1"/>
  <c r="E1853" i="1"/>
  <c r="F1853" i="1"/>
  <c r="G1853" i="1" s="1"/>
  <c r="A1854" i="1"/>
  <c r="E1854" i="1"/>
  <c r="F1854" i="1"/>
  <c r="G1854" i="1" s="1"/>
  <c r="A1855" i="1"/>
  <c r="E1855" i="1"/>
  <c r="F1855" i="1"/>
  <c r="G1855" i="1" s="1"/>
  <c r="A1856" i="1"/>
  <c r="E1856" i="1"/>
  <c r="F1856" i="1"/>
  <c r="G1856" i="1" s="1"/>
  <c r="A1857" i="1"/>
  <c r="E1857" i="1"/>
  <c r="F1857" i="1"/>
  <c r="G1857" i="1" s="1"/>
  <c r="A1858" i="1"/>
  <c r="E1858" i="1"/>
  <c r="F1858" i="1"/>
  <c r="G1858" i="1" s="1"/>
  <c r="A1859" i="1"/>
  <c r="E1859" i="1"/>
  <c r="F1859" i="1"/>
  <c r="G1859" i="1" s="1"/>
  <c r="A1860" i="1"/>
  <c r="E1860" i="1"/>
  <c r="F1860" i="1"/>
  <c r="G1860" i="1" s="1"/>
  <c r="A1861" i="1"/>
  <c r="E1861" i="1"/>
  <c r="F1861" i="1"/>
  <c r="G1861" i="1" s="1"/>
  <c r="A1862" i="1"/>
  <c r="E1862" i="1"/>
  <c r="F1862" i="1"/>
  <c r="G1862" i="1" s="1"/>
  <c r="A1863" i="1"/>
  <c r="E1863" i="1"/>
  <c r="F1863" i="1"/>
  <c r="G1863" i="1" s="1"/>
  <c r="A1864" i="1"/>
  <c r="E1864" i="1"/>
  <c r="F1864" i="1"/>
  <c r="G1864" i="1" s="1"/>
  <c r="A1865" i="1"/>
  <c r="E1865" i="1"/>
  <c r="F1865" i="1"/>
  <c r="G1865" i="1" s="1"/>
  <c r="A1866" i="1"/>
  <c r="E1866" i="1"/>
  <c r="F1866" i="1"/>
  <c r="G1866" i="1" s="1"/>
  <c r="A1867" i="1"/>
  <c r="E1867" i="1"/>
  <c r="F1867" i="1"/>
  <c r="G1867" i="1" s="1"/>
  <c r="A1868" i="1"/>
  <c r="E1868" i="1"/>
  <c r="F1868" i="1"/>
  <c r="G1868" i="1" s="1"/>
  <c r="A1869" i="1"/>
  <c r="E1869" i="1"/>
  <c r="F1869" i="1"/>
  <c r="G1869" i="1" s="1"/>
  <c r="A1870" i="1"/>
  <c r="E1870" i="1"/>
  <c r="F1870" i="1"/>
  <c r="G1870" i="1" s="1"/>
  <c r="A1871" i="1"/>
  <c r="E1871" i="1"/>
  <c r="F1871" i="1"/>
  <c r="G1871" i="1" s="1"/>
  <c r="A1872" i="1"/>
  <c r="E1872" i="1"/>
  <c r="F1872" i="1"/>
  <c r="G1872" i="1" s="1"/>
  <c r="A1873" i="1"/>
  <c r="E1873" i="1"/>
  <c r="F1873" i="1"/>
  <c r="G1873" i="1" s="1"/>
  <c r="A1874" i="1"/>
  <c r="E1874" i="1"/>
  <c r="F1874" i="1"/>
  <c r="G1874" i="1" s="1"/>
  <c r="A1875" i="1"/>
  <c r="E1875" i="1"/>
  <c r="F1875" i="1"/>
  <c r="G1875" i="1" s="1"/>
  <c r="A1876" i="1"/>
  <c r="E1876" i="1"/>
  <c r="F1876" i="1"/>
  <c r="G1876" i="1" s="1"/>
  <c r="A1877" i="1"/>
  <c r="E1877" i="1"/>
  <c r="F1877" i="1"/>
  <c r="G1877" i="1" s="1"/>
  <c r="A1878" i="1"/>
  <c r="E1878" i="1"/>
  <c r="F1878" i="1"/>
  <c r="G1878" i="1" s="1"/>
  <c r="A1879" i="1"/>
  <c r="E1879" i="1"/>
  <c r="F1879" i="1"/>
  <c r="G1879" i="1" s="1"/>
  <c r="A1880" i="1"/>
  <c r="E1880" i="1"/>
  <c r="F1880" i="1"/>
  <c r="G1880" i="1" s="1"/>
  <c r="A1881" i="1"/>
  <c r="E1881" i="1"/>
  <c r="F1881" i="1"/>
  <c r="G1881" i="1" s="1"/>
  <c r="A1882" i="1"/>
  <c r="E1882" i="1"/>
  <c r="F1882" i="1"/>
  <c r="G1882" i="1" s="1"/>
  <c r="A1883" i="1"/>
  <c r="E1883" i="1"/>
  <c r="F1883" i="1"/>
  <c r="G1883" i="1" s="1"/>
  <c r="A1884" i="1"/>
  <c r="E1884" i="1"/>
  <c r="F1884" i="1"/>
  <c r="G1884" i="1"/>
  <c r="A1885" i="1"/>
  <c r="E1885" i="1"/>
  <c r="F1885" i="1"/>
  <c r="G1885" i="1"/>
  <c r="A1886" i="1"/>
  <c r="E1886" i="1"/>
  <c r="F1886" i="1"/>
  <c r="G1886" i="1"/>
  <c r="A1887" i="1"/>
  <c r="E1887" i="1"/>
  <c r="F1887" i="1"/>
  <c r="G1887" i="1"/>
  <c r="A1888" i="1"/>
  <c r="E1888" i="1"/>
  <c r="F1888" i="1"/>
  <c r="G1888" i="1"/>
  <c r="A1889" i="1"/>
  <c r="E1889" i="1"/>
  <c r="F1889" i="1"/>
  <c r="G1889" i="1"/>
  <c r="A1890" i="1"/>
  <c r="E1890" i="1"/>
  <c r="F1890" i="1"/>
  <c r="G1890" i="1"/>
  <c r="A1891" i="1"/>
  <c r="E1891" i="1"/>
  <c r="F1891" i="1"/>
  <c r="G1891" i="1"/>
  <c r="A1892" i="1"/>
  <c r="E1892" i="1"/>
  <c r="F1892" i="1"/>
  <c r="G1892" i="1"/>
  <c r="A1893" i="1"/>
  <c r="E1893" i="1"/>
  <c r="F1893" i="1"/>
  <c r="G1893" i="1"/>
  <c r="A1894" i="1"/>
  <c r="E1894" i="1"/>
  <c r="F1894" i="1"/>
  <c r="G1894" i="1"/>
  <c r="A1895" i="1"/>
  <c r="E1895" i="1"/>
  <c r="F1895" i="1"/>
  <c r="G1895" i="1"/>
  <c r="A1896" i="1"/>
  <c r="E1896" i="1"/>
  <c r="F1896" i="1"/>
  <c r="G1896" i="1"/>
  <c r="A1897" i="1"/>
  <c r="E1897" i="1"/>
  <c r="F1897" i="1"/>
  <c r="G1897" i="1"/>
  <c r="A1898" i="1"/>
  <c r="E1898" i="1"/>
  <c r="F1898" i="1"/>
  <c r="G1898" i="1"/>
  <c r="A1899" i="1"/>
  <c r="E1899" i="1"/>
  <c r="F1899" i="1"/>
  <c r="G1899" i="1"/>
  <c r="A1900" i="1"/>
  <c r="E1900" i="1"/>
  <c r="F1900" i="1"/>
  <c r="G1900" i="1"/>
  <c r="A1901" i="1"/>
  <c r="E1901" i="1"/>
  <c r="F1901" i="1"/>
  <c r="G1901" i="1"/>
  <c r="A1902" i="1"/>
  <c r="E1902" i="1"/>
  <c r="F1902" i="1"/>
  <c r="G1902" i="1"/>
  <c r="A1903" i="1"/>
  <c r="E1903" i="1"/>
  <c r="F1903" i="1"/>
  <c r="G1903" i="1"/>
  <c r="A1904" i="1"/>
  <c r="E1904" i="1"/>
  <c r="F1904" i="1"/>
  <c r="G1904" i="1"/>
  <c r="A1905" i="1"/>
  <c r="E1905" i="1"/>
  <c r="F1905" i="1"/>
  <c r="G1905" i="1"/>
  <c r="A1906" i="1"/>
  <c r="E1906" i="1"/>
  <c r="F1906" i="1"/>
  <c r="G1906" i="1"/>
  <c r="A1907" i="1"/>
  <c r="E1907" i="1"/>
  <c r="F1907" i="1"/>
  <c r="G1907" i="1"/>
  <c r="A1908" i="1"/>
  <c r="E1908" i="1"/>
  <c r="F1908" i="1"/>
  <c r="G1908" i="1"/>
  <c r="A1909" i="1"/>
  <c r="E1909" i="1"/>
  <c r="F1909" i="1"/>
  <c r="G1909" i="1"/>
  <c r="A1910" i="1"/>
  <c r="E1910" i="1"/>
  <c r="F1910" i="1"/>
  <c r="G1910" i="1"/>
  <c r="A1911" i="1"/>
  <c r="E1911" i="1"/>
  <c r="F1911" i="1"/>
  <c r="G1911" i="1"/>
  <c r="A1912" i="1"/>
  <c r="E1912" i="1"/>
  <c r="F1912" i="1"/>
  <c r="G1912" i="1"/>
  <c r="A1913" i="1"/>
  <c r="E1913" i="1"/>
  <c r="F1913" i="1"/>
  <c r="G1913" i="1"/>
  <c r="A1914" i="1"/>
  <c r="E1914" i="1"/>
  <c r="F1914" i="1"/>
  <c r="G1914" i="1"/>
  <c r="A1915" i="1"/>
  <c r="E1915" i="1"/>
  <c r="F1915" i="1"/>
  <c r="G1915" i="1"/>
  <c r="A1916" i="1"/>
  <c r="E1916" i="1"/>
  <c r="F1916" i="1"/>
  <c r="G1916" i="1"/>
  <c r="A1917" i="1"/>
  <c r="E1917" i="1"/>
  <c r="F1917" i="1"/>
  <c r="G1917" i="1"/>
  <c r="A1918" i="1"/>
  <c r="E1918" i="1"/>
  <c r="F1918" i="1"/>
  <c r="G1918" i="1"/>
  <c r="A1919" i="1"/>
  <c r="E1919" i="1"/>
  <c r="F1919" i="1"/>
  <c r="G1919" i="1"/>
  <c r="A1920" i="1"/>
  <c r="E1920" i="1"/>
  <c r="F1920" i="1"/>
  <c r="G1920" i="1"/>
  <c r="A1921" i="1"/>
  <c r="E1921" i="1"/>
  <c r="F1921" i="1"/>
  <c r="G1921" i="1"/>
  <c r="A1922" i="1"/>
  <c r="E1922" i="1"/>
  <c r="F1922" i="1"/>
  <c r="G1922" i="1"/>
  <c r="A1923" i="1"/>
  <c r="E1923" i="1"/>
  <c r="F1923" i="1"/>
  <c r="G1923" i="1"/>
  <c r="A1924" i="1"/>
  <c r="E1924" i="1"/>
  <c r="F1924" i="1"/>
  <c r="G1924" i="1"/>
  <c r="A1925" i="1"/>
  <c r="E1925" i="1"/>
  <c r="F1925" i="1"/>
  <c r="G1925" i="1"/>
  <c r="A1926" i="1"/>
  <c r="E1926" i="1"/>
  <c r="F1926" i="1"/>
  <c r="G1926" i="1"/>
  <c r="A1927" i="1"/>
  <c r="E1927" i="1"/>
  <c r="F1927" i="1"/>
  <c r="G1927" i="1"/>
  <c r="A1928" i="1"/>
  <c r="E1928" i="1"/>
  <c r="F1928" i="1"/>
  <c r="G1928" i="1"/>
  <c r="A1929" i="1"/>
  <c r="E1929" i="1"/>
  <c r="F1929" i="1"/>
  <c r="G1929" i="1"/>
  <c r="A1930" i="1"/>
  <c r="E1930" i="1"/>
  <c r="F1930" i="1"/>
  <c r="G1930" i="1"/>
  <c r="A1931" i="1"/>
  <c r="E1931" i="1"/>
  <c r="F1931" i="1"/>
  <c r="G1931" i="1"/>
  <c r="A1932" i="1"/>
  <c r="E1932" i="1"/>
  <c r="F1932" i="1"/>
  <c r="G1932" i="1"/>
  <c r="A1933" i="1"/>
  <c r="E1933" i="1"/>
  <c r="F1933" i="1"/>
  <c r="G1933" i="1"/>
  <c r="A1934" i="1"/>
  <c r="E1934" i="1"/>
  <c r="F1934" i="1"/>
  <c r="G1934" i="1"/>
  <c r="A1935" i="1"/>
  <c r="E1935" i="1"/>
  <c r="F1935" i="1"/>
  <c r="G1935" i="1"/>
  <c r="A1936" i="1"/>
  <c r="E1936" i="1"/>
  <c r="F1936" i="1"/>
  <c r="G1936" i="1"/>
  <c r="A1937" i="1"/>
  <c r="E1937" i="1"/>
  <c r="F1937" i="1"/>
  <c r="G1937" i="1"/>
  <c r="A1938" i="1"/>
  <c r="E1938" i="1"/>
  <c r="F1938" i="1"/>
  <c r="G1938" i="1"/>
  <c r="A1939" i="1"/>
  <c r="E1939" i="1"/>
  <c r="F1939" i="1"/>
  <c r="G1939" i="1"/>
  <c r="A1940" i="1"/>
  <c r="E1940" i="1"/>
  <c r="F1940" i="1"/>
  <c r="G1940" i="1"/>
  <c r="A1941" i="1"/>
  <c r="E1941" i="1"/>
  <c r="F1941" i="1"/>
  <c r="G1941" i="1"/>
  <c r="A1942" i="1"/>
  <c r="E1942" i="1"/>
  <c r="F1942" i="1"/>
  <c r="G1942" i="1"/>
  <c r="A1943" i="1"/>
  <c r="E1943" i="1"/>
  <c r="F1943" i="1"/>
  <c r="G1943" i="1"/>
  <c r="A1944" i="1"/>
  <c r="E1944" i="1"/>
  <c r="F1944" i="1"/>
  <c r="G1944" i="1"/>
  <c r="A1945" i="1"/>
  <c r="E1945" i="1"/>
  <c r="F1945" i="1"/>
  <c r="G1945" i="1"/>
  <c r="A1946" i="1"/>
  <c r="E1946" i="1"/>
  <c r="F1946" i="1"/>
  <c r="G1946" i="1"/>
  <c r="A1947" i="1"/>
  <c r="E1947" i="1"/>
  <c r="F1947" i="1"/>
  <c r="G1947" i="1"/>
  <c r="A1948" i="1"/>
  <c r="E1948" i="1"/>
  <c r="F1948" i="1"/>
  <c r="G1948" i="1"/>
  <c r="A1949" i="1"/>
  <c r="E1949" i="1"/>
  <c r="F1949" i="1"/>
  <c r="G1949" i="1"/>
  <c r="A1950" i="1"/>
  <c r="E1950" i="1"/>
  <c r="F1950" i="1"/>
  <c r="G1950" i="1"/>
  <c r="A1951" i="1"/>
  <c r="E1951" i="1"/>
  <c r="F1951" i="1"/>
  <c r="G1951" i="1"/>
  <c r="A1952" i="1"/>
  <c r="E1952" i="1"/>
  <c r="F1952" i="1"/>
  <c r="G1952" i="1"/>
  <c r="A1953" i="1"/>
  <c r="E1953" i="1"/>
  <c r="F1953" i="1"/>
  <c r="G1953" i="1"/>
  <c r="A1954" i="1"/>
  <c r="E1954" i="1"/>
  <c r="F1954" i="1"/>
  <c r="G1954" i="1"/>
  <c r="A1955" i="1"/>
  <c r="E1955" i="1"/>
  <c r="F1955" i="1"/>
  <c r="G1955" i="1"/>
  <c r="A1956" i="1"/>
  <c r="E1956" i="1"/>
  <c r="F1956" i="1"/>
  <c r="G1956" i="1"/>
  <c r="A1957" i="1"/>
  <c r="E1957" i="1"/>
  <c r="F1957" i="1"/>
  <c r="G1957" i="1"/>
  <c r="A1958" i="1"/>
  <c r="E1958" i="1"/>
  <c r="F1958" i="1"/>
  <c r="G1958" i="1"/>
  <c r="A1959" i="1"/>
  <c r="E1959" i="1"/>
  <c r="F1959" i="1"/>
  <c r="G1959" i="1"/>
  <c r="A1960" i="1"/>
  <c r="E1960" i="1"/>
  <c r="F1960" i="1"/>
  <c r="G1960" i="1"/>
  <c r="A1961" i="1"/>
  <c r="E1961" i="1"/>
  <c r="F1961" i="1"/>
  <c r="G1961" i="1"/>
  <c r="A1962" i="1"/>
  <c r="E1962" i="1"/>
  <c r="F1962" i="1"/>
  <c r="G1962" i="1"/>
  <c r="A1963" i="1"/>
  <c r="E1963" i="1"/>
  <c r="F1963" i="1"/>
  <c r="G1963" i="1"/>
  <c r="A1964" i="1"/>
  <c r="E1964" i="1"/>
  <c r="F1964" i="1"/>
  <c r="G1964" i="1"/>
  <c r="A1965" i="1"/>
  <c r="E1965" i="1"/>
  <c r="F1965" i="1"/>
  <c r="G1965" i="1"/>
  <c r="A1966" i="1"/>
  <c r="E1966" i="1"/>
  <c r="F1966" i="1"/>
  <c r="G1966" i="1"/>
  <c r="A1967" i="1"/>
  <c r="E1967" i="1"/>
  <c r="F1967" i="1"/>
  <c r="G1967" i="1"/>
  <c r="A1968" i="1"/>
  <c r="E1968" i="1"/>
  <c r="F1968" i="1"/>
  <c r="G1968" i="1"/>
  <c r="A1969" i="1"/>
  <c r="E1969" i="1"/>
  <c r="F1969" i="1"/>
  <c r="G1969" i="1"/>
  <c r="A1970" i="1"/>
  <c r="E1970" i="1"/>
  <c r="F1970" i="1"/>
  <c r="G1970" i="1"/>
  <c r="A1971" i="1"/>
  <c r="E1971" i="1"/>
  <c r="F1971" i="1"/>
  <c r="G1971" i="1"/>
  <c r="A1972" i="1"/>
  <c r="E1972" i="1"/>
  <c r="F1972" i="1"/>
  <c r="G1972" i="1"/>
  <c r="A1973" i="1"/>
  <c r="E1973" i="1"/>
  <c r="F1973" i="1"/>
  <c r="G1973" i="1"/>
  <c r="A1974" i="1"/>
  <c r="E1974" i="1"/>
  <c r="F1974" i="1"/>
  <c r="G1974" i="1" s="1"/>
  <c r="A1975" i="1"/>
  <c r="E1975" i="1"/>
  <c r="G1975" i="1" s="1"/>
  <c r="F1975" i="1"/>
  <c r="A1976" i="1"/>
  <c r="E1976" i="1"/>
  <c r="G1976" i="1" s="1"/>
  <c r="F1976" i="1"/>
  <c r="A1977" i="1"/>
  <c r="E1977" i="1"/>
  <c r="G1977" i="1" s="1"/>
  <c r="F1977" i="1"/>
  <c r="A1978" i="1"/>
  <c r="E1978" i="1"/>
  <c r="G1978" i="1" s="1"/>
  <c r="F1978" i="1"/>
  <c r="A1979" i="1"/>
  <c r="E1979" i="1"/>
  <c r="G1979" i="1" s="1"/>
  <c r="F1979" i="1"/>
  <c r="A1980" i="1"/>
  <c r="E1980" i="1"/>
  <c r="G1980" i="1" s="1"/>
  <c r="F1980" i="1"/>
  <c r="A1981" i="1"/>
  <c r="E1981" i="1"/>
  <c r="G1981" i="1" s="1"/>
  <c r="F1981" i="1"/>
  <c r="A1982" i="1"/>
  <c r="E1982" i="1"/>
  <c r="G1982" i="1" s="1"/>
  <c r="F1982" i="1"/>
  <c r="A1983" i="1"/>
  <c r="E1983" i="1"/>
  <c r="G1983" i="1" s="1"/>
  <c r="F1983" i="1"/>
  <c r="A1984" i="1"/>
  <c r="E1984" i="1"/>
  <c r="G1984" i="1" s="1"/>
  <c r="F1984" i="1"/>
  <c r="A1985" i="1"/>
  <c r="E1985" i="1"/>
  <c r="G1985" i="1" s="1"/>
  <c r="F1985" i="1"/>
  <c r="A1986" i="1"/>
  <c r="E1986" i="1"/>
  <c r="G1986" i="1" s="1"/>
  <c r="F1986" i="1"/>
  <c r="A1987" i="1"/>
  <c r="E1987" i="1"/>
  <c r="G1987" i="1" s="1"/>
  <c r="F1987" i="1"/>
  <c r="A1988" i="1"/>
  <c r="E1988" i="1"/>
  <c r="G1988" i="1" s="1"/>
  <c r="F1988" i="1"/>
  <c r="A1989" i="1"/>
  <c r="E1989" i="1"/>
  <c r="G1989" i="1" s="1"/>
  <c r="F1989" i="1"/>
  <c r="A1990" i="1"/>
  <c r="E1990" i="1"/>
  <c r="G1990" i="1" s="1"/>
  <c r="F1990" i="1"/>
  <c r="A1991" i="1"/>
  <c r="E1991" i="1"/>
  <c r="G1991" i="1" s="1"/>
  <c r="F1991" i="1"/>
  <c r="A1992" i="1"/>
  <c r="E1992" i="1"/>
  <c r="G1992" i="1" s="1"/>
  <c r="F1992" i="1"/>
  <c r="A1993" i="1"/>
  <c r="E1993" i="1"/>
  <c r="G1993" i="1" s="1"/>
  <c r="F1993" i="1"/>
  <c r="A1994" i="1"/>
  <c r="E1994" i="1"/>
  <c r="G1994" i="1" s="1"/>
  <c r="F1994" i="1"/>
  <c r="A1995" i="1"/>
  <c r="E1995" i="1"/>
  <c r="G1995" i="1" s="1"/>
  <c r="F1995" i="1"/>
  <c r="A1996" i="1"/>
  <c r="E1996" i="1"/>
  <c r="G1996" i="1" s="1"/>
  <c r="F1996" i="1"/>
  <c r="A1997" i="1"/>
  <c r="E1997" i="1"/>
  <c r="G1997" i="1" s="1"/>
  <c r="F1997" i="1"/>
  <c r="A1998" i="1"/>
  <c r="E1998" i="1"/>
  <c r="G1998" i="1" s="1"/>
  <c r="F1998" i="1"/>
  <c r="A1999" i="1"/>
  <c r="E1999" i="1"/>
  <c r="G1999" i="1" s="1"/>
  <c r="F1999" i="1"/>
  <c r="A2000" i="1"/>
  <c r="E2000" i="1"/>
  <c r="G2000" i="1" s="1"/>
  <c r="F2000" i="1"/>
  <c r="A2001" i="1"/>
  <c r="E2001" i="1"/>
  <c r="G2001" i="1" s="1"/>
  <c r="F2001" i="1"/>
  <c r="A2002" i="1"/>
  <c r="E2002" i="1"/>
  <c r="G2002" i="1" s="1"/>
  <c r="F2002" i="1"/>
  <c r="A2003" i="1"/>
  <c r="E2003" i="1"/>
  <c r="G2003" i="1" s="1"/>
  <c r="F2003" i="1"/>
  <c r="A2004" i="1"/>
  <c r="E2004" i="1"/>
  <c r="G2004" i="1" s="1"/>
  <c r="F2004" i="1"/>
  <c r="A2005" i="1"/>
  <c r="E2005" i="1"/>
  <c r="G2005" i="1" s="1"/>
  <c r="F2005" i="1"/>
  <c r="A2006" i="1"/>
  <c r="E2006" i="1"/>
  <c r="G2006" i="1" s="1"/>
  <c r="F2006" i="1"/>
  <c r="A2007" i="1"/>
  <c r="E2007" i="1"/>
  <c r="G2007" i="1" s="1"/>
  <c r="F2007" i="1"/>
  <c r="A2008" i="1"/>
  <c r="E2008" i="1"/>
  <c r="G2008" i="1" s="1"/>
  <c r="F2008" i="1"/>
  <c r="A2009" i="1"/>
  <c r="E2009" i="1"/>
  <c r="G2009" i="1" s="1"/>
  <c r="F2009" i="1"/>
  <c r="A2010" i="1"/>
  <c r="E2010" i="1"/>
  <c r="G2010" i="1" s="1"/>
  <c r="F2010" i="1"/>
  <c r="A2011" i="1"/>
  <c r="E2011" i="1"/>
  <c r="G2011" i="1" s="1"/>
  <c r="F2011" i="1"/>
  <c r="A2012" i="1"/>
  <c r="E2012" i="1"/>
  <c r="G2012" i="1" s="1"/>
  <c r="F2012" i="1"/>
  <c r="A2013" i="1"/>
  <c r="E2013" i="1"/>
  <c r="G2013" i="1" s="1"/>
  <c r="F2013" i="1"/>
  <c r="A2014" i="1"/>
  <c r="E2014" i="1"/>
  <c r="G2014" i="1" s="1"/>
  <c r="F2014" i="1"/>
  <c r="A2015" i="1"/>
  <c r="E2015" i="1"/>
  <c r="G2015" i="1" s="1"/>
  <c r="F2015" i="1"/>
  <c r="A2016" i="1"/>
  <c r="E2016" i="1"/>
  <c r="G2016" i="1" s="1"/>
  <c r="F2016" i="1"/>
  <c r="A2017" i="1"/>
  <c r="E2017" i="1"/>
  <c r="G2017" i="1" s="1"/>
  <c r="F2017" i="1"/>
  <c r="A2018" i="1"/>
  <c r="E2018" i="1"/>
  <c r="G2018" i="1" s="1"/>
  <c r="F2018" i="1"/>
  <c r="A2019" i="1"/>
  <c r="E2019" i="1"/>
  <c r="G2019" i="1" s="1"/>
  <c r="F2019" i="1"/>
  <c r="A2020" i="1"/>
  <c r="E2020" i="1"/>
  <c r="G2020" i="1" s="1"/>
  <c r="F2020" i="1"/>
  <c r="A2021" i="1"/>
  <c r="E2021" i="1"/>
  <c r="G2021" i="1" s="1"/>
  <c r="F2021" i="1"/>
  <c r="A2022" i="1"/>
  <c r="E2022" i="1"/>
  <c r="G2022" i="1" s="1"/>
  <c r="F2022" i="1"/>
  <c r="A2023" i="1"/>
  <c r="E2023" i="1"/>
  <c r="G2023" i="1" s="1"/>
  <c r="F2023" i="1"/>
  <c r="A2024" i="1"/>
  <c r="E2024" i="1"/>
  <c r="G2024" i="1" s="1"/>
  <c r="F2024" i="1"/>
  <c r="A2025" i="1"/>
  <c r="E2025" i="1"/>
  <c r="G2025" i="1" s="1"/>
  <c r="F2025" i="1"/>
  <c r="A2026" i="1"/>
  <c r="E2026" i="1"/>
  <c r="G2026" i="1" s="1"/>
  <c r="F2026" i="1"/>
  <c r="A2027" i="1"/>
  <c r="E2027" i="1"/>
  <c r="G2027" i="1" s="1"/>
  <c r="F2027" i="1"/>
  <c r="A2028" i="1"/>
  <c r="E2028" i="1"/>
  <c r="G2028" i="1" s="1"/>
  <c r="F2028" i="1"/>
  <c r="A2029" i="1"/>
  <c r="E2029" i="1"/>
  <c r="G2029" i="1" s="1"/>
  <c r="F2029" i="1"/>
  <c r="A2030" i="1"/>
  <c r="E2030" i="1"/>
  <c r="G2030" i="1" s="1"/>
  <c r="F2030" i="1"/>
  <c r="A2031" i="1"/>
  <c r="E2031" i="1"/>
  <c r="G2031" i="1" s="1"/>
  <c r="F2031" i="1"/>
  <c r="A2032" i="1"/>
  <c r="E2032" i="1"/>
  <c r="G2032" i="1" s="1"/>
  <c r="F2032" i="1"/>
  <c r="A2033" i="1"/>
  <c r="E2033" i="1"/>
  <c r="G2033" i="1" s="1"/>
  <c r="F2033" i="1"/>
  <c r="A2034" i="1"/>
  <c r="E2034" i="1"/>
  <c r="G2034" i="1" s="1"/>
  <c r="F2034" i="1"/>
  <c r="A2035" i="1"/>
  <c r="E2035" i="1"/>
  <c r="G2035" i="1" s="1"/>
  <c r="F2035" i="1"/>
  <c r="A2036" i="1"/>
  <c r="E2036" i="1"/>
  <c r="G2036" i="1" s="1"/>
  <c r="F2036" i="1"/>
  <c r="A2037" i="1"/>
  <c r="E2037" i="1"/>
  <c r="G2037" i="1" s="1"/>
  <c r="F2037" i="1"/>
  <c r="A2038" i="1"/>
  <c r="E2038" i="1"/>
  <c r="G2038" i="1" s="1"/>
  <c r="F2038" i="1"/>
  <c r="A2039" i="1"/>
  <c r="E2039" i="1"/>
  <c r="G2039" i="1" s="1"/>
  <c r="F2039" i="1"/>
  <c r="A2040" i="1"/>
  <c r="E2040" i="1"/>
  <c r="G2040" i="1" s="1"/>
  <c r="F2040" i="1"/>
  <c r="A2041" i="1"/>
  <c r="E2041" i="1"/>
  <c r="G2041" i="1" s="1"/>
  <c r="F2041" i="1"/>
  <c r="A2042" i="1"/>
  <c r="E2042" i="1"/>
  <c r="G2042" i="1" s="1"/>
  <c r="F2042" i="1"/>
  <c r="A2043" i="1"/>
  <c r="E2043" i="1"/>
  <c r="G2043" i="1" s="1"/>
  <c r="F2043" i="1"/>
  <c r="A2044" i="1"/>
  <c r="E2044" i="1"/>
  <c r="G2044" i="1" s="1"/>
  <c r="F2044" i="1"/>
  <c r="A2045" i="1"/>
  <c r="E2045" i="1"/>
  <c r="G2045" i="1" s="1"/>
  <c r="F2045" i="1"/>
  <c r="A2046" i="1"/>
  <c r="E2046" i="1"/>
  <c r="G2046" i="1" s="1"/>
  <c r="F2046" i="1"/>
  <c r="A2047" i="1"/>
  <c r="E2047" i="1"/>
  <c r="G2047" i="1" s="1"/>
  <c r="F2047" i="1"/>
  <c r="A2048" i="1"/>
  <c r="E2048" i="1"/>
  <c r="G2048" i="1" s="1"/>
  <c r="F2048" i="1"/>
  <c r="A2049" i="1"/>
  <c r="E2049" i="1"/>
  <c r="G2049" i="1" s="1"/>
  <c r="F2049" i="1"/>
  <c r="A2050" i="1"/>
  <c r="E2050" i="1"/>
  <c r="G2050" i="1" s="1"/>
  <c r="F2050" i="1"/>
  <c r="A2051" i="1"/>
  <c r="E2051" i="1"/>
  <c r="G2051" i="1" s="1"/>
  <c r="F2051" i="1"/>
  <c r="A2052" i="1"/>
  <c r="E2052" i="1"/>
  <c r="G2052" i="1" s="1"/>
  <c r="F2052" i="1"/>
  <c r="A2053" i="1"/>
  <c r="E2053" i="1"/>
  <c r="G2053" i="1" s="1"/>
  <c r="F2053" i="1"/>
  <c r="A2054" i="1"/>
  <c r="E2054" i="1"/>
  <c r="G2054" i="1" s="1"/>
  <c r="F2054" i="1"/>
  <c r="A2055" i="1"/>
  <c r="E2055" i="1"/>
  <c r="G2055" i="1" s="1"/>
  <c r="F2055" i="1"/>
  <c r="A2056" i="1"/>
  <c r="E2056" i="1"/>
  <c r="G2056" i="1" s="1"/>
  <c r="F2056" i="1"/>
  <c r="A2057" i="1"/>
  <c r="E2057" i="1"/>
  <c r="G2057" i="1" s="1"/>
  <c r="F2057" i="1"/>
  <c r="A2058" i="1"/>
  <c r="E2058" i="1"/>
  <c r="G2058" i="1" s="1"/>
  <c r="F2058" i="1"/>
  <c r="A2059" i="1"/>
  <c r="E2059" i="1"/>
  <c r="G2059" i="1" s="1"/>
  <c r="F2059" i="1"/>
  <c r="A2060" i="1"/>
  <c r="E2060" i="1"/>
  <c r="G2060" i="1" s="1"/>
  <c r="F2060" i="1"/>
  <c r="A2061" i="1"/>
  <c r="E2061" i="1"/>
  <c r="G2061" i="1" s="1"/>
  <c r="F2061" i="1"/>
  <c r="A2062" i="1"/>
  <c r="E2062" i="1"/>
  <c r="G2062" i="1" s="1"/>
  <c r="F2062" i="1"/>
  <c r="A2063" i="1"/>
  <c r="E2063" i="1"/>
  <c r="G2063" i="1" s="1"/>
  <c r="F2063" i="1"/>
  <c r="A2064" i="1"/>
  <c r="E2064" i="1"/>
  <c r="G2064" i="1" s="1"/>
  <c r="F2064" i="1"/>
  <c r="A2065" i="1"/>
  <c r="E2065" i="1"/>
  <c r="G2065" i="1" s="1"/>
  <c r="F2065" i="1"/>
  <c r="A2066" i="1"/>
  <c r="E2066" i="1"/>
  <c r="G2066" i="1" s="1"/>
  <c r="F2066" i="1"/>
  <c r="A2067" i="1"/>
  <c r="E2067" i="1"/>
  <c r="G2067" i="1" s="1"/>
  <c r="F2067" i="1"/>
  <c r="A2068" i="1"/>
  <c r="E2068" i="1"/>
  <c r="G2068" i="1" s="1"/>
  <c r="F2068" i="1"/>
  <c r="A2069" i="1"/>
  <c r="E2069" i="1"/>
  <c r="G2069" i="1" s="1"/>
  <c r="F2069" i="1"/>
  <c r="A2070" i="1"/>
  <c r="E2070" i="1"/>
  <c r="G2070" i="1" s="1"/>
  <c r="F2070" i="1"/>
  <c r="A2071" i="1"/>
  <c r="E2071" i="1"/>
  <c r="G2071" i="1" s="1"/>
  <c r="F2071" i="1"/>
  <c r="A2072" i="1"/>
  <c r="E2072" i="1"/>
  <c r="G2072" i="1" s="1"/>
  <c r="F2072" i="1"/>
  <c r="A2073" i="1"/>
  <c r="E2073" i="1"/>
  <c r="G2073" i="1" s="1"/>
  <c r="F2073" i="1"/>
  <c r="A2074" i="1"/>
  <c r="E2074" i="1"/>
  <c r="G2074" i="1" s="1"/>
  <c r="F2074" i="1"/>
  <c r="A2075" i="1"/>
  <c r="E2075" i="1"/>
  <c r="G2075" i="1" s="1"/>
  <c r="F2075" i="1"/>
  <c r="A2076" i="1"/>
  <c r="E2076" i="1"/>
  <c r="G2076" i="1" s="1"/>
  <c r="F2076" i="1"/>
  <c r="A2077" i="1"/>
  <c r="E2077" i="1"/>
  <c r="G2077" i="1" s="1"/>
  <c r="F2077" i="1"/>
  <c r="A2078" i="1"/>
  <c r="E2078" i="1"/>
  <c r="G2078" i="1" s="1"/>
  <c r="F2078" i="1"/>
  <c r="A2079" i="1"/>
  <c r="E2079" i="1"/>
  <c r="G2079" i="1" s="1"/>
  <c r="F2079" i="1"/>
  <c r="A2080" i="1"/>
  <c r="E2080" i="1"/>
  <c r="G2080" i="1" s="1"/>
  <c r="F2080" i="1"/>
  <c r="A2081" i="1"/>
  <c r="E2081" i="1"/>
  <c r="G2081" i="1" s="1"/>
  <c r="F2081" i="1"/>
  <c r="A2082" i="1"/>
  <c r="E2082" i="1"/>
  <c r="G2082" i="1" s="1"/>
  <c r="F2082" i="1"/>
  <c r="A2083" i="1"/>
  <c r="E2083" i="1"/>
  <c r="G2083" i="1" s="1"/>
  <c r="F2083" i="1"/>
  <c r="A2084" i="1"/>
  <c r="E2084" i="1"/>
  <c r="G2084" i="1" s="1"/>
  <c r="F2084" i="1"/>
  <c r="A2085" i="1"/>
  <c r="E2085" i="1"/>
  <c r="G2085" i="1" s="1"/>
  <c r="F2085" i="1"/>
  <c r="A2086" i="1"/>
  <c r="E2086" i="1"/>
  <c r="G2086" i="1" s="1"/>
  <c r="F2086" i="1"/>
  <c r="A2087" i="1"/>
  <c r="E2087" i="1"/>
  <c r="G2087" i="1" s="1"/>
  <c r="F2087" i="1"/>
  <c r="A2088" i="1"/>
  <c r="E2088" i="1"/>
  <c r="G2088" i="1" s="1"/>
  <c r="F2088" i="1"/>
  <c r="A2089" i="1"/>
  <c r="E2089" i="1"/>
  <c r="G2089" i="1" s="1"/>
  <c r="F2089" i="1"/>
  <c r="A2090" i="1"/>
  <c r="E2090" i="1"/>
  <c r="G2090" i="1" s="1"/>
  <c r="F2090" i="1"/>
  <c r="A2091" i="1"/>
  <c r="E2091" i="1"/>
  <c r="G2091" i="1" s="1"/>
  <c r="F2091" i="1"/>
  <c r="A2092" i="1"/>
  <c r="E2092" i="1"/>
  <c r="G2092" i="1" s="1"/>
  <c r="F2092" i="1"/>
  <c r="A2093" i="1"/>
  <c r="E2093" i="1"/>
  <c r="G2093" i="1" s="1"/>
  <c r="F2093" i="1"/>
  <c r="A2094" i="1"/>
  <c r="E2094" i="1"/>
  <c r="G2094" i="1" s="1"/>
  <c r="F2094" i="1"/>
  <c r="A2095" i="1"/>
  <c r="E2095" i="1"/>
  <c r="G2095" i="1" s="1"/>
  <c r="F2095" i="1"/>
  <c r="A2096" i="1"/>
  <c r="E2096" i="1"/>
  <c r="G2096" i="1" s="1"/>
  <c r="F2096" i="1"/>
  <c r="A2097" i="1"/>
  <c r="E2097" i="1"/>
  <c r="G2097" i="1" s="1"/>
  <c r="F2097" i="1"/>
  <c r="A2098" i="1"/>
  <c r="E2098" i="1"/>
  <c r="G2098" i="1" s="1"/>
  <c r="F2098" i="1"/>
  <c r="A2099" i="1"/>
  <c r="E2099" i="1"/>
  <c r="G2099" i="1" s="1"/>
  <c r="F2099" i="1"/>
  <c r="A2100" i="1"/>
  <c r="E2100" i="1"/>
  <c r="G2100" i="1" s="1"/>
  <c r="F2100" i="1"/>
  <c r="A2101" i="1"/>
  <c r="E2101" i="1"/>
  <c r="G2101" i="1" s="1"/>
  <c r="F2101" i="1"/>
  <c r="A2102" i="1"/>
  <c r="E2102" i="1"/>
  <c r="G2102" i="1" s="1"/>
  <c r="F2102" i="1"/>
  <c r="A2103" i="1"/>
  <c r="E2103" i="1"/>
  <c r="G2103" i="1" s="1"/>
  <c r="F2103" i="1"/>
  <c r="A2104" i="1"/>
  <c r="E2104" i="1"/>
  <c r="G2104" i="1" s="1"/>
  <c r="F2104" i="1"/>
  <c r="A2105" i="1"/>
  <c r="E2105" i="1"/>
  <c r="G2105" i="1" s="1"/>
  <c r="F2105" i="1"/>
  <c r="A2106" i="1"/>
  <c r="E2106" i="1"/>
  <c r="G2106" i="1" s="1"/>
  <c r="F2106" i="1"/>
  <c r="A2107" i="1"/>
  <c r="E2107" i="1"/>
  <c r="G2107" i="1" s="1"/>
  <c r="F2107" i="1"/>
  <c r="A2108" i="1"/>
  <c r="E2108" i="1"/>
  <c r="G2108" i="1" s="1"/>
  <c r="F2108" i="1"/>
  <c r="A2109" i="1"/>
  <c r="E2109" i="1"/>
  <c r="G2109" i="1" s="1"/>
  <c r="F2109" i="1"/>
  <c r="A2110" i="1"/>
  <c r="E2110" i="1"/>
  <c r="G2110" i="1" s="1"/>
  <c r="F2110" i="1"/>
  <c r="A2111" i="1"/>
  <c r="E2111" i="1"/>
  <c r="G2111" i="1" s="1"/>
  <c r="F2111" i="1"/>
  <c r="A2112" i="1"/>
  <c r="E2112" i="1"/>
  <c r="G2112" i="1" s="1"/>
  <c r="F2112" i="1"/>
  <c r="A2113" i="1"/>
  <c r="E2113" i="1"/>
  <c r="G2113" i="1" s="1"/>
  <c r="F2113" i="1"/>
  <c r="A2114" i="1"/>
  <c r="E2114" i="1"/>
  <c r="G2114" i="1" s="1"/>
  <c r="F2114" i="1"/>
  <c r="A2115" i="1"/>
  <c r="E2115" i="1"/>
  <c r="G2115" i="1" s="1"/>
  <c r="F2115" i="1"/>
  <c r="A2116" i="1"/>
  <c r="E2116" i="1"/>
  <c r="G2116" i="1" s="1"/>
  <c r="F2116" i="1"/>
  <c r="A2117" i="1"/>
  <c r="E2117" i="1"/>
  <c r="G2117" i="1" s="1"/>
  <c r="F2117" i="1"/>
  <c r="A2118" i="1"/>
  <c r="E2118" i="1"/>
  <c r="G2118" i="1" s="1"/>
  <c r="F2118" i="1"/>
  <c r="A2119" i="1"/>
  <c r="E2119" i="1"/>
  <c r="G2119" i="1" s="1"/>
  <c r="F2119" i="1"/>
  <c r="A2120" i="1"/>
  <c r="E2120" i="1"/>
  <c r="G2120" i="1" s="1"/>
  <c r="F2120" i="1"/>
  <c r="A2121" i="1"/>
  <c r="E2121" i="1"/>
  <c r="G2121" i="1" s="1"/>
  <c r="F2121" i="1"/>
  <c r="A2122" i="1"/>
  <c r="E2122" i="1"/>
  <c r="G2122" i="1" s="1"/>
  <c r="F2122" i="1"/>
  <c r="A2123" i="1"/>
  <c r="E2123" i="1"/>
  <c r="G2123" i="1" s="1"/>
  <c r="F2123" i="1"/>
  <c r="A2124" i="1"/>
  <c r="E2124" i="1"/>
  <c r="G2124" i="1" s="1"/>
  <c r="F2124" i="1"/>
  <c r="A2125" i="1"/>
  <c r="E2125" i="1"/>
  <c r="G2125" i="1" s="1"/>
  <c r="F2125" i="1"/>
  <c r="A2126" i="1"/>
  <c r="E2126" i="1"/>
  <c r="G2126" i="1" s="1"/>
  <c r="F2126" i="1"/>
  <c r="A2127" i="1"/>
  <c r="E2127" i="1"/>
  <c r="G2127" i="1" s="1"/>
  <c r="F2127" i="1"/>
  <c r="A2128" i="1"/>
  <c r="E2128" i="1"/>
  <c r="G2128" i="1" s="1"/>
  <c r="F2128" i="1"/>
  <c r="A2129" i="1"/>
  <c r="E2129" i="1"/>
  <c r="G2129" i="1" s="1"/>
  <c r="F2129" i="1"/>
  <c r="A2130" i="1"/>
  <c r="E2130" i="1"/>
  <c r="G2130" i="1" s="1"/>
  <c r="F2130" i="1"/>
  <c r="A2131" i="1"/>
  <c r="E2131" i="1"/>
  <c r="G2131" i="1" s="1"/>
  <c r="F2131" i="1"/>
  <c r="A2132" i="1"/>
  <c r="E2132" i="1"/>
  <c r="G2132" i="1" s="1"/>
  <c r="F2132" i="1"/>
  <c r="A2133" i="1"/>
  <c r="E2133" i="1"/>
  <c r="G2133" i="1" s="1"/>
  <c r="F2133" i="1"/>
  <c r="A2134" i="1"/>
  <c r="E2134" i="1"/>
  <c r="F2134" i="1"/>
  <c r="G2134" i="1"/>
  <c r="A2135" i="1"/>
  <c r="E2135" i="1"/>
  <c r="F2135" i="1"/>
  <c r="G2135" i="1"/>
  <c r="A2136" i="1"/>
  <c r="E2136" i="1"/>
  <c r="F2136" i="1"/>
  <c r="G2136" i="1"/>
  <c r="A2137" i="1"/>
  <c r="E2137" i="1"/>
  <c r="F2137" i="1"/>
  <c r="G2137" i="1"/>
  <c r="A2138" i="1"/>
  <c r="E2138" i="1"/>
  <c r="F2138" i="1"/>
  <c r="G2138" i="1"/>
  <c r="A2139" i="1"/>
  <c r="E2139" i="1"/>
  <c r="F2139" i="1"/>
  <c r="G2139" i="1"/>
  <c r="A2140" i="1"/>
  <c r="E2140" i="1"/>
  <c r="F2140" i="1"/>
  <c r="G2140" i="1"/>
  <c r="A2141" i="1"/>
  <c r="E2141" i="1"/>
  <c r="F2141" i="1"/>
  <c r="G2141" i="1"/>
  <c r="A2142" i="1"/>
  <c r="E2142" i="1"/>
  <c r="F2142" i="1"/>
  <c r="G2142" i="1"/>
  <c r="A2143" i="1"/>
  <c r="E2143" i="1"/>
  <c r="F2143" i="1"/>
  <c r="G2143" i="1"/>
  <c r="A2144" i="1"/>
  <c r="E2144" i="1"/>
  <c r="F2144" i="1"/>
  <c r="G2144" i="1"/>
  <c r="A2145" i="1"/>
  <c r="E2145" i="1"/>
  <c r="F2145" i="1"/>
  <c r="G2145" i="1"/>
  <c r="A2146" i="1"/>
  <c r="E2146" i="1"/>
  <c r="F2146" i="1"/>
  <c r="G2146" i="1"/>
  <c r="A2147" i="1"/>
  <c r="E2147" i="1"/>
  <c r="F2147" i="1"/>
  <c r="G2147" i="1"/>
  <c r="A2148" i="1"/>
  <c r="E2148" i="1"/>
  <c r="F2148" i="1"/>
  <c r="G2148" i="1"/>
  <c r="A2149" i="1"/>
  <c r="E2149" i="1"/>
  <c r="F2149" i="1"/>
  <c r="G2149" i="1"/>
  <c r="A2150" i="1"/>
  <c r="E2150" i="1"/>
  <c r="F2150" i="1"/>
  <c r="G2150" i="1"/>
  <c r="A2151" i="1"/>
  <c r="E2151" i="1"/>
  <c r="F2151" i="1"/>
  <c r="G2151" i="1"/>
  <c r="A2152" i="1"/>
  <c r="E2152" i="1"/>
  <c r="F2152" i="1"/>
  <c r="G2152" i="1"/>
  <c r="A2153" i="1"/>
  <c r="E2153" i="1"/>
  <c r="F2153" i="1"/>
  <c r="G2153" i="1"/>
  <c r="A2154" i="1"/>
  <c r="E2154" i="1"/>
  <c r="F2154" i="1"/>
  <c r="G2154" i="1"/>
  <c r="A2155" i="1"/>
  <c r="E2155" i="1"/>
  <c r="F2155" i="1"/>
  <c r="G2155" i="1"/>
  <c r="A2156" i="1"/>
  <c r="E2156" i="1"/>
  <c r="F2156" i="1"/>
  <c r="G2156" i="1"/>
  <c r="A2157" i="1"/>
  <c r="E2157" i="1"/>
  <c r="F2157" i="1"/>
  <c r="G2157" i="1"/>
  <c r="A2158" i="1"/>
  <c r="E2158" i="1"/>
  <c r="F2158" i="1"/>
  <c r="G2158" i="1"/>
  <c r="A2159" i="1"/>
  <c r="E2159" i="1"/>
  <c r="F2159" i="1"/>
  <c r="G2159" i="1"/>
  <c r="A2160" i="1"/>
  <c r="E2160" i="1"/>
  <c r="F2160" i="1"/>
  <c r="G2160" i="1"/>
  <c r="A2161" i="1"/>
  <c r="E2161" i="1"/>
  <c r="F2161" i="1"/>
  <c r="G2161" i="1"/>
  <c r="A2162" i="1"/>
  <c r="E2162" i="1"/>
  <c r="F2162" i="1"/>
  <c r="G2162" i="1"/>
  <c r="A2163" i="1"/>
  <c r="E2163" i="1"/>
  <c r="F2163" i="1"/>
  <c r="G2163" i="1"/>
  <c r="A2164" i="1"/>
  <c r="E2164" i="1"/>
  <c r="F2164" i="1"/>
  <c r="G2164" i="1"/>
  <c r="A2165" i="1"/>
  <c r="E2165" i="1"/>
  <c r="F2165" i="1"/>
  <c r="G2165" i="1"/>
  <c r="A2166" i="1"/>
  <c r="E2166" i="1"/>
  <c r="F2166" i="1"/>
  <c r="G2166" i="1"/>
  <c r="A2167" i="1"/>
  <c r="E2167" i="1"/>
  <c r="F2167" i="1"/>
  <c r="G2167" i="1"/>
  <c r="A2168" i="1"/>
  <c r="E2168" i="1"/>
  <c r="F2168" i="1"/>
  <c r="G2168" i="1"/>
  <c r="A2169" i="1"/>
  <c r="E2169" i="1"/>
  <c r="F2169" i="1"/>
  <c r="G2169" i="1"/>
  <c r="A2170" i="1"/>
  <c r="E2170" i="1"/>
  <c r="F2170" i="1"/>
  <c r="G2170" i="1"/>
  <c r="A2171" i="1"/>
  <c r="E2171" i="1"/>
  <c r="F2171" i="1"/>
  <c r="G2171" i="1"/>
  <c r="A2172" i="1"/>
  <c r="E2172" i="1"/>
  <c r="F2172" i="1"/>
  <c r="G2172" i="1"/>
  <c r="A2173" i="1"/>
  <c r="E2173" i="1"/>
  <c r="F2173" i="1"/>
  <c r="G2173" i="1"/>
  <c r="A2174" i="1"/>
  <c r="E2174" i="1"/>
  <c r="F2174" i="1"/>
  <c r="G2174" i="1"/>
  <c r="A2175" i="1"/>
  <c r="E2175" i="1"/>
  <c r="F2175" i="1"/>
  <c r="G2175" i="1"/>
  <c r="A2176" i="1"/>
  <c r="E2176" i="1"/>
  <c r="F2176" i="1"/>
  <c r="G2176" i="1"/>
  <c r="A2177" i="1"/>
  <c r="E2177" i="1"/>
  <c r="F2177" i="1"/>
  <c r="G2177" i="1"/>
  <c r="A2178" i="1"/>
  <c r="E2178" i="1"/>
  <c r="F2178" i="1"/>
  <c r="G2178" i="1"/>
  <c r="A2179" i="1"/>
  <c r="E2179" i="1"/>
  <c r="F2179" i="1"/>
  <c r="G2179" i="1"/>
  <c r="A2180" i="1"/>
  <c r="E2180" i="1"/>
  <c r="F2180" i="1"/>
  <c r="G2180" i="1"/>
  <c r="A2181" i="1"/>
  <c r="E2181" i="1"/>
  <c r="F2181" i="1"/>
  <c r="G2181" i="1"/>
  <c r="A2182" i="1"/>
  <c r="E2182" i="1"/>
  <c r="F2182" i="1"/>
  <c r="G2182" i="1"/>
  <c r="A2183" i="1"/>
  <c r="E2183" i="1"/>
  <c r="F2183" i="1"/>
  <c r="G2183" i="1"/>
  <c r="A2184" i="1"/>
  <c r="E2184" i="1"/>
  <c r="F2184" i="1"/>
  <c r="G2184" i="1"/>
  <c r="A2185" i="1"/>
  <c r="E2185" i="1"/>
  <c r="F2185" i="1"/>
  <c r="G2185" i="1"/>
  <c r="A2186" i="1"/>
  <c r="E2186" i="1"/>
  <c r="F2186" i="1"/>
  <c r="G2186" i="1"/>
  <c r="A2187" i="1"/>
  <c r="E2187" i="1"/>
  <c r="F2187" i="1"/>
  <c r="G2187" i="1"/>
  <c r="A2188" i="1"/>
  <c r="E2188" i="1"/>
  <c r="F2188" i="1"/>
  <c r="G2188" i="1"/>
  <c r="A2189" i="1"/>
  <c r="E2189" i="1"/>
  <c r="F2189" i="1"/>
  <c r="G2189" i="1"/>
  <c r="A2190" i="1"/>
  <c r="E2190" i="1"/>
  <c r="F2190" i="1"/>
  <c r="G2190" i="1"/>
  <c r="A2191" i="1"/>
  <c r="E2191" i="1"/>
  <c r="F2191" i="1"/>
  <c r="G2191" i="1"/>
  <c r="A2192" i="1"/>
  <c r="E2192" i="1"/>
  <c r="F2192" i="1"/>
  <c r="G2192" i="1"/>
  <c r="A2193" i="1"/>
  <c r="E2193" i="1"/>
  <c r="F2193" i="1"/>
  <c r="G2193" i="1"/>
  <c r="A2194" i="1"/>
  <c r="E2194" i="1"/>
  <c r="F2194" i="1"/>
  <c r="G2194" i="1"/>
  <c r="A2195" i="1"/>
  <c r="E2195" i="1"/>
  <c r="F2195" i="1"/>
  <c r="G2195" i="1"/>
  <c r="A2196" i="1"/>
  <c r="E2196" i="1"/>
  <c r="F2196" i="1"/>
  <c r="G2196" i="1"/>
  <c r="A2197" i="1"/>
  <c r="E2197" i="1"/>
  <c r="F2197" i="1"/>
  <c r="G2197" i="1"/>
  <c r="A2198" i="1"/>
  <c r="E2198" i="1"/>
  <c r="F2198" i="1"/>
  <c r="G2198" i="1"/>
  <c r="A2199" i="1"/>
  <c r="E2199" i="1"/>
  <c r="F2199" i="1"/>
  <c r="G2199" i="1"/>
  <c r="A2200" i="1"/>
  <c r="E2200" i="1"/>
  <c r="F2200" i="1"/>
  <c r="G2200" i="1"/>
  <c r="A2201" i="1"/>
  <c r="E2201" i="1"/>
  <c r="F2201" i="1"/>
  <c r="G2201" i="1"/>
  <c r="A2202" i="1"/>
  <c r="E2202" i="1"/>
  <c r="F2202" i="1"/>
  <c r="G2202" i="1"/>
  <c r="A2203" i="1"/>
  <c r="E2203" i="1"/>
  <c r="F2203" i="1"/>
  <c r="G2203" i="1"/>
  <c r="A2204" i="1"/>
  <c r="E2204" i="1"/>
  <c r="F2204" i="1"/>
  <c r="G2204" i="1"/>
  <c r="A2205" i="1"/>
  <c r="E2205" i="1"/>
  <c r="F2205" i="1"/>
  <c r="G2205" i="1"/>
  <c r="A2206" i="1"/>
  <c r="E2206" i="1"/>
  <c r="F2206" i="1"/>
  <c r="G2206" i="1"/>
  <c r="A2207" i="1"/>
  <c r="E2207" i="1"/>
  <c r="F2207" i="1"/>
  <c r="G2207" i="1"/>
  <c r="A2208" i="1"/>
  <c r="E2208" i="1"/>
  <c r="F2208" i="1"/>
  <c r="G2208" i="1"/>
  <c r="A2209" i="1"/>
  <c r="E2209" i="1"/>
  <c r="F2209" i="1"/>
  <c r="G2209" i="1"/>
  <c r="A2210" i="1"/>
  <c r="E2210" i="1"/>
  <c r="F2210" i="1"/>
  <c r="G2210" i="1"/>
  <c r="A2211" i="1"/>
  <c r="E2211" i="1"/>
  <c r="F2211" i="1"/>
  <c r="G2211" i="1"/>
  <c r="A2212" i="1"/>
  <c r="E2212" i="1"/>
  <c r="F2212" i="1"/>
  <c r="G2212" i="1"/>
  <c r="A2213" i="1"/>
  <c r="E2213" i="1"/>
  <c r="F2213" i="1"/>
  <c r="G2213" i="1"/>
  <c r="A2214" i="1"/>
  <c r="E2214" i="1"/>
  <c r="F2214" i="1"/>
  <c r="G2214" i="1"/>
  <c r="A2215" i="1"/>
  <c r="E2215" i="1"/>
  <c r="F2215" i="1"/>
  <c r="G2215" i="1"/>
  <c r="A2216" i="1"/>
  <c r="E2216" i="1"/>
  <c r="F2216" i="1"/>
  <c r="G2216" i="1"/>
  <c r="A2217" i="1"/>
  <c r="E2217" i="1"/>
  <c r="F2217" i="1"/>
  <c r="G2217" i="1"/>
  <c r="A2218" i="1"/>
  <c r="E2218" i="1"/>
  <c r="F2218" i="1"/>
  <c r="G2218" i="1"/>
  <c r="A2219" i="1"/>
  <c r="E2219" i="1"/>
  <c r="F2219" i="1"/>
  <c r="G2219" i="1"/>
  <c r="A2220" i="1"/>
  <c r="E2220" i="1"/>
  <c r="F2220" i="1"/>
  <c r="G2220" i="1"/>
  <c r="A2221" i="1"/>
  <c r="E2221" i="1"/>
  <c r="F2221" i="1"/>
  <c r="G2221" i="1"/>
  <c r="A2222" i="1"/>
  <c r="E2222" i="1"/>
  <c r="F2222" i="1"/>
  <c r="G2222" i="1"/>
  <c r="A2223" i="1"/>
  <c r="E2223" i="1"/>
  <c r="F2223" i="1"/>
  <c r="G2223" i="1"/>
  <c r="A2224" i="1"/>
  <c r="E2224" i="1"/>
  <c r="F2224" i="1"/>
  <c r="G2224" i="1"/>
  <c r="A2225" i="1"/>
  <c r="E2225" i="1"/>
  <c r="F2225" i="1"/>
  <c r="G2225" i="1"/>
  <c r="A2226" i="1"/>
  <c r="E2226" i="1"/>
  <c r="F2226" i="1"/>
  <c r="G2226" i="1"/>
  <c r="A2227" i="1"/>
  <c r="E2227" i="1"/>
  <c r="F2227" i="1"/>
  <c r="G2227" i="1"/>
  <c r="A2228" i="1"/>
  <c r="E2228" i="1"/>
  <c r="F2228" i="1"/>
  <c r="G2228" i="1"/>
  <c r="A2229" i="1"/>
  <c r="E2229" i="1"/>
  <c r="F2229" i="1"/>
  <c r="G2229" i="1"/>
  <c r="A2230" i="1"/>
  <c r="E2230" i="1"/>
  <c r="F2230" i="1"/>
  <c r="G2230" i="1"/>
  <c r="A2231" i="1"/>
  <c r="E2231" i="1"/>
  <c r="F2231" i="1"/>
  <c r="G2231" i="1"/>
  <c r="A2232" i="1"/>
  <c r="E2232" i="1"/>
  <c r="F2232" i="1"/>
  <c r="G2232" i="1"/>
  <c r="A2233" i="1"/>
  <c r="E2233" i="1"/>
  <c r="F2233" i="1"/>
  <c r="G2233" i="1"/>
  <c r="A2234" i="1"/>
  <c r="E2234" i="1"/>
  <c r="F2234" i="1"/>
  <c r="G2234" i="1"/>
  <c r="A2235" i="1"/>
  <c r="E2235" i="1"/>
  <c r="F2235" i="1"/>
  <c r="G2235" i="1"/>
  <c r="A2236" i="1"/>
  <c r="E2236" i="1"/>
  <c r="F2236" i="1"/>
  <c r="G2236" i="1"/>
  <c r="A2237" i="1"/>
  <c r="E2237" i="1"/>
  <c r="F2237" i="1"/>
  <c r="G2237" i="1"/>
  <c r="A2238" i="1"/>
  <c r="E2238" i="1"/>
  <c r="F2238" i="1"/>
  <c r="G2238" i="1"/>
  <c r="A2239" i="1"/>
  <c r="E2239" i="1"/>
  <c r="F2239" i="1"/>
  <c r="G2239" i="1"/>
  <c r="A2240" i="1"/>
  <c r="E2240" i="1"/>
  <c r="F2240" i="1"/>
  <c r="G2240" i="1"/>
  <c r="A2241" i="1"/>
  <c r="E2241" i="1"/>
  <c r="F2241" i="1"/>
  <c r="G2241" i="1"/>
  <c r="A2242" i="1"/>
  <c r="E2242" i="1"/>
  <c r="F2242" i="1"/>
  <c r="G2242" i="1"/>
  <c r="A2243" i="1"/>
  <c r="E2243" i="1"/>
  <c r="F2243" i="1"/>
  <c r="G2243" i="1"/>
  <c r="A2244" i="1"/>
  <c r="E2244" i="1"/>
  <c r="F2244" i="1"/>
  <c r="G2244" i="1"/>
  <c r="A2245" i="1"/>
  <c r="E2245" i="1"/>
  <c r="F2245" i="1"/>
  <c r="G2245" i="1"/>
  <c r="A2246" i="1"/>
  <c r="E2246" i="1"/>
  <c r="F2246" i="1"/>
  <c r="G2246" i="1"/>
  <c r="A2247" i="1"/>
  <c r="E2247" i="1"/>
  <c r="F2247" i="1"/>
  <c r="G2247" i="1"/>
  <c r="A2248" i="1"/>
  <c r="E2248" i="1"/>
  <c r="F2248" i="1"/>
  <c r="G2248" i="1"/>
  <c r="A2249" i="1"/>
  <c r="E2249" i="1"/>
  <c r="F2249" i="1"/>
  <c r="G2249" i="1"/>
  <c r="A2250" i="1"/>
  <c r="E2250" i="1"/>
  <c r="F2250" i="1"/>
  <c r="G2250" i="1"/>
  <c r="A2251" i="1"/>
  <c r="E2251" i="1"/>
  <c r="F2251" i="1"/>
  <c r="G2251" i="1"/>
  <c r="A2252" i="1"/>
  <c r="E2252" i="1"/>
  <c r="F2252" i="1"/>
  <c r="G2252" i="1"/>
  <c r="A2253" i="1"/>
  <c r="E2253" i="1"/>
  <c r="F2253" i="1"/>
  <c r="G2253" i="1"/>
  <c r="A2254" i="1"/>
  <c r="E2254" i="1"/>
  <c r="F2254" i="1"/>
  <c r="G2254" i="1"/>
  <c r="A2255" i="1"/>
  <c r="E2255" i="1"/>
  <c r="F2255" i="1"/>
  <c r="G2255" i="1"/>
  <c r="A2256" i="1"/>
  <c r="E2256" i="1"/>
  <c r="F2256" i="1"/>
  <c r="G2256" i="1"/>
  <c r="A2257" i="1"/>
  <c r="E2257" i="1"/>
  <c r="F2257" i="1"/>
  <c r="G2257" i="1"/>
  <c r="A2258" i="1"/>
  <c r="E2258" i="1"/>
  <c r="F2258" i="1"/>
  <c r="G2258" i="1"/>
  <c r="A2259" i="1"/>
  <c r="E2259" i="1"/>
  <c r="F2259" i="1"/>
  <c r="G2259" i="1"/>
  <c r="A2260" i="1"/>
  <c r="E2260" i="1"/>
  <c r="F2260" i="1"/>
  <c r="G2260" i="1"/>
  <c r="A2261" i="1"/>
  <c r="E2261" i="1"/>
  <c r="F2261" i="1"/>
  <c r="G2261" i="1"/>
  <c r="A2262" i="1"/>
  <c r="E2262" i="1"/>
  <c r="F2262" i="1"/>
  <c r="G2262" i="1"/>
  <c r="A2263" i="1"/>
  <c r="E2263" i="1"/>
  <c r="F2263" i="1"/>
  <c r="G2263" i="1"/>
  <c r="A2264" i="1"/>
  <c r="E2264" i="1"/>
  <c r="F2264" i="1"/>
  <c r="G2264" i="1"/>
  <c r="A2265" i="1"/>
  <c r="E2265" i="1"/>
  <c r="F2265" i="1"/>
  <c r="G2265" i="1"/>
  <c r="A2266" i="1"/>
  <c r="E2266" i="1"/>
  <c r="F2266" i="1"/>
  <c r="G2266" i="1"/>
  <c r="A2267" i="1"/>
  <c r="E2267" i="1"/>
  <c r="F2267" i="1"/>
  <c r="G2267" i="1"/>
  <c r="A2268" i="1"/>
  <c r="E2268" i="1"/>
  <c r="F2268" i="1"/>
  <c r="G2268" i="1"/>
  <c r="A2269" i="1"/>
  <c r="E2269" i="1"/>
  <c r="F2269" i="1"/>
  <c r="G2269" i="1"/>
  <c r="A2270" i="1"/>
  <c r="E2270" i="1"/>
  <c r="F2270" i="1"/>
  <c r="G2270" i="1"/>
  <c r="A2271" i="1"/>
  <c r="E2271" i="1"/>
  <c r="F2271" i="1"/>
  <c r="G2271" i="1"/>
  <c r="A2272" i="1"/>
  <c r="E2272" i="1"/>
  <c r="F2272" i="1"/>
  <c r="G2272" i="1"/>
  <c r="A2273" i="1"/>
  <c r="E2273" i="1"/>
  <c r="F2273" i="1"/>
  <c r="G2273" i="1"/>
  <c r="A2274" i="1"/>
  <c r="E2274" i="1"/>
  <c r="F2274" i="1"/>
  <c r="G2274" i="1"/>
  <c r="A2275" i="1"/>
  <c r="E2275" i="1"/>
  <c r="F2275" i="1"/>
  <c r="G2275" i="1"/>
  <c r="A2276" i="1"/>
  <c r="E2276" i="1"/>
  <c r="F2276" i="1"/>
  <c r="G2276" i="1"/>
  <c r="A2277" i="1"/>
  <c r="E2277" i="1"/>
  <c r="F2277" i="1"/>
  <c r="G2277" i="1"/>
  <c r="A2278" i="1"/>
  <c r="E2278" i="1"/>
  <c r="F2278" i="1"/>
  <c r="G2278" i="1"/>
  <c r="A2279" i="1"/>
  <c r="E2279" i="1"/>
  <c r="F2279" i="1"/>
  <c r="G2279" i="1"/>
  <c r="A2280" i="1"/>
  <c r="E2280" i="1"/>
  <c r="F2280" i="1"/>
  <c r="G2280" i="1"/>
  <c r="A2281" i="1"/>
  <c r="E2281" i="1"/>
  <c r="F2281" i="1"/>
  <c r="G2281" i="1"/>
  <c r="A2282" i="1"/>
  <c r="E2282" i="1"/>
  <c r="F2282" i="1"/>
  <c r="G2282" i="1"/>
  <c r="A2283" i="1"/>
  <c r="E2283" i="1"/>
  <c r="F2283" i="1"/>
  <c r="G2283" i="1"/>
  <c r="A2284" i="1"/>
  <c r="E2284" i="1"/>
  <c r="F2284" i="1"/>
  <c r="G2284" i="1"/>
  <c r="A2285" i="1"/>
  <c r="E2285" i="1"/>
  <c r="F2285" i="1"/>
  <c r="G2285" i="1"/>
  <c r="A2286" i="1"/>
  <c r="E2286" i="1"/>
  <c r="F2286" i="1"/>
  <c r="G2286" i="1"/>
  <c r="A2287" i="1"/>
  <c r="E2287" i="1"/>
  <c r="F2287" i="1"/>
  <c r="G2287" i="1"/>
  <c r="A2288" i="1"/>
  <c r="E2288" i="1"/>
  <c r="F2288" i="1"/>
  <c r="G2288" i="1"/>
  <c r="A2289" i="1"/>
  <c r="E2289" i="1"/>
  <c r="F2289" i="1"/>
  <c r="G2289" i="1"/>
  <c r="A2290" i="1"/>
  <c r="E2290" i="1"/>
  <c r="F2290" i="1"/>
  <c r="G2290" i="1"/>
  <c r="A2291" i="1"/>
  <c r="E2291" i="1"/>
  <c r="F2291" i="1"/>
  <c r="G2291" i="1"/>
  <c r="A2292" i="1"/>
  <c r="E2292" i="1"/>
  <c r="F2292" i="1"/>
  <c r="G2292" i="1"/>
  <c r="A2293" i="1"/>
  <c r="E2293" i="1"/>
  <c r="F2293" i="1"/>
  <c r="G2293" i="1"/>
  <c r="A2294" i="1"/>
  <c r="E2294" i="1"/>
  <c r="F2294" i="1"/>
  <c r="G2294" i="1"/>
  <c r="A2295" i="1"/>
  <c r="E2295" i="1"/>
  <c r="F2295" i="1"/>
  <c r="G2295" i="1"/>
  <c r="A2296" i="1"/>
  <c r="E2296" i="1"/>
  <c r="F2296" i="1"/>
  <c r="G2296" i="1"/>
  <c r="A2297" i="1"/>
  <c r="E2297" i="1"/>
  <c r="F2297" i="1"/>
  <c r="G2297" i="1"/>
  <c r="A2298" i="1"/>
  <c r="E2298" i="1"/>
  <c r="F2298" i="1"/>
  <c r="G2298" i="1"/>
  <c r="A2299" i="1"/>
  <c r="E2299" i="1"/>
  <c r="F2299" i="1"/>
  <c r="G2299" i="1"/>
  <c r="A2300" i="1"/>
  <c r="E2300" i="1"/>
  <c r="F2300" i="1"/>
  <c r="G2300" i="1"/>
  <c r="A2301" i="1"/>
  <c r="E2301" i="1"/>
  <c r="F2301" i="1"/>
  <c r="G2301" i="1"/>
  <c r="A2302" i="1"/>
  <c r="E2302" i="1"/>
  <c r="F2302" i="1"/>
  <c r="G2302" i="1"/>
  <c r="A2303" i="1"/>
  <c r="E2303" i="1"/>
  <c r="F2303" i="1"/>
  <c r="G2303" i="1"/>
  <c r="A2304" i="1"/>
  <c r="E2304" i="1"/>
  <c r="F2304" i="1"/>
  <c r="G2304" i="1"/>
  <c r="A2305" i="1"/>
  <c r="E2305" i="1"/>
  <c r="F2305" i="1"/>
  <c r="G2305" i="1"/>
  <c r="A2306" i="1"/>
  <c r="E2306" i="1"/>
  <c r="F2306" i="1"/>
  <c r="G2306" i="1"/>
  <c r="A2307" i="1"/>
  <c r="E2307" i="1"/>
  <c r="F2307" i="1"/>
  <c r="G2307" i="1"/>
  <c r="A2308" i="1"/>
  <c r="E2308" i="1"/>
  <c r="F2308" i="1"/>
  <c r="G2308" i="1"/>
  <c r="A2309" i="1"/>
  <c r="E2309" i="1"/>
  <c r="F2309" i="1"/>
  <c r="G2309" i="1"/>
  <c r="A2310" i="1"/>
  <c r="E2310" i="1"/>
  <c r="F2310" i="1"/>
  <c r="G2310" i="1"/>
  <c r="A2311" i="1"/>
  <c r="E2311" i="1"/>
  <c r="F2311" i="1"/>
  <c r="G2311" i="1"/>
  <c r="A2312" i="1"/>
  <c r="E2312" i="1"/>
  <c r="F2312" i="1"/>
  <c r="G2312" i="1"/>
  <c r="A2313" i="1"/>
  <c r="E2313" i="1"/>
  <c r="F2313" i="1"/>
  <c r="G2313" i="1"/>
  <c r="A2314" i="1"/>
  <c r="E2314" i="1"/>
  <c r="F2314" i="1"/>
  <c r="G2314" i="1"/>
  <c r="A2315" i="1"/>
  <c r="E2315" i="1"/>
  <c r="F2315" i="1"/>
  <c r="G2315" i="1"/>
  <c r="A2316" i="1"/>
  <c r="E2316" i="1"/>
  <c r="F2316" i="1"/>
  <c r="G2316" i="1"/>
  <c r="A2317" i="1"/>
  <c r="E2317" i="1"/>
  <c r="F2317" i="1"/>
  <c r="G2317" i="1"/>
  <c r="A2318" i="1"/>
  <c r="E2318" i="1"/>
  <c r="F2318" i="1"/>
  <c r="G2318" i="1"/>
  <c r="A2319" i="1"/>
  <c r="E2319" i="1"/>
  <c r="F2319" i="1"/>
  <c r="G2319" i="1"/>
  <c r="A2320" i="1"/>
  <c r="E2320" i="1"/>
  <c r="F2320" i="1"/>
  <c r="G2320" i="1"/>
  <c r="A2321" i="1"/>
  <c r="E2321" i="1"/>
  <c r="F2321" i="1"/>
  <c r="G2321" i="1"/>
  <c r="A2322" i="1"/>
  <c r="E2322" i="1"/>
  <c r="F2322" i="1"/>
  <c r="G2322" i="1"/>
  <c r="A2323" i="1"/>
  <c r="E2323" i="1"/>
  <c r="F2323" i="1"/>
  <c r="G2323" i="1"/>
  <c r="A2324" i="1"/>
  <c r="E2324" i="1"/>
  <c r="F2324" i="1"/>
  <c r="G2324" i="1"/>
  <c r="A2325" i="1"/>
  <c r="E2325" i="1"/>
  <c r="F2325" i="1"/>
  <c r="G2325" i="1"/>
  <c r="A2326" i="1"/>
  <c r="E2326" i="1"/>
  <c r="F2326" i="1"/>
  <c r="G2326" i="1"/>
  <c r="A2327" i="1"/>
  <c r="E2327" i="1"/>
  <c r="F2327" i="1"/>
  <c r="G2327" i="1"/>
  <c r="A2328" i="1"/>
  <c r="E2328" i="1"/>
  <c r="F2328" i="1"/>
  <c r="G2328" i="1"/>
  <c r="A2329" i="1"/>
  <c r="E2329" i="1"/>
  <c r="F2329" i="1"/>
  <c r="G2329" i="1"/>
  <c r="A2330" i="1"/>
  <c r="E2330" i="1"/>
  <c r="F2330" i="1"/>
  <c r="G2330" i="1"/>
  <c r="A2331" i="1"/>
  <c r="E2331" i="1"/>
  <c r="F2331" i="1"/>
  <c r="G2331" i="1"/>
  <c r="A2332" i="1"/>
  <c r="E2332" i="1"/>
  <c r="F2332" i="1"/>
  <c r="G2332" i="1"/>
  <c r="A2333" i="1"/>
  <c r="E2333" i="1"/>
  <c r="F2333" i="1"/>
  <c r="G2333" i="1"/>
  <c r="A2334" i="1"/>
  <c r="E2334" i="1"/>
  <c r="F2334" i="1"/>
  <c r="G2334" i="1"/>
  <c r="A2335" i="1"/>
  <c r="E2335" i="1"/>
  <c r="F2335" i="1"/>
  <c r="G2335" i="1"/>
  <c r="A2336" i="1"/>
  <c r="E2336" i="1"/>
  <c r="F2336" i="1"/>
  <c r="G2336" i="1"/>
  <c r="A2337" i="1"/>
  <c r="E2337" i="1"/>
  <c r="F2337" i="1"/>
  <c r="G2337" i="1"/>
  <c r="A2338" i="1"/>
  <c r="E2338" i="1"/>
  <c r="F2338" i="1"/>
  <c r="G2338" i="1"/>
  <c r="A2339" i="1"/>
  <c r="E2339" i="1"/>
  <c r="F2339" i="1"/>
  <c r="G2339" i="1"/>
  <c r="A2340" i="1"/>
  <c r="E2340" i="1"/>
  <c r="F2340" i="1"/>
  <c r="G2340" i="1"/>
  <c r="A2341" i="1"/>
  <c r="E2341" i="1"/>
  <c r="F2341" i="1"/>
  <c r="G2341" i="1"/>
  <c r="A2342" i="1"/>
  <c r="E2342" i="1"/>
  <c r="F2342" i="1"/>
  <c r="G2342" i="1"/>
  <c r="A2343" i="1"/>
  <c r="E2343" i="1"/>
  <c r="F2343" i="1"/>
  <c r="G2343" i="1"/>
  <c r="A2344" i="1"/>
  <c r="E2344" i="1"/>
  <c r="F2344" i="1"/>
  <c r="G2344" i="1"/>
  <c r="A2345" i="1"/>
  <c r="E2345" i="1"/>
  <c r="F2345" i="1"/>
  <c r="G2345" i="1"/>
  <c r="A2346" i="1"/>
  <c r="E2346" i="1"/>
  <c r="F2346" i="1"/>
  <c r="G2346" i="1"/>
  <c r="A2347" i="1"/>
  <c r="E2347" i="1"/>
  <c r="F2347" i="1"/>
  <c r="G2347" i="1"/>
  <c r="A2348" i="1"/>
  <c r="E2348" i="1"/>
  <c r="F2348" i="1"/>
  <c r="G2348" i="1"/>
  <c r="A2349" i="1"/>
  <c r="E2349" i="1"/>
  <c r="F2349" i="1"/>
  <c r="G2349" i="1"/>
  <c r="A2350" i="1"/>
  <c r="E2350" i="1"/>
  <c r="F2350" i="1"/>
  <c r="G2350" i="1"/>
  <c r="A2351" i="1"/>
  <c r="E2351" i="1"/>
  <c r="F2351" i="1"/>
  <c r="G2351" i="1"/>
  <c r="A2352" i="1"/>
  <c r="E2352" i="1"/>
  <c r="F2352" i="1"/>
  <c r="G2352" i="1"/>
  <c r="A2353" i="1"/>
  <c r="E2353" i="1"/>
  <c r="F2353" i="1"/>
  <c r="G2353" i="1"/>
  <c r="A2354" i="1"/>
  <c r="E2354" i="1"/>
  <c r="F2354" i="1"/>
  <c r="G2354" i="1"/>
  <c r="A2355" i="1"/>
  <c r="E2355" i="1"/>
  <c r="F2355" i="1"/>
  <c r="G2355" i="1"/>
  <c r="A2356" i="1"/>
  <c r="E2356" i="1"/>
  <c r="F2356" i="1"/>
  <c r="G2356" i="1"/>
  <c r="A2357" i="1"/>
  <c r="E2357" i="1"/>
  <c r="F2357" i="1"/>
  <c r="G2357" i="1"/>
  <c r="A2358" i="1"/>
  <c r="E2358" i="1"/>
  <c r="F2358" i="1"/>
  <c r="G2358" i="1"/>
  <c r="A2359" i="1"/>
  <c r="E2359" i="1"/>
  <c r="F2359" i="1"/>
  <c r="G2359" i="1"/>
  <c r="A2360" i="1"/>
  <c r="E2360" i="1"/>
  <c r="F2360" i="1"/>
  <c r="G2360" i="1"/>
  <c r="A2361" i="1"/>
  <c r="E2361" i="1"/>
  <c r="F2361" i="1"/>
  <c r="G2361" i="1"/>
  <c r="A2362" i="1"/>
  <c r="E2362" i="1"/>
  <c r="F2362" i="1"/>
  <c r="G2362" i="1"/>
  <c r="A2363" i="1"/>
  <c r="E2363" i="1"/>
  <c r="F2363" i="1"/>
  <c r="G2363" i="1"/>
  <c r="A2364" i="1"/>
  <c r="E2364" i="1"/>
  <c r="F2364" i="1"/>
  <c r="G2364" i="1"/>
  <c r="A2365" i="1"/>
  <c r="E2365" i="1"/>
  <c r="F2365" i="1"/>
  <c r="G2365" i="1"/>
  <c r="A2366" i="1"/>
  <c r="E2366" i="1"/>
  <c r="F2366" i="1"/>
  <c r="G2366" i="1"/>
  <c r="A2367" i="1"/>
  <c r="E2367" i="1"/>
  <c r="F2367" i="1"/>
  <c r="G2367" i="1"/>
  <c r="A2368" i="1"/>
  <c r="E2368" i="1"/>
  <c r="F2368" i="1"/>
  <c r="G2368" i="1"/>
  <c r="A2369" i="1"/>
  <c r="E2369" i="1"/>
  <c r="F2369" i="1"/>
  <c r="G2369" i="1"/>
  <c r="A2370" i="1"/>
  <c r="E2370" i="1"/>
  <c r="F2370" i="1"/>
  <c r="G2370" i="1"/>
  <c r="A2371" i="1"/>
  <c r="E2371" i="1"/>
  <c r="F2371" i="1"/>
  <c r="G2371" i="1"/>
  <c r="A2372" i="1"/>
  <c r="E2372" i="1"/>
  <c r="F2372" i="1"/>
  <c r="G2372" i="1"/>
  <c r="A2373" i="1"/>
  <c r="E2373" i="1"/>
  <c r="F2373" i="1"/>
  <c r="G2373" i="1"/>
  <c r="A2374" i="1"/>
  <c r="E2374" i="1"/>
  <c r="F2374" i="1"/>
  <c r="G2374" i="1"/>
  <c r="A2375" i="1"/>
  <c r="E2375" i="1"/>
  <c r="F2375" i="1"/>
  <c r="G2375" i="1"/>
  <c r="A2376" i="1"/>
  <c r="E2376" i="1"/>
  <c r="F2376" i="1"/>
  <c r="G2376" i="1"/>
  <c r="A2377" i="1"/>
  <c r="E2377" i="1"/>
  <c r="F2377" i="1"/>
  <c r="G2377" i="1"/>
  <c r="A2378" i="1"/>
  <c r="E2378" i="1"/>
  <c r="F2378" i="1"/>
  <c r="G2378" i="1"/>
  <c r="A2379" i="1"/>
  <c r="E2379" i="1"/>
  <c r="F2379" i="1"/>
  <c r="G2379" i="1"/>
  <c r="A2380" i="1"/>
  <c r="E2380" i="1"/>
  <c r="F2380" i="1"/>
  <c r="G2380" i="1"/>
  <c r="A2381" i="1"/>
  <c r="E2381" i="1"/>
  <c r="F2381" i="1"/>
  <c r="G2381" i="1"/>
  <c r="A2382" i="1"/>
  <c r="E2382" i="1"/>
  <c r="F2382" i="1"/>
  <c r="G2382" i="1"/>
  <c r="A2383" i="1"/>
  <c r="E2383" i="1"/>
  <c r="F2383" i="1"/>
  <c r="G2383" i="1"/>
  <c r="A2384" i="1"/>
  <c r="E2384" i="1"/>
  <c r="F2384" i="1"/>
  <c r="G2384" i="1"/>
  <c r="A2385" i="1"/>
  <c r="E2385" i="1"/>
  <c r="F2385" i="1"/>
  <c r="G2385" i="1"/>
  <c r="A2386" i="1"/>
  <c r="E2386" i="1"/>
  <c r="F2386" i="1"/>
  <c r="G2386" i="1"/>
  <c r="A2387" i="1"/>
  <c r="E2387" i="1"/>
  <c r="F2387" i="1"/>
  <c r="G2387" i="1"/>
  <c r="A2388" i="1"/>
  <c r="E2388" i="1"/>
  <c r="F2388" i="1"/>
  <c r="G2388" i="1"/>
  <c r="A2389" i="1"/>
  <c r="E2389" i="1"/>
  <c r="F2389" i="1"/>
  <c r="G2389" i="1"/>
  <c r="A2390" i="1"/>
  <c r="E2390" i="1"/>
  <c r="F2390" i="1"/>
  <c r="G2390" i="1"/>
  <c r="A2391" i="1"/>
  <c r="E2391" i="1"/>
  <c r="F2391" i="1"/>
  <c r="G2391" i="1"/>
  <c r="A2392" i="1"/>
  <c r="E2392" i="1"/>
  <c r="F2392" i="1"/>
  <c r="G2392" i="1"/>
  <c r="A2393" i="1"/>
  <c r="E2393" i="1"/>
  <c r="F2393" i="1"/>
  <c r="G2393" i="1"/>
  <c r="A2394" i="1"/>
  <c r="E2394" i="1"/>
  <c r="F2394" i="1"/>
  <c r="G2394" i="1"/>
  <c r="A2395" i="1"/>
  <c r="E2395" i="1"/>
  <c r="F2395" i="1"/>
  <c r="G2395" i="1"/>
  <c r="A2396" i="1"/>
  <c r="E2396" i="1"/>
  <c r="F2396" i="1"/>
  <c r="G2396" i="1"/>
  <c r="A2397" i="1"/>
  <c r="E2397" i="1"/>
  <c r="F2397" i="1"/>
  <c r="G2397" i="1"/>
  <c r="A2398" i="1"/>
  <c r="E2398" i="1"/>
  <c r="F2398" i="1"/>
  <c r="G2398" i="1"/>
  <c r="A2399" i="1"/>
  <c r="E2399" i="1"/>
  <c r="F2399" i="1"/>
  <c r="G2399" i="1"/>
  <c r="A2400" i="1"/>
  <c r="E2400" i="1"/>
  <c r="F2400" i="1"/>
  <c r="G2400" i="1"/>
  <c r="A2401" i="1"/>
  <c r="E2401" i="1"/>
  <c r="F2401" i="1"/>
  <c r="G2401" i="1"/>
  <c r="A2402" i="1"/>
  <c r="E2402" i="1"/>
  <c r="F2402" i="1"/>
  <c r="G2402" i="1"/>
  <c r="A2403" i="1"/>
  <c r="E2403" i="1"/>
  <c r="F2403" i="1"/>
  <c r="G2403" i="1"/>
  <c r="A2404" i="1"/>
  <c r="E2404" i="1"/>
  <c r="F2404" i="1"/>
  <c r="G2404" i="1"/>
  <c r="A2405" i="1"/>
  <c r="E2405" i="1"/>
  <c r="F2405" i="1"/>
  <c r="G2405" i="1"/>
  <c r="A2406" i="1"/>
  <c r="E2406" i="1"/>
  <c r="F2406" i="1"/>
  <c r="G2406" i="1"/>
  <c r="A2407" i="1"/>
  <c r="E2407" i="1"/>
  <c r="F2407" i="1"/>
  <c r="G2407" i="1"/>
  <c r="A2408" i="1"/>
  <c r="E2408" i="1"/>
  <c r="F2408" i="1"/>
  <c r="G2408" i="1" s="1"/>
  <c r="A2409" i="1"/>
  <c r="E2409" i="1"/>
  <c r="G2409" i="1" s="1"/>
  <c r="F2409" i="1"/>
  <c r="A2410" i="1"/>
  <c r="E2410" i="1"/>
  <c r="F2410" i="1"/>
  <c r="A2411" i="1"/>
  <c r="E2411" i="1"/>
  <c r="G2411" i="1" s="1"/>
  <c r="F2411" i="1"/>
  <c r="A2412" i="1"/>
  <c r="E2412" i="1"/>
  <c r="F2412" i="1"/>
  <c r="A2413" i="1"/>
  <c r="E2413" i="1"/>
  <c r="F2413" i="1"/>
  <c r="G2413" i="1" s="1"/>
  <c r="A2414" i="1"/>
  <c r="E2414" i="1"/>
  <c r="F2414" i="1"/>
  <c r="G2414" i="1" s="1"/>
  <c r="A2415" i="1"/>
  <c r="E2415" i="1"/>
  <c r="F2415" i="1"/>
  <c r="G2415" i="1"/>
  <c r="A2416" i="1"/>
  <c r="E2416" i="1"/>
  <c r="F2416" i="1"/>
  <c r="G2416" i="1" s="1"/>
  <c r="A2417" i="1"/>
  <c r="E2417" i="1"/>
  <c r="G2417" i="1" s="1"/>
  <c r="F2417" i="1"/>
  <c r="A2418" i="1"/>
  <c r="E2418" i="1"/>
  <c r="F2418" i="1"/>
  <c r="A2419" i="1"/>
  <c r="E2419" i="1"/>
  <c r="G2419" i="1" s="1"/>
  <c r="F2419" i="1"/>
  <c r="A2420" i="1"/>
  <c r="E2420" i="1"/>
  <c r="F2420" i="1"/>
  <c r="A2421" i="1"/>
  <c r="E2421" i="1"/>
  <c r="F2421" i="1"/>
  <c r="G2421" i="1" s="1"/>
  <c r="A2422" i="1"/>
  <c r="E2422" i="1"/>
  <c r="F2422" i="1"/>
  <c r="G2422" i="1" s="1"/>
  <c r="A2423" i="1"/>
  <c r="E2423" i="1"/>
  <c r="F2423" i="1"/>
  <c r="G2423" i="1"/>
  <c r="A2424" i="1"/>
  <c r="E2424" i="1"/>
  <c r="F2424" i="1"/>
  <c r="G2424" i="1" s="1"/>
  <c r="A2425" i="1"/>
  <c r="E2425" i="1"/>
  <c r="G2425" i="1" s="1"/>
  <c r="F2425" i="1"/>
  <c r="A2426" i="1"/>
  <c r="E2426" i="1"/>
  <c r="F2426" i="1"/>
  <c r="A2427" i="1"/>
  <c r="E2427" i="1"/>
  <c r="G2427" i="1" s="1"/>
  <c r="F2427" i="1"/>
  <c r="A2428" i="1"/>
  <c r="E2428" i="1"/>
  <c r="F2428" i="1"/>
  <c r="A2429" i="1"/>
  <c r="E2429" i="1"/>
  <c r="F2429" i="1"/>
  <c r="G2429" i="1" s="1"/>
  <c r="A2430" i="1"/>
  <c r="E2430" i="1"/>
  <c r="F2430" i="1"/>
  <c r="G2430" i="1" s="1"/>
  <c r="A2431" i="1"/>
  <c r="E2431" i="1"/>
  <c r="F2431" i="1"/>
  <c r="G2431" i="1"/>
  <c r="A2432" i="1"/>
  <c r="E2432" i="1"/>
  <c r="F2432" i="1"/>
  <c r="G2432" i="1" s="1"/>
  <c r="A2433" i="1"/>
  <c r="E2433" i="1"/>
  <c r="G2433" i="1" s="1"/>
  <c r="F2433" i="1"/>
  <c r="A2434" i="1"/>
  <c r="E2434" i="1"/>
  <c r="F2434" i="1"/>
  <c r="A2435" i="1"/>
  <c r="E2435" i="1"/>
  <c r="G2435" i="1" s="1"/>
  <c r="F2435" i="1"/>
  <c r="A2436" i="1"/>
  <c r="E2436" i="1"/>
  <c r="F2436" i="1"/>
  <c r="A2437" i="1"/>
  <c r="E2437" i="1"/>
  <c r="F2437" i="1"/>
  <c r="G2437" i="1" s="1"/>
  <c r="A2438" i="1"/>
  <c r="E2438" i="1"/>
  <c r="F2438" i="1"/>
  <c r="G2438" i="1" s="1"/>
  <c r="A2439" i="1"/>
  <c r="E2439" i="1"/>
  <c r="F2439" i="1"/>
  <c r="G2439" i="1"/>
  <c r="A2440" i="1"/>
  <c r="E2440" i="1"/>
  <c r="F2440" i="1"/>
  <c r="G2440" i="1" s="1"/>
  <c r="A2441" i="1"/>
  <c r="E2441" i="1"/>
  <c r="G2441" i="1" s="1"/>
  <c r="F2441" i="1"/>
  <c r="A2442" i="1"/>
  <c r="E2442" i="1"/>
  <c r="F2442" i="1"/>
  <c r="A2443" i="1"/>
  <c r="E2443" i="1"/>
  <c r="G2443" i="1" s="1"/>
  <c r="F2443" i="1"/>
  <c r="A2444" i="1"/>
  <c r="E2444" i="1"/>
  <c r="F2444" i="1"/>
  <c r="A2445" i="1"/>
  <c r="E2445" i="1"/>
  <c r="F2445" i="1"/>
  <c r="G2445" i="1" s="1"/>
  <c r="A2446" i="1"/>
  <c r="E2446" i="1"/>
  <c r="F2446" i="1"/>
  <c r="G2446" i="1" s="1"/>
  <c r="A2447" i="1"/>
  <c r="E2447" i="1"/>
  <c r="F2447" i="1"/>
  <c r="G2447" i="1"/>
  <c r="A2448" i="1"/>
  <c r="E2448" i="1"/>
  <c r="F2448" i="1"/>
  <c r="G2448" i="1" s="1"/>
  <c r="A2449" i="1"/>
  <c r="E2449" i="1"/>
  <c r="G2449" i="1" s="1"/>
  <c r="F2449" i="1"/>
  <c r="A2450" i="1"/>
  <c r="E2450" i="1"/>
  <c r="F2450" i="1"/>
  <c r="A2451" i="1"/>
  <c r="E2451" i="1"/>
  <c r="G2451" i="1" s="1"/>
  <c r="F2451" i="1"/>
  <c r="A2452" i="1"/>
  <c r="E2452" i="1"/>
  <c r="F2452" i="1"/>
  <c r="A2453" i="1"/>
  <c r="E2453" i="1"/>
  <c r="F2453" i="1"/>
  <c r="G2453" i="1" s="1"/>
  <c r="A2454" i="1"/>
  <c r="E2454" i="1"/>
  <c r="F2454" i="1"/>
  <c r="G2454" i="1" s="1"/>
  <c r="A2455" i="1"/>
  <c r="E2455" i="1"/>
  <c r="F2455" i="1"/>
  <c r="G2455" i="1"/>
  <c r="A2456" i="1"/>
  <c r="E2456" i="1"/>
  <c r="F2456" i="1"/>
  <c r="G2456" i="1" s="1"/>
  <c r="A2457" i="1"/>
  <c r="E2457" i="1"/>
  <c r="G2457" i="1" s="1"/>
  <c r="F2457" i="1"/>
  <c r="A2458" i="1"/>
  <c r="E2458" i="1"/>
  <c r="F2458" i="1"/>
  <c r="A2459" i="1"/>
  <c r="E2459" i="1"/>
  <c r="G2459" i="1" s="1"/>
  <c r="F2459" i="1"/>
  <c r="A2460" i="1"/>
  <c r="E2460" i="1"/>
  <c r="F2460" i="1"/>
  <c r="A2461" i="1"/>
  <c r="E2461" i="1"/>
  <c r="F2461" i="1"/>
  <c r="G2461" i="1" s="1"/>
  <c r="A2462" i="1"/>
  <c r="E2462" i="1"/>
  <c r="F2462" i="1"/>
  <c r="G2462" i="1" s="1"/>
  <c r="A2463" i="1"/>
  <c r="E2463" i="1"/>
  <c r="F2463" i="1"/>
  <c r="G2463" i="1"/>
  <c r="A2464" i="1"/>
  <c r="E2464" i="1"/>
  <c r="F2464" i="1"/>
  <c r="G2464" i="1" s="1"/>
  <c r="A2465" i="1"/>
  <c r="E2465" i="1"/>
  <c r="G2465" i="1" s="1"/>
  <c r="F2465" i="1"/>
  <c r="A2466" i="1"/>
  <c r="E2466" i="1"/>
  <c r="F2466" i="1"/>
  <c r="A2467" i="1"/>
  <c r="E2467" i="1"/>
  <c r="G2467" i="1" s="1"/>
  <c r="F2467" i="1"/>
  <c r="A2468" i="1"/>
  <c r="E2468" i="1"/>
  <c r="F2468" i="1"/>
  <c r="A2469" i="1"/>
  <c r="E2469" i="1"/>
  <c r="F2469" i="1"/>
  <c r="G2469" i="1" s="1"/>
  <c r="A2470" i="1"/>
  <c r="E2470" i="1"/>
  <c r="F2470" i="1"/>
  <c r="G2470" i="1" s="1"/>
  <c r="A2471" i="1"/>
  <c r="E2471" i="1"/>
  <c r="F2471" i="1"/>
  <c r="G2471" i="1"/>
  <c r="A2472" i="1"/>
  <c r="E2472" i="1"/>
  <c r="F2472" i="1"/>
  <c r="G2472" i="1" s="1"/>
  <c r="A2473" i="1"/>
  <c r="E2473" i="1"/>
  <c r="G2473" i="1" s="1"/>
  <c r="F2473" i="1"/>
  <c r="A2474" i="1"/>
  <c r="E2474" i="1"/>
  <c r="F2474" i="1"/>
  <c r="A2475" i="1"/>
  <c r="E2475" i="1"/>
  <c r="G2475" i="1" s="1"/>
  <c r="F2475" i="1"/>
  <c r="A2476" i="1"/>
  <c r="E2476" i="1"/>
  <c r="F2476" i="1"/>
  <c r="A2477" i="1"/>
  <c r="E2477" i="1"/>
  <c r="F2477" i="1"/>
  <c r="G2477" i="1" s="1"/>
  <c r="A2478" i="1"/>
  <c r="E2478" i="1"/>
  <c r="F2478" i="1"/>
  <c r="G2478" i="1" s="1"/>
  <c r="A2479" i="1"/>
  <c r="E2479" i="1"/>
  <c r="F2479" i="1"/>
  <c r="G2479" i="1"/>
  <c r="A2480" i="1"/>
  <c r="E2480" i="1"/>
  <c r="F2480" i="1"/>
  <c r="G2480" i="1" s="1"/>
  <c r="A2481" i="1"/>
  <c r="E2481" i="1"/>
  <c r="G2481" i="1" s="1"/>
  <c r="F2481" i="1"/>
  <c r="A2482" i="1"/>
  <c r="E2482" i="1"/>
  <c r="F2482" i="1"/>
  <c r="A2483" i="1"/>
  <c r="E2483" i="1"/>
  <c r="G2483" i="1" s="1"/>
  <c r="F2483" i="1"/>
  <c r="A2484" i="1"/>
  <c r="E2484" i="1"/>
  <c r="F2484" i="1"/>
  <c r="A2485" i="1"/>
  <c r="E2485" i="1"/>
  <c r="F2485" i="1"/>
  <c r="G2485" i="1" s="1"/>
  <c r="A2486" i="1"/>
  <c r="E2486" i="1"/>
  <c r="F2486" i="1"/>
  <c r="G2486" i="1" s="1"/>
  <c r="A2487" i="1"/>
  <c r="E2487" i="1"/>
  <c r="F2487" i="1"/>
  <c r="G2487" i="1"/>
  <c r="A2488" i="1"/>
  <c r="E2488" i="1"/>
  <c r="F2488" i="1"/>
  <c r="G2488" i="1" s="1"/>
  <c r="A2489" i="1"/>
  <c r="E2489" i="1"/>
  <c r="G2489" i="1" s="1"/>
  <c r="F2489" i="1"/>
  <c r="A2490" i="1"/>
  <c r="E2490" i="1"/>
  <c r="F2490" i="1"/>
  <c r="A2491" i="1"/>
  <c r="E2491" i="1"/>
  <c r="G2491" i="1" s="1"/>
  <c r="F2491" i="1"/>
  <c r="A2492" i="1"/>
  <c r="E2492" i="1"/>
  <c r="F2492" i="1"/>
  <c r="A2493" i="1"/>
  <c r="E2493" i="1"/>
  <c r="F2493" i="1"/>
  <c r="G2493" i="1" s="1"/>
  <c r="A2494" i="1"/>
  <c r="E2494" i="1"/>
  <c r="F2494" i="1"/>
  <c r="G2494" i="1" s="1"/>
  <c r="A2495" i="1"/>
  <c r="E2495" i="1"/>
  <c r="F2495" i="1"/>
  <c r="G2495" i="1"/>
  <c r="A2496" i="1"/>
  <c r="E2496" i="1"/>
  <c r="F2496" i="1"/>
  <c r="G2496" i="1" s="1"/>
  <c r="A2497" i="1"/>
  <c r="E2497" i="1"/>
  <c r="G2497" i="1" s="1"/>
  <c r="F2497" i="1"/>
  <c r="A2498" i="1"/>
  <c r="E2498" i="1"/>
  <c r="F2498" i="1"/>
  <c r="A2499" i="1"/>
  <c r="E2499" i="1"/>
  <c r="G2499" i="1" s="1"/>
  <c r="F2499" i="1"/>
  <c r="A2500" i="1"/>
  <c r="E2500" i="1"/>
  <c r="F2500" i="1"/>
  <c r="A2501" i="1"/>
  <c r="E2501" i="1"/>
  <c r="F2501" i="1"/>
  <c r="G2501" i="1" s="1"/>
  <c r="A2502" i="1"/>
  <c r="E2502" i="1"/>
  <c r="F2502" i="1"/>
  <c r="G2502" i="1" s="1"/>
  <c r="A2503" i="1"/>
  <c r="E2503" i="1"/>
  <c r="F2503" i="1"/>
  <c r="G2503" i="1"/>
  <c r="A2504" i="1"/>
  <c r="E2504" i="1"/>
  <c r="F2504" i="1"/>
  <c r="G2504" i="1" s="1"/>
  <c r="A2505" i="1"/>
  <c r="E2505" i="1"/>
  <c r="G2505" i="1" s="1"/>
  <c r="F2505" i="1"/>
  <c r="A2506" i="1"/>
  <c r="E2506" i="1"/>
  <c r="F2506" i="1"/>
  <c r="A2507" i="1"/>
  <c r="E2507" i="1"/>
  <c r="G2507" i="1" s="1"/>
  <c r="F2507" i="1"/>
  <c r="A2508" i="1"/>
  <c r="E2508" i="1"/>
  <c r="F2508" i="1"/>
  <c r="A2509" i="1"/>
  <c r="E2509" i="1"/>
  <c r="F2509" i="1"/>
  <c r="G2509" i="1" s="1"/>
  <c r="A2510" i="1"/>
  <c r="E2510" i="1"/>
  <c r="F2510" i="1"/>
  <c r="G2510" i="1" s="1"/>
  <c r="A2511" i="1"/>
  <c r="E2511" i="1"/>
  <c r="F2511" i="1"/>
  <c r="G2511" i="1"/>
  <c r="A2512" i="1"/>
  <c r="E2512" i="1"/>
  <c r="F2512" i="1"/>
  <c r="G2512" i="1" s="1"/>
  <c r="A2513" i="1"/>
  <c r="E2513" i="1"/>
  <c r="G2513" i="1" s="1"/>
  <c r="F2513" i="1"/>
  <c r="A2514" i="1"/>
  <c r="E2514" i="1"/>
  <c r="F2514" i="1"/>
  <c r="A2515" i="1"/>
  <c r="E2515" i="1"/>
  <c r="G2515" i="1" s="1"/>
  <c r="F2515" i="1"/>
  <c r="A2516" i="1"/>
  <c r="E2516" i="1"/>
  <c r="F2516" i="1"/>
  <c r="A2517" i="1"/>
  <c r="E2517" i="1"/>
  <c r="F2517" i="1"/>
  <c r="G2517" i="1" s="1"/>
  <c r="A2518" i="1"/>
  <c r="E2518" i="1"/>
  <c r="F2518" i="1"/>
  <c r="G2518" i="1" s="1"/>
  <c r="A2519" i="1"/>
  <c r="E2519" i="1"/>
  <c r="F2519" i="1"/>
  <c r="G2519" i="1"/>
  <c r="A2520" i="1"/>
  <c r="E2520" i="1"/>
  <c r="F2520" i="1"/>
  <c r="G2520" i="1" s="1"/>
  <c r="A2521" i="1"/>
  <c r="E2521" i="1"/>
  <c r="G2521" i="1" s="1"/>
  <c r="F2521" i="1"/>
  <c r="A2522" i="1"/>
  <c r="E2522" i="1"/>
  <c r="F2522" i="1"/>
  <c r="A2523" i="1"/>
  <c r="E2523" i="1"/>
  <c r="G2523" i="1" s="1"/>
  <c r="F2523" i="1"/>
  <c r="A2524" i="1"/>
  <c r="E2524" i="1"/>
  <c r="F2524" i="1"/>
  <c r="A2525" i="1"/>
  <c r="E2525" i="1"/>
  <c r="F2525" i="1"/>
  <c r="G2525" i="1" s="1"/>
  <c r="A2526" i="1"/>
  <c r="E2526" i="1"/>
  <c r="F2526" i="1"/>
  <c r="G2526" i="1" s="1"/>
  <c r="A2527" i="1"/>
  <c r="E2527" i="1"/>
  <c r="F2527" i="1"/>
  <c r="G2527" i="1"/>
  <c r="A2528" i="1"/>
  <c r="E2528" i="1"/>
  <c r="F2528" i="1"/>
  <c r="G2528" i="1" s="1"/>
  <c r="A2529" i="1"/>
  <c r="E2529" i="1"/>
  <c r="G2529" i="1" s="1"/>
  <c r="F2529" i="1"/>
  <c r="A2530" i="1"/>
  <c r="E2530" i="1"/>
  <c r="F2530" i="1"/>
  <c r="A2531" i="1"/>
  <c r="E2531" i="1"/>
  <c r="G2531" i="1" s="1"/>
  <c r="F2531" i="1"/>
  <c r="A2532" i="1"/>
  <c r="E2532" i="1"/>
  <c r="F2532" i="1"/>
  <c r="A2533" i="1"/>
  <c r="E2533" i="1"/>
  <c r="F2533" i="1"/>
  <c r="G2533" i="1" s="1"/>
  <c r="A2534" i="1"/>
  <c r="E2534" i="1"/>
  <c r="F2534" i="1"/>
  <c r="G2534" i="1" s="1"/>
  <c r="A2535" i="1"/>
  <c r="E2535" i="1"/>
  <c r="F2535" i="1"/>
  <c r="G2535" i="1"/>
  <c r="A2536" i="1"/>
  <c r="E2536" i="1"/>
  <c r="F2536" i="1"/>
  <c r="G2536" i="1" s="1"/>
  <c r="A2537" i="1"/>
  <c r="E2537" i="1"/>
  <c r="G2537" i="1" s="1"/>
  <c r="F2537" i="1"/>
  <c r="A2538" i="1"/>
  <c r="E2538" i="1"/>
  <c r="F2538" i="1"/>
  <c r="A2539" i="1"/>
  <c r="E2539" i="1"/>
  <c r="G2539" i="1" s="1"/>
  <c r="F2539" i="1"/>
  <c r="A2540" i="1"/>
  <c r="E2540" i="1"/>
  <c r="F2540" i="1"/>
  <c r="A2541" i="1"/>
  <c r="E2541" i="1"/>
  <c r="F2541" i="1"/>
  <c r="G2541" i="1" s="1"/>
  <c r="A2542" i="1"/>
  <c r="E2542" i="1"/>
  <c r="F2542" i="1"/>
  <c r="G2542" i="1" s="1"/>
  <c r="A2543" i="1"/>
  <c r="E2543" i="1"/>
  <c r="F2543" i="1"/>
  <c r="G2543" i="1"/>
  <c r="A2544" i="1"/>
  <c r="E2544" i="1"/>
  <c r="F2544" i="1"/>
  <c r="G2544" i="1" s="1"/>
  <c r="A2545" i="1"/>
  <c r="E2545" i="1"/>
  <c r="G2545" i="1" s="1"/>
  <c r="F2545" i="1"/>
  <c r="A2546" i="1"/>
  <c r="E2546" i="1"/>
  <c r="F2546" i="1"/>
  <c r="A2547" i="1"/>
  <c r="E2547" i="1"/>
  <c r="G2547" i="1" s="1"/>
  <c r="F2547" i="1"/>
  <c r="A2548" i="1"/>
  <c r="E2548" i="1"/>
  <c r="F2548" i="1"/>
  <c r="A2549" i="1"/>
  <c r="E2549" i="1"/>
  <c r="F2549" i="1"/>
  <c r="G2549" i="1" s="1"/>
  <c r="A2550" i="1"/>
  <c r="E2550" i="1"/>
  <c r="F2550" i="1"/>
  <c r="G2550" i="1" s="1"/>
  <c r="A2551" i="1"/>
  <c r="E2551" i="1"/>
  <c r="F2551" i="1"/>
  <c r="G2551" i="1"/>
  <c r="A2552" i="1"/>
  <c r="E2552" i="1"/>
  <c r="F2552" i="1"/>
  <c r="G2552" i="1" s="1"/>
  <c r="A2553" i="1"/>
  <c r="E2553" i="1"/>
  <c r="G2553" i="1" s="1"/>
  <c r="F2553" i="1"/>
  <c r="A2554" i="1"/>
  <c r="E2554" i="1"/>
  <c r="F2554" i="1"/>
  <c r="A2555" i="1"/>
  <c r="E2555" i="1"/>
  <c r="G2555" i="1" s="1"/>
  <c r="F2555" i="1"/>
  <c r="G1715" i="1" l="1"/>
  <c r="G2554" i="1"/>
  <c r="G2546" i="1"/>
  <c r="G2538" i="1"/>
  <c r="G2530" i="1"/>
  <c r="G2522" i="1"/>
  <c r="G2514" i="1"/>
  <c r="G2506" i="1"/>
  <c r="G2498" i="1"/>
  <c r="G2490" i="1"/>
  <c r="G2482" i="1"/>
  <c r="G2474" i="1"/>
  <c r="G2466" i="1"/>
  <c r="G2458" i="1"/>
  <c r="G2450" i="1"/>
  <c r="G2442" i="1"/>
  <c r="G2434" i="1"/>
  <c r="G2426" i="1"/>
  <c r="G2418" i="1"/>
  <c r="G2410" i="1"/>
  <c r="G2548" i="1"/>
  <c r="G2540" i="1"/>
  <c r="G2532" i="1"/>
  <c r="G2524" i="1"/>
  <c r="G2516" i="1"/>
  <c r="G2508" i="1"/>
  <c r="G2500" i="1"/>
  <c r="G2492" i="1"/>
  <c r="G2484" i="1"/>
  <c r="G2476" i="1"/>
  <c r="G2468" i="1"/>
  <c r="G2460" i="1"/>
  <c r="G2452" i="1"/>
  <c r="G2444" i="1"/>
  <c r="G2436" i="1"/>
  <c r="G2428" i="1"/>
  <c r="G2420" i="1"/>
  <c r="G2412" i="1"/>
  <c r="G1691" i="1"/>
  <c r="G1773" i="1"/>
  <c r="G1697" i="1"/>
  <c r="G1669" i="1"/>
  <c r="G1645" i="1"/>
  <c r="G1589" i="1"/>
  <c r="G1779" i="1"/>
  <c r="G1755" i="1"/>
  <c r="G1651" i="1"/>
  <c r="G1627" i="1"/>
  <c r="G1767" i="1"/>
  <c r="G1743" i="1"/>
  <c r="G1737" i="1"/>
  <c r="G1703" i="1"/>
  <c r="G1679" i="1"/>
  <c r="G1673" i="1"/>
  <c r="G1639" i="1"/>
  <c r="G1615" i="1"/>
  <c r="G1609" i="1"/>
  <c r="G1593" i="1"/>
  <c r="G1577" i="1"/>
  <c r="G1561" i="1"/>
  <c r="G1545" i="1"/>
  <c r="G1529" i="1"/>
  <c r="G1397" i="1"/>
  <c r="G1365" i="1"/>
  <c r="G1333" i="1"/>
  <c r="G1301" i="1"/>
  <c r="G1297" i="1"/>
  <c r="G1267" i="1"/>
  <c r="G1263" i="1"/>
  <c r="G1258" i="1"/>
  <c r="G1252" i="1"/>
  <c r="G1248" i="1"/>
  <c r="G1243" i="1"/>
  <c r="G1204" i="1"/>
  <c r="G1199" i="1"/>
  <c r="G1183" i="1"/>
  <c r="G1182" i="1"/>
  <c r="G1163" i="1"/>
  <c r="G1158" i="1"/>
  <c r="G1775" i="1"/>
  <c r="G1769" i="1"/>
  <c r="G1735" i="1"/>
  <c r="G1711" i="1"/>
  <c r="G1705" i="1"/>
  <c r="G1671" i="1"/>
  <c r="G1647" i="1"/>
  <c r="G1641" i="1"/>
  <c r="G1607" i="1"/>
  <c r="G1595" i="1"/>
  <c r="G1591" i="1"/>
  <c r="G1579" i="1"/>
  <c r="G1575" i="1"/>
  <c r="G1563" i="1"/>
  <c r="G1559" i="1"/>
  <c r="G1547" i="1"/>
  <c r="G1543" i="1"/>
  <c r="G1531" i="1"/>
  <c r="G1381" i="1"/>
  <c r="G1349" i="1"/>
  <c r="G1317" i="1"/>
  <c r="G1299" i="1"/>
  <c r="G1295" i="1"/>
  <c r="G1275" i="1"/>
  <c r="G1269" i="1"/>
  <c r="G1265" i="1"/>
  <c r="G1260" i="1"/>
  <c r="G1254" i="1"/>
  <c r="G1250" i="1"/>
  <c r="G1246" i="1"/>
  <c r="G1240" i="1"/>
  <c r="G1239" i="1"/>
  <c r="G1236" i="1"/>
  <c r="G1231" i="1"/>
  <c r="G1210" i="1"/>
  <c r="G1209" i="1"/>
  <c r="G1189" i="1"/>
  <c r="G1188" i="1"/>
  <c r="G1173" i="1"/>
  <c r="G1172" i="1"/>
  <c r="G1147" i="1"/>
  <c r="G1142" i="1"/>
  <c r="G1224" i="1"/>
  <c r="G1219" i="1"/>
  <c r="G1214" i="1"/>
  <c r="G1208" i="1"/>
  <c r="G1203" i="1"/>
  <c r="G1198" i="1"/>
  <c r="G1193" i="1"/>
  <c r="G1187" i="1"/>
  <c r="G1181" i="1"/>
  <c r="G1177" i="1"/>
  <c r="G1171" i="1"/>
  <c r="G1167" i="1"/>
  <c r="G1162" i="1"/>
  <c r="G1157" i="1"/>
  <c r="G1151" i="1"/>
  <c r="G1146" i="1"/>
  <c r="G1141" i="1"/>
  <c r="G1136" i="1"/>
  <c r="G1132" i="1"/>
  <c r="G1128" i="1"/>
  <c r="G1124" i="1"/>
  <c r="G1120" i="1"/>
  <c r="G1116" i="1"/>
  <c r="G1112" i="1"/>
  <c r="G1108" i="1"/>
  <c r="G1104" i="1"/>
  <c r="G1100" i="1"/>
  <c r="G1096" i="1"/>
  <c r="G1092" i="1"/>
  <c r="G1088" i="1"/>
  <c r="G1084" i="1"/>
  <c r="G1080" i="1"/>
  <c r="G1076" i="1"/>
  <c r="G1072" i="1"/>
  <c r="G1068" i="1"/>
  <c r="G1064" i="1"/>
  <c r="G1060" i="1"/>
  <c r="G1056" i="1"/>
  <c r="G1052" i="1"/>
  <c r="G1048" i="1"/>
  <c r="G1044" i="1"/>
  <c r="G1040" i="1"/>
  <c r="G1036" i="1"/>
  <c r="G891" i="1"/>
  <c r="G805" i="1"/>
  <c r="G784" i="1"/>
  <c r="G780" i="1"/>
  <c r="G779" i="1"/>
  <c r="G776" i="1"/>
  <c r="G770" i="1"/>
  <c r="G766" i="1"/>
  <c r="G757" i="1"/>
  <c r="G528" i="1"/>
  <c r="G430" i="1"/>
  <c r="G374" i="1"/>
  <c r="G350" i="1"/>
  <c r="G859" i="1"/>
  <c r="G789" i="1"/>
  <c r="G514" i="1"/>
  <c r="G442" i="1"/>
  <c r="G1238" i="1"/>
  <c r="G1234" i="1"/>
  <c r="G1228" i="1"/>
  <c r="G1222" i="1"/>
  <c r="G1218" i="1"/>
  <c r="G1212" i="1"/>
  <c r="G1206" i="1"/>
  <c r="G1202" i="1"/>
  <c r="G1196" i="1"/>
  <c r="G1191" i="1"/>
  <c r="G1185" i="1"/>
  <c r="G1180" i="1"/>
  <c r="G1175" i="1"/>
  <c r="G1170" i="1"/>
  <c r="G1165" i="1"/>
  <c r="G1161" i="1"/>
  <c r="G1155" i="1"/>
  <c r="G1149" i="1"/>
  <c r="G1145" i="1"/>
  <c r="G1139" i="1"/>
  <c r="G1135" i="1"/>
  <c r="G1131" i="1"/>
  <c r="G1127" i="1"/>
  <c r="G1123" i="1"/>
  <c r="G1119" i="1"/>
  <c r="G1115" i="1"/>
  <c r="G1111" i="1"/>
  <c r="G1107" i="1"/>
  <c r="G1103" i="1"/>
  <c r="G1099" i="1"/>
  <c r="G1095" i="1"/>
  <c r="G1091" i="1"/>
  <c r="G1087" i="1"/>
  <c r="G1083" i="1"/>
  <c r="G1079" i="1"/>
  <c r="G1075" i="1"/>
  <c r="G1071" i="1"/>
  <c r="G1067" i="1"/>
  <c r="G1063" i="1"/>
  <c r="G1059" i="1"/>
  <c r="G1055" i="1"/>
  <c r="G1051" i="1"/>
  <c r="G1047" i="1"/>
  <c r="G1043" i="1"/>
  <c r="G1039" i="1"/>
  <c r="G1035" i="1"/>
  <c r="G1031" i="1"/>
  <c r="G1027" i="1"/>
  <c r="G1023" i="1"/>
  <c r="G1019" i="1"/>
  <c r="G1015" i="1"/>
  <c r="G1011" i="1"/>
  <c r="G1007" i="1"/>
  <c r="G1003" i="1"/>
  <c r="G999" i="1"/>
  <c r="G995" i="1"/>
  <c r="G991" i="1"/>
  <c r="G987" i="1"/>
  <c r="G983" i="1"/>
  <c r="G979" i="1"/>
  <c r="G975" i="1"/>
  <c r="G971" i="1"/>
  <c r="G967" i="1"/>
  <c r="G963" i="1"/>
  <c r="G959" i="1"/>
  <c r="G955" i="1"/>
  <c r="G951" i="1"/>
  <c r="G747" i="1"/>
  <c r="G484" i="1"/>
  <c r="G424" i="1"/>
  <c r="G1033" i="1"/>
  <c r="G1029" i="1"/>
  <c r="G1025" i="1"/>
  <c r="G1021" i="1"/>
  <c r="G1017" i="1"/>
  <c r="G1013" i="1"/>
  <c r="G1009" i="1"/>
  <c r="G1005" i="1"/>
  <c r="G1001" i="1"/>
  <c r="G997" i="1"/>
  <c r="G993" i="1"/>
  <c r="G989" i="1"/>
  <c r="G985" i="1"/>
  <c r="G981" i="1"/>
  <c r="G977" i="1"/>
  <c r="G973" i="1"/>
  <c r="G969" i="1"/>
  <c r="G965" i="1"/>
  <c r="G961" i="1"/>
  <c r="G957" i="1"/>
  <c r="G953" i="1"/>
  <c r="G949" i="1"/>
  <c r="G945" i="1"/>
  <c r="G941" i="1"/>
  <c r="G937" i="1"/>
  <c r="G933" i="1"/>
  <c r="G929" i="1"/>
  <c r="G925" i="1"/>
  <c r="G921" i="1"/>
  <c r="G917" i="1"/>
  <c r="G913" i="1"/>
  <c r="G909" i="1"/>
  <c r="G905" i="1"/>
  <c r="G901" i="1"/>
  <c r="G897" i="1"/>
  <c r="G893" i="1"/>
  <c r="G813" i="1"/>
  <c r="G808" i="1"/>
  <c r="G804" i="1"/>
  <c r="G803" i="1"/>
  <c r="G800" i="1"/>
  <c r="G796" i="1"/>
  <c r="G746" i="1"/>
  <c r="G742" i="1"/>
  <c r="G736" i="1"/>
  <c r="G726" i="1"/>
  <c r="G710" i="1"/>
  <c r="G694" i="1"/>
  <c r="G504" i="1"/>
  <c r="G466" i="1"/>
  <c r="G454" i="1"/>
  <c r="G444" i="1"/>
  <c r="G412" i="1"/>
  <c r="G404" i="1"/>
  <c r="G396" i="1"/>
  <c r="G356" i="1"/>
  <c r="G418" i="1"/>
  <c r="G370" i="1"/>
  <c r="G352" i="1"/>
  <c r="G153" i="1"/>
  <c r="G137" i="1"/>
  <c r="G127" i="1"/>
  <c r="G123" i="1"/>
  <c r="G119" i="1"/>
  <c r="G115" i="1"/>
  <c r="G111" i="1"/>
  <c r="G107" i="1"/>
  <c r="G103" i="1"/>
  <c r="G99" i="1"/>
  <c r="G95" i="1"/>
  <c r="G91" i="1"/>
  <c r="G87" i="1"/>
  <c r="G83" i="1"/>
  <c r="G79" i="1"/>
  <c r="G75" i="1"/>
  <c r="G71" i="1"/>
  <c r="G67" i="1"/>
  <c r="G63" i="1"/>
  <c r="G59" i="1"/>
  <c r="G55" i="1"/>
  <c r="G51" i="1"/>
  <c r="G47" i="1"/>
  <c r="G39" i="1"/>
  <c r="G35" i="1"/>
  <c r="G31" i="1"/>
  <c r="G27" i="1"/>
  <c r="G23" i="1"/>
  <c r="G15" i="1"/>
  <c r="G9" i="1"/>
  <c r="G947" i="1"/>
  <c r="G943" i="1"/>
  <c r="G939" i="1"/>
  <c r="G935" i="1"/>
  <c r="G931" i="1"/>
  <c r="G927" i="1"/>
  <c r="G923" i="1"/>
  <c r="G919" i="1"/>
  <c r="G915" i="1"/>
  <c r="G911" i="1"/>
  <c r="G907" i="1"/>
  <c r="G903" i="1"/>
  <c r="G899" i="1"/>
  <c r="G895" i="1"/>
  <c r="G877" i="1"/>
  <c r="G821" i="1"/>
  <c r="G802" i="1"/>
  <c r="G798" i="1"/>
  <c r="G788" i="1"/>
  <c r="G778" i="1"/>
  <c r="G774" i="1"/>
  <c r="G768" i="1"/>
  <c r="G764" i="1"/>
  <c r="G754" i="1"/>
  <c r="G750" i="1"/>
  <c r="G741" i="1"/>
  <c r="G724" i="1"/>
  <c r="G718" i="1"/>
  <c r="G708" i="1"/>
  <c r="G702" i="1"/>
  <c r="G692" i="1"/>
  <c r="G686" i="1"/>
  <c r="G496" i="1"/>
  <c r="G460" i="1"/>
  <c r="G428" i="1"/>
  <c r="G416" i="1"/>
  <c r="G380" i="1"/>
  <c r="G368" i="1"/>
  <c r="G145" i="1"/>
  <c r="G135" i="1"/>
  <c r="G125" i="1"/>
  <c r="G121" i="1"/>
  <c r="G117" i="1"/>
  <c r="G113" i="1"/>
  <c r="G109" i="1"/>
  <c r="G105" i="1"/>
  <c r="G101" i="1"/>
  <c r="G97" i="1"/>
  <c r="G93" i="1"/>
  <c r="G89" i="1"/>
  <c r="G85" i="1"/>
  <c r="G81" i="1"/>
  <c r="G77" i="1"/>
  <c r="G73" i="1"/>
  <c r="G69" i="1"/>
  <c r="G17" i="1"/>
  <c r="G13" i="1"/>
  <c r="G10" i="1"/>
  <c r="G1782" i="1"/>
  <c r="G1776" i="1"/>
  <c r="G1774" i="1"/>
  <c r="G1766" i="1"/>
  <c r="G1760" i="1"/>
  <c r="G1758" i="1"/>
  <c r="G1750" i="1"/>
  <c r="G1744" i="1"/>
  <c r="G1742" i="1"/>
  <c r="G1734" i="1"/>
  <c r="G1728" i="1"/>
  <c r="G1726" i="1"/>
  <c r="G1718" i="1"/>
  <c r="G1712" i="1"/>
  <c r="G1710" i="1"/>
  <c r="G1702" i="1"/>
  <c r="G1696" i="1"/>
  <c r="G1694" i="1"/>
  <c r="G1686" i="1"/>
  <c r="G1680" i="1"/>
  <c r="G1678" i="1"/>
  <c r="G1670" i="1"/>
  <c r="G1664" i="1"/>
  <c r="G1662" i="1"/>
  <c r="G1654" i="1"/>
  <c r="G1648" i="1"/>
  <c r="G1646" i="1"/>
  <c r="G1638" i="1"/>
  <c r="G1632" i="1"/>
  <c r="G1630" i="1"/>
  <c r="G1622" i="1"/>
  <c r="G1616" i="1"/>
  <c r="G1614" i="1"/>
  <c r="G1606" i="1"/>
  <c r="G1602" i="1"/>
  <c r="G1600" i="1"/>
  <c r="G1598" i="1"/>
  <c r="G1590" i="1"/>
  <c r="G1586" i="1"/>
  <c r="G1584" i="1"/>
  <c r="G1582" i="1"/>
  <c r="G1576" i="1"/>
  <c r="G1574" i="1"/>
  <c r="G1572" i="1"/>
  <c r="G1570" i="1"/>
  <c r="G1568" i="1"/>
  <c r="G1566" i="1"/>
  <c r="G1564" i="1"/>
  <c r="G1562" i="1"/>
  <c r="G1560" i="1"/>
  <c r="G1558" i="1"/>
  <c r="G1556" i="1"/>
  <c r="G1554" i="1"/>
  <c r="G1552" i="1"/>
  <c r="G1550" i="1"/>
  <c r="G1548" i="1"/>
  <c r="G1546" i="1"/>
  <c r="G1544" i="1"/>
  <c r="G1542" i="1"/>
  <c r="G1540" i="1"/>
  <c r="G1538" i="1"/>
  <c r="G1536" i="1"/>
  <c r="G1534" i="1"/>
  <c r="G1532" i="1"/>
  <c r="G1530" i="1"/>
  <c r="G1528" i="1"/>
  <c r="G1522" i="1"/>
  <c r="G1519" i="1"/>
  <c r="G1515" i="1"/>
  <c r="G1513" i="1"/>
  <c r="G1512" i="1"/>
  <c r="G1506" i="1"/>
  <c r="G1505" i="1"/>
  <c r="G1503" i="1"/>
  <c r="G1500" i="1"/>
  <c r="G1499" i="1"/>
  <c r="G1498" i="1"/>
  <c r="G1497" i="1"/>
  <c r="G1496" i="1"/>
  <c r="G1490" i="1"/>
  <c r="G1489" i="1"/>
  <c r="G1487" i="1"/>
  <c r="G1483" i="1"/>
  <c r="G1482" i="1"/>
  <c r="G1481" i="1"/>
  <c r="G1480" i="1"/>
  <c r="G1475" i="1"/>
  <c r="G1474" i="1"/>
  <c r="G1473" i="1"/>
  <c r="G1471" i="1"/>
  <c r="G1467" i="1"/>
  <c r="G1466" i="1"/>
  <c r="G1465" i="1"/>
  <c r="G1464" i="1"/>
  <c r="G1458" i="1"/>
  <c r="G1457" i="1"/>
  <c r="G1455" i="1"/>
  <c r="G1452" i="1"/>
  <c r="G1451" i="1"/>
  <c r="G1450" i="1"/>
  <c r="G1449" i="1"/>
  <c r="G1448" i="1"/>
  <c r="G1442" i="1"/>
  <c r="G1441" i="1"/>
  <c r="G1439" i="1"/>
  <c r="G1436" i="1"/>
  <c r="G1435" i="1"/>
  <c r="G1434" i="1"/>
  <c r="G1433" i="1"/>
  <c r="G1432" i="1"/>
  <c r="G1427" i="1"/>
  <c r="G1426" i="1"/>
  <c r="G1425" i="1"/>
  <c r="G1423" i="1"/>
  <c r="G1419" i="1"/>
  <c r="G1418" i="1"/>
  <c r="G1417" i="1"/>
  <c r="G1416" i="1"/>
  <c r="G1411" i="1"/>
  <c r="G1410" i="1"/>
  <c r="G1409" i="1"/>
  <c r="G1407" i="1"/>
  <c r="G1403" i="1"/>
  <c r="G1402" i="1"/>
  <c r="G1401" i="1"/>
  <c r="G1400" i="1"/>
  <c r="G1394" i="1"/>
  <c r="G1393" i="1"/>
  <c r="G1391" i="1"/>
  <c r="G1387" i="1"/>
  <c r="G1386" i="1"/>
  <c r="G1385" i="1"/>
  <c r="G1384" i="1"/>
  <c r="G1378" i="1"/>
  <c r="G1377" i="1"/>
  <c r="G1375" i="1"/>
  <c r="G1371" i="1"/>
  <c r="G1370" i="1"/>
  <c r="G1369" i="1"/>
  <c r="G1368" i="1"/>
  <c r="G1363" i="1"/>
  <c r="G1362" i="1"/>
  <c r="G1361" i="1"/>
  <c r="G1359" i="1"/>
  <c r="G1356" i="1"/>
  <c r="G1355" i="1"/>
  <c r="G1354" i="1"/>
  <c r="G1353" i="1"/>
  <c r="G1352" i="1"/>
  <c r="G1347" i="1"/>
  <c r="G1346" i="1"/>
  <c r="G1345" i="1"/>
  <c r="G1343" i="1"/>
  <c r="G1340" i="1"/>
  <c r="G1339" i="1"/>
  <c r="G1338" i="1"/>
  <c r="G1337" i="1"/>
  <c r="G1336" i="1"/>
  <c r="G1331" i="1"/>
  <c r="G1330" i="1"/>
  <c r="G1329" i="1"/>
  <c r="G1327" i="1"/>
  <c r="G1324" i="1"/>
  <c r="G1323" i="1"/>
  <c r="G1322" i="1"/>
  <c r="G1321" i="1"/>
  <c r="G1320" i="1"/>
  <c r="G1315" i="1"/>
  <c r="G1314" i="1"/>
  <c r="G1313" i="1"/>
  <c r="G1311" i="1"/>
  <c r="G1308" i="1"/>
  <c r="G1307" i="1"/>
  <c r="G1306" i="1"/>
  <c r="G1305" i="1"/>
  <c r="G1304" i="1"/>
  <c r="G1298" i="1"/>
  <c r="G1292" i="1"/>
  <c r="G1290" i="1"/>
  <c r="G1288" i="1"/>
  <c r="G1282" i="1"/>
  <c r="G1276" i="1"/>
  <c r="G1274" i="1"/>
  <c r="G1272" i="1"/>
  <c r="G1270" i="1"/>
  <c r="G1266" i="1"/>
  <c r="G889" i="1"/>
  <c r="G888" i="1"/>
  <c r="G887" i="1"/>
  <c r="G884" i="1"/>
  <c r="G881" i="1"/>
  <c r="G880" i="1"/>
  <c r="G879" i="1"/>
  <c r="G873" i="1"/>
  <c r="G872" i="1"/>
  <c r="G871" i="1"/>
  <c r="G868" i="1"/>
  <c r="G865" i="1"/>
  <c r="G864" i="1"/>
  <c r="G863" i="1"/>
  <c r="G857" i="1"/>
  <c r="G856" i="1"/>
  <c r="G855" i="1"/>
  <c r="G852" i="1"/>
  <c r="G849" i="1"/>
  <c r="G848" i="1"/>
  <c r="G847" i="1"/>
  <c r="G841" i="1"/>
  <c r="G840" i="1"/>
  <c r="G839" i="1"/>
  <c r="G836" i="1"/>
  <c r="G833" i="1"/>
  <c r="G832" i="1"/>
  <c r="G831" i="1"/>
  <c r="G825" i="1"/>
  <c r="G824" i="1"/>
  <c r="G823" i="1"/>
  <c r="G820" i="1"/>
  <c r="G817" i="1"/>
  <c r="G816" i="1"/>
  <c r="G815" i="1"/>
  <c r="G809" i="1"/>
  <c r="G807" i="1"/>
  <c r="G801" i="1"/>
  <c r="G799" i="1"/>
  <c r="G793" i="1"/>
  <c r="G791" i="1"/>
  <c r="G785" i="1"/>
  <c r="G783" i="1"/>
  <c r="G777" i="1"/>
  <c r="G775" i="1"/>
  <c r="G769" i="1"/>
  <c r="G767" i="1"/>
  <c r="G761" i="1"/>
  <c r="G759" i="1"/>
  <c r="G753" i="1"/>
  <c r="G751" i="1"/>
  <c r="G745" i="1"/>
  <c r="G743" i="1"/>
  <c r="G737" i="1"/>
  <c r="G733" i="1"/>
  <c r="G731" i="1"/>
  <c r="G721" i="1"/>
  <c r="G717" i="1"/>
  <c r="G715" i="1"/>
  <c r="G705" i="1"/>
  <c r="G701" i="1"/>
  <c r="G699" i="1"/>
  <c r="G687" i="1"/>
  <c r="G685" i="1"/>
  <c r="G683" i="1"/>
  <c r="G677" i="1"/>
  <c r="G675" i="1"/>
  <c r="G671" i="1"/>
  <c r="G669" i="1"/>
  <c r="G667" i="1"/>
  <c r="G663" i="1"/>
  <c r="G659" i="1"/>
  <c r="G655" i="1"/>
  <c r="G651" i="1"/>
  <c r="G647" i="1"/>
  <c r="G643" i="1"/>
  <c r="G639" i="1"/>
  <c r="G635" i="1"/>
  <c r="G631" i="1"/>
  <c r="G627" i="1"/>
  <c r="G623" i="1"/>
  <c r="G619" i="1"/>
  <c r="G611" i="1"/>
  <c r="G603" i="1"/>
  <c r="G595" i="1"/>
  <c r="G587" i="1"/>
  <c r="G579" i="1"/>
  <c r="G521" i="1"/>
  <c r="G517" i="1"/>
  <c r="G505" i="1"/>
  <c r="G503" i="1"/>
  <c r="G499" i="1"/>
  <c r="G487" i="1"/>
  <c r="G483" i="1"/>
  <c r="G471" i="1"/>
  <c r="G467" i="1"/>
  <c r="G455" i="1"/>
  <c r="G451" i="1"/>
  <c r="G439" i="1"/>
  <c r="G435" i="1"/>
  <c r="G423" i="1"/>
  <c r="G419" i="1"/>
  <c r="G407" i="1"/>
  <c r="G403" i="1"/>
  <c r="G391" i="1"/>
  <c r="G387" i="1"/>
  <c r="G375" i="1"/>
  <c r="G371" i="1"/>
  <c r="G359" i="1"/>
  <c r="G355" i="1"/>
  <c r="G349" i="1"/>
  <c r="G347" i="1"/>
  <c r="G345" i="1"/>
  <c r="G343" i="1"/>
  <c r="G341" i="1"/>
  <c r="G339" i="1"/>
  <c r="G337" i="1"/>
  <c r="G335" i="1"/>
  <c r="G334" i="1"/>
  <c r="G330" i="1"/>
  <c r="G327" i="1"/>
  <c r="G326" i="1"/>
  <c r="G322" i="1"/>
  <c r="G319" i="1"/>
  <c r="G318" i="1"/>
  <c r="G314" i="1"/>
  <c r="G311" i="1"/>
  <c r="G310" i="1"/>
  <c r="G306" i="1"/>
  <c r="G303" i="1"/>
  <c r="G302" i="1"/>
  <c r="G298" i="1"/>
  <c r="G295" i="1"/>
  <c r="G294" i="1"/>
  <c r="G290" i="1"/>
  <c r="G287" i="1"/>
  <c r="G286" i="1"/>
  <c r="G282" i="1"/>
  <c r="G279" i="1"/>
  <c r="G278" i="1"/>
  <c r="G274" i="1"/>
  <c r="G271" i="1"/>
  <c r="G270" i="1"/>
  <c r="G266" i="1"/>
  <c r="G263" i="1"/>
  <c r="G262" i="1"/>
  <c r="G258" i="1"/>
  <c r="G255" i="1"/>
  <c r="G254" i="1"/>
  <c r="G250" i="1"/>
  <c r="G247" i="1"/>
  <c r="G246" i="1"/>
  <c r="G242" i="1"/>
  <c r="G239" i="1"/>
  <c r="G238" i="1"/>
  <c r="G234" i="1"/>
  <c r="G231" i="1"/>
  <c r="G230" i="1"/>
  <c r="G226" i="1"/>
  <c r="G223" i="1"/>
  <c r="G222" i="1"/>
  <c r="G218" i="1"/>
  <c r="G215" i="1"/>
  <c r="G214" i="1"/>
  <c r="G210" i="1"/>
  <c r="G207" i="1"/>
  <c r="G206" i="1"/>
  <c r="G202" i="1"/>
  <c r="G199" i="1"/>
  <c r="G198" i="1"/>
  <c r="G194" i="1"/>
  <c r="G191" i="1"/>
  <c r="G190" i="1"/>
  <c r="G186" i="1"/>
  <c r="G183" i="1"/>
  <c r="G182" i="1"/>
  <c r="G178" i="1"/>
  <c r="G176" i="1"/>
  <c r="G175" i="1"/>
  <c r="G172" i="1"/>
  <c r="G171" i="1"/>
  <c r="G168" i="1"/>
  <c r="G167" i="1"/>
  <c r="G164" i="1"/>
  <c r="G161" i="1"/>
  <c r="G160" i="1"/>
  <c r="G159" i="1"/>
  <c r="G156" i="1"/>
  <c r="G154" i="1"/>
  <c r="G152" i="1"/>
  <c r="G148" i="1"/>
  <c r="G144" i="1"/>
  <c r="G138" i="1"/>
  <c r="G132" i="1"/>
  <c r="G126" i="1"/>
  <c r="G120" i="1"/>
  <c r="G112" i="1"/>
  <c r="G104" i="1"/>
  <c r="G96" i="1"/>
  <c r="G94" i="1"/>
  <c r="G88" i="1"/>
  <c r="G80" i="1"/>
  <c r="G72" i="1"/>
  <c r="G64" i="1"/>
  <c r="G62" i="1"/>
  <c r="G56" i="1"/>
  <c r="G54" i="1"/>
  <c r="G48" i="1"/>
  <c r="G46" i="1"/>
  <c r="G40" i="1"/>
  <c r="G34" i="1"/>
  <c r="G32" i="1"/>
  <c r="G26" i="1"/>
  <c r="G24" i="1"/>
  <c r="G22" i="1"/>
  <c r="G8" i="1"/>
  <c r="G1784" i="1"/>
  <c r="G1768" i="1"/>
  <c r="G1752" i="1"/>
  <c r="G1736" i="1"/>
  <c r="G1720" i="1"/>
  <c r="G1704" i="1"/>
  <c r="G1688" i="1"/>
  <c r="G1672" i="1"/>
  <c r="G1656" i="1"/>
  <c r="G1640" i="1"/>
  <c r="G1624" i="1"/>
  <c r="G1608" i="1"/>
  <c r="G1592" i="1"/>
  <c r="G1521" i="1"/>
  <c r="G1516" i="1"/>
  <c r="G1491" i="1"/>
  <c r="G1388" i="1"/>
  <c r="G1786" i="1"/>
  <c r="G1770" i="1"/>
  <c r="G1754" i="1"/>
  <c r="G1738" i="1"/>
  <c r="G1722" i="1"/>
  <c r="G1706" i="1"/>
  <c r="G1690" i="1"/>
  <c r="G1674" i="1"/>
  <c r="G1658" i="1"/>
  <c r="G1642" i="1"/>
  <c r="G1626" i="1"/>
  <c r="G1610" i="1"/>
  <c r="G1594" i="1"/>
  <c r="G1578" i="1"/>
  <c r="G1468" i="1"/>
  <c r="G1443" i="1"/>
  <c r="G1772" i="1"/>
  <c r="G1756" i="1"/>
  <c r="G1740" i="1"/>
  <c r="G1724" i="1"/>
  <c r="G1708" i="1"/>
  <c r="G1692" i="1"/>
  <c r="G1676" i="1"/>
  <c r="G1660" i="1"/>
  <c r="G1644" i="1"/>
  <c r="G1628" i="1"/>
  <c r="G1612" i="1"/>
  <c r="G1596" i="1"/>
  <c r="G1580" i="1"/>
  <c r="G1420" i="1"/>
  <c r="G1395" i="1"/>
  <c r="G1372" i="1"/>
  <c r="G1778" i="1"/>
  <c r="G1762" i="1"/>
  <c r="G1746" i="1"/>
  <c r="G1730" i="1"/>
  <c r="G1714" i="1"/>
  <c r="G1698" i="1"/>
  <c r="G1682" i="1"/>
  <c r="G1666" i="1"/>
  <c r="G1650" i="1"/>
  <c r="G1634" i="1"/>
  <c r="G1618" i="1"/>
  <c r="G1507" i="1"/>
  <c r="G1404" i="1"/>
  <c r="G1379" i="1"/>
  <c r="G1780" i="1"/>
  <c r="G1764" i="1"/>
  <c r="G1748" i="1"/>
  <c r="G1732" i="1"/>
  <c r="G1716" i="1"/>
  <c r="G1700" i="1"/>
  <c r="G1684" i="1"/>
  <c r="G1668" i="1"/>
  <c r="G1652" i="1"/>
  <c r="G1636" i="1"/>
  <c r="G1620" i="1"/>
  <c r="G1604" i="1"/>
  <c r="G1588" i="1"/>
  <c r="G1514" i="1"/>
  <c r="G1484" i="1"/>
  <c r="G1459" i="1"/>
  <c r="G1518" i="1"/>
  <c r="G1502" i="1"/>
  <c r="G1486" i="1"/>
  <c r="G1470" i="1"/>
  <c r="G1454" i="1"/>
  <c r="G1438" i="1"/>
  <c r="G1422" i="1"/>
  <c r="G1406" i="1"/>
  <c r="G1390" i="1"/>
  <c r="G1374" i="1"/>
  <c r="G1358" i="1"/>
  <c r="G1342" i="1"/>
  <c r="G1326" i="1"/>
  <c r="G1310" i="1"/>
  <c r="G1294" i="1"/>
  <c r="G1278" i="1"/>
  <c r="G1262" i="1"/>
  <c r="G1520" i="1"/>
  <c r="G1504" i="1"/>
  <c r="G1488" i="1"/>
  <c r="G1472" i="1"/>
  <c r="G1456" i="1"/>
  <c r="G1440" i="1"/>
  <c r="G1424" i="1"/>
  <c r="G1408" i="1"/>
  <c r="G1392" i="1"/>
  <c r="G1376" i="1"/>
  <c r="G1360" i="1"/>
  <c r="G1344" i="1"/>
  <c r="G1328" i="1"/>
  <c r="G1312" i="1"/>
  <c r="G1296" i="1"/>
  <c r="G1280" i="1"/>
  <c r="G1264" i="1"/>
  <c r="G1524" i="1"/>
  <c r="G1508" i="1"/>
  <c r="G1492" i="1"/>
  <c r="G1476" i="1"/>
  <c r="G1460" i="1"/>
  <c r="G1444" i="1"/>
  <c r="G1428" i="1"/>
  <c r="G1412" i="1"/>
  <c r="G1396" i="1"/>
  <c r="G1380" i="1"/>
  <c r="G1364" i="1"/>
  <c r="G1348" i="1"/>
  <c r="G1332" i="1"/>
  <c r="G1316" i="1"/>
  <c r="G1300" i="1"/>
  <c r="G1284" i="1"/>
  <c r="G1268" i="1"/>
  <c r="G1526" i="1"/>
  <c r="G1510" i="1"/>
  <c r="G1494" i="1"/>
  <c r="G1478" i="1"/>
  <c r="G1462" i="1"/>
  <c r="G1446" i="1"/>
  <c r="G1430" i="1"/>
  <c r="G1414" i="1"/>
  <c r="G1398" i="1"/>
  <c r="G1382" i="1"/>
  <c r="G1366" i="1"/>
  <c r="G1350" i="1"/>
  <c r="G1334" i="1"/>
  <c r="G1318" i="1"/>
  <c r="G1302" i="1"/>
  <c r="G1286" i="1"/>
  <c r="G886" i="1"/>
  <c r="G870" i="1"/>
  <c r="G854" i="1"/>
  <c r="G838" i="1"/>
  <c r="G822" i="1"/>
  <c r="G735" i="1"/>
  <c r="G723" i="1"/>
  <c r="G709" i="1"/>
  <c r="G890" i="1"/>
  <c r="G874" i="1"/>
  <c r="G858" i="1"/>
  <c r="G842" i="1"/>
  <c r="G826" i="1"/>
  <c r="G810" i="1"/>
  <c r="G739" i="1"/>
  <c r="G725" i="1"/>
  <c r="G711" i="1"/>
  <c r="G892" i="1"/>
  <c r="G876" i="1"/>
  <c r="G860" i="1"/>
  <c r="G844" i="1"/>
  <c r="G828" i="1"/>
  <c r="G812" i="1"/>
  <c r="G689" i="1"/>
  <c r="G878" i="1"/>
  <c r="G862" i="1"/>
  <c r="G846" i="1"/>
  <c r="G830" i="1"/>
  <c r="G814" i="1"/>
  <c r="G727" i="1"/>
  <c r="G703" i="1"/>
  <c r="G691" i="1"/>
  <c r="G679" i="1"/>
  <c r="G882" i="1"/>
  <c r="G866" i="1"/>
  <c r="G850" i="1"/>
  <c r="G834" i="1"/>
  <c r="G818" i="1"/>
  <c r="G719" i="1"/>
  <c r="G707" i="1"/>
  <c r="G693" i="1"/>
  <c r="G729" i="1"/>
  <c r="G713" i="1"/>
  <c r="G697" i="1"/>
  <c r="G529" i="1"/>
  <c r="G513" i="1"/>
  <c r="G571" i="1"/>
  <c r="G563" i="1"/>
  <c r="G555" i="1"/>
  <c r="G547" i="1"/>
  <c r="G539" i="1"/>
  <c r="G531" i="1"/>
  <c r="G515" i="1"/>
  <c r="G661" i="1"/>
  <c r="G653" i="1"/>
  <c r="G645" i="1"/>
  <c r="G637" i="1"/>
  <c r="G629" i="1"/>
  <c r="G621" i="1"/>
  <c r="G613" i="1"/>
  <c r="G605" i="1"/>
  <c r="G597" i="1"/>
  <c r="G589" i="1"/>
  <c r="G581" i="1"/>
  <c r="G573" i="1"/>
  <c r="G565" i="1"/>
  <c r="G557" i="1"/>
  <c r="G549" i="1"/>
  <c r="G541" i="1"/>
  <c r="G533" i="1"/>
  <c r="G519" i="1"/>
  <c r="G615" i="1"/>
  <c r="G607" i="1"/>
  <c r="G599" i="1"/>
  <c r="G591" i="1"/>
  <c r="G583" i="1"/>
  <c r="G575" i="1"/>
  <c r="G567" i="1"/>
  <c r="G559" i="1"/>
  <c r="G551" i="1"/>
  <c r="G543" i="1"/>
  <c r="G535" i="1"/>
  <c r="G523" i="1"/>
  <c r="G507" i="1"/>
  <c r="G525" i="1"/>
  <c r="G509" i="1"/>
  <c r="G695" i="1"/>
  <c r="G681" i="1"/>
  <c r="G673" i="1"/>
  <c r="G665" i="1"/>
  <c r="G657" i="1"/>
  <c r="G649" i="1"/>
  <c r="G641" i="1"/>
  <c r="G633" i="1"/>
  <c r="G625" i="1"/>
  <c r="G617" i="1"/>
  <c r="G609" i="1"/>
  <c r="G601" i="1"/>
  <c r="G593" i="1"/>
  <c r="G585" i="1"/>
  <c r="G577" i="1"/>
  <c r="G569" i="1"/>
  <c r="G561" i="1"/>
  <c r="G553" i="1"/>
  <c r="G545" i="1"/>
  <c r="G537" i="1"/>
  <c r="G527" i="1"/>
  <c r="G511" i="1"/>
  <c r="G495" i="1"/>
  <c r="G479" i="1"/>
  <c r="G463" i="1"/>
  <c r="G447" i="1"/>
  <c r="G431" i="1"/>
  <c r="G415" i="1"/>
  <c r="G399" i="1"/>
  <c r="G383" i="1"/>
  <c r="G367" i="1"/>
  <c r="G351" i="1"/>
  <c r="G497" i="1"/>
  <c r="G481" i="1"/>
  <c r="G465" i="1"/>
  <c r="G449" i="1"/>
  <c r="G433" i="1"/>
  <c r="G417" i="1"/>
  <c r="G401" i="1"/>
  <c r="G385" i="1"/>
  <c r="G369" i="1"/>
  <c r="G353" i="1"/>
  <c r="G501" i="1"/>
  <c r="G485" i="1"/>
  <c r="G469" i="1"/>
  <c r="G453" i="1"/>
  <c r="G437" i="1"/>
  <c r="G421" i="1"/>
  <c r="G405" i="1"/>
  <c r="G389" i="1"/>
  <c r="G373" i="1"/>
  <c r="G357" i="1"/>
  <c r="G489" i="1"/>
  <c r="G473" i="1"/>
  <c r="G457" i="1"/>
  <c r="G441" i="1"/>
  <c r="G425" i="1"/>
  <c r="G409" i="1"/>
  <c r="G393" i="1"/>
  <c r="G377" i="1"/>
  <c r="G361" i="1"/>
  <c r="G491" i="1"/>
  <c r="G475" i="1"/>
  <c r="G459" i="1"/>
  <c r="G443" i="1"/>
  <c r="G427" i="1"/>
  <c r="G411" i="1"/>
  <c r="G395" i="1"/>
  <c r="G379" i="1"/>
  <c r="G363" i="1"/>
  <c r="G493" i="1"/>
  <c r="G477" i="1"/>
  <c r="G461" i="1"/>
  <c r="G445" i="1"/>
  <c r="G429" i="1"/>
  <c r="G413" i="1"/>
  <c r="G397" i="1"/>
  <c r="G381" i="1"/>
  <c r="G365" i="1"/>
  <c r="G333" i="1"/>
  <c r="G325" i="1"/>
  <c r="G317" i="1"/>
  <c r="G309" i="1"/>
  <c r="G301" i="1"/>
  <c r="G293" i="1"/>
  <c r="G285" i="1"/>
  <c r="G277" i="1"/>
  <c r="G269" i="1"/>
  <c r="G261" i="1"/>
  <c r="G253" i="1"/>
  <c r="G245" i="1"/>
  <c r="G237" i="1"/>
  <c r="G229" i="1"/>
  <c r="G221" i="1"/>
  <c r="G213" i="1"/>
  <c r="G205" i="1"/>
  <c r="G197" i="1"/>
  <c r="G189" i="1"/>
  <c r="G181" i="1"/>
  <c r="G332" i="1"/>
  <c r="G324" i="1"/>
  <c r="G316" i="1"/>
  <c r="G308" i="1"/>
  <c r="G300" i="1"/>
  <c r="G292" i="1"/>
  <c r="G284" i="1"/>
  <c r="G276" i="1"/>
  <c r="G268" i="1"/>
  <c r="G260" i="1"/>
  <c r="G252" i="1"/>
  <c r="G244" i="1"/>
  <c r="G236" i="1"/>
  <c r="G228" i="1"/>
  <c r="G220" i="1"/>
  <c r="G212" i="1"/>
  <c r="G204" i="1"/>
  <c r="G196" i="1"/>
  <c r="G188" i="1"/>
  <c r="G180" i="1"/>
  <c r="G329" i="1"/>
  <c r="G321" i="1"/>
  <c r="G313" i="1"/>
  <c r="G305" i="1"/>
  <c r="G297" i="1"/>
  <c r="G289" i="1"/>
  <c r="G281" i="1"/>
  <c r="G273" i="1"/>
  <c r="G265" i="1"/>
  <c r="G257" i="1"/>
  <c r="G249" i="1"/>
  <c r="G241" i="1"/>
  <c r="G233" i="1"/>
  <c r="G225" i="1"/>
  <c r="G217" i="1"/>
  <c r="G209" i="1"/>
  <c r="G201" i="1"/>
  <c r="G193" i="1"/>
  <c r="G185" i="1"/>
  <c r="G177" i="1"/>
  <c r="G170" i="1"/>
  <c r="G331" i="1"/>
  <c r="G323" i="1"/>
  <c r="G315" i="1"/>
  <c r="G307" i="1"/>
  <c r="G299" i="1"/>
  <c r="G291" i="1"/>
  <c r="G283" i="1"/>
  <c r="G275" i="1"/>
  <c r="G267" i="1"/>
  <c r="G259" i="1"/>
  <c r="G251" i="1"/>
  <c r="G243" i="1"/>
  <c r="G235" i="1"/>
  <c r="G227" i="1"/>
  <c r="G219" i="1"/>
  <c r="G211" i="1"/>
  <c r="G203" i="1"/>
  <c r="G195" i="1"/>
  <c r="G187" i="1"/>
  <c r="G179" i="1"/>
  <c r="G328" i="1"/>
  <c r="G320" i="1"/>
  <c r="G312" i="1"/>
  <c r="G304" i="1"/>
  <c r="G296" i="1"/>
  <c r="G288" i="1"/>
  <c r="G280" i="1"/>
  <c r="G272" i="1"/>
  <c r="G264" i="1"/>
  <c r="G256" i="1"/>
  <c r="G248" i="1"/>
  <c r="G240" i="1"/>
  <c r="G232" i="1"/>
  <c r="G224" i="1"/>
  <c r="G216" i="1"/>
  <c r="G208" i="1"/>
  <c r="G200" i="1"/>
  <c r="G192" i="1"/>
  <c r="G184" i="1"/>
  <c r="G169" i="1"/>
  <c r="G140" i="1"/>
  <c r="G136" i="1"/>
  <c r="G122" i="1"/>
  <c r="G114" i="1"/>
  <c r="G106" i="1"/>
  <c r="G98" i="1"/>
  <c r="G90" i="1"/>
  <c r="G82" i="1"/>
  <c r="G74" i="1"/>
  <c r="G66" i="1"/>
  <c r="G58" i="1"/>
  <c r="G50" i="1"/>
  <c r="G42" i="1"/>
  <c r="G18" i="1"/>
  <c r="G124" i="1"/>
  <c r="G116" i="1"/>
  <c r="G108" i="1"/>
  <c r="G100" i="1"/>
  <c r="G92" i="1"/>
  <c r="G84" i="1"/>
  <c r="G76" i="1"/>
  <c r="G68" i="1"/>
  <c r="G60" i="1"/>
  <c r="G52" i="1"/>
  <c r="G44" i="1"/>
  <c r="G36" i="1"/>
  <c r="G28" i="1"/>
  <c r="G20" i="1"/>
  <c r="G12" i="1"/>
  <c r="G174" i="1"/>
  <c r="G158" i="1"/>
  <c r="G142" i="1"/>
  <c r="G128" i="1"/>
  <c r="G118" i="1"/>
  <c r="G110" i="1"/>
  <c r="G102" i="1"/>
  <c r="G86" i="1"/>
  <c r="G78" i="1"/>
  <c r="G70" i="1"/>
  <c r="G38" i="1"/>
  <c r="G30" i="1"/>
  <c r="G14" i="1"/>
  <c r="G162" i="1"/>
  <c r="G146" i="1"/>
  <c r="G130" i="1"/>
  <c r="G16" i="1"/>
  <c r="G166" i="1"/>
  <c r="G150" i="1"/>
  <c r="G134" i="1"/>
  <c r="D4" i="11"/>
  <c r="E4" i="11" s="1"/>
  <c r="D5" i="11"/>
  <c r="E5" i="11" s="1"/>
  <c r="D6" i="11"/>
  <c r="E6" i="11" s="1"/>
  <c r="D7" i="11"/>
  <c r="E7" i="11" s="1"/>
  <c r="D8" i="11"/>
  <c r="E8" i="11" s="1"/>
  <c r="D9" i="11"/>
  <c r="E9" i="11" s="1"/>
  <c r="D10" i="11"/>
  <c r="E10" i="11" s="1"/>
  <c r="D11" i="11"/>
  <c r="E11" i="11" s="1"/>
  <c r="D12" i="11"/>
  <c r="D13" i="11"/>
  <c r="E13" i="11" s="1"/>
  <c r="D14" i="11"/>
  <c r="E14" i="11" s="1"/>
  <c r="D15" i="11"/>
  <c r="D16" i="11"/>
  <c r="D17" i="11"/>
  <c r="E17" i="11" s="1"/>
  <c r="D18" i="11"/>
  <c r="E18" i="11" s="1"/>
  <c r="D19" i="11"/>
  <c r="E19" i="11" s="1"/>
  <c r="D20" i="11"/>
  <c r="E20" i="11" s="1"/>
  <c r="D21" i="11"/>
  <c r="E21" i="11" s="1"/>
  <c r="D22" i="11"/>
  <c r="E22" i="11" s="1"/>
  <c r="D23" i="11"/>
  <c r="E23" i="11" s="1"/>
  <c r="D24" i="11"/>
  <c r="E24" i="11" s="1"/>
  <c r="D25" i="11"/>
  <c r="E25" i="11" s="1"/>
  <c r="D26" i="11"/>
  <c r="E26" i="11" s="1"/>
  <c r="D27" i="11"/>
  <c r="E27" i="11" s="1"/>
  <c r="D28" i="11"/>
  <c r="D29" i="11"/>
  <c r="E29" i="11" s="1"/>
  <c r="D30" i="11"/>
  <c r="E30" i="11" s="1"/>
  <c r="D31" i="11"/>
  <c r="E31" i="11" s="1"/>
  <c r="D32" i="11"/>
  <c r="E32" i="11" s="1"/>
  <c r="D33" i="11"/>
  <c r="E33" i="11" s="1"/>
  <c r="D34" i="11"/>
  <c r="E34" i="11" s="1"/>
  <c r="D35" i="11"/>
  <c r="E35" i="11" s="1"/>
  <c r="D36" i="11"/>
  <c r="E36" i="11" s="1"/>
  <c r="D37" i="11"/>
  <c r="E37" i="11" s="1"/>
  <c r="D38" i="11"/>
  <c r="D39" i="11"/>
  <c r="E39" i="11" s="1"/>
  <c r="D40" i="11"/>
  <c r="D41" i="11"/>
  <c r="E41" i="11" s="1"/>
  <c r="D42" i="11"/>
  <c r="E42" i="11" s="1"/>
  <c r="D43" i="11"/>
  <c r="E43" i="11" s="1"/>
  <c r="D44" i="11"/>
  <c r="E44" i="11" s="1"/>
  <c r="D45" i="11"/>
  <c r="E45" i="11" s="1"/>
  <c r="D46" i="11"/>
  <c r="E46" i="11" s="1"/>
  <c r="D47" i="11"/>
  <c r="E47" i="11" s="1"/>
  <c r="D48" i="11"/>
  <c r="E48" i="11" s="1"/>
  <c r="D49" i="11"/>
  <c r="E49" i="11" s="1"/>
  <c r="D50" i="11"/>
  <c r="E50" i="11" s="1"/>
  <c r="D51" i="11"/>
  <c r="E51" i="11" s="1"/>
  <c r="D52" i="11"/>
  <c r="E52" i="11" s="1"/>
  <c r="D53" i="11"/>
  <c r="E53" i="11" s="1"/>
  <c r="D54" i="11"/>
  <c r="E54" i="11" s="1"/>
  <c r="D55" i="11"/>
  <c r="D56" i="11"/>
  <c r="D57" i="11"/>
  <c r="E57" i="11" s="1"/>
  <c r="D58" i="11"/>
  <c r="E58" i="11" s="1"/>
  <c r="D59" i="11"/>
  <c r="E59" i="11" s="1"/>
  <c r="D60" i="11"/>
  <c r="E60" i="11" s="1"/>
  <c r="D61" i="11"/>
  <c r="E61" i="11" s="1"/>
  <c r="D62" i="11"/>
  <c r="E62" i="11" s="1"/>
  <c r="D63" i="11"/>
  <c r="E63" i="11" s="1"/>
  <c r="D64" i="11"/>
  <c r="E64" i="11" s="1"/>
  <c r="D65" i="11"/>
  <c r="E65" i="11" s="1"/>
  <c r="D66" i="11"/>
  <c r="E66" i="11" s="1"/>
  <c r="D67" i="11"/>
  <c r="E67" i="11" s="1"/>
  <c r="D68" i="11"/>
  <c r="D69" i="11"/>
  <c r="E69" i="11" s="1"/>
  <c r="D70" i="11"/>
  <c r="E70" i="11" s="1"/>
  <c r="D71" i="11"/>
  <c r="D72" i="11"/>
  <c r="D73" i="11"/>
  <c r="E73" i="11" s="1"/>
  <c r="D74" i="11"/>
  <c r="E74" i="11" s="1"/>
  <c r="D75" i="11"/>
  <c r="E75" i="11" s="1"/>
  <c r="D76" i="11"/>
  <c r="E76" i="11" s="1"/>
  <c r="D77" i="11"/>
  <c r="E77" i="11" s="1"/>
  <c r="D78" i="11"/>
  <c r="E78" i="11" s="1"/>
  <c r="D79" i="11"/>
  <c r="E79" i="11" s="1"/>
  <c r="D80" i="11"/>
  <c r="E80" i="11" s="1"/>
  <c r="D81" i="11"/>
  <c r="E81" i="11" s="1"/>
  <c r="D82" i="11"/>
  <c r="E82" i="11" s="1"/>
  <c r="D83" i="11"/>
  <c r="E83" i="11" s="1"/>
  <c r="D84" i="11"/>
  <c r="E84" i="11" s="1"/>
  <c r="D85" i="11"/>
  <c r="E85" i="11" s="1"/>
  <c r="D86" i="11"/>
  <c r="E86" i="11" s="1"/>
  <c r="D87" i="11"/>
  <c r="E87" i="11" s="1"/>
  <c r="D88" i="11"/>
  <c r="D89" i="11"/>
  <c r="E89" i="11" s="1"/>
  <c r="D90" i="11"/>
  <c r="E90" i="11" s="1"/>
  <c r="D91" i="11"/>
  <c r="E91" i="11" s="1"/>
  <c r="D92" i="11"/>
  <c r="E92" i="11" s="1"/>
  <c r="D93" i="11"/>
  <c r="E93" i="11" s="1"/>
  <c r="D94" i="11"/>
  <c r="E94" i="11" s="1"/>
  <c r="D95" i="11"/>
  <c r="D96" i="11"/>
  <c r="D97" i="11"/>
  <c r="E97" i="11" s="1"/>
  <c r="D98" i="11"/>
  <c r="E98" i="11" s="1"/>
  <c r="D99" i="11"/>
  <c r="E99" i="11" s="1"/>
  <c r="D100" i="11"/>
  <c r="D101" i="11"/>
  <c r="E101" i="11" s="1"/>
  <c r="D102" i="11"/>
  <c r="E102" i="11" s="1"/>
  <c r="D103" i="11"/>
  <c r="E103" i="11" s="1"/>
  <c r="D104" i="11"/>
  <c r="E104" i="11" s="1"/>
  <c r="D105" i="11"/>
  <c r="E105" i="11" s="1"/>
  <c r="D106" i="11"/>
  <c r="E106" i="11" s="1"/>
  <c r="D107" i="11"/>
  <c r="E107" i="11" s="1"/>
  <c r="D108" i="11"/>
  <c r="D109" i="11"/>
  <c r="E109" i="11" s="1"/>
  <c r="D110" i="11"/>
  <c r="E110" i="11" s="1"/>
  <c r="D111" i="11"/>
  <c r="E111" i="11" s="1"/>
  <c r="D112" i="11"/>
  <c r="D113" i="11"/>
  <c r="D114" i="11"/>
  <c r="E114" i="11" s="1"/>
  <c r="D115" i="11"/>
  <c r="E115" i="11" s="1"/>
  <c r="D116" i="11"/>
  <c r="D117" i="11"/>
  <c r="E117" i="11" s="1"/>
  <c r="D118" i="11"/>
  <c r="E118" i="11" s="1"/>
  <c r="D119" i="11"/>
  <c r="E119" i="11" s="1"/>
  <c r="D120" i="11"/>
  <c r="E120" i="11" s="1"/>
  <c r="D121" i="11"/>
  <c r="E121" i="11" s="1"/>
  <c r="D122" i="11"/>
  <c r="E122" i="11" s="1"/>
  <c r="D123" i="11"/>
  <c r="E123" i="11" s="1"/>
  <c r="D124" i="11"/>
  <c r="E124" i="11" s="1"/>
  <c r="D125" i="11"/>
  <c r="E125" i="11" s="1"/>
  <c r="D126" i="11"/>
  <c r="E126" i="11" s="1"/>
  <c r="D127" i="11"/>
  <c r="E127" i="11" s="1"/>
  <c r="D128" i="11"/>
  <c r="D129" i="11"/>
  <c r="E129" i="11" s="1"/>
  <c r="D130" i="11"/>
  <c r="E130" i="11" s="1"/>
  <c r="D131" i="11"/>
  <c r="E131" i="11" s="1"/>
  <c r="D132" i="11"/>
  <c r="D133" i="11"/>
  <c r="E133" i="11" s="1"/>
  <c r="D134" i="11"/>
  <c r="E134" i="11" s="1"/>
  <c r="D135" i="11"/>
  <c r="E135" i="11" s="1"/>
  <c r="D136" i="11"/>
  <c r="E136" i="11" s="1"/>
  <c r="D137" i="11"/>
  <c r="E137" i="11" s="1"/>
  <c r="D138" i="11"/>
  <c r="E138" i="11" s="1"/>
  <c r="D139" i="11"/>
  <c r="E139" i="11" s="1"/>
  <c r="D140" i="11"/>
  <c r="D141" i="11"/>
  <c r="E141" i="11" s="1"/>
  <c r="D142" i="11"/>
  <c r="E142" i="11" s="1"/>
  <c r="D143" i="11"/>
  <c r="E143" i="11" s="1"/>
  <c r="D144" i="11"/>
  <c r="D145" i="11"/>
  <c r="E145" i="11" s="1"/>
  <c r="D146" i="11"/>
  <c r="E146" i="11" s="1"/>
  <c r="E12" i="11"/>
  <c r="E15" i="11"/>
  <c r="E16" i="11"/>
  <c r="E28" i="11"/>
  <c r="E38" i="11"/>
  <c r="E40" i="11"/>
  <c r="E55" i="11"/>
  <c r="E56" i="11"/>
  <c r="E68" i="11"/>
  <c r="E71" i="11"/>
  <c r="E72" i="11"/>
  <c r="E88" i="11"/>
  <c r="E95" i="11"/>
  <c r="E96" i="11"/>
  <c r="E100" i="11"/>
  <c r="E108" i="11"/>
  <c r="E112" i="11"/>
  <c r="E113" i="11"/>
  <c r="E116" i="11"/>
  <c r="E128" i="11"/>
  <c r="E132" i="11"/>
  <c r="E140" i="11"/>
  <c r="E144" i="11"/>
  <c r="D147" i="11"/>
  <c r="E147" i="11" s="1"/>
  <c r="D148" i="11"/>
  <c r="E148" i="11" s="1"/>
  <c r="D149" i="11"/>
  <c r="E149" i="11" s="1"/>
  <c r="D150" i="11"/>
  <c r="E150" i="11" s="1"/>
  <c r="D151" i="11"/>
  <c r="E151" i="11" s="1"/>
  <c r="D152" i="11"/>
  <c r="E152" i="11" s="1"/>
  <c r="D153" i="11"/>
  <c r="E153" i="11" s="1"/>
  <c r="D154" i="11"/>
  <c r="E154" i="11" s="1"/>
  <c r="D155" i="11"/>
  <c r="E155" i="11" s="1"/>
  <c r="D156" i="11"/>
  <c r="E156" i="11" s="1"/>
  <c r="D157" i="11"/>
  <c r="E157" i="11" s="1"/>
  <c r="D158" i="11"/>
  <c r="E158" i="11" s="1"/>
  <c r="D159" i="11"/>
  <c r="E159" i="11" s="1"/>
  <c r="D160" i="11"/>
  <c r="E160" i="11" s="1"/>
  <c r="D161" i="11"/>
  <c r="E161" i="11" s="1"/>
  <c r="D162" i="11"/>
  <c r="E162" i="11" s="1"/>
  <c r="D163" i="11"/>
  <c r="E163" i="11" s="1"/>
  <c r="D164" i="11"/>
  <c r="E164" i="11" s="1"/>
  <c r="D165" i="11"/>
  <c r="E165" i="11" s="1"/>
  <c r="D166" i="11"/>
  <c r="E166" i="11" s="1"/>
  <c r="D167" i="11"/>
  <c r="E167" i="11" s="1"/>
  <c r="D168" i="11"/>
  <c r="E168" i="11" s="1"/>
  <c r="D169" i="11"/>
  <c r="E169" i="11" s="1"/>
  <c r="D170" i="11"/>
  <c r="E170" i="11" s="1"/>
  <c r="D171" i="11"/>
  <c r="E171" i="11" s="1"/>
  <c r="D172" i="11"/>
  <c r="E172" i="11" s="1"/>
  <c r="D173" i="11"/>
  <c r="E173" i="11" s="1"/>
  <c r="D174" i="11"/>
  <c r="E174" i="11" s="1"/>
  <c r="D175" i="11"/>
  <c r="E175" i="11" s="1"/>
  <c r="D176" i="11"/>
  <c r="E176" i="11" s="1"/>
  <c r="D177" i="11"/>
  <c r="E177" i="11" s="1"/>
  <c r="D178" i="11"/>
  <c r="E178" i="11" s="1"/>
  <c r="D179" i="11"/>
  <c r="E179" i="11" s="1"/>
  <c r="D180" i="11"/>
  <c r="E180" i="11" s="1"/>
  <c r="D181" i="11"/>
  <c r="E181" i="11" s="1"/>
  <c r="D182" i="11"/>
  <c r="E182" i="11" s="1"/>
  <c r="D183" i="11"/>
  <c r="E183" i="11" s="1"/>
  <c r="D184" i="11"/>
  <c r="E184" i="11" s="1"/>
  <c r="D185" i="11"/>
  <c r="E185" i="11" s="1"/>
  <c r="D186" i="11"/>
  <c r="E186" i="11" s="1"/>
  <c r="D187" i="11"/>
  <c r="E187" i="11" s="1"/>
  <c r="D188" i="11"/>
  <c r="E188" i="11" s="1"/>
  <c r="D189" i="11"/>
  <c r="E189" i="11" s="1"/>
  <c r="D190" i="11"/>
  <c r="E190" i="11" s="1"/>
  <c r="D191" i="11"/>
  <c r="E191" i="11" s="1"/>
  <c r="D192" i="11"/>
  <c r="E192" i="11" s="1"/>
  <c r="D193" i="11"/>
  <c r="E193" i="11" s="1"/>
  <c r="D194" i="11"/>
  <c r="E194" i="11" s="1"/>
  <c r="D195" i="11"/>
  <c r="E195" i="11" s="1"/>
  <c r="D196" i="11"/>
  <c r="E196" i="11" s="1"/>
  <c r="D197" i="11"/>
  <c r="E197" i="11" s="1"/>
  <c r="D198" i="11"/>
  <c r="E198" i="11" s="1"/>
  <c r="D199" i="11"/>
  <c r="E199" i="11" s="1"/>
  <c r="D200" i="11"/>
  <c r="E200" i="11" s="1"/>
  <c r="D201" i="11"/>
  <c r="E201" i="11" s="1"/>
  <c r="D202" i="11"/>
  <c r="E202" i="11" s="1"/>
  <c r="D203" i="11"/>
  <c r="E203" i="11" s="1"/>
  <c r="D204" i="11"/>
  <c r="E204" i="11" s="1"/>
  <c r="D205" i="11"/>
  <c r="E205" i="11" s="1"/>
  <c r="D206" i="11"/>
  <c r="E206" i="11" s="1"/>
  <c r="D207" i="11"/>
  <c r="E207" i="11" s="1"/>
  <c r="D208" i="11"/>
  <c r="E208" i="11" s="1"/>
  <c r="D209" i="11"/>
  <c r="E209" i="11" s="1"/>
  <c r="D210" i="11"/>
  <c r="E210" i="11" s="1"/>
  <c r="D211" i="11"/>
  <c r="E211" i="11" s="1"/>
  <c r="D212" i="11"/>
  <c r="E212" i="11" s="1"/>
  <c r="D213" i="11"/>
  <c r="E213" i="11" s="1"/>
  <c r="D214" i="11"/>
  <c r="E214" i="11" s="1"/>
  <c r="D215" i="11"/>
  <c r="E215" i="11" s="1"/>
  <c r="D216" i="11"/>
  <c r="E216" i="11" s="1"/>
  <c r="D217" i="11"/>
  <c r="E217" i="11" s="1"/>
  <c r="D218" i="11"/>
  <c r="E218" i="11" s="1"/>
  <c r="D219" i="11"/>
  <c r="E219" i="11" s="1"/>
  <c r="D220" i="11"/>
  <c r="E220" i="11" s="1"/>
  <c r="D221" i="11"/>
  <c r="E221" i="11" s="1"/>
  <c r="D222" i="11"/>
  <c r="E222" i="11" s="1"/>
  <c r="D223" i="11"/>
  <c r="E223" i="11" s="1"/>
  <c r="D224" i="11"/>
  <c r="E224" i="11" s="1"/>
  <c r="D225" i="11"/>
  <c r="E225" i="11" s="1"/>
  <c r="D226" i="11"/>
  <c r="E226" i="11" s="1"/>
  <c r="D227" i="11"/>
  <c r="E227" i="11" s="1"/>
  <c r="D228" i="11"/>
  <c r="E228" i="11" s="1"/>
  <c r="D229" i="11"/>
  <c r="E229" i="11" s="1"/>
  <c r="D230" i="11"/>
  <c r="E230" i="11" s="1"/>
  <c r="D231" i="11"/>
  <c r="E231" i="11" s="1"/>
  <c r="D232" i="11"/>
  <c r="E232" i="11" s="1"/>
  <c r="D233" i="11"/>
  <c r="E233" i="11" s="1"/>
  <c r="D234" i="11"/>
  <c r="E234" i="11" s="1"/>
  <c r="D235" i="11"/>
  <c r="E235" i="11" s="1"/>
  <c r="D236" i="11"/>
  <c r="E236" i="11" s="1"/>
  <c r="D237" i="11"/>
  <c r="E237" i="11" s="1"/>
  <c r="D238" i="11"/>
  <c r="E238" i="11" s="1"/>
  <c r="D239" i="11"/>
  <c r="E239" i="11" s="1"/>
  <c r="D240" i="11"/>
  <c r="E240" i="11" s="1"/>
  <c r="D241" i="11"/>
  <c r="E241" i="11" s="1"/>
  <c r="D242" i="11"/>
  <c r="E242" i="11" s="1"/>
  <c r="D243" i="11"/>
  <c r="E243" i="11" s="1"/>
  <c r="D244" i="11"/>
  <c r="E244" i="11" s="1"/>
  <c r="D245" i="11"/>
  <c r="E245" i="11" s="1"/>
  <c r="D246" i="11"/>
  <c r="E246" i="11" s="1"/>
  <c r="D247" i="11"/>
  <c r="E247" i="11" s="1"/>
  <c r="D248" i="11"/>
  <c r="E248" i="11" s="1"/>
  <c r="D249" i="11"/>
  <c r="E249" i="11" s="1"/>
  <c r="D250" i="11"/>
  <c r="E250" i="11" s="1"/>
  <c r="D251" i="11"/>
  <c r="E251" i="11" s="1"/>
  <c r="D252" i="11"/>
  <c r="E252" i="11" s="1"/>
  <c r="D253" i="11"/>
  <c r="E253" i="11" s="1"/>
  <c r="D254" i="11"/>
  <c r="E254" i="11" s="1"/>
  <c r="D255" i="11"/>
  <c r="E255" i="11" s="1"/>
  <c r="D256" i="11"/>
  <c r="E256" i="11" s="1"/>
  <c r="D257" i="11"/>
  <c r="E257" i="11" s="1"/>
  <c r="D258" i="11"/>
  <c r="E258" i="11" s="1"/>
  <c r="D259" i="11"/>
  <c r="E259" i="11" s="1"/>
  <c r="D260" i="11"/>
  <c r="E260" i="11" s="1"/>
  <c r="D261" i="11"/>
  <c r="E261" i="11" s="1"/>
  <c r="D262" i="11"/>
  <c r="E262" i="11" s="1"/>
  <c r="D263" i="11"/>
  <c r="E263" i="11" s="1"/>
  <c r="D264" i="11"/>
  <c r="E264" i="11" s="1"/>
  <c r="D265" i="11"/>
  <c r="E265" i="11" s="1"/>
  <c r="D266" i="11"/>
  <c r="E266" i="11" s="1"/>
  <c r="D267" i="11"/>
  <c r="E267" i="11" s="1"/>
  <c r="D268" i="11"/>
  <c r="E268" i="11" s="1"/>
  <c r="D269" i="11"/>
  <c r="E269" i="11" s="1"/>
  <c r="D270" i="11"/>
  <c r="E270" i="11" s="1"/>
  <c r="D271" i="11"/>
  <c r="E271" i="11" s="1"/>
  <c r="D272" i="11"/>
  <c r="E272" i="11" s="1"/>
  <c r="D273" i="11"/>
  <c r="E273" i="11" s="1"/>
  <c r="D274" i="11"/>
  <c r="E274" i="11" s="1"/>
  <c r="D275" i="11"/>
  <c r="E275" i="11" s="1"/>
  <c r="D276" i="11"/>
  <c r="E276" i="11" s="1"/>
  <c r="D277" i="11"/>
  <c r="E277" i="11" s="1"/>
  <c r="D278" i="11"/>
  <c r="E278" i="11" s="1"/>
  <c r="D279" i="11"/>
  <c r="E279" i="11" s="1"/>
  <c r="D280" i="11"/>
  <c r="E280" i="11" s="1"/>
  <c r="D281" i="11"/>
  <c r="E281" i="11" s="1"/>
  <c r="D282" i="11"/>
  <c r="E282" i="11" s="1"/>
  <c r="D283" i="11"/>
  <c r="E283" i="11" s="1"/>
  <c r="D284" i="11"/>
  <c r="E284" i="11" s="1"/>
  <c r="D285" i="11"/>
  <c r="E285" i="11" s="1"/>
  <c r="D286" i="11"/>
  <c r="E286" i="11" s="1"/>
  <c r="D287" i="11"/>
  <c r="E287" i="11" s="1"/>
  <c r="D288" i="11"/>
  <c r="E288" i="11" s="1"/>
  <c r="D289" i="11"/>
  <c r="E289" i="11" s="1"/>
  <c r="D290" i="11"/>
  <c r="E290" i="11" s="1"/>
  <c r="D291" i="11"/>
  <c r="E291" i="11" s="1"/>
  <c r="D292" i="11"/>
  <c r="E292" i="11" s="1"/>
  <c r="D293" i="11"/>
  <c r="E293" i="11" s="1"/>
  <c r="D294" i="11"/>
  <c r="E294" i="11" s="1"/>
  <c r="D295" i="11"/>
  <c r="E295" i="11" s="1"/>
  <c r="D296" i="11"/>
  <c r="E296" i="11" s="1"/>
  <c r="D297" i="11"/>
  <c r="E297" i="11" s="1"/>
  <c r="D298" i="11"/>
  <c r="E298" i="11" s="1"/>
  <c r="D299" i="11"/>
  <c r="E299" i="11" s="1"/>
  <c r="D300" i="11"/>
  <c r="E300" i="11" s="1"/>
  <c r="D301" i="11"/>
  <c r="E301" i="11" s="1"/>
  <c r="D302" i="11"/>
  <c r="E302" i="11" s="1"/>
  <c r="D303" i="11"/>
  <c r="E303" i="11" s="1"/>
  <c r="D304" i="11"/>
  <c r="E304" i="11" s="1"/>
  <c r="D305" i="11"/>
  <c r="E305" i="11" s="1"/>
  <c r="D306" i="11"/>
  <c r="E306" i="11" s="1"/>
  <c r="D307" i="11"/>
  <c r="E307" i="11" s="1"/>
  <c r="D308" i="11"/>
  <c r="E308" i="11" s="1"/>
  <c r="D309" i="11"/>
  <c r="E309" i="11" s="1"/>
  <c r="D310" i="11"/>
  <c r="E310" i="11" s="1"/>
  <c r="D311" i="11"/>
  <c r="E311" i="11" s="1"/>
  <c r="D312" i="11"/>
  <c r="E312" i="11" s="1"/>
  <c r="D313" i="11"/>
  <c r="E313" i="11" s="1"/>
  <c r="D314" i="11"/>
  <c r="E314" i="11" s="1"/>
  <c r="D315" i="11"/>
  <c r="E315" i="11" s="1"/>
  <c r="D316" i="11"/>
  <c r="E316" i="11" s="1"/>
  <c r="D317" i="11"/>
  <c r="E317" i="11" s="1"/>
  <c r="D318" i="11"/>
  <c r="E318" i="11" s="1"/>
  <c r="D319" i="11"/>
  <c r="E319" i="11" s="1"/>
  <c r="D320" i="11"/>
  <c r="E320" i="11" s="1"/>
  <c r="D321" i="11"/>
  <c r="E321" i="11" s="1"/>
  <c r="D322" i="11"/>
  <c r="E322" i="11" s="1"/>
  <c r="D323" i="11"/>
  <c r="E323" i="11" s="1"/>
  <c r="D324" i="11"/>
  <c r="E324" i="11" s="1"/>
  <c r="D325" i="11"/>
  <c r="E325" i="11" s="1"/>
  <c r="D326" i="11"/>
  <c r="E326" i="11" s="1"/>
  <c r="D327" i="11"/>
  <c r="E327" i="11" s="1"/>
  <c r="D328" i="11"/>
  <c r="E328" i="11" s="1"/>
  <c r="D329" i="11"/>
  <c r="E329" i="11" s="1"/>
  <c r="D330" i="11"/>
  <c r="E330" i="11" s="1"/>
  <c r="D331" i="11"/>
  <c r="E331" i="11" s="1"/>
  <c r="D332" i="11"/>
  <c r="E332" i="11" s="1"/>
  <c r="D333" i="11"/>
  <c r="E333" i="11" s="1"/>
  <c r="D334" i="11"/>
  <c r="E334" i="11" s="1"/>
  <c r="D335" i="11"/>
  <c r="E335" i="11" s="1"/>
  <c r="D336" i="11"/>
  <c r="E336" i="11" s="1"/>
  <c r="D337" i="11"/>
  <c r="E337" i="11" s="1"/>
  <c r="D338" i="11"/>
  <c r="E338" i="11" s="1"/>
  <c r="D339" i="11"/>
  <c r="E339" i="11" s="1"/>
  <c r="D340" i="11"/>
  <c r="E340" i="11" s="1"/>
  <c r="D341" i="11"/>
  <c r="E341" i="11" s="1"/>
  <c r="D342" i="11"/>
  <c r="E342" i="11" s="1"/>
  <c r="D343" i="11"/>
  <c r="E343" i="11" s="1"/>
  <c r="D344" i="11"/>
  <c r="E344" i="11" s="1"/>
  <c r="D345" i="11"/>
  <c r="E345" i="11" s="1"/>
  <c r="D346" i="11"/>
  <c r="E346" i="11" s="1"/>
  <c r="D347" i="11"/>
  <c r="E347" i="11" s="1"/>
  <c r="D348" i="11"/>
  <c r="E348" i="11" s="1"/>
  <c r="D349" i="11"/>
  <c r="E349" i="11" s="1"/>
  <c r="D350" i="11"/>
  <c r="E350" i="11" s="1"/>
  <c r="D351" i="11"/>
  <c r="E351" i="11" s="1"/>
  <c r="D352" i="11"/>
  <c r="E352" i="11" s="1"/>
  <c r="D353" i="11"/>
  <c r="E353" i="11" s="1"/>
  <c r="D354" i="11"/>
  <c r="E354" i="11" s="1"/>
  <c r="D355" i="11"/>
  <c r="E355" i="11" s="1"/>
  <c r="D356" i="11"/>
  <c r="E356" i="11" s="1"/>
  <c r="D357" i="11"/>
  <c r="E357" i="11" s="1"/>
  <c r="D358" i="11"/>
  <c r="E358" i="11" s="1"/>
  <c r="D359" i="11"/>
  <c r="E359" i="11" s="1"/>
  <c r="D360" i="11"/>
  <c r="E360" i="11" s="1"/>
  <c r="D361" i="11"/>
  <c r="E361" i="11" s="1"/>
  <c r="D362" i="11"/>
  <c r="E362" i="11" s="1"/>
  <c r="D363" i="11"/>
  <c r="E363" i="11" s="1"/>
  <c r="D364" i="11"/>
  <c r="E364" i="11" s="1"/>
  <c r="D365" i="11"/>
  <c r="E365" i="11" s="1"/>
  <c r="D366" i="11"/>
  <c r="E366" i="11" s="1"/>
  <c r="D367" i="11"/>
  <c r="E367" i="11" s="1"/>
  <c r="D368" i="11"/>
  <c r="E368" i="11" s="1"/>
  <c r="D369" i="11"/>
  <c r="E369" i="11" s="1"/>
  <c r="D370" i="11"/>
  <c r="E370" i="11" s="1"/>
  <c r="D371" i="11"/>
  <c r="E371" i="11" s="1"/>
  <c r="D372" i="11"/>
  <c r="E372" i="11" s="1"/>
  <c r="D373" i="11"/>
  <c r="E373" i="11" s="1"/>
  <c r="D374" i="11"/>
  <c r="E374" i="11" s="1"/>
  <c r="D375" i="11"/>
  <c r="E375" i="11" s="1"/>
  <c r="D376" i="11"/>
  <c r="E376" i="11" s="1"/>
  <c r="D377" i="11"/>
  <c r="E377" i="11" s="1"/>
  <c r="D378" i="11"/>
  <c r="E378" i="11" s="1"/>
  <c r="D379" i="11"/>
  <c r="E379" i="11" s="1"/>
  <c r="D380" i="11"/>
  <c r="E380" i="11" s="1"/>
  <c r="D381" i="11"/>
  <c r="E381" i="11" s="1"/>
  <c r="D382" i="11"/>
  <c r="E382" i="11" s="1"/>
  <c r="D383" i="11"/>
  <c r="E383" i="11" s="1"/>
  <c r="D384" i="11"/>
  <c r="E384" i="11" s="1"/>
  <c r="D385" i="11"/>
  <c r="E385" i="11" s="1"/>
  <c r="D386" i="11"/>
  <c r="E386" i="11" s="1"/>
  <c r="D387" i="11"/>
  <c r="E387" i="11" s="1"/>
  <c r="D388" i="11"/>
  <c r="E388" i="11" s="1"/>
  <c r="D389" i="11"/>
  <c r="E389" i="11" s="1"/>
  <c r="D390" i="11"/>
  <c r="E390" i="11" s="1"/>
  <c r="D391" i="11"/>
  <c r="E391" i="11" s="1"/>
  <c r="D392" i="11"/>
  <c r="E392" i="11" s="1"/>
  <c r="D393" i="11"/>
  <c r="E393" i="11" s="1"/>
  <c r="D394" i="11"/>
  <c r="E394" i="11" s="1"/>
  <c r="D395" i="11"/>
  <c r="E395" i="11" s="1"/>
  <c r="D396" i="11"/>
  <c r="E396" i="11" s="1"/>
  <c r="D397" i="11"/>
  <c r="E397" i="11" s="1"/>
  <c r="D398" i="11"/>
  <c r="E398" i="11" s="1"/>
  <c r="D399" i="11"/>
  <c r="E399" i="11" s="1"/>
  <c r="D400" i="11"/>
  <c r="E400" i="11" s="1"/>
  <c r="D401" i="11"/>
  <c r="E401" i="11" s="1"/>
  <c r="D402" i="11"/>
  <c r="E402" i="11" s="1"/>
  <c r="D403" i="11"/>
  <c r="E403" i="11" s="1"/>
  <c r="D404" i="11"/>
  <c r="E404" i="11" s="1"/>
  <c r="D405" i="11"/>
  <c r="E405" i="11" s="1"/>
  <c r="D406" i="11"/>
  <c r="E406" i="11" s="1"/>
  <c r="D407" i="11"/>
  <c r="E407" i="11" s="1"/>
  <c r="D408" i="11"/>
  <c r="E408" i="11" s="1"/>
  <c r="D409" i="11"/>
  <c r="E409" i="11" s="1"/>
  <c r="D410" i="11"/>
  <c r="E410" i="11" s="1"/>
  <c r="D411" i="11"/>
  <c r="E411" i="11" s="1"/>
  <c r="D412" i="11"/>
  <c r="E412" i="11" s="1"/>
  <c r="D413" i="11"/>
  <c r="E413" i="11" s="1"/>
  <c r="D414" i="11"/>
  <c r="E414" i="11" s="1"/>
  <c r="D415" i="11"/>
  <c r="E415" i="11" s="1"/>
  <c r="D416" i="11"/>
  <c r="E416" i="11" s="1"/>
  <c r="D417" i="11"/>
  <c r="E417" i="11" s="1"/>
  <c r="D418" i="11"/>
  <c r="E418" i="11" s="1"/>
  <c r="D419" i="11"/>
  <c r="E419" i="11" s="1"/>
  <c r="D420" i="11"/>
  <c r="E420" i="11" s="1"/>
  <c r="D421" i="11"/>
  <c r="E421" i="11" s="1"/>
  <c r="D422" i="11"/>
  <c r="E422" i="11" s="1"/>
  <c r="D423" i="11"/>
  <c r="E423" i="11" s="1"/>
  <c r="D424" i="11"/>
  <c r="E424" i="11" s="1"/>
  <c r="D425" i="11"/>
  <c r="E425" i="11" s="1"/>
  <c r="D426" i="11"/>
  <c r="E426" i="11" s="1"/>
  <c r="D427" i="11"/>
  <c r="E427" i="11" s="1"/>
  <c r="D428" i="11"/>
  <c r="E428" i="11" s="1"/>
  <c r="D429" i="11"/>
  <c r="E429" i="11" s="1"/>
  <c r="D430" i="11"/>
  <c r="E430" i="11" s="1"/>
  <c r="D431" i="11"/>
  <c r="E431" i="11" s="1"/>
  <c r="D432" i="11"/>
  <c r="E432" i="11" s="1"/>
  <c r="D433" i="11"/>
  <c r="E433" i="11" s="1"/>
  <c r="D434" i="11"/>
  <c r="E434" i="11" s="1"/>
  <c r="D435" i="11"/>
  <c r="E435" i="11" s="1"/>
  <c r="D436" i="11"/>
  <c r="E436" i="11" s="1"/>
  <c r="D437" i="11"/>
  <c r="E437" i="11" s="1"/>
  <c r="D438" i="11"/>
  <c r="E438" i="11" s="1"/>
  <c r="D439" i="11"/>
  <c r="E439" i="11" s="1"/>
  <c r="D440" i="11"/>
  <c r="E440" i="11" s="1"/>
  <c r="D441" i="11"/>
  <c r="E441" i="11" s="1"/>
  <c r="D442" i="11"/>
  <c r="E442" i="11" s="1"/>
  <c r="D443" i="11"/>
  <c r="E443" i="11" s="1"/>
  <c r="D444" i="11"/>
  <c r="E444" i="11" s="1"/>
  <c r="D445" i="11"/>
  <c r="E445" i="11" s="1"/>
  <c r="D446" i="11"/>
  <c r="E446" i="11" s="1"/>
  <c r="D447" i="11"/>
  <c r="E447" i="11" s="1"/>
  <c r="D448" i="11"/>
  <c r="E448" i="11" s="1"/>
  <c r="D449" i="11"/>
  <c r="E449" i="11" s="1"/>
  <c r="D450" i="11"/>
  <c r="E450" i="11" s="1"/>
  <c r="D451" i="11"/>
  <c r="E451" i="11" s="1"/>
  <c r="D452" i="11"/>
  <c r="E452" i="11" s="1"/>
  <c r="D453" i="11"/>
  <c r="E453" i="11" s="1"/>
  <c r="D454" i="11"/>
  <c r="E454" i="11" s="1"/>
  <c r="D455" i="11"/>
  <c r="E455" i="11" s="1"/>
  <c r="D456" i="11"/>
  <c r="E456" i="11" s="1"/>
  <c r="D457" i="11"/>
  <c r="E457" i="11" s="1"/>
  <c r="D458" i="11"/>
  <c r="E458" i="11" s="1"/>
  <c r="D459" i="11"/>
  <c r="E459" i="11" s="1"/>
  <c r="D460" i="11"/>
  <c r="E460" i="11" s="1"/>
  <c r="D461" i="11"/>
  <c r="E461" i="11" s="1"/>
  <c r="D462" i="11"/>
  <c r="E462" i="11" s="1"/>
  <c r="D463" i="11"/>
  <c r="E463" i="11" s="1"/>
  <c r="D464" i="11"/>
  <c r="E464" i="11" s="1"/>
  <c r="D465" i="11"/>
  <c r="E465" i="11" s="1"/>
  <c r="D466" i="11"/>
  <c r="E466" i="11" s="1"/>
  <c r="D467" i="11"/>
  <c r="E467" i="11" s="1"/>
  <c r="D468" i="11"/>
  <c r="E468" i="11" s="1"/>
  <c r="D469" i="11"/>
  <c r="E469" i="11" s="1"/>
  <c r="D470" i="11"/>
  <c r="E470" i="11" s="1"/>
  <c r="D471" i="11"/>
  <c r="E471" i="11" s="1"/>
  <c r="D472" i="11"/>
  <c r="E472" i="11" s="1"/>
  <c r="D473" i="11"/>
  <c r="E473" i="11" s="1"/>
  <c r="D474" i="11"/>
  <c r="E474" i="11" s="1"/>
  <c r="D475" i="11"/>
  <c r="E475" i="11" s="1"/>
  <c r="D476" i="11"/>
  <c r="E476" i="11" s="1"/>
  <c r="D477" i="11"/>
  <c r="E477" i="11" s="1"/>
  <c r="D478" i="11"/>
  <c r="E478" i="11" s="1"/>
  <c r="D479" i="11"/>
  <c r="E479" i="11" s="1"/>
  <c r="D480" i="11"/>
  <c r="E480" i="11" s="1"/>
  <c r="D481" i="11"/>
  <c r="E481" i="11" s="1"/>
  <c r="D482" i="11"/>
  <c r="E482" i="11" s="1"/>
  <c r="D483" i="11"/>
  <c r="E483" i="11" s="1"/>
  <c r="D484" i="11"/>
  <c r="E484" i="11" s="1"/>
  <c r="D485" i="11"/>
  <c r="E485" i="11" s="1"/>
  <c r="D486" i="11"/>
  <c r="E486" i="11" s="1"/>
  <c r="D487" i="11"/>
  <c r="E487" i="11" s="1"/>
  <c r="D488" i="11"/>
  <c r="E488" i="11" s="1"/>
  <c r="D489" i="11"/>
  <c r="E489" i="11" s="1"/>
  <c r="D490" i="11"/>
  <c r="E490" i="11" s="1"/>
  <c r="D491" i="11"/>
  <c r="E491" i="11" s="1"/>
  <c r="D492" i="11"/>
  <c r="E492" i="11" s="1"/>
  <c r="D493" i="11"/>
  <c r="E493" i="11" s="1"/>
  <c r="D494" i="11"/>
  <c r="E494" i="11" s="1"/>
  <c r="D495" i="11"/>
  <c r="E495" i="11" s="1"/>
  <c r="D496" i="11"/>
  <c r="E496" i="11" s="1"/>
  <c r="D497" i="11"/>
  <c r="E497" i="11" s="1"/>
  <c r="D498" i="11"/>
  <c r="E498" i="11" s="1"/>
  <c r="D499" i="11"/>
  <c r="E499" i="11" s="1"/>
  <c r="D500" i="11"/>
  <c r="E500" i="11" s="1"/>
  <c r="D501" i="11"/>
  <c r="E501" i="11" s="1"/>
  <c r="D502" i="11"/>
  <c r="E502" i="11" s="1"/>
  <c r="D503" i="11"/>
  <c r="E503" i="11" s="1"/>
  <c r="D504" i="11"/>
  <c r="E504" i="11" s="1"/>
  <c r="D505" i="11"/>
  <c r="E505" i="11" s="1"/>
  <c r="D506" i="11"/>
  <c r="E506" i="11" s="1"/>
  <c r="D507" i="11"/>
  <c r="E507" i="11" s="1"/>
  <c r="D508" i="11"/>
  <c r="E508" i="11" s="1"/>
  <c r="D509" i="11"/>
  <c r="E509" i="11" s="1"/>
  <c r="D510" i="11"/>
  <c r="E510" i="11" s="1"/>
  <c r="D511" i="11"/>
  <c r="E511" i="11" s="1"/>
  <c r="D512" i="11"/>
  <c r="E512" i="11" s="1"/>
  <c r="D513" i="11"/>
  <c r="E513" i="11" s="1"/>
  <c r="D514" i="11"/>
  <c r="E514" i="11" s="1"/>
  <c r="D515" i="11"/>
  <c r="E515" i="11" s="1"/>
  <c r="D516" i="11"/>
  <c r="E516" i="11" s="1"/>
  <c r="D517" i="11"/>
  <c r="E517" i="11" s="1"/>
  <c r="D518" i="11"/>
  <c r="E518" i="11" s="1"/>
  <c r="D519" i="11"/>
  <c r="E519" i="11" s="1"/>
  <c r="D520" i="11"/>
  <c r="E520" i="11" s="1"/>
  <c r="D521" i="11"/>
  <c r="E521" i="11" s="1"/>
  <c r="D522" i="11"/>
  <c r="E522" i="11" s="1"/>
  <c r="D523" i="11"/>
  <c r="E523" i="11" s="1"/>
  <c r="D524" i="11"/>
  <c r="E524" i="11" s="1"/>
  <c r="D525" i="11"/>
  <c r="E525" i="11" s="1"/>
  <c r="D526" i="11"/>
  <c r="E526" i="11" s="1"/>
  <c r="D527" i="11"/>
  <c r="E527" i="11" s="1"/>
  <c r="D528" i="11"/>
  <c r="E528" i="11" s="1"/>
  <c r="D529" i="11"/>
  <c r="E529" i="11" s="1"/>
  <c r="D530" i="11"/>
  <c r="E530" i="11" s="1"/>
  <c r="D531" i="11"/>
  <c r="E531" i="11" s="1"/>
  <c r="D532" i="11"/>
  <c r="E532" i="11" s="1"/>
  <c r="D533" i="11"/>
  <c r="E533" i="11" s="1"/>
  <c r="D534" i="11"/>
  <c r="E534" i="11" s="1"/>
  <c r="D535" i="11"/>
  <c r="E535" i="11" s="1"/>
  <c r="D536" i="11"/>
  <c r="E536" i="11" s="1"/>
  <c r="D537" i="11"/>
  <c r="E537" i="11" s="1"/>
  <c r="D538" i="11"/>
  <c r="E538" i="11" s="1"/>
  <c r="D539" i="11"/>
  <c r="E539" i="11" s="1"/>
  <c r="D540" i="11"/>
  <c r="E540" i="11" s="1"/>
  <c r="D541" i="11"/>
  <c r="E541" i="11" s="1"/>
  <c r="D542" i="11"/>
  <c r="E542" i="11" s="1"/>
  <c r="D543" i="11"/>
  <c r="E543" i="11" s="1"/>
  <c r="D544" i="11"/>
  <c r="E544" i="11" s="1"/>
  <c r="D545" i="11"/>
  <c r="E545" i="11" s="1"/>
  <c r="D546" i="11"/>
  <c r="E546" i="11" s="1"/>
  <c r="D547" i="11"/>
  <c r="E547" i="11" s="1"/>
  <c r="D548" i="11"/>
  <c r="E548" i="11" s="1"/>
  <c r="D549" i="11"/>
  <c r="E549" i="11" s="1"/>
  <c r="D550" i="11"/>
  <c r="E550" i="11" s="1"/>
  <c r="D551" i="11"/>
  <c r="E551" i="11" s="1"/>
  <c r="D552" i="11"/>
  <c r="E552" i="11" s="1"/>
  <c r="D553" i="11"/>
  <c r="E553" i="11" s="1"/>
  <c r="D554" i="11"/>
  <c r="E554" i="11" s="1"/>
  <c r="D555" i="11"/>
  <c r="E555" i="11" s="1"/>
  <c r="D556" i="11"/>
  <c r="E556" i="11" s="1"/>
  <c r="D557" i="11"/>
  <c r="E557" i="11" s="1"/>
  <c r="D558" i="11"/>
  <c r="E558" i="11" s="1"/>
  <c r="D559" i="11"/>
  <c r="E559" i="11" s="1"/>
  <c r="D560" i="11"/>
  <c r="E560" i="11" s="1"/>
  <c r="D561" i="11"/>
  <c r="E561" i="11" s="1"/>
  <c r="D562" i="11"/>
  <c r="E562" i="11" s="1"/>
  <c r="D563" i="11"/>
  <c r="E563" i="11" s="1"/>
  <c r="D564" i="11"/>
  <c r="E564" i="11" s="1"/>
  <c r="D565" i="11"/>
  <c r="E565" i="11" s="1"/>
  <c r="D566" i="11"/>
  <c r="E566" i="11" s="1"/>
  <c r="D567" i="11"/>
  <c r="E567" i="11" s="1"/>
  <c r="D568" i="11"/>
  <c r="E568" i="11" s="1"/>
  <c r="D569" i="11"/>
  <c r="E569" i="11" s="1"/>
  <c r="D570" i="11"/>
  <c r="E570" i="11" s="1"/>
  <c r="D571" i="11"/>
  <c r="E571" i="11" s="1"/>
  <c r="D572" i="11"/>
  <c r="E572" i="11" s="1"/>
  <c r="D573" i="11"/>
  <c r="E573" i="11" s="1"/>
  <c r="D574" i="11"/>
  <c r="E574" i="11" s="1"/>
  <c r="D575" i="11"/>
  <c r="E575" i="11" s="1"/>
  <c r="D576" i="11"/>
  <c r="E576" i="11" s="1"/>
  <c r="D577" i="11"/>
  <c r="E577" i="11" s="1"/>
  <c r="D578" i="11"/>
  <c r="E578" i="11" s="1"/>
  <c r="D579" i="11"/>
  <c r="E579" i="11" s="1"/>
  <c r="D580" i="11"/>
  <c r="E580" i="11" s="1"/>
  <c r="D581" i="11"/>
  <c r="E581" i="11" s="1"/>
  <c r="D582" i="11"/>
  <c r="E582" i="11" s="1"/>
  <c r="D583" i="11"/>
  <c r="E583" i="11" s="1"/>
  <c r="D584" i="11"/>
  <c r="E584" i="11" s="1"/>
  <c r="D585" i="11"/>
  <c r="E585" i="11" s="1"/>
  <c r="D586" i="11"/>
  <c r="E586" i="11" s="1"/>
  <c r="D587" i="11"/>
  <c r="E587" i="11" s="1"/>
  <c r="D588" i="11"/>
  <c r="E588" i="11" s="1"/>
  <c r="D589" i="11"/>
  <c r="E589" i="11" s="1"/>
  <c r="D590" i="11"/>
  <c r="E590" i="11" s="1"/>
  <c r="D591" i="11"/>
  <c r="E591" i="11" s="1"/>
  <c r="D592" i="11"/>
  <c r="E592" i="11" s="1"/>
  <c r="D593" i="11"/>
  <c r="E593" i="11" s="1"/>
  <c r="D594" i="11"/>
  <c r="E594" i="11" s="1"/>
  <c r="D595" i="11"/>
  <c r="E595" i="11" s="1"/>
  <c r="D596" i="11"/>
  <c r="E596" i="11" s="1"/>
  <c r="D597" i="11"/>
  <c r="E597" i="11" s="1"/>
  <c r="D598" i="11"/>
  <c r="E598" i="11" s="1"/>
  <c r="D599" i="11"/>
  <c r="E599" i="11" s="1"/>
  <c r="D600" i="11"/>
  <c r="E600" i="11" s="1"/>
  <c r="D601" i="11"/>
  <c r="E601" i="11" s="1"/>
  <c r="D602" i="11"/>
  <c r="E602" i="11" s="1"/>
  <c r="D603" i="11"/>
  <c r="E603" i="11" s="1"/>
  <c r="D604" i="11"/>
  <c r="E604" i="11" s="1"/>
  <c r="D605" i="11"/>
  <c r="E605" i="11" s="1"/>
  <c r="D606" i="11"/>
  <c r="E606" i="11" s="1"/>
  <c r="D607" i="11"/>
  <c r="E607" i="11" s="1"/>
  <c r="D608" i="11"/>
  <c r="E608" i="11" s="1"/>
  <c r="D609" i="11"/>
  <c r="E609" i="11" s="1"/>
  <c r="D610" i="11"/>
  <c r="E610" i="11" s="1"/>
  <c r="D611" i="11"/>
  <c r="E611" i="11" s="1"/>
  <c r="D612" i="11"/>
  <c r="E612" i="11" s="1"/>
  <c r="D613" i="11"/>
  <c r="E613" i="11" s="1"/>
  <c r="D614" i="11"/>
  <c r="E614" i="11" s="1"/>
  <c r="D615" i="11"/>
  <c r="E615" i="11" s="1"/>
  <c r="D616" i="11"/>
  <c r="E616" i="11" s="1"/>
  <c r="D617" i="11"/>
  <c r="E617" i="11" s="1"/>
  <c r="D618" i="11"/>
  <c r="E618" i="11" s="1"/>
  <c r="D619" i="11"/>
  <c r="E619" i="11" s="1"/>
  <c r="D620" i="11"/>
  <c r="E620" i="11" s="1"/>
  <c r="D621" i="11"/>
  <c r="E621" i="11" s="1"/>
  <c r="D622" i="11"/>
  <c r="E622" i="11" s="1"/>
  <c r="D623" i="11"/>
  <c r="E623" i="11" s="1"/>
  <c r="D624" i="11"/>
  <c r="E624" i="11" s="1"/>
  <c r="D625" i="11"/>
  <c r="E625" i="11" s="1"/>
  <c r="D626" i="11"/>
  <c r="E626" i="11" s="1"/>
  <c r="D627" i="11"/>
  <c r="E627" i="11" s="1"/>
  <c r="D628" i="11"/>
  <c r="E628" i="11" s="1"/>
  <c r="D629" i="11"/>
  <c r="E629" i="11" s="1"/>
  <c r="D630" i="11"/>
  <c r="E630" i="11" s="1"/>
  <c r="D631" i="11"/>
  <c r="E631" i="11" s="1"/>
  <c r="D632" i="11"/>
  <c r="E632" i="11" s="1"/>
  <c r="D633" i="11"/>
  <c r="E633" i="11" s="1"/>
  <c r="D634" i="11"/>
  <c r="E634" i="11" s="1"/>
  <c r="D635" i="11"/>
  <c r="E635" i="11" s="1"/>
  <c r="D636" i="11"/>
  <c r="E636" i="11" s="1"/>
  <c r="D637" i="11"/>
  <c r="E637" i="11" s="1"/>
  <c r="D638" i="11"/>
  <c r="E638" i="11" s="1"/>
  <c r="D639" i="11"/>
  <c r="E639" i="11" s="1"/>
  <c r="D640" i="11"/>
  <c r="E640" i="11" s="1"/>
  <c r="D641" i="11"/>
  <c r="E641" i="11" s="1"/>
  <c r="D642" i="11"/>
  <c r="E642" i="11" s="1"/>
  <c r="D643" i="11"/>
  <c r="E643" i="11" s="1"/>
  <c r="D644" i="11"/>
  <c r="E644" i="11" s="1"/>
  <c r="D645" i="11"/>
  <c r="E645" i="11" s="1"/>
  <c r="D646" i="11"/>
  <c r="E646" i="11" s="1"/>
  <c r="D647" i="11"/>
  <c r="E647" i="11" s="1"/>
  <c r="D648" i="11"/>
  <c r="E648" i="11" s="1"/>
  <c r="D649" i="11"/>
  <c r="E649" i="11" s="1"/>
  <c r="D650" i="11"/>
  <c r="E650" i="11" s="1"/>
  <c r="D651" i="11"/>
  <c r="E651" i="11" s="1"/>
  <c r="D652" i="11"/>
  <c r="E652" i="11" s="1"/>
  <c r="D653" i="11"/>
  <c r="E653" i="11" s="1"/>
  <c r="D654" i="11"/>
  <c r="E654" i="11" s="1"/>
  <c r="D655" i="11"/>
  <c r="E655" i="11" s="1"/>
  <c r="D656" i="11"/>
  <c r="E656" i="11" s="1"/>
  <c r="D657" i="11"/>
  <c r="E657" i="11" s="1"/>
  <c r="D658" i="11"/>
  <c r="E658" i="11" s="1"/>
  <c r="D659" i="11"/>
  <c r="E659" i="11" s="1"/>
  <c r="D660" i="11"/>
  <c r="E660" i="11" s="1"/>
  <c r="D661" i="11"/>
  <c r="E661" i="11" s="1"/>
  <c r="D662" i="11"/>
  <c r="E662" i="11" s="1"/>
  <c r="D663" i="11"/>
  <c r="E663" i="11" s="1"/>
  <c r="D664" i="11"/>
  <c r="E664" i="11" s="1"/>
  <c r="D665" i="11"/>
  <c r="E665" i="11" s="1"/>
  <c r="D666" i="11"/>
  <c r="E666" i="11" s="1"/>
  <c r="D667" i="11"/>
  <c r="E667" i="11" s="1"/>
  <c r="D668" i="11"/>
  <c r="E668" i="11" s="1"/>
  <c r="D669" i="11"/>
  <c r="E669" i="11" s="1"/>
  <c r="D670" i="11"/>
  <c r="E670" i="11" s="1"/>
  <c r="D671" i="11"/>
  <c r="E671" i="11" s="1"/>
  <c r="D672" i="11"/>
  <c r="E672" i="11" s="1"/>
  <c r="D673" i="11"/>
  <c r="E673" i="11" s="1"/>
  <c r="D674" i="11"/>
  <c r="E674" i="11" s="1"/>
  <c r="D675" i="11"/>
  <c r="E675" i="11" s="1"/>
  <c r="D676" i="11"/>
  <c r="E676" i="11" s="1"/>
  <c r="D677" i="11"/>
  <c r="E677" i="11" s="1"/>
  <c r="D678" i="11"/>
  <c r="E678" i="11" s="1"/>
  <c r="D679" i="11"/>
  <c r="E679" i="11" s="1"/>
  <c r="D680" i="11"/>
  <c r="E680" i="11" s="1"/>
  <c r="D681" i="11"/>
  <c r="E681" i="11" s="1"/>
  <c r="D682" i="11"/>
  <c r="E682" i="11" s="1"/>
  <c r="D683" i="11"/>
  <c r="E683" i="11" s="1"/>
  <c r="D684" i="11"/>
  <c r="E684" i="11" s="1"/>
  <c r="D685" i="11"/>
  <c r="E685" i="11" s="1"/>
  <c r="D686" i="11"/>
  <c r="E686" i="11" s="1"/>
  <c r="D687" i="11"/>
  <c r="E687" i="11" s="1"/>
  <c r="D688" i="11"/>
  <c r="E688" i="11" s="1"/>
  <c r="D689" i="11"/>
  <c r="E689" i="11" s="1"/>
  <c r="D690" i="11"/>
  <c r="E690" i="11" s="1"/>
  <c r="D691" i="11"/>
  <c r="E691" i="11" s="1"/>
  <c r="D692" i="11"/>
  <c r="E692" i="11" s="1"/>
  <c r="D693" i="11"/>
  <c r="E693" i="11" s="1"/>
  <c r="D694" i="11"/>
  <c r="E694" i="11" s="1"/>
  <c r="D695" i="11"/>
  <c r="E695" i="11" s="1"/>
  <c r="D696" i="11"/>
  <c r="E696" i="11" s="1"/>
  <c r="D697" i="11"/>
  <c r="E697" i="11" s="1"/>
  <c r="D698" i="11"/>
  <c r="E698" i="11" s="1"/>
  <c r="D699" i="11"/>
  <c r="E699" i="11" s="1"/>
  <c r="D700" i="11"/>
  <c r="E700" i="11" s="1"/>
  <c r="D701" i="11"/>
  <c r="E701" i="11" s="1"/>
  <c r="D702" i="11"/>
  <c r="E702" i="11" s="1"/>
  <c r="D703" i="11"/>
  <c r="E703" i="11" s="1"/>
  <c r="D704" i="11"/>
  <c r="E704" i="11" s="1"/>
  <c r="D705" i="11"/>
  <c r="E705" i="11" s="1"/>
  <c r="D706" i="11"/>
  <c r="E706" i="11" s="1"/>
  <c r="D707" i="11"/>
  <c r="E707" i="11" s="1"/>
  <c r="D708" i="11"/>
  <c r="E708" i="11" s="1"/>
  <c r="D709" i="11"/>
  <c r="E709" i="11" s="1"/>
  <c r="D710" i="11"/>
  <c r="E710" i="11" s="1"/>
  <c r="D711" i="11"/>
  <c r="E711" i="11" s="1"/>
  <c r="D712" i="11"/>
  <c r="E712" i="11" s="1"/>
  <c r="D713" i="11"/>
  <c r="E713" i="11" s="1"/>
  <c r="D714" i="11"/>
  <c r="E714" i="11" s="1"/>
  <c r="D715" i="11"/>
  <c r="E715" i="11" s="1"/>
  <c r="D716" i="11"/>
  <c r="E716" i="11" s="1"/>
  <c r="D717" i="11"/>
  <c r="E717" i="11" s="1"/>
  <c r="D718" i="11"/>
  <c r="E718" i="11" s="1"/>
  <c r="D719" i="11"/>
  <c r="E719" i="11" s="1"/>
  <c r="D720" i="11"/>
  <c r="E720" i="11" s="1"/>
  <c r="D721" i="11"/>
  <c r="E721" i="11" s="1"/>
  <c r="D722" i="11"/>
  <c r="E722" i="11" s="1"/>
  <c r="D723" i="11"/>
  <c r="E723" i="11" s="1"/>
  <c r="D724" i="11"/>
  <c r="E724" i="11" s="1"/>
  <c r="D725" i="11"/>
  <c r="E725" i="11" s="1"/>
  <c r="D726" i="11"/>
  <c r="E726" i="11" s="1"/>
  <c r="D727" i="11"/>
  <c r="E727" i="11" s="1"/>
  <c r="D728" i="11"/>
  <c r="E728" i="11" s="1"/>
  <c r="D729" i="11"/>
  <c r="E729" i="11" s="1"/>
  <c r="D730" i="11"/>
  <c r="E730" i="11" s="1"/>
  <c r="D731" i="11"/>
  <c r="E731" i="11" s="1"/>
  <c r="D732" i="11"/>
  <c r="E732" i="11" s="1"/>
  <c r="D733" i="11"/>
  <c r="E733" i="11" s="1"/>
  <c r="D734" i="11"/>
  <c r="E734" i="11" s="1"/>
  <c r="D735" i="11"/>
  <c r="E735" i="11" s="1"/>
  <c r="D736" i="11"/>
  <c r="E736" i="11" s="1"/>
  <c r="D737" i="11"/>
  <c r="E737" i="11" s="1"/>
  <c r="D738" i="11"/>
  <c r="E738" i="11" s="1"/>
  <c r="D739" i="11"/>
  <c r="E739" i="11" s="1"/>
  <c r="D740" i="11"/>
  <c r="E740" i="11" s="1"/>
  <c r="D741" i="11"/>
  <c r="E741" i="11" s="1"/>
  <c r="D742" i="11"/>
  <c r="E742" i="11" s="1"/>
  <c r="D743" i="11"/>
  <c r="E743" i="11" s="1"/>
  <c r="D744" i="11"/>
  <c r="E744" i="11" s="1"/>
  <c r="D745" i="11"/>
  <c r="E745" i="11" s="1"/>
  <c r="D746" i="11"/>
  <c r="E746" i="11" s="1"/>
  <c r="D747" i="11"/>
  <c r="E747" i="11" s="1"/>
  <c r="D748" i="11"/>
  <c r="E748" i="11" s="1"/>
  <c r="D749" i="11"/>
  <c r="E749" i="11" s="1"/>
  <c r="D750" i="11"/>
  <c r="E750" i="11" s="1"/>
  <c r="D751" i="11"/>
  <c r="E751" i="11" s="1"/>
  <c r="D752" i="11"/>
  <c r="E752" i="11" s="1"/>
  <c r="D753" i="11"/>
  <c r="E753" i="11" s="1"/>
  <c r="D754" i="11"/>
  <c r="E754" i="11" s="1"/>
  <c r="D755" i="11"/>
  <c r="E755" i="11" s="1"/>
  <c r="D756" i="11"/>
  <c r="E756" i="11" s="1"/>
  <c r="D757" i="11"/>
  <c r="E757" i="11" s="1"/>
  <c r="D758" i="11"/>
  <c r="E758" i="11" s="1"/>
  <c r="D759" i="11"/>
  <c r="E759" i="11" s="1"/>
  <c r="D760" i="11"/>
  <c r="E760" i="11" s="1"/>
  <c r="D761" i="11"/>
  <c r="E761" i="11" s="1"/>
  <c r="D762" i="11"/>
  <c r="E762" i="11" s="1"/>
  <c r="D763" i="11"/>
  <c r="E763" i="11" s="1"/>
  <c r="D764" i="11"/>
  <c r="E764" i="11" s="1"/>
  <c r="D765" i="11"/>
  <c r="E765" i="11" s="1"/>
  <c r="D766" i="11"/>
  <c r="E766" i="11" s="1"/>
  <c r="D767" i="11"/>
  <c r="E767" i="11" s="1"/>
  <c r="D768" i="11"/>
  <c r="E768" i="11" s="1"/>
  <c r="D769" i="11"/>
  <c r="E769" i="11" s="1"/>
  <c r="D770" i="11"/>
  <c r="E770" i="11" s="1"/>
  <c r="D771" i="11"/>
  <c r="E771" i="11" s="1"/>
  <c r="D772" i="11"/>
  <c r="E772" i="11" s="1"/>
  <c r="D773" i="11"/>
  <c r="E773" i="11" s="1"/>
  <c r="D774" i="11"/>
  <c r="E774" i="11" s="1"/>
  <c r="D775" i="11"/>
  <c r="E775" i="11" s="1"/>
  <c r="D776" i="11"/>
  <c r="E776" i="11" s="1"/>
  <c r="D777" i="11"/>
  <c r="E777" i="11" s="1"/>
  <c r="D778" i="11"/>
  <c r="E778" i="11" s="1"/>
  <c r="D779" i="11"/>
  <c r="E779" i="11" s="1"/>
  <c r="D780" i="11"/>
  <c r="E780" i="11" s="1"/>
  <c r="D781" i="11"/>
  <c r="E781" i="11" s="1"/>
  <c r="D782" i="11"/>
  <c r="E782" i="11" s="1"/>
  <c r="D783" i="11"/>
  <c r="E783" i="11" s="1"/>
  <c r="D784" i="11"/>
  <c r="E784" i="11" s="1"/>
  <c r="D785" i="11"/>
  <c r="E785" i="11" s="1"/>
  <c r="D786" i="11"/>
  <c r="E786" i="11" s="1"/>
  <c r="D787" i="11"/>
  <c r="E787" i="11" s="1"/>
  <c r="D788" i="11"/>
  <c r="E788" i="11" s="1"/>
  <c r="D789" i="11"/>
  <c r="E789" i="11" s="1"/>
  <c r="D790" i="11"/>
  <c r="E790" i="11" s="1"/>
  <c r="D791" i="11"/>
  <c r="E791" i="11" s="1"/>
  <c r="D792" i="11"/>
  <c r="E792" i="11" s="1"/>
  <c r="D793" i="11"/>
  <c r="E793" i="11" s="1"/>
  <c r="D794" i="11"/>
  <c r="E794" i="11" s="1"/>
  <c r="D795" i="11"/>
  <c r="E795" i="11" s="1"/>
  <c r="D796" i="11"/>
  <c r="E796" i="11" s="1"/>
  <c r="D797" i="11"/>
  <c r="E797" i="11" s="1"/>
  <c r="D798" i="11"/>
  <c r="E798" i="11" s="1"/>
  <c r="D799" i="11"/>
  <c r="E799" i="11" s="1"/>
  <c r="D800" i="11"/>
  <c r="E800" i="11" s="1"/>
  <c r="D801" i="11"/>
  <c r="E801" i="11" s="1"/>
  <c r="D802" i="11"/>
  <c r="E802" i="11" s="1"/>
  <c r="D803" i="11"/>
  <c r="E803" i="11" s="1"/>
  <c r="D804" i="11"/>
  <c r="E804" i="11" s="1"/>
  <c r="D805" i="11"/>
  <c r="E805" i="11" s="1"/>
  <c r="D806" i="11"/>
  <c r="E806" i="11" s="1"/>
  <c r="D807" i="11"/>
  <c r="E807" i="11" s="1"/>
  <c r="D808" i="11"/>
  <c r="E808" i="11" s="1"/>
  <c r="D809" i="11"/>
  <c r="E809" i="11" s="1"/>
  <c r="D810" i="11"/>
  <c r="E810" i="11" s="1"/>
  <c r="D811" i="11"/>
  <c r="E811" i="11" s="1"/>
  <c r="D812" i="11"/>
  <c r="E812" i="11" s="1"/>
  <c r="D813" i="11"/>
  <c r="E813" i="11" s="1"/>
  <c r="D814" i="11"/>
  <c r="E814" i="11" s="1"/>
  <c r="D815" i="11"/>
  <c r="E815" i="11" s="1"/>
  <c r="D816" i="11"/>
  <c r="E816" i="11" s="1"/>
  <c r="D817" i="11"/>
  <c r="E817" i="11" s="1"/>
  <c r="D818" i="11"/>
  <c r="E818" i="11" s="1"/>
  <c r="D819" i="11"/>
  <c r="E819" i="11" s="1"/>
  <c r="D820" i="11"/>
  <c r="E820" i="11" s="1"/>
  <c r="D821" i="11"/>
  <c r="E821" i="11" s="1"/>
  <c r="D822" i="11"/>
  <c r="E822" i="11" s="1"/>
  <c r="D823" i="11"/>
  <c r="E823" i="11" s="1"/>
  <c r="D824" i="11"/>
  <c r="E824" i="11" s="1"/>
  <c r="D825" i="11"/>
  <c r="E825" i="11" s="1"/>
  <c r="D826" i="11"/>
  <c r="E826" i="11" s="1"/>
  <c r="D827" i="11"/>
  <c r="E827" i="11" s="1"/>
  <c r="D828" i="11"/>
  <c r="E828" i="11" s="1"/>
  <c r="D829" i="11"/>
  <c r="E829" i="11" s="1"/>
  <c r="D830" i="11"/>
  <c r="E830" i="11" s="1"/>
  <c r="D831" i="11"/>
  <c r="E831" i="11" s="1"/>
  <c r="D832" i="11"/>
  <c r="E832" i="11" s="1"/>
  <c r="D833" i="11"/>
  <c r="E833" i="11" s="1"/>
  <c r="D834" i="11"/>
  <c r="E834" i="11" s="1"/>
  <c r="D835" i="11"/>
  <c r="E835" i="11" s="1"/>
  <c r="D836" i="11"/>
  <c r="E836" i="11" s="1"/>
  <c r="D837" i="11"/>
  <c r="E837" i="11" s="1"/>
  <c r="D838" i="11"/>
  <c r="E838" i="11" s="1"/>
  <c r="D839" i="11"/>
  <c r="E839" i="11" s="1"/>
  <c r="D840" i="11"/>
  <c r="E840" i="11" s="1"/>
  <c r="D841" i="11"/>
  <c r="E841" i="11" s="1"/>
  <c r="D842" i="11"/>
  <c r="E842" i="11" s="1"/>
  <c r="D843" i="11"/>
  <c r="E843" i="11" s="1"/>
  <c r="D844" i="11"/>
  <c r="E844" i="11" s="1"/>
  <c r="D845" i="11"/>
  <c r="E845" i="11" s="1"/>
  <c r="D846" i="11"/>
  <c r="E846" i="11" s="1"/>
  <c r="D847" i="11"/>
  <c r="E847" i="11" s="1"/>
  <c r="D848" i="11"/>
  <c r="E848" i="11" s="1"/>
  <c r="D849" i="11"/>
  <c r="E849" i="11" s="1"/>
  <c r="D850" i="11"/>
  <c r="E850" i="11" s="1"/>
  <c r="D851" i="11"/>
  <c r="E851" i="11" s="1"/>
  <c r="D852" i="11"/>
  <c r="E852" i="11" s="1"/>
  <c r="D853" i="11"/>
  <c r="E853" i="11" s="1"/>
  <c r="D854" i="11"/>
  <c r="E854" i="11" s="1"/>
  <c r="D855" i="11"/>
  <c r="E855" i="11" s="1"/>
  <c r="D856" i="11"/>
  <c r="E856" i="11" s="1"/>
  <c r="D857" i="11"/>
  <c r="E857" i="11" s="1"/>
  <c r="D858" i="11"/>
  <c r="E858" i="11" s="1"/>
  <c r="D859" i="11"/>
  <c r="E859" i="11" s="1"/>
  <c r="D860" i="11"/>
  <c r="E860" i="11" s="1"/>
  <c r="D861" i="11"/>
  <c r="E861" i="11" s="1"/>
  <c r="D862" i="11"/>
  <c r="E862" i="11" s="1"/>
  <c r="D863" i="11"/>
  <c r="E863" i="11" s="1"/>
  <c r="D864" i="11"/>
  <c r="E864" i="11" s="1"/>
  <c r="D865" i="11"/>
  <c r="E865" i="11" s="1"/>
  <c r="D866" i="11"/>
  <c r="E866" i="11" s="1"/>
  <c r="D867" i="11"/>
  <c r="E867" i="11" s="1"/>
  <c r="D868" i="11"/>
  <c r="E868" i="11" s="1"/>
  <c r="D869" i="11"/>
  <c r="E869" i="11" s="1"/>
  <c r="D870" i="11"/>
  <c r="E870" i="11" s="1"/>
  <c r="D871" i="11"/>
  <c r="E871" i="11" s="1"/>
  <c r="D872" i="11"/>
  <c r="E872" i="11" s="1"/>
  <c r="D873" i="11"/>
  <c r="E873" i="11" s="1"/>
  <c r="D874" i="11"/>
  <c r="E874" i="11" s="1"/>
  <c r="D875" i="11"/>
  <c r="E875" i="11" s="1"/>
  <c r="D876" i="11"/>
  <c r="E876" i="11" s="1"/>
  <c r="D877" i="11"/>
  <c r="E877" i="11" s="1"/>
  <c r="D878" i="11"/>
  <c r="E878" i="11" s="1"/>
  <c r="D879" i="11"/>
  <c r="E879" i="11" s="1"/>
  <c r="D880" i="11"/>
  <c r="E880" i="11" s="1"/>
  <c r="D881" i="11"/>
  <c r="E881" i="11" s="1"/>
  <c r="D882" i="11"/>
  <c r="E882" i="11" s="1"/>
  <c r="D883" i="11"/>
  <c r="E883" i="11" s="1"/>
  <c r="D884" i="11"/>
  <c r="E884" i="11" s="1"/>
  <c r="D885" i="11"/>
  <c r="E885" i="11" s="1"/>
  <c r="D886" i="11"/>
  <c r="E886" i="11" s="1"/>
  <c r="D887" i="11"/>
  <c r="E887" i="11" s="1"/>
  <c r="D888" i="11"/>
  <c r="E888" i="11" s="1"/>
  <c r="D889" i="11"/>
  <c r="E889" i="11" s="1"/>
  <c r="D890" i="11"/>
  <c r="E890" i="11" s="1"/>
  <c r="D891" i="11"/>
  <c r="E891" i="11" s="1"/>
  <c r="D892" i="11"/>
  <c r="E892" i="11" s="1"/>
  <c r="D893" i="11"/>
  <c r="E893" i="11" s="1"/>
  <c r="D894" i="11"/>
  <c r="E894" i="11" s="1"/>
  <c r="D895" i="11"/>
  <c r="E895" i="11" s="1"/>
  <c r="D896" i="11"/>
  <c r="E896" i="11" s="1"/>
  <c r="D897" i="11"/>
  <c r="E897" i="11" s="1"/>
  <c r="D898" i="11"/>
  <c r="E898" i="11" s="1"/>
  <c r="D899" i="11"/>
  <c r="E899" i="11" s="1"/>
  <c r="D900" i="11"/>
  <c r="E900" i="11" s="1"/>
  <c r="D901" i="11"/>
  <c r="E901" i="11" s="1"/>
  <c r="D902" i="11"/>
  <c r="E902" i="11" s="1"/>
  <c r="D903" i="11"/>
  <c r="E903" i="11" s="1"/>
  <c r="D904" i="11"/>
  <c r="E904" i="11" s="1"/>
  <c r="D905" i="11"/>
  <c r="E905" i="11" s="1"/>
  <c r="D906" i="11"/>
  <c r="E906" i="11" s="1"/>
  <c r="D907" i="11"/>
  <c r="E907" i="11" s="1"/>
  <c r="D908" i="11"/>
  <c r="E908" i="11" s="1"/>
  <c r="D909" i="11"/>
  <c r="E909" i="11" s="1"/>
  <c r="D910" i="11"/>
  <c r="E910" i="11" s="1"/>
  <c r="D911" i="11"/>
  <c r="E911" i="11" s="1"/>
  <c r="D912" i="11"/>
  <c r="E912" i="11" s="1"/>
  <c r="D913" i="11"/>
  <c r="E913" i="11" s="1"/>
  <c r="D914" i="11"/>
  <c r="E914" i="11" s="1"/>
  <c r="D915" i="11"/>
  <c r="E915" i="11" s="1"/>
  <c r="D916" i="11"/>
  <c r="E916" i="11" s="1"/>
  <c r="D917" i="11"/>
  <c r="E917" i="11" s="1"/>
  <c r="D918" i="11"/>
  <c r="E918" i="11" s="1"/>
  <c r="D919" i="11"/>
  <c r="E919" i="11" s="1"/>
  <c r="D920" i="11"/>
  <c r="E920" i="11" s="1"/>
  <c r="D921" i="11"/>
  <c r="E921" i="11" s="1"/>
  <c r="D922" i="11"/>
  <c r="E922" i="11" s="1"/>
  <c r="D923" i="11"/>
  <c r="E923" i="11" s="1"/>
  <c r="D924" i="11"/>
  <c r="E924" i="11" s="1"/>
  <c r="D925" i="11"/>
  <c r="E925" i="11" s="1"/>
  <c r="D926" i="11"/>
  <c r="E926" i="11" s="1"/>
  <c r="D927" i="11"/>
  <c r="E927" i="11" s="1"/>
  <c r="D928" i="11"/>
  <c r="E928" i="11" s="1"/>
  <c r="D929" i="11"/>
  <c r="E929" i="11" s="1"/>
  <c r="D930" i="11"/>
  <c r="E930" i="11" s="1"/>
  <c r="D931" i="11"/>
  <c r="E931" i="11" s="1"/>
  <c r="D932" i="11"/>
  <c r="E932" i="11" s="1"/>
  <c r="D933" i="11"/>
  <c r="E933" i="11" s="1"/>
  <c r="D934" i="11"/>
  <c r="E934" i="11" s="1"/>
  <c r="D935" i="11"/>
  <c r="E935" i="11" s="1"/>
  <c r="D936" i="11"/>
  <c r="E936" i="11" s="1"/>
  <c r="D937" i="11"/>
  <c r="E937" i="11" s="1"/>
  <c r="D938" i="11"/>
  <c r="E938" i="11" s="1"/>
  <c r="D939" i="11"/>
  <c r="E939" i="11" s="1"/>
  <c r="D940" i="11"/>
  <c r="E940" i="11" s="1"/>
  <c r="D941" i="11"/>
  <c r="E941" i="11" s="1"/>
  <c r="D942" i="11"/>
  <c r="E942" i="11" s="1"/>
  <c r="D943" i="11"/>
  <c r="E943" i="11" s="1"/>
  <c r="D944" i="11"/>
  <c r="E944" i="11" s="1"/>
  <c r="D945" i="11"/>
  <c r="E945" i="11" s="1"/>
  <c r="D946" i="11"/>
  <c r="E946" i="11" s="1"/>
  <c r="D947" i="11"/>
  <c r="E947" i="11" s="1"/>
  <c r="D948" i="11"/>
  <c r="E948" i="11" s="1"/>
  <c r="D949" i="11"/>
  <c r="E949" i="11" s="1"/>
  <c r="D950" i="11"/>
  <c r="E950" i="11" s="1"/>
  <c r="D951" i="11"/>
  <c r="E951" i="11" s="1"/>
  <c r="D952" i="11"/>
  <c r="E952" i="11" s="1"/>
  <c r="D953" i="11"/>
  <c r="E953" i="11" s="1"/>
  <c r="D954" i="11"/>
  <c r="E954" i="11" s="1"/>
  <c r="D955" i="11"/>
  <c r="E955" i="11" s="1"/>
  <c r="D956" i="11"/>
  <c r="E956" i="11" s="1"/>
  <c r="D957" i="11"/>
  <c r="E957" i="11" s="1"/>
  <c r="D958" i="11"/>
  <c r="E958" i="11" s="1"/>
  <c r="D959" i="11"/>
  <c r="E959" i="11" s="1"/>
  <c r="D960" i="11"/>
  <c r="E960" i="11" s="1"/>
  <c r="D961" i="11"/>
  <c r="E961" i="11" s="1"/>
  <c r="D962" i="11"/>
  <c r="E962" i="11" s="1"/>
  <c r="D963" i="11"/>
  <c r="E963" i="11" s="1"/>
  <c r="D964" i="11"/>
  <c r="E964" i="11" s="1"/>
  <c r="D965" i="11"/>
  <c r="E965" i="11" s="1"/>
  <c r="D966" i="11"/>
  <c r="E966" i="11" s="1"/>
  <c r="D967" i="11"/>
  <c r="E967" i="11" s="1"/>
  <c r="D968" i="11"/>
  <c r="E968" i="11" s="1"/>
  <c r="D969" i="11"/>
  <c r="E969" i="11" s="1"/>
  <c r="D970" i="11"/>
  <c r="E970" i="11" s="1"/>
  <c r="D971" i="11"/>
  <c r="E971" i="11" s="1"/>
  <c r="D972" i="11"/>
  <c r="E972" i="11" s="1"/>
  <c r="D973" i="11"/>
  <c r="E973" i="11" s="1"/>
  <c r="D974" i="11"/>
  <c r="E974" i="11" s="1"/>
  <c r="D975" i="11"/>
  <c r="E975" i="11" s="1"/>
  <c r="D976" i="11"/>
  <c r="E976" i="11" s="1"/>
  <c r="D977" i="11"/>
  <c r="E977" i="11" s="1"/>
  <c r="D978" i="11"/>
  <c r="E978" i="11" s="1"/>
  <c r="D979" i="11"/>
  <c r="E979" i="11" s="1"/>
  <c r="D980" i="11"/>
  <c r="E980" i="11" s="1"/>
  <c r="D981" i="11"/>
  <c r="E981" i="11" s="1"/>
  <c r="D982" i="11"/>
  <c r="E982" i="11" s="1"/>
  <c r="D983" i="11"/>
  <c r="E983" i="11" s="1"/>
  <c r="D984" i="11"/>
  <c r="E984" i="11" s="1"/>
  <c r="D985" i="11"/>
  <c r="E985" i="11" s="1"/>
  <c r="D986" i="11"/>
  <c r="E986" i="11" s="1"/>
  <c r="D987" i="11"/>
  <c r="E987" i="11" s="1"/>
  <c r="D988" i="11"/>
  <c r="E988" i="11" s="1"/>
  <c r="D989" i="11"/>
  <c r="E989" i="11" s="1"/>
  <c r="D990" i="11"/>
  <c r="E990" i="11" s="1"/>
  <c r="D991" i="11"/>
  <c r="E991" i="11" s="1"/>
  <c r="D992" i="11"/>
  <c r="E992" i="11" s="1"/>
  <c r="D993" i="11"/>
  <c r="E993" i="11" s="1"/>
  <c r="D994" i="11"/>
  <c r="E994" i="11" s="1"/>
  <c r="D995" i="11"/>
  <c r="E995" i="11" s="1"/>
  <c r="D996" i="11"/>
  <c r="E996" i="11" s="1"/>
  <c r="D997" i="11"/>
  <c r="E997" i="11" s="1"/>
  <c r="D998" i="11"/>
  <c r="E998" i="11" s="1"/>
  <c r="D999" i="11"/>
  <c r="E999" i="11" s="1"/>
  <c r="D1000" i="11"/>
  <c r="E1000" i="11" s="1"/>
  <c r="D1001" i="11"/>
  <c r="E1001" i="11" s="1"/>
  <c r="D1002" i="11"/>
  <c r="E1002" i="11" s="1"/>
  <c r="D1003" i="11"/>
  <c r="E1003" i="11" s="1"/>
  <c r="D1004" i="11"/>
  <c r="E1004" i="11" s="1"/>
  <c r="D1005" i="11"/>
  <c r="E1005" i="11" s="1"/>
  <c r="D1006" i="11"/>
  <c r="E1006" i="11" s="1"/>
  <c r="D1007" i="11"/>
  <c r="E1007" i="11" s="1"/>
  <c r="D1008" i="11"/>
  <c r="E1008" i="11" s="1"/>
  <c r="D1009" i="11"/>
  <c r="E1009" i="11" s="1"/>
  <c r="D1010" i="11"/>
  <c r="E1010" i="11" s="1"/>
  <c r="D1011" i="11"/>
  <c r="E1011" i="11" s="1"/>
  <c r="D1012" i="11"/>
  <c r="E1012" i="11" s="1"/>
  <c r="D1013" i="11"/>
  <c r="E1013" i="11" s="1"/>
  <c r="D1014" i="11"/>
  <c r="E1014" i="11" s="1"/>
  <c r="D1015" i="11"/>
  <c r="E1015" i="11" s="1"/>
  <c r="D1016" i="11"/>
  <c r="E1016" i="11" s="1"/>
  <c r="D1017" i="11"/>
  <c r="E1017" i="11" s="1"/>
  <c r="D1018" i="11"/>
  <c r="E1018" i="11" s="1"/>
  <c r="D1019" i="11"/>
  <c r="E1019" i="11" s="1"/>
  <c r="D1020" i="11"/>
  <c r="E1020" i="11" s="1"/>
  <c r="D1021" i="11"/>
  <c r="E1021" i="11" s="1"/>
  <c r="D1022" i="11"/>
  <c r="E1022" i="11" s="1"/>
  <c r="D1023" i="11"/>
  <c r="E1023" i="11" s="1"/>
  <c r="D1024" i="11"/>
  <c r="E1024" i="11" s="1"/>
  <c r="D1025" i="11"/>
  <c r="E1025" i="11" s="1"/>
  <c r="D1026" i="11"/>
  <c r="E1026" i="11" s="1"/>
  <c r="D1027" i="11"/>
  <c r="E1027" i="11" s="1"/>
  <c r="D1028" i="11"/>
  <c r="E1028" i="11" s="1"/>
  <c r="D1029" i="11"/>
  <c r="E1029" i="11" s="1"/>
  <c r="D1030" i="11"/>
  <c r="E1030" i="11" s="1"/>
  <c r="D1031" i="11"/>
  <c r="E1031" i="11" s="1"/>
  <c r="D1032" i="11"/>
  <c r="E1032" i="11" s="1"/>
  <c r="D1033" i="11"/>
  <c r="E1033" i="11" s="1"/>
  <c r="D1034" i="11"/>
  <c r="E1034" i="11" s="1"/>
  <c r="D1035" i="11"/>
  <c r="E1035" i="11" s="1"/>
  <c r="D1036" i="11"/>
  <c r="E1036" i="11" s="1"/>
  <c r="D1037" i="11"/>
  <c r="E1037" i="11" s="1"/>
  <c r="D1038" i="11"/>
  <c r="E1038" i="11" s="1"/>
  <c r="D1039" i="11"/>
  <c r="E1039" i="11" s="1"/>
  <c r="D1040" i="11"/>
  <c r="E1040" i="11" s="1"/>
  <c r="D1041" i="11"/>
  <c r="E1041" i="11" s="1"/>
  <c r="D1042" i="11"/>
  <c r="E1042" i="11" s="1"/>
  <c r="D1043" i="11"/>
  <c r="E1043" i="11" s="1"/>
  <c r="D1044" i="11"/>
  <c r="E1044" i="11" s="1"/>
  <c r="D1045" i="11"/>
  <c r="E1045" i="11" s="1"/>
  <c r="D1046" i="11"/>
  <c r="E1046" i="11" s="1"/>
  <c r="D1047" i="11"/>
  <c r="E1047" i="11" s="1"/>
  <c r="D1048" i="11"/>
  <c r="E1048" i="11" s="1"/>
  <c r="D1049" i="11"/>
  <c r="E1049" i="11" s="1"/>
  <c r="D1050" i="11"/>
  <c r="E1050" i="11" s="1"/>
  <c r="D1051" i="11"/>
  <c r="E1051" i="11" s="1"/>
  <c r="D1052" i="11"/>
  <c r="E1052" i="11" s="1"/>
  <c r="D1053" i="11"/>
  <c r="E1053" i="11" s="1"/>
  <c r="D1054" i="11"/>
  <c r="E1054" i="11" s="1"/>
  <c r="D1055" i="11"/>
  <c r="E1055" i="11" s="1"/>
  <c r="D1056" i="11"/>
  <c r="E1056" i="11" s="1"/>
  <c r="D1057" i="11"/>
  <c r="E1057" i="11" s="1"/>
  <c r="D1058" i="11"/>
  <c r="E1058" i="11" s="1"/>
  <c r="D1059" i="11"/>
  <c r="E1059" i="11" s="1"/>
  <c r="D1060" i="11"/>
  <c r="E1060" i="11" s="1"/>
  <c r="D1061" i="11"/>
  <c r="E1061" i="11" s="1"/>
  <c r="D1062" i="11"/>
  <c r="E1062" i="11" s="1"/>
  <c r="D1063" i="11"/>
  <c r="E1063" i="11" s="1"/>
  <c r="D1064" i="11"/>
  <c r="E1064" i="11" s="1"/>
  <c r="D1065" i="11"/>
  <c r="E1065" i="11" s="1"/>
  <c r="D1066" i="11"/>
  <c r="E1066" i="11" s="1"/>
  <c r="D1067" i="11"/>
  <c r="E1067" i="11" s="1"/>
  <c r="D1068" i="11"/>
  <c r="E1068" i="11" s="1"/>
  <c r="D1069" i="11"/>
  <c r="E1069" i="11" s="1"/>
  <c r="D1070" i="11"/>
  <c r="E1070" i="11" s="1"/>
  <c r="D1071" i="11"/>
  <c r="E1071" i="11" s="1"/>
  <c r="D1072" i="11"/>
  <c r="E1072" i="11" s="1"/>
  <c r="D1073" i="11"/>
  <c r="E1073" i="11" s="1"/>
  <c r="D1074" i="11"/>
  <c r="E1074" i="11" s="1"/>
  <c r="D1075" i="11"/>
  <c r="E1075" i="11" s="1"/>
  <c r="D1076" i="11"/>
  <c r="E1076" i="11" s="1"/>
  <c r="D1077" i="11"/>
  <c r="E1077" i="11" s="1"/>
  <c r="D1078" i="11"/>
  <c r="E1078" i="11" s="1"/>
  <c r="D1079" i="11"/>
  <c r="E1079" i="11" s="1"/>
  <c r="D1080" i="11"/>
  <c r="E1080" i="11" s="1"/>
  <c r="D1081" i="11"/>
  <c r="E1081" i="11" s="1"/>
  <c r="D1082" i="11"/>
  <c r="E1082" i="11" s="1"/>
  <c r="D1083" i="11"/>
  <c r="E1083" i="11" s="1"/>
  <c r="D1084" i="11"/>
  <c r="E1084" i="11" s="1"/>
  <c r="D1085" i="11"/>
  <c r="E1085" i="11" s="1"/>
  <c r="D1086" i="11"/>
  <c r="E1086" i="11" s="1"/>
  <c r="D1087" i="11"/>
  <c r="E1087" i="11" s="1"/>
  <c r="D1088" i="11"/>
  <c r="E1088" i="11" s="1"/>
  <c r="D1089" i="11"/>
  <c r="E1089" i="11" s="1"/>
  <c r="D1090" i="11"/>
  <c r="E1090" i="11" s="1"/>
  <c r="D1091" i="11"/>
  <c r="E1091" i="11" s="1"/>
  <c r="D1092" i="11"/>
  <c r="E1092" i="11" s="1"/>
  <c r="D1093" i="11"/>
  <c r="E1093" i="11" s="1"/>
  <c r="D1094" i="11"/>
  <c r="E1094" i="11" s="1"/>
  <c r="D1095" i="11"/>
  <c r="E1095" i="11" s="1"/>
  <c r="D1096" i="11"/>
  <c r="E1096" i="11" s="1"/>
  <c r="D1097" i="11"/>
  <c r="E1097" i="11" s="1"/>
  <c r="D1098" i="11"/>
  <c r="E1098" i="11" s="1"/>
  <c r="D1099" i="11"/>
  <c r="E1099" i="11" s="1"/>
  <c r="D1100" i="11"/>
  <c r="E1100" i="11" s="1"/>
  <c r="D1101" i="11"/>
  <c r="E1101" i="11" s="1"/>
  <c r="D1102" i="11"/>
  <c r="E1102" i="11" s="1"/>
  <c r="D1103" i="11"/>
  <c r="E1103" i="11" s="1"/>
  <c r="D1104" i="11"/>
  <c r="E1104" i="11" s="1"/>
  <c r="D1105" i="11"/>
  <c r="E1105" i="11" s="1"/>
  <c r="D1106" i="11"/>
  <c r="E1106" i="11" s="1"/>
  <c r="D1107" i="11"/>
  <c r="E1107" i="11" s="1"/>
  <c r="D1108" i="11"/>
  <c r="E1108" i="11" s="1"/>
  <c r="D1109" i="11"/>
  <c r="E1109" i="11" s="1"/>
  <c r="D1110" i="11"/>
  <c r="E1110" i="11" s="1"/>
  <c r="D1111" i="11"/>
  <c r="E1111" i="11" s="1"/>
  <c r="D1112" i="11"/>
  <c r="E1112" i="11" s="1"/>
  <c r="D1113" i="11"/>
  <c r="E1113" i="11" s="1"/>
  <c r="D1114" i="11"/>
  <c r="E1114" i="11" s="1"/>
  <c r="D1115" i="11"/>
  <c r="E1115" i="11" s="1"/>
  <c r="D1116" i="11"/>
  <c r="E1116" i="11" s="1"/>
  <c r="D1117" i="11"/>
  <c r="E1117" i="11" s="1"/>
  <c r="D1118" i="11"/>
  <c r="E1118" i="11" s="1"/>
  <c r="D1119" i="11"/>
  <c r="E1119" i="11" s="1"/>
  <c r="D1120" i="11"/>
  <c r="E1120" i="11" s="1"/>
  <c r="D1121" i="11"/>
  <c r="E1121" i="11" s="1"/>
  <c r="D1122" i="11"/>
  <c r="E1122" i="11" s="1"/>
  <c r="D1123" i="11"/>
  <c r="E1123" i="11" s="1"/>
  <c r="D1124" i="11"/>
  <c r="E1124" i="11" s="1"/>
  <c r="D1125" i="11"/>
  <c r="E1125" i="11" s="1"/>
  <c r="D1126" i="11"/>
  <c r="E1126" i="11" s="1"/>
  <c r="D1127" i="11"/>
  <c r="E1127" i="11" s="1"/>
  <c r="D1128" i="11"/>
  <c r="E1128" i="11" s="1"/>
  <c r="D1129" i="11"/>
  <c r="E1129" i="11" s="1"/>
  <c r="D1130" i="11"/>
  <c r="E1130" i="11" s="1"/>
  <c r="D1131" i="11"/>
  <c r="E1131" i="11" s="1"/>
  <c r="D1132" i="11"/>
  <c r="E1132" i="11" s="1"/>
  <c r="D1133" i="11"/>
  <c r="E1133" i="11" s="1"/>
  <c r="D1134" i="11"/>
  <c r="E1134" i="11" s="1"/>
  <c r="D1135" i="11"/>
  <c r="E1135" i="11" s="1"/>
  <c r="D1136" i="11"/>
  <c r="E1136" i="11" s="1"/>
  <c r="D1137" i="11"/>
  <c r="E1137" i="11" s="1"/>
  <c r="D1138" i="11"/>
  <c r="E1138" i="11" s="1"/>
  <c r="D1139" i="11"/>
  <c r="E1139" i="11" s="1"/>
  <c r="D1140" i="11"/>
  <c r="E1140" i="11" s="1"/>
  <c r="D1141" i="11"/>
  <c r="E1141" i="11" s="1"/>
  <c r="D1142" i="11"/>
  <c r="E1142" i="11" s="1"/>
  <c r="D1143" i="11"/>
  <c r="E1143" i="11" s="1"/>
  <c r="D1144" i="11"/>
  <c r="E1144" i="11" s="1"/>
  <c r="D1145" i="11"/>
  <c r="E1145" i="11" s="1"/>
  <c r="D1146" i="11"/>
  <c r="E1146" i="11" s="1"/>
  <c r="D1147" i="11"/>
  <c r="E1147" i="11" s="1"/>
  <c r="D1148" i="11"/>
  <c r="E1148" i="11" s="1"/>
  <c r="D1149" i="11"/>
  <c r="E1149" i="11" s="1"/>
  <c r="D1150" i="11"/>
  <c r="E1150" i="11" s="1"/>
  <c r="D1151" i="11"/>
  <c r="E1151" i="11" s="1"/>
  <c r="D1152" i="11"/>
  <c r="E1152" i="11" s="1"/>
  <c r="D1153" i="11"/>
  <c r="E1153" i="11" s="1"/>
  <c r="D1154" i="11"/>
  <c r="E1154" i="11" s="1"/>
  <c r="D1155" i="11"/>
  <c r="E1155" i="11" s="1"/>
  <c r="D1156" i="11"/>
  <c r="E1156" i="11" s="1"/>
  <c r="D1157" i="11"/>
  <c r="E1157" i="11" s="1"/>
  <c r="D1158" i="11"/>
  <c r="E1158" i="11" s="1"/>
  <c r="D1159" i="11"/>
  <c r="E1159" i="11" s="1"/>
  <c r="D1160" i="11"/>
  <c r="E1160" i="11" s="1"/>
  <c r="D1161" i="11"/>
  <c r="E1161" i="11" s="1"/>
  <c r="D1162" i="11"/>
  <c r="E1162" i="11" s="1"/>
  <c r="D1163" i="11"/>
  <c r="E1163" i="11" s="1"/>
  <c r="D1164" i="11"/>
  <c r="E1164" i="11" s="1"/>
  <c r="D1165" i="11"/>
  <c r="E1165" i="11" s="1"/>
  <c r="D1166" i="11"/>
  <c r="E1166" i="11" s="1"/>
  <c r="D1167" i="11"/>
  <c r="E1167" i="11" s="1"/>
  <c r="D1168" i="11"/>
  <c r="E1168" i="11" s="1"/>
  <c r="D1169" i="11"/>
  <c r="E1169" i="11" s="1"/>
  <c r="D1170" i="11"/>
  <c r="E1170" i="11" s="1"/>
  <c r="D1171" i="11"/>
  <c r="E1171" i="11" s="1"/>
  <c r="D1172" i="11"/>
  <c r="E1172" i="11" s="1"/>
  <c r="D1173" i="11"/>
  <c r="E1173" i="11" s="1"/>
  <c r="D1174" i="11"/>
  <c r="E1174" i="11" s="1"/>
  <c r="D1175" i="11"/>
  <c r="E1175" i="11" s="1"/>
  <c r="D1176" i="11"/>
  <c r="E1176" i="11" s="1"/>
  <c r="D1177" i="11"/>
  <c r="E1177" i="11" s="1"/>
  <c r="D1178" i="11"/>
  <c r="E1178" i="11" s="1"/>
  <c r="D1179" i="11"/>
  <c r="E1179" i="11" s="1"/>
  <c r="D1180" i="11"/>
  <c r="E1180" i="11" s="1"/>
  <c r="D1181" i="11"/>
  <c r="E1181" i="11" s="1"/>
  <c r="D1182" i="11"/>
  <c r="E1182" i="11" s="1"/>
  <c r="D1183" i="11"/>
  <c r="E1183" i="11" s="1"/>
  <c r="D1184" i="11"/>
  <c r="E1184" i="11" s="1"/>
  <c r="D1185" i="11"/>
  <c r="E1185" i="11" s="1"/>
  <c r="D1186" i="11"/>
  <c r="E1186" i="11" s="1"/>
  <c r="D1187" i="11"/>
  <c r="E1187" i="11" s="1"/>
  <c r="D1188" i="11"/>
  <c r="E1188" i="11" s="1"/>
  <c r="D1189" i="11"/>
  <c r="E1189" i="11" s="1"/>
  <c r="D1190" i="11"/>
  <c r="E1190" i="11" s="1"/>
  <c r="D1191" i="11"/>
  <c r="E1191" i="11" s="1"/>
  <c r="D1192" i="11"/>
  <c r="E1192" i="11" s="1"/>
  <c r="D1193" i="11"/>
  <c r="E1193" i="11" s="1"/>
  <c r="D1194" i="11"/>
  <c r="E1194" i="11" s="1"/>
  <c r="D1195" i="11"/>
  <c r="E1195" i="11" s="1"/>
  <c r="D1196" i="11"/>
  <c r="E1196" i="11" s="1"/>
  <c r="D1197" i="11"/>
  <c r="E1197" i="11" s="1"/>
  <c r="D1198" i="11"/>
  <c r="E1198" i="11" s="1"/>
  <c r="D1199" i="11"/>
  <c r="E1199" i="11" s="1"/>
  <c r="D1200" i="11"/>
  <c r="E1200" i="11" s="1"/>
  <c r="D1201" i="11"/>
  <c r="E1201" i="11" s="1"/>
  <c r="D1202" i="11"/>
  <c r="E1202" i="11" s="1"/>
  <c r="D1203" i="11"/>
  <c r="E1203" i="11" s="1"/>
  <c r="D1204" i="11"/>
  <c r="E1204" i="11" s="1"/>
  <c r="D1205" i="11"/>
  <c r="E1205" i="11" s="1"/>
  <c r="D1206" i="11"/>
  <c r="E1206" i="11" s="1"/>
  <c r="D1207" i="11"/>
  <c r="E1207" i="11" s="1"/>
  <c r="D1208" i="11"/>
  <c r="E1208" i="11" s="1"/>
  <c r="D1209" i="11"/>
  <c r="E1209" i="11" s="1"/>
  <c r="D1210" i="11"/>
  <c r="E1210" i="11" s="1"/>
  <c r="D1211" i="11"/>
  <c r="E1211" i="11" s="1"/>
  <c r="D1212" i="11"/>
  <c r="E1212" i="11" s="1"/>
  <c r="D1213" i="11"/>
  <c r="E1213" i="11" s="1"/>
  <c r="D1214" i="11"/>
  <c r="E1214" i="11" s="1"/>
  <c r="D1215" i="11"/>
  <c r="E1215" i="11" s="1"/>
  <c r="D1216" i="11"/>
  <c r="E1216" i="11" s="1"/>
  <c r="D1217" i="11"/>
  <c r="E1217" i="11" s="1"/>
  <c r="D1218" i="11"/>
  <c r="E1218" i="11" s="1"/>
  <c r="D1219" i="11"/>
  <c r="E1219" i="11" s="1"/>
  <c r="D1220" i="11"/>
  <c r="E1220" i="11" s="1"/>
  <c r="D1221" i="11"/>
  <c r="E1221" i="11" s="1"/>
  <c r="D1222" i="11"/>
  <c r="E1222" i="11" s="1"/>
  <c r="D1223" i="11"/>
  <c r="E1223" i="11" s="1"/>
  <c r="D1224" i="11"/>
  <c r="E1224" i="11" s="1"/>
  <c r="D1225" i="11"/>
  <c r="E1225" i="11" s="1"/>
  <c r="D1226" i="11"/>
  <c r="E1226" i="11" s="1"/>
  <c r="D1227" i="11"/>
  <c r="E1227" i="11" s="1"/>
  <c r="D1228" i="11"/>
  <c r="E1228" i="11" s="1"/>
  <c r="D1229" i="11"/>
  <c r="E1229" i="11" s="1"/>
  <c r="D1230" i="11"/>
  <c r="E1230" i="11" s="1"/>
  <c r="D1231" i="11"/>
  <c r="E1231" i="11" s="1"/>
  <c r="D1232" i="11"/>
  <c r="E1232" i="11" s="1"/>
  <c r="D1233" i="11"/>
  <c r="E1233" i="11" s="1"/>
  <c r="D1234" i="11"/>
  <c r="E1234" i="11" s="1"/>
  <c r="D1235" i="11"/>
  <c r="E1235" i="11" s="1"/>
  <c r="D1236" i="11"/>
  <c r="E1236" i="11" s="1"/>
  <c r="D1237" i="11"/>
  <c r="E1237" i="11" s="1"/>
  <c r="D1238" i="11"/>
  <c r="E1238" i="11" s="1"/>
  <c r="D1239" i="11"/>
  <c r="E1239" i="11" s="1"/>
  <c r="D1240" i="11"/>
  <c r="E1240" i="11" s="1"/>
  <c r="D1241" i="11"/>
  <c r="E1241" i="11" s="1"/>
  <c r="D1242" i="11"/>
  <c r="E1242" i="11" s="1"/>
  <c r="D1243" i="11"/>
  <c r="E1243" i="11" s="1"/>
  <c r="D1244" i="11"/>
  <c r="E1244" i="11" s="1"/>
  <c r="D1245" i="11"/>
  <c r="E1245" i="11" s="1"/>
  <c r="D1246" i="11"/>
  <c r="E1246" i="11" s="1"/>
  <c r="D1247" i="11"/>
  <c r="E1247" i="11" s="1"/>
  <c r="D1248" i="11"/>
  <c r="E1248" i="11" s="1"/>
  <c r="D1249" i="11"/>
  <c r="E1249" i="11" s="1"/>
  <c r="D1250" i="11"/>
  <c r="E1250" i="11" s="1"/>
  <c r="D1251" i="11"/>
  <c r="E1251" i="11" s="1"/>
  <c r="D1252" i="11"/>
  <c r="E1252" i="11" s="1"/>
  <c r="D1253" i="11"/>
  <c r="E1253" i="11" s="1"/>
  <c r="D1254" i="11"/>
  <c r="E1254" i="11" s="1"/>
  <c r="D1255" i="11"/>
  <c r="E1255" i="11" s="1"/>
  <c r="D1256" i="11"/>
  <c r="E1256" i="11" s="1"/>
  <c r="D1257" i="11"/>
  <c r="E1257" i="11" s="1"/>
  <c r="D1258" i="11"/>
  <c r="E1258" i="11" s="1"/>
  <c r="D1259" i="11"/>
  <c r="E1259" i="11" s="1"/>
  <c r="D1260" i="11"/>
  <c r="E1260" i="11" s="1"/>
  <c r="D1261" i="11"/>
  <c r="E1261" i="11" s="1"/>
  <c r="D1262" i="11"/>
  <c r="E1262" i="11" s="1"/>
  <c r="D1263" i="11"/>
  <c r="E1263" i="11" s="1"/>
  <c r="D1264" i="11"/>
  <c r="E1264" i="11" s="1"/>
  <c r="D1265" i="11"/>
  <c r="E1265" i="11" s="1"/>
  <c r="D1266" i="11"/>
  <c r="E1266" i="11" s="1"/>
  <c r="D1267" i="11"/>
  <c r="E1267" i="11" s="1"/>
  <c r="D1268" i="11"/>
  <c r="E1268" i="11" s="1"/>
  <c r="D1269" i="11"/>
  <c r="E1269" i="11" s="1"/>
  <c r="D1270" i="11"/>
  <c r="E1270" i="11" s="1"/>
  <c r="D1271" i="11"/>
  <c r="E1271" i="11" s="1"/>
  <c r="D1272" i="11"/>
  <c r="E1272" i="11" s="1"/>
  <c r="D1273" i="11"/>
  <c r="E1273" i="11" s="1"/>
  <c r="D1274" i="11"/>
  <c r="E1274" i="11" s="1"/>
  <c r="D1275" i="11"/>
  <c r="E1275" i="11" s="1"/>
  <c r="D1276" i="11"/>
  <c r="E1276" i="11" s="1"/>
  <c r="D1277" i="11"/>
  <c r="E1277" i="11" s="1"/>
  <c r="D1278" i="11"/>
  <c r="E1278" i="11" s="1"/>
  <c r="D1279" i="11"/>
  <c r="E1279" i="11" s="1"/>
  <c r="D1280" i="11"/>
  <c r="E1280" i="11" s="1"/>
  <c r="D1281" i="11"/>
  <c r="E1281" i="11" s="1"/>
  <c r="D1282" i="11"/>
  <c r="E1282" i="11" s="1"/>
  <c r="D1283" i="11"/>
  <c r="E1283" i="11" s="1"/>
  <c r="D1284" i="11"/>
  <c r="E1284" i="11" s="1"/>
  <c r="D1285" i="11"/>
  <c r="E1285" i="11" s="1"/>
  <c r="D1286" i="11"/>
  <c r="E1286" i="11" s="1"/>
  <c r="D1287" i="11"/>
  <c r="E1287" i="11" s="1"/>
  <c r="D1288" i="11"/>
  <c r="E1288" i="11" s="1"/>
  <c r="D1289" i="11"/>
  <c r="E1289" i="11" s="1"/>
  <c r="D1290" i="11"/>
  <c r="E1290" i="11" s="1"/>
  <c r="D1291" i="11"/>
  <c r="E1291" i="11" s="1"/>
  <c r="D1292" i="11"/>
  <c r="E1292" i="11" s="1"/>
  <c r="D1293" i="11"/>
  <c r="E1293" i="11" s="1"/>
  <c r="D1294" i="11"/>
  <c r="E1294" i="11" s="1"/>
  <c r="D1295" i="11"/>
  <c r="E1295" i="11" s="1"/>
  <c r="D1296" i="11"/>
  <c r="E1296" i="11" s="1"/>
  <c r="D1297" i="11"/>
  <c r="E1297" i="11" s="1"/>
  <c r="D1298" i="11"/>
  <c r="E1298" i="11" s="1"/>
  <c r="D1299" i="11"/>
  <c r="E1299" i="11" s="1"/>
  <c r="D1300" i="11"/>
  <c r="E1300" i="11" s="1"/>
  <c r="D1301" i="11"/>
  <c r="E1301" i="11" s="1"/>
  <c r="D1302" i="11"/>
  <c r="E1302" i="11" s="1"/>
  <c r="D1303" i="11"/>
  <c r="E1303" i="11" s="1"/>
  <c r="D1304" i="11"/>
  <c r="E1304" i="11" s="1"/>
  <c r="D1305" i="11"/>
  <c r="E1305" i="11" s="1"/>
  <c r="D1306" i="11"/>
  <c r="E1306" i="11" s="1"/>
  <c r="D1307" i="11"/>
  <c r="E1307" i="11" s="1"/>
  <c r="D1308" i="11"/>
  <c r="E1308" i="11" s="1"/>
  <c r="D1309" i="11"/>
  <c r="E1309" i="11" s="1"/>
  <c r="D1310" i="11"/>
  <c r="E1310" i="11" s="1"/>
  <c r="D1311" i="11"/>
  <c r="E1311" i="11" s="1"/>
  <c r="D1312" i="11"/>
  <c r="E1312" i="11" s="1"/>
  <c r="D1313" i="11"/>
  <c r="E1313" i="11" s="1"/>
  <c r="D1314" i="11"/>
  <c r="E1314" i="11" s="1"/>
  <c r="D1315" i="11"/>
  <c r="E1315" i="11" s="1"/>
  <c r="D1316" i="11"/>
  <c r="E1316" i="11" s="1"/>
  <c r="D1317" i="11"/>
  <c r="E1317" i="11" s="1"/>
  <c r="D1318" i="11"/>
  <c r="E1318" i="11" s="1"/>
  <c r="D1319" i="11"/>
  <c r="E1319" i="11" s="1"/>
  <c r="D1320" i="11"/>
  <c r="E1320" i="11" s="1"/>
  <c r="D1321" i="11"/>
  <c r="E1321" i="11" s="1"/>
  <c r="D1322" i="11"/>
  <c r="E1322" i="11" s="1"/>
  <c r="D1323" i="11"/>
  <c r="E1323" i="11" s="1"/>
  <c r="D1324" i="11"/>
  <c r="E1324" i="11" s="1"/>
  <c r="D1325" i="11"/>
  <c r="E1325" i="11" s="1"/>
  <c r="D1326" i="11"/>
  <c r="E1326" i="11" s="1"/>
  <c r="D1327" i="11"/>
  <c r="E1327" i="11" s="1"/>
  <c r="D1328" i="11"/>
  <c r="E1328" i="11" s="1"/>
  <c r="D1329" i="11"/>
  <c r="E1329" i="11" s="1"/>
  <c r="D1330" i="11"/>
  <c r="E1330" i="11" s="1"/>
  <c r="D1331" i="11"/>
  <c r="E1331" i="11" s="1"/>
  <c r="D1332" i="11"/>
  <c r="E1332" i="11" s="1"/>
  <c r="D1333" i="11"/>
  <c r="E1333" i="11" s="1"/>
  <c r="D1334" i="11"/>
  <c r="E1334" i="11" s="1"/>
  <c r="D1335" i="11"/>
  <c r="E1335" i="11" s="1"/>
  <c r="D1336" i="11"/>
  <c r="E1336" i="11" s="1"/>
  <c r="D1337" i="11"/>
  <c r="E1337" i="11" s="1"/>
  <c r="D1338" i="11"/>
  <c r="E1338" i="11" s="1"/>
  <c r="D1339" i="11"/>
  <c r="E1339" i="11" s="1"/>
  <c r="D1340" i="11"/>
  <c r="E1340" i="11" s="1"/>
  <c r="D1341" i="11"/>
  <c r="E1341" i="11" s="1"/>
  <c r="D1342" i="11"/>
  <c r="E1342" i="11" s="1"/>
  <c r="D1343" i="11"/>
  <c r="E1343" i="11" s="1"/>
  <c r="D1344" i="11"/>
  <c r="E1344" i="11" s="1"/>
  <c r="D1345" i="11"/>
  <c r="E1345" i="11" s="1"/>
  <c r="D1346" i="11"/>
  <c r="E1346" i="11" s="1"/>
  <c r="D1347" i="11"/>
  <c r="E1347" i="11" s="1"/>
  <c r="D1348" i="11"/>
  <c r="E1348" i="11" s="1"/>
  <c r="D1349" i="11"/>
  <c r="E1349" i="11" s="1"/>
  <c r="D1350" i="11"/>
  <c r="E1350" i="11" s="1"/>
  <c r="D1351" i="11"/>
  <c r="E1351" i="11" s="1"/>
  <c r="D1352" i="11"/>
  <c r="E1352" i="11" s="1"/>
  <c r="D1353" i="11"/>
  <c r="E1353" i="11" s="1"/>
  <c r="D1354" i="11"/>
  <c r="E1354" i="11" s="1"/>
  <c r="D1355" i="11"/>
  <c r="E1355" i="11" s="1"/>
  <c r="D1356" i="11"/>
  <c r="E1356" i="11" s="1"/>
  <c r="D1357" i="11"/>
  <c r="E1357" i="11" s="1"/>
  <c r="D1358" i="11"/>
  <c r="E1358" i="11" s="1"/>
  <c r="D1359" i="11"/>
  <c r="E1359" i="11" s="1"/>
  <c r="D1360" i="11"/>
  <c r="E1360" i="11" s="1"/>
  <c r="D1361" i="11"/>
  <c r="E1361" i="11" s="1"/>
  <c r="D1362" i="11"/>
  <c r="E1362" i="11" s="1"/>
  <c r="D1363" i="11"/>
  <c r="E1363" i="11" s="1"/>
  <c r="D1364" i="11"/>
  <c r="E1364" i="11" s="1"/>
  <c r="D1365" i="11"/>
  <c r="E1365" i="11" s="1"/>
  <c r="D1366" i="11"/>
  <c r="E1366" i="11" s="1"/>
  <c r="D1367" i="11"/>
  <c r="E1367" i="11" s="1"/>
  <c r="D1368" i="11"/>
  <c r="E1368" i="11" s="1"/>
  <c r="D1369" i="11"/>
  <c r="E1369" i="11" s="1"/>
  <c r="D1370" i="11"/>
  <c r="E1370" i="11" s="1"/>
  <c r="D1371" i="11"/>
  <c r="E1371" i="11" s="1"/>
  <c r="D1372" i="11"/>
  <c r="E1372" i="11" s="1"/>
  <c r="D1373" i="11"/>
  <c r="E1373" i="11" s="1"/>
  <c r="D1374" i="11"/>
  <c r="E1374" i="11" s="1"/>
  <c r="D1375" i="11"/>
  <c r="E1375" i="11" s="1"/>
  <c r="D1376" i="11"/>
  <c r="E1376" i="11" s="1"/>
  <c r="D1377" i="11"/>
  <c r="E1377" i="11" s="1"/>
  <c r="D1378" i="11"/>
  <c r="E1378" i="11" s="1"/>
  <c r="D1379" i="11"/>
  <c r="E1379" i="11" s="1"/>
  <c r="D1380" i="11"/>
  <c r="E1380" i="11" s="1"/>
  <c r="D1381" i="11"/>
  <c r="E1381" i="11" s="1"/>
  <c r="D1382" i="11"/>
  <c r="E1382" i="11" s="1"/>
  <c r="D1383" i="11"/>
  <c r="E1383" i="11" s="1"/>
  <c r="D1384" i="11"/>
  <c r="E1384" i="11" s="1"/>
  <c r="D1385" i="11"/>
  <c r="E1385" i="11" s="1"/>
  <c r="D1386" i="11"/>
  <c r="E1386" i="11" s="1"/>
  <c r="D1387" i="11"/>
  <c r="E1387" i="11" s="1"/>
  <c r="D1388" i="11"/>
  <c r="E1388" i="11" s="1"/>
  <c r="D1389" i="11"/>
  <c r="E1389" i="11" s="1"/>
  <c r="D1390" i="11"/>
  <c r="E1390" i="11" s="1"/>
  <c r="D1391" i="11"/>
  <c r="E1391" i="11" s="1"/>
  <c r="D1392" i="11"/>
  <c r="E1392" i="11" s="1"/>
  <c r="D1393" i="11"/>
  <c r="E1393" i="11" s="1"/>
  <c r="D1394" i="11"/>
  <c r="E1394" i="11" s="1"/>
  <c r="D1395" i="11"/>
  <c r="E1395" i="11" s="1"/>
  <c r="D1396" i="11"/>
  <c r="E1396" i="11" s="1"/>
  <c r="D1397" i="11"/>
  <c r="E1397" i="11" s="1"/>
  <c r="D1398" i="11"/>
  <c r="E1398" i="11" s="1"/>
  <c r="D1399" i="11"/>
  <c r="E1399" i="11" s="1"/>
  <c r="D1400" i="11"/>
  <c r="E1400" i="11" s="1"/>
  <c r="D1401" i="11"/>
  <c r="E1401" i="11" s="1"/>
  <c r="D1402" i="11"/>
  <c r="E1402" i="11" s="1"/>
  <c r="D1403" i="11"/>
  <c r="E1403" i="11" s="1"/>
  <c r="D1404" i="11"/>
  <c r="E1404" i="11" s="1"/>
  <c r="D1405" i="11"/>
  <c r="E1405" i="11" s="1"/>
  <c r="D1406" i="11"/>
  <c r="E1406" i="11" s="1"/>
  <c r="D1407" i="11"/>
  <c r="E1407" i="11" s="1"/>
  <c r="D1408" i="11"/>
  <c r="E1408" i="11" s="1"/>
  <c r="D1409" i="11"/>
  <c r="E1409" i="11" s="1"/>
  <c r="D1410" i="11"/>
  <c r="E1410" i="11" s="1"/>
  <c r="D1411" i="11"/>
  <c r="E1411" i="11" s="1"/>
  <c r="D1412" i="11"/>
  <c r="E1412" i="11" s="1"/>
  <c r="D1413" i="11"/>
  <c r="E1413" i="11" s="1"/>
  <c r="D1414" i="11"/>
  <c r="E1414" i="11" s="1"/>
  <c r="D1415" i="11"/>
  <c r="E1415" i="11" s="1"/>
  <c r="D1416" i="11"/>
  <c r="E1416" i="11" s="1"/>
  <c r="D1417" i="11"/>
  <c r="E1417" i="11" s="1"/>
  <c r="D1418" i="11"/>
  <c r="E1418" i="11" s="1"/>
  <c r="D1419" i="11"/>
  <c r="E1419" i="11" s="1"/>
  <c r="D1420" i="11"/>
  <c r="E1420" i="11" s="1"/>
  <c r="D1421" i="11"/>
  <c r="E1421" i="11" s="1"/>
  <c r="D1422" i="11"/>
  <c r="E1422" i="11" s="1"/>
  <c r="D1423" i="11"/>
  <c r="E1423" i="11" s="1"/>
  <c r="D1424" i="11"/>
  <c r="E1424" i="11" s="1"/>
  <c r="D1425" i="11"/>
  <c r="E1425" i="11" s="1"/>
  <c r="D1426" i="11"/>
  <c r="E1426" i="11" s="1"/>
  <c r="D1427" i="11"/>
  <c r="E1427" i="11" s="1"/>
  <c r="D1428" i="11"/>
  <c r="E1428" i="11" s="1"/>
  <c r="D1429" i="11"/>
  <c r="E1429" i="11" s="1"/>
  <c r="D1430" i="11"/>
  <c r="E1430" i="11" s="1"/>
  <c r="D1431" i="11"/>
  <c r="E1431" i="11" s="1"/>
  <c r="D1432" i="11"/>
  <c r="E1432" i="11" s="1"/>
  <c r="D1433" i="11"/>
  <c r="E1433" i="11" s="1"/>
  <c r="D1434" i="11"/>
  <c r="E1434" i="11" s="1"/>
  <c r="D1435" i="11"/>
  <c r="E1435" i="11" s="1"/>
  <c r="D1436" i="11"/>
  <c r="E1436" i="11" s="1"/>
  <c r="D1437" i="11"/>
  <c r="E1437" i="11" s="1"/>
  <c r="D1438" i="11"/>
  <c r="E1438" i="11" s="1"/>
  <c r="D1439" i="11"/>
  <c r="E1439" i="11" s="1"/>
  <c r="D1440" i="11"/>
  <c r="E1440" i="11" s="1"/>
  <c r="D1441" i="11"/>
  <c r="E1441" i="11" s="1"/>
  <c r="D1442" i="11"/>
  <c r="E1442" i="11" s="1"/>
  <c r="D1443" i="11"/>
  <c r="E1443" i="11" s="1"/>
  <c r="D1444" i="11"/>
  <c r="E1444" i="11" s="1"/>
  <c r="D1445" i="11"/>
  <c r="E1445" i="11" s="1"/>
  <c r="D1446" i="11"/>
  <c r="E1446" i="11" s="1"/>
  <c r="D1447" i="11"/>
  <c r="E1447" i="11" s="1"/>
  <c r="D1448" i="11"/>
  <c r="E1448" i="11" s="1"/>
  <c r="D1449" i="11"/>
  <c r="E1449" i="11" s="1"/>
  <c r="D1450" i="11"/>
  <c r="E1450" i="11" s="1"/>
  <c r="D1451" i="11"/>
  <c r="E1451" i="11" s="1"/>
  <c r="D1452" i="11"/>
  <c r="E1452" i="11" s="1"/>
  <c r="D1453" i="11"/>
  <c r="E1453" i="11" s="1"/>
  <c r="D1454" i="11"/>
  <c r="E1454" i="11" s="1"/>
  <c r="D1455" i="11"/>
  <c r="E1455" i="11" s="1"/>
  <c r="D1456" i="11"/>
  <c r="E1456" i="11" s="1"/>
  <c r="D1457" i="11"/>
  <c r="E1457" i="11" s="1"/>
  <c r="D1458" i="11"/>
  <c r="E1458" i="11" s="1"/>
  <c r="D1459" i="11"/>
  <c r="E1459" i="11" s="1"/>
  <c r="D1460" i="11"/>
  <c r="E1460" i="11" s="1"/>
  <c r="D1461" i="11"/>
  <c r="E1461" i="11" s="1"/>
  <c r="D1462" i="11"/>
  <c r="E1462" i="11" s="1"/>
  <c r="D1463" i="11"/>
  <c r="E1463" i="11" s="1"/>
  <c r="D1464" i="11"/>
  <c r="E1464" i="11" s="1"/>
  <c r="D1465" i="11"/>
  <c r="E1465" i="11" s="1"/>
  <c r="D1466" i="11"/>
  <c r="E1466" i="11" s="1"/>
  <c r="D1467" i="11"/>
  <c r="E1467" i="11" s="1"/>
  <c r="D1468" i="11"/>
  <c r="E1468" i="11" s="1"/>
  <c r="D1469" i="11"/>
  <c r="E1469" i="11" s="1"/>
  <c r="D1470" i="11"/>
  <c r="E1470" i="11" s="1"/>
  <c r="D1471" i="11"/>
  <c r="E1471" i="11" s="1"/>
  <c r="D1472" i="11"/>
  <c r="E1472" i="11" s="1"/>
  <c r="D1473" i="11"/>
  <c r="E1473" i="11" s="1"/>
  <c r="D1474" i="11"/>
  <c r="E1474" i="11" s="1"/>
  <c r="D1475" i="11"/>
  <c r="E1475" i="11" s="1"/>
  <c r="D1476" i="11"/>
  <c r="E1476" i="11" s="1"/>
  <c r="D1477" i="11"/>
  <c r="E1477" i="11" s="1"/>
  <c r="D1478" i="11"/>
  <c r="E1478" i="11" s="1"/>
  <c r="D1479" i="11"/>
  <c r="E1479" i="11" s="1"/>
  <c r="D1480" i="11"/>
  <c r="E1480" i="11" s="1"/>
  <c r="D1481" i="11"/>
  <c r="E1481" i="11" s="1"/>
  <c r="D1482" i="11"/>
  <c r="E1482" i="11" s="1"/>
  <c r="D1483" i="11"/>
  <c r="E1483" i="11" s="1"/>
  <c r="D1484" i="11"/>
  <c r="E1484" i="11" s="1"/>
  <c r="D1485" i="11"/>
  <c r="E1485" i="11" s="1"/>
  <c r="D1486" i="11"/>
  <c r="E1486" i="11" s="1"/>
  <c r="D1487" i="11"/>
  <c r="E1487" i="11" s="1"/>
  <c r="D1488" i="11"/>
  <c r="E1488" i="11" s="1"/>
  <c r="D1489" i="11"/>
  <c r="E1489" i="11" s="1"/>
  <c r="D1490" i="11"/>
  <c r="E1490" i="11" s="1"/>
  <c r="D1491" i="11"/>
  <c r="E1491" i="11" s="1"/>
  <c r="D1492" i="11"/>
  <c r="E1492" i="11" s="1"/>
  <c r="D1493" i="11"/>
  <c r="E1493" i="11" s="1"/>
  <c r="D1494" i="11"/>
  <c r="E1494" i="11" s="1"/>
  <c r="D1495" i="11"/>
  <c r="E1495" i="11" s="1"/>
  <c r="D1496" i="11"/>
  <c r="E1496" i="11" s="1"/>
  <c r="D1497" i="11"/>
  <c r="E1497" i="11" s="1"/>
  <c r="D1498" i="11"/>
  <c r="E1498" i="11" s="1"/>
  <c r="D1499" i="11"/>
  <c r="E1499" i="11" s="1"/>
  <c r="D1500" i="11"/>
  <c r="E1500" i="11" s="1"/>
  <c r="D1501" i="11"/>
  <c r="E1501" i="11" s="1"/>
  <c r="D1502" i="11"/>
  <c r="E1502" i="11" s="1"/>
  <c r="D1503" i="11"/>
  <c r="E1503" i="11" s="1"/>
  <c r="D1504" i="11"/>
  <c r="E1504" i="11" s="1"/>
  <c r="D1505" i="11"/>
  <c r="E1505" i="11" s="1"/>
  <c r="D1506" i="11"/>
  <c r="E1506" i="11" s="1"/>
  <c r="D1507" i="11"/>
  <c r="E1507" i="11" s="1"/>
  <c r="D1508" i="11"/>
  <c r="E1508" i="11" s="1"/>
  <c r="D1509" i="11"/>
  <c r="E1509" i="11" s="1"/>
  <c r="D1510" i="11"/>
  <c r="E1510" i="11" s="1"/>
  <c r="D1511" i="11"/>
  <c r="E1511" i="11" s="1"/>
  <c r="D1512" i="11"/>
  <c r="E1512" i="11" s="1"/>
  <c r="D1513" i="11"/>
  <c r="E1513" i="11" s="1"/>
  <c r="D1514" i="11"/>
  <c r="E1514" i="11" s="1"/>
  <c r="D1515" i="11"/>
  <c r="E1515" i="11" s="1"/>
  <c r="D1516" i="11"/>
  <c r="E1516" i="11" s="1"/>
  <c r="D1517" i="11"/>
  <c r="E1517" i="11" s="1"/>
  <c r="D1518" i="11"/>
  <c r="E1518" i="11" s="1"/>
  <c r="D1519" i="11"/>
  <c r="E1519" i="11" s="1"/>
  <c r="D1520" i="11"/>
  <c r="E1520" i="11" s="1"/>
  <c r="D1521" i="11"/>
  <c r="E1521" i="11" s="1"/>
  <c r="D1522" i="11"/>
  <c r="E1522" i="11" s="1"/>
  <c r="D1523" i="11"/>
  <c r="E1523" i="11" s="1"/>
  <c r="D1524" i="11"/>
  <c r="E1524" i="11" s="1"/>
  <c r="D1525" i="11"/>
  <c r="E1525" i="11" s="1"/>
  <c r="D1526" i="11"/>
  <c r="E1526" i="11" s="1"/>
  <c r="D1527" i="11"/>
  <c r="E1527" i="11" s="1"/>
  <c r="D1528" i="11"/>
  <c r="E1528" i="11" s="1"/>
  <c r="D1529" i="11"/>
  <c r="E1529" i="11" s="1"/>
  <c r="D1530" i="11"/>
  <c r="E1530" i="11" s="1"/>
  <c r="D1531" i="11"/>
  <c r="E1531" i="11" s="1"/>
  <c r="D1532" i="11"/>
  <c r="E1532" i="11" s="1"/>
  <c r="D1533" i="11"/>
  <c r="E1533" i="11" s="1"/>
  <c r="D1534" i="11"/>
  <c r="E1534" i="11" s="1"/>
  <c r="D1535" i="11"/>
  <c r="E1535" i="11" s="1"/>
  <c r="D1536" i="11"/>
  <c r="E1536" i="11" s="1"/>
  <c r="D1537" i="11"/>
  <c r="E1537" i="11" s="1"/>
  <c r="D1538" i="11"/>
  <c r="E1538" i="11" s="1"/>
  <c r="D1539" i="11"/>
  <c r="E1539" i="11" s="1"/>
  <c r="D1540" i="11"/>
  <c r="E1540" i="11" s="1"/>
  <c r="D1541" i="11"/>
  <c r="E1541" i="11" s="1"/>
  <c r="D1542" i="11"/>
  <c r="E1542" i="11" s="1"/>
  <c r="D1543" i="11"/>
  <c r="E1543" i="11" s="1"/>
  <c r="D1544" i="11"/>
  <c r="E1544" i="11" s="1"/>
  <c r="D1545" i="11"/>
  <c r="E1545" i="11" s="1"/>
  <c r="D1546" i="11"/>
  <c r="E1546" i="11" s="1"/>
  <c r="D1547" i="11"/>
  <c r="E1547" i="11" s="1"/>
  <c r="D1548" i="11"/>
  <c r="E1548" i="11" s="1"/>
  <c r="D1549" i="11"/>
  <c r="E1549" i="11" s="1"/>
  <c r="D1550" i="11"/>
  <c r="E1550" i="11" s="1"/>
  <c r="D1551" i="11"/>
  <c r="E1551" i="11" s="1"/>
  <c r="D1552" i="11"/>
  <c r="E1552" i="11" s="1"/>
  <c r="D1553" i="11"/>
  <c r="E1553" i="11" s="1"/>
  <c r="D1554" i="11"/>
  <c r="E1554" i="11" s="1"/>
  <c r="D1555" i="11"/>
  <c r="E1555" i="11" s="1"/>
  <c r="D1556" i="11"/>
  <c r="E1556" i="11" s="1"/>
  <c r="D1557" i="11"/>
  <c r="E1557" i="11" s="1"/>
  <c r="D1558" i="11"/>
  <c r="E1558" i="11" s="1"/>
  <c r="D1559" i="11"/>
  <c r="E1559" i="11" s="1"/>
  <c r="D1560" i="11"/>
  <c r="E1560" i="11" s="1"/>
  <c r="D1561" i="11"/>
  <c r="E1561" i="11" s="1"/>
  <c r="D1562" i="11"/>
  <c r="E1562" i="11" s="1"/>
  <c r="D1563" i="11"/>
  <c r="E1563" i="11" s="1"/>
  <c r="D1564" i="11"/>
  <c r="E1564" i="11" s="1"/>
  <c r="D1565" i="11"/>
  <c r="E1565" i="11" s="1"/>
  <c r="D1566" i="11"/>
  <c r="E1566" i="11" s="1"/>
  <c r="D1567" i="11"/>
  <c r="E1567" i="11" s="1"/>
  <c r="D1568" i="11"/>
  <c r="E1568" i="11" s="1"/>
  <c r="D1569" i="11"/>
  <c r="E1569" i="11" s="1"/>
  <c r="D1570" i="11"/>
  <c r="E1570" i="11" s="1"/>
  <c r="D1571" i="11"/>
  <c r="E1571" i="11" s="1"/>
  <c r="D1572" i="11"/>
  <c r="E1572" i="11" s="1"/>
  <c r="D1573" i="11"/>
  <c r="E1573" i="11" s="1"/>
  <c r="D1574" i="11"/>
  <c r="E1574" i="11" s="1"/>
  <c r="D1575" i="11"/>
  <c r="E1575" i="11" s="1"/>
  <c r="D1576" i="11"/>
  <c r="E1576" i="11" s="1"/>
  <c r="D1577" i="11"/>
  <c r="E1577" i="11" s="1"/>
  <c r="D1578" i="11"/>
  <c r="E1578" i="11" s="1"/>
  <c r="D1579" i="11"/>
  <c r="E1579" i="11" s="1"/>
  <c r="D1580" i="11"/>
  <c r="E1580" i="11" s="1"/>
  <c r="D1581" i="11"/>
  <c r="E1581" i="11" s="1"/>
  <c r="D1582" i="11"/>
  <c r="E1582" i="11" s="1"/>
  <c r="D1583" i="11"/>
  <c r="E1583" i="11" s="1"/>
  <c r="D1584" i="11"/>
  <c r="E1584" i="11" s="1"/>
  <c r="D1585" i="11"/>
  <c r="E1585" i="11" s="1"/>
  <c r="D1586" i="11"/>
  <c r="E1586" i="11" s="1"/>
  <c r="D1587" i="11"/>
  <c r="E1587" i="11" s="1"/>
  <c r="D1588" i="11"/>
  <c r="E1588" i="11" s="1"/>
  <c r="D1589" i="11"/>
  <c r="E1589" i="11" s="1"/>
  <c r="D1590" i="11"/>
  <c r="E1590" i="11" s="1"/>
  <c r="D1591" i="11"/>
  <c r="E1591" i="11" s="1"/>
  <c r="D1592" i="11"/>
  <c r="E1592" i="11" s="1"/>
  <c r="D1593" i="11"/>
  <c r="E1593" i="11" s="1"/>
  <c r="D1594" i="11"/>
  <c r="E1594" i="11" s="1"/>
  <c r="D1595" i="11"/>
  <c r="E1595" i="11" s="1"/>
  <c r="D1596" i="11"/>
  <c r="E1596" i="11" s="1"/>
  <c r="D1597" i="11"/>
  <c r="E1597" i="11" s="1"/>
  <c r="D1598" i="11"/>
  <c r="E1598" i="11" s="1"/>
  <c r="D1599" i="11"/>
  <c r="E1599" i="11" s="1"/>
  <c r="D1600" i="11"/>
  <c r="E1600" i="11" s="1"/>
  <c r="D1601" i="11"/>
  <c r="E1601" i="11" s="1"/>
  <c r="D1602" i="11"/>
  <c r="E1602" i="11" s="1"/>
  <c r="D1603" i="11"/>
  <c r="E1603" i="11" s="1"/>
  <c r="D1604" i="11"/>
  <c r="E1604" i="11" s="1"/>
  <c r="D1605" i="11"/>
  <c r="E1605" i="11" s="1"/>
  <c r="D1606" i="11"/>
  <c r="E1606" i="11" s="1"/>
  <c r="D1607" i="11"/>
  <c r="E1607" i="11" s="1"/>
  <c r="D1608" i="11"/>
  <c r="E1608" i="11" s="1"/>
  <c r="D1609" i="11"/>
  <c r="E1609" i="11" s="1"/>
  <c r="D1610" i="11"/>
  <c r="E1610" i="11" s="1"/>
  <c r="D1611" i="11"/>
  <c r="E1611" i="11" s="1"/>
  <c r="D1612" i="11"/>
  <c r="E1612" i="11" s="1"/>
  <c r="D1613" i="11"/>
  <c r="E1613" i="11" s="1"/>
  <c r="D1614" i="11"/>
  <c r="E1614" i="11" s="1"/>
  <c r="D1615" i="11"/>
  <c r="E1615" i="11" s="1"/>
  <c r="D1616" i="11"/>
  <c r="E1616" i="11" s="1"/>
  <c r="D1617" i="11"/>
  <c r="E1617" i="11" s="1"/>
  <c r="D1618" i="11"/>
  <c r="E1618" i="11" s="1"/>
  <c r="D1619" i="11"/>
  <c r="E1619" i="11" s="1"/>
  <c r="D1620" i="11"/>
  <c r="E1620" i="11" s="1"/>
  <c r="D1621" i="11"/>
  <c r="E1621" i="11" s="1"/>
  <c r="D1622" i="11"/>
  <c r="E1622" i="11" s="1"/>
  <c r="D1623" i="11"/>
  <c r="E1623" i="11" s="1"/>
  <c r="D1624" i="11"/>
  <c r="E1624" i="11" s="1"/>
  <c r="D1625" i="11"/>
  <c r="E1625" i="11" s="1"/>
  <c r="D1626" i="11"/>
  <c r="E1626" i="11" s="1"/>
  <c r="D1627" i="11"/>
  <c r="E1627" i="11" s="1"/>
  <c r="D1628" i="11"/>
  <c r="E1628" i="11" s="1"/>
  <c r="D1629" i="11"/>
  <c r="E1629" i="11" s="1"/>
  <c r="D1630" i="11"/>
  <c r="E1630" i="11" s="1"/>
  <c r="D1631" i="11"/>
  <c r="E1631" i="11" s="1"/>
  <c r="D1632" i="11"/>
  <c r="E1632" i="11" s="1"/>
  <c r="D1633" i="11"/>
  <c r="E1633" i="11" s="1"/>
  <c r="D1634" i="11"/>
  <c r="E1634" i="11" s="1"/>
  <c r="D1635" i="11"/>
  <c r="E1635" i="11" s="1"/>
  <c r="D1636" i="11"/>
  <c r="E1636" i="11" s="1"/>
  <c r="D1637" i="11"/>
  <c r="E1637" i="11" s="1"/>
  <c r="D1638" i="11"/>
  <c r="E1638" i="11" s="1"/>
  <c r="D1639" i="11"/>
  <c r="E1639" i="11" s="1"/>
  <c r="D1640" i="11"/>
  <c r="E1640" i="11" s="1"/>
  <c r="D1641" i="11"/>
  <c r="E1641" i="11" s="1"/>
  <c r="D1642" i="11"/>
  <c r="E1642" i="11" s="1"/>
  <c r="D1643" i="11"/>
  <c r="E1643" i="11" s="1"/>
  <c r="D1644" i="11"/>
  <c r="E1644" i="11" s="1"/>
  <c r="D1645" i="11"/>
  <c r="E1645" i="11" s="1"/>
  <c r="D1646" i="11"/>
  <c r="E1646" i="11" s="1"/>
  <c r="D1647" i="11"/>
  <c r="E1647" i="11" s="1"/>
  <c r="D1648" i="11"/>
  <c r="E1648" i="11" s="1"/>
  <c r="D1649" i="11"/>
  <c r="E1649" i="11" s="1"/>
  <c r="D1650" i="11"/>
  <c r="E1650" i="11" s="1"/>
  <c r="D1651" i="11"/>
  <c r="E1651" i="11" s="1"/>
  <c r="D1652" i="11"/>
  <c r="E1652" i="11" s="1"/>
  <c r="D1653" i="11"/>
  <c r="E1653" i="11" s="1"/>
  <c r="D1654" i="11"/>
  <c r="E1654" i="11" s="1"/>
  <c r="D1655" i="11"/>
  <c r="E1655" i="11" s="1"/>
  <c r="D1656" i="11"/>
  <c r="E1656" i="11" s="1"/>
  <c r="D1657" i="11"/>
  <c r="E1657" i="11" s="1"/>
  <c r="D1658" i="11"/>
  <c r="E1658" i="11" s="1"/>
  <c r="D1659" i="11"/>
  <c r="E1659" i="11" s="1"/>
  <c r="D1660" i="11"/>
  <c r="E1660" i="11" s="1"/>
  <c r="D1661" i="11"/>
  <c r="E1661" i="11" s="1"/>
  <c r="D1662" i="11"/>
  <c r="E1662" i="11" s="1"/>
  <c r="D1663" i="11"/>
  <c r="E1663" i="11" s="1"/>
  <c r="D1664" i="11"/>
  <c r="E1664" i="11" s="1"/>
  <c r="D1665" i="11"/>
  <c r="E1665" i="11" s="1"/>
  <c r="D1666" i="11"/>
  <c r="E1666" i="11" s="1"/>
  <c r="D1667" i="11"/>
  <c r="E1667" i="11" s="1"/>
  <c r="D1668" i="11"/>
  <c r="E1668" i="11" s="1"/>
  <c r="D1669" i="11"/>
  <c r="E1669" i="11" s="1"/>
  <c r="D1670" i="11"/>
  <c r="E1670" i="11" s="1"/>
  <c r="D1671" i="11"/>
  <c r="E1671" i="11" s="1"/>
  <c r="D1672" i="11"/>
  <c r="E1672" i="11" s="1"/>
  <c r="D1673" i="11"/>
  <c r="E1673" i="11" s="1"/>
  <c r="D1674" i="11"/>
  <c r="E1674" i="11" s="1"/>
  <c r="D1675" i="11"/>
  <c r="E1675" i="11" s="1"/>
  <c r="D1676" i="11"/>
  <c r="E1676" i="11" s="1"/>
  <c r="D1677" i="11"/>
  <c r="E1677" i="11" s="1"/>
  <c r="D1678" i="11"/>
  <c r="E1678" i="11" s="1"/>
  <c r="D1679" i="11"/>
  <c r="E1679" i="11" s="1"/>
  <c r="D1680" i="11"/>
  <c r="E1680" i="11" s="1"/>
  <c r="D1681" i="11"/>
  <c r="E1681" i="11" s="1"/>
  <c r="D1682" i="11"/>
  <c r="E1682" i="11" s="1"/>
  <c r="D1683" i="11"/>
  <c r="E1683" i="11" s="1"/>
  <c r="D1684" i="11"/>
  <c r="E1684" i="11" s="1"/>
  <c r="D1685" i="11"/>
  <c r="E1685" i="11" s="1"/>
  <c r="D1686" i="11"/>
  <c r="E1686" i="11" s="1"/>
  <c r="D1687" i="11"/>
  <c r="E1687" i="11" s="1"/>
  <c r="D1688" i="11"/>
  <c r="E1688" i="11" s="1"/>
  <c r="D1689" i="11"/>
  <c r="E1689" i="11" s="1"/>
  <c r="D1690" i="11"/>
  <c r="E1690" i="11" s="1"/>
  <c r="D1691" i="11"/>
  <c r="E1691" i="11" s="1"/>
  <c r="D1692" i="11"/>
  <c r="E1692" i="11" s="1"/>
  <c r="D1693" i="11"/>
  <c r="E1693" i="11" s="1"/>
  <c r="D1694" i="11"/>
  <c r="E1694" i="11" s="1"/>
  <c r="D1695" i="11"/>
  <c r="E1695" i="11" s="1"/>
  <c r="D1696" i="11"/>
  <c r="E1696" i="11" s="1"/>
  <c r="D1697" i="11"/>
  <c r="E1697" i="11" s="1"/>
  <c r="D1698" i="11"/>
  <c r="E1698" i="11" s="1"/>
  <c r="D1699" i="11"/>
  <c r="E1699" i="11" s="1"/>
  <c r="D1700" i="11"/>
  <c r="E1700" i="11" s="1"/>
  <c r="D1701" i="11"/>
  <c r="E1701" i="11" s="1"/>
  <c r="D1702" i="11"/>
  <c r="E1702" i="11" s="1"/>
  <c r="D1703" i="11"/>
  <c r="E1703" i="11" s="1"/>
  <c r="D1704" i="11"/>
  <c r="E1704" i="11" s="1"/>
  <c r="D1705" i="11"/>
  <c r="E1705" i="11" s="1"/>
  <c r="D1706" i="11"/>
  <c r="E1706" i="11" s="1"/>
  <c r="D1707" i="11"/>
  <c r="E1707" i="11" s="1"/>
  <c r="D1708" i="11"/>
  <c r="E1708" i="11" s="1"/>
  <c r="D1709" i="11"/>
  <c r="E1709" i="11" s="1"/>
  <c r="D1710" i="11"/>
  <c r="E1710" i="11" s="1"/>
  <c r="D1711" i="11"/>
  <c r="E1711" i="11" s="1"/>
  <c r="D1712" i="11"/>
  <c r="E1712" i="11" s="1"/>
  <c r="D1713" i="11"/>
  <c r="E1713" i="11" s="1"/>
  <c r="D1714" i="11"/>
  <c r="E1714" i="11" s="1"/>
  <c r="D1715" i="11"/>
  <c r="E1715" i="11" s="1"/>
  <c r="D1716" i="11"/>
  <c r="E1716" i="11" s="1"/>
  <c r="D1717" i="11"/>
  <c r="E1717" i="11" s="1"/>
  <c r="D1718" i="11"/>
  <c r="E1718" i="11" s="1"/>
  <c r="D1719" i="11"/>
  <c r="E1719" i="11" s="1"/>
  <c r="D1720" i="11"/>
  <c r="E1720" i="11" s="1"/>
  <c r="D1721" i="11"/>
  <c r="E1721" i="11" s="1"/>
  <c r="D1722" i="11"/>
  <c r="E1722" i="11" s="1"/>
  <c r="D1723" i="11"/>
  <c r="E1723" i="11" s="1"/>
  <c r="D1724" i="11"/>
  <c r="E1724" i="11" s="1"/>
  <c r="D1725" i="11"/>
  <c r="E1725" i="11" s="1"/>
  <c r="D1726" i="11"/>
  <c r="E1726" i="11" s="1"/>
  <c r="D1727" i="11"/>
  <c r="E1727" i="11" s="1"/>
  <c r="D1728" i="11"/>
  <c r="E1728" i="11" s="1"/>
  <c r="D1729" i="11"/>
  <c r="E1729" i="11" s="1"/>
  <c r="D1730" i="11"/>
  <c r="E1730" i="11" s="1"/>
  <c r="D1731" i="11"/>
  <c r="E1731" i="11" s="1"/>
  <c r="D1732" i="11"/>
  <c r="E1732" i="11" s="1"/>
  <c r="D1733" i="11"/>
  <c r="E1733" i="11" s="1"/>
  <c r="D1734" i="11"/>
  <c r="E1734" i="11" s="1"/>
  <c r="D1735" i="11"/>
  <c r="E1735" i="11" s="1"/>
  <c r="D1736" i="11"/>
  <c r="E1736" i="11" s="1"/>
  <c r="D1737" i="11"/>
  <c r="E1737" i="11" s="1"/>
  <c r="D1738" i="11"/>
  <c r="E1738" i="11" s="1"/>
  <c r="D1739" i="11"/>
  <c r="E1739" i="11" s="1"/>
  <c r="D1740" i="11"/>
  <c r="E1740" i="11" s="1"/>
  <c r="D1741" i="11"/>
  <c r="E1741" i="11" s="1"/>
  <c r="D1742" i="11"/>
  <c r="E1742" i="11" s="1"/>
  <c r="D1743" i="11"/>
  <c r="E1743" i="11" s="1"/>
  <c r="D1744" i="11"/>
  <c r="E1744" i="11" s="1"/>
  <c r="D1745" i="11"/>
  <c r="E1745" i="11" s="1"/>
  <c r="D1746" i="11"/>
  <c r="E1746" i="11" s="1"/>
  <c r="D1747" i="11"/>
  <c r="E1747" i="11" s="1"/>
  <c r="D1748" i="11"/>
  <c r="E1748" i="11" s="1"/>
  <c r="D1749" i="11"/>
  <c r="E1749" i="11" s="1"/>
  <c r="D1750" i="11"/>
  <c r="E1750" i="11" s="1"/>
  <c r="D1751" i="11"/>
  <c r="E1751" i="11" s="1"/>
  <c r="D1752" i="11"/>
  <c r="E1752" i="11" s="1"/>
  <c r="D1753" i="11"/>
  <c r="E1753" i="11" s="1"/>
  <c r="D1754" i="11"/>
  <c r="E1754" i="11" s="1"/>
  <c r="D1755" i="11"/>
  <c r="E1755" i="11" s="1"/>
  <c r="D1756" i="11"/>
  <c r="E1756" i="11" s="1"/>
  <c r="D1757" i="11"/>
  <c r="E1757" i="11" s="1"/>
  <c r="D1758" i="11"/>
  <c r="E1758" i="11" s="1"/>
  <c r="D1759" i="11"/>
  <c r="E1759" i="11" s="1"/>
  <c r="D1760" i="11"/>
  <c r="E1760" i="11" s="1"/>
  <c r="D1761" i="11"/>
  <c r="E1761" i="11" s="1"/>
  <c r="D1762" i="11"/>
  <c r="E1762" i="11" s="1"/>
  <c r="D1763" i="11"/>
  <c r="E1763" i="11" s="1"/>
  <c r="D1764" i="11"/>
  <c r="E1764" i="11" s="1"/>
  <c r="D1765" i="11"/>
  <c r="E1765" i="11" s="1"/>
  <c r="D1766" i="11"/>
  <c r="E1766" i="11" s="1"/>
  <c r="D1767" i="11"/>
  <c r="E1767" i="11" s="1"/>
  <c r="D1768" i="11"/>
  <c r="E1768" i="11" s="1"/>
  <c r="D1769" i="11"/>
  <c r="E1769" i="11" s="1"/>
  <c r="D1770" i="11"/>
  <c r="E1770" i="11" s="1"/>
  <c r="D1771" i="11"/>
  <c r="E1771" i="11" s="1"/>
  <c r="D1772" i="11"/>
  <c r="E1772" i="11" s="1"/>
  <c r="D1773" i="11"/>
  <c r="E1773" i="11" s="1"/>
  <c r="D1774" i="11"/>
  <c r="E1774" i="11" s="1"/>
  <c r="D1775" i="11"/>
  <c r="E1775" i="11" s="1"/>
  <c r="D1776" i="11"/>
  <c r="E1776" i="11" s="1"/>
  <c r="D1777" i="11"/>
  <c r="E1777" i="11" s="1"/>
  <c r="D1778" i="11"/>
  <c r="E1778" i="11" s="1"/>
  <c r="D1779" i="11"/>
  <c r="E1779" i="11" s="1"/>
  <c r="D1780" i="11"/>
  <c r="E1780" i="11" s="1"/>
  <c r="D1781" i="11"/>
  <c r="E1781" i="11" s="1"/>
  <c r="D1782" i="11"/>
  <c r="E1782" i="11" s="1"/>
  <c r="D1783" i="11"/>
  <c r="E1783" i="11" s="1"/>
  <c r="D1784" i="11"/>
  <c r="E1784" i="11" s="1"/>
  <c r="D1785" i="11"/>
  <c r="E1785" i="11" s="1"/>
  <c r="D1786" i="11"/>
  <c r="E1786" i="11" s="1"/>
  <c r="D1787" i="11"/>
  <c r="E1787" i="11" s="1"/>
  <c r="D1788" i="11"/>
  <c r="E1788" i="11" s="1"/>
  <c r="D1789" i="11"/>
  <c r="E1789" i="11" s="1"/>
  <c r="D1790" i="11"/>
  <c r="E1790" i="11" s="1"/>
  <c r="D1791" i="11"/>
  <c r="E1791" i="11" s="1"/>
  <c r="D1792" i="11"/>
  <c r="E1792" i="11" s="1"/>
  <c r="D1793" i="11"/>
  <c r="E1793" i="11" s="1"/>
  <c r="D1794" i="11"/>
  <c r="E1794" i="11" s="1"/>
  <c r="D1795" i="11"/>
  <c r="E1795" i="11" s="1"/>
  <c r="D1796" i="11"/>
  <c r="E1796" i="11" s="1"/>
  <c r="D1797" i="11"/>
  <c r="E1797" i="11" s="1"/>
  <c r="D1798" i="11"/>
  <c r="E1798" i="11" s="1"/>
  <c r="D1799" i="11"/>
  <c r="E1799" i="11" s="1"/>
  <c r="D1800" i="11"/>
  <c r="E1800" i="11" s="1"/>
  <c r="D1801" i="11"/>
  <c r="E1801" i="11" s="1"/>
  <c r="D1802" i="11"/>
  <c r="E1802" i="11" s="1"/>
  <c r="D1803" i="11"/>
  <c r="E1803" i="11" s="1"/>
  <c r="D1804" i="11"/>
  <c r="E1804" i="11" s="1"/>
  <c r="D1805" i="11"/>
  <c r="E1805" i="11" s="1"/>
  <c r="D1806" i="11"/>
  <c r="E1806" i="11" s="1"/>
  <c r="D1807" i="11"/>
  <c r="E1807" i="11" s="1"/>
  <c r="D1808" i="11"/>
  <c r="E1808" i="11" s="1"/>
  <c r="D1809" i="11"/>
  <c r="E1809" i="11" s="1"/>
  <c r="D1810" i="11"/>
  <c r="E1810" i="11" s="1"/>
  <c r="D1811" i="11"/>
  <c r="E1811" i="11" s="1"/>
  <c r="D1812" i="11"/>
  <c r="E1812" i="11" s="1"/>
  <c r="D1813" i="11"/>
  <c r="E1813" i="11" s="1"/>
  <c r="D1814" i="11"/>
  <c r="E1814" i="11" s="1"/>
  <c r="D1815" i="11"/>
  <c r="E1815" i="11" s="1"/>
  <c r="D1816" i="11"/>
  <c r="E1816" i="11" s="1"/>
  <c r="D1817" i="11"/>
  <c r="E1817" i="11" s="1"/>
  <c r="D1818" i="11"/>
  <c r="E1818" i="11" s="1"/>
  <c r="D1819" i="11"/>
  <c r="E1819" i="11" s="1"/>
  <c r="D1820" i="11"/>
  <c r="E1820" i="11" s="1"/>
  <c r="D1821" i="11"/>
  <c r="E1821" i="11" s="1"/>
  <c r="D1822" i="11"/>
  <c r="E1822" i="11" s="1"/>
  <c r="D1823" i="11"/>
  <c r="E1823" i="11" s="1"/>
  <c r="D1824" i="11"/>
  <c r="E1824" i="11" s="1"/>
  <c r="D1825" i="11"/>
  <c r="E1825" i="11" s="1"/>
  <c r="D1826" i="11"/>
  <c r="E1826" i="11" s="1"/>
  <c r="D1827" i="11"/>
  <c r="E1827" i="11" s="1"/>
  <c r="D1828" i="11"/>
  <c r="E1828" i="11" s="1"/>
  <c r="D1829" i="11"/>
  <c r="E1829" i="11" s="1"/>
  <c r="D1830" i="11"/>
  <c r="E1830" i="11" s="1"/>
  <c r="D1831" i="11"/>
  <c r="E1831" i="11" s="1"/>
  <c r="D1832" i="11"/>
  <c r="E1832" i="11" s="1"/>
  <c r="D1833" i="11"/>
  <c r="E1833" i="11" s="1"/>
  <c r="D1834" i="11"/>
  <c r="E1834" i="11" s="1"/>
  <c r="D1835" i="11"/>
  <c r="E1835" i="11" s="1"/>
  <c r="D1836" i="11"/>
  <c r="E1836" i="11" s="1"/>
  <c r="D1837" i="11"/>
  <c r="E1837" i="11" s="1"/>
  <c r="D1838" i="11"/>
  <c r="E1838" i="11" s="1"/>
  <c r="D1839" i="11"/>
  <c r="E1839" i="11" s="1"/>
  <c r="D1840" i="11"/>
  <c r="E1840" i="11" s="1"/>
  <c r="D1841" i="11"/>
  <c r="E1841" i="11" s="1"/>
  <c r="D1842" i="11"/>
  <c r="E1842" i="11" s="1"/>
  <c r="D1843" i="11"/>
  <c r="E1843" i="11" s="1"/>
  <c r="D1844" i="11"/>
  <c r="E1844" i="11" s="1"/>
  <c r="D1845" i="11"/>
  <c r="E1845" i="11" s="1"/>
  <c r="D1846" i="11"/>
  <c r="E1846" i="11" s="1"/>
  <c r="D1847" i="11"/>
  <c r="E1847" i="11" s="1"/>
  <c r="D1848" i="11"/>
  <c r="E1848" i="11" s="1"/>
  <c r="D1849" i="11"/>
  <c r="E1849" i="11" s="1"/>
  <c r="D1850" i="11"/>
  <c r="E1850" i="11" s="1"/>
  <c r="D1851" i="11"/>
  <c r="E1851" i="11" s="1"/>
  <c r="D1852" i="11"/>
  <c r="E1852" i="11" s="1"/>
  <c r="D1853" i="11"/>
  <c r="E1853" i="11" s="1"/>
  <c r="D1854" i="11"/>
  <c r="E1854" i="11" s="1"/>
  <c r="D1855" i="11"/>
  <c r="E1855" i="11" s="1"/>
  <c r="D1856" i="11"/>
  <c r="E1856" i="11" s="1"/>
  <c r="D1857" i="11"/>
  <c r="E1857" i="11" s="1"/>
  <c r="D1858" i="11"/>
  <c r="E1858" i="11" s="1"/>
  <c r="D1859" i="11"/>
  <c r="E1859" i="11" s="1"/>
  <c r="D1860" i="11"/>
  <c r="E1860" i="11" s="1"/>
  <c r="D1861" i="11"/>
  <c r="E1861" i="11" s="1"/>
  <c r="D1862" i="11"/>
  <c r="E1862" i="11" s="1"/>
  <c r="D1863" i="11"/>
  <c r="E1863" i="11" s="1"/>
  <c r="D1864" i="11"/>
  <c r="E1864" i="11" s="1"/>
  <c r="D1865" i="11"/>
  <c r="E1865" i="11" s="1"/>
  <c r="D1866" i="11"/>
  <c r="E1866" i="11" s="1"/>
  <c r="D1867" i="11"/>
  <c r="E1867" i="11" s="1"/>
  <c r="D1868" i="11"/>
  <c r="E1868" i="11" s="1"/>
  <c r="D1869" i="11"/>
  <c r="E1869" i="11" s="1"/>
  <c r="D1870" i="11"/>
  <c r="E1870" i="11" s="1"/>
  <c r="D1871" i="11"/>
  <c r="E1871" i="11" s="1"/>
  <c r="D1872" i="11"/>
  <c r="E1872" i="11" s="1"/>
  <c r="D1873" i="11"/>
  <c r="E1873" i="11" s="1"/>
  <c r="D1874" i="11"/>
  <c r="E1874" i="11" s="1"/>
  <c r="D1875" i="11"/>
  <c r="E1875" i="11" s="1"/>
  <c r="D1876" i="11"/>
  <c r="E1876" i="11" s="1"/>
  <c r="D1877" i="11"/>
  <c r="E1877" i="11" s="1"/>
  <c r="D1878" i="11"/>
  <c r="E1878" i="11" s="1"/>
  <c r="D1879" i="11"/>
  <c r="E1879" i="11" s="1"/>
  <c r="D1880" i="11"/>
  <c r="E1880" i="11" s="1"/>
  <c r="D1881" i="11"/>
  <c r="E1881" i="11" s="1"/>
  <c r="D1882" i="11"/>
  <c r="E1882" i="11" s="1"/>
  <c r="D1883" i="11"/>
  <c r="E1883" i="11" s="1"/>
  <c r="D1884" i="11"/>
  <c r="E1884" i="11" s="1"/>
  <c r="D1885" i="11"/>
  <c r="E1885" i="11" s="1"/>
  <c r="D1886" i="11"/>
  <c r="E1886" i="11" s="1"/>
  <c r="D1887" i="11"/>
  <c r="E1887" i="11" s="1"/>
  <c r="D1888" i="11"/>
  <c r="E1888" i="11" s="1"/>
  <c r="D1889" i="11"/>
  <c r="E1889" i="11" s="1"/>
  <c r="D1890" i="11"/>
  <c r="E1890" i="11" s="1"/>
  <c r="D1891" i="11"/>
  <c r="E1891" i="11" s="1"/>
  <c r="D1892" i="11"/>
  <c r="E1892" i="11" s="1"/>
  <c r="D1893" i="11"/>
  <c r="E1893" i="11" s="1"/>
  <c r="D1894" i="11"/>
  <c r="E1894" i="11" s="1"/>
  <c r="D1895" i="11"/>
  <c r="E1895" i="11" s="1"/>
  <c r="D1896" i="11"/>
  <c r="E1896" i="11" s="1"/>
  <c r="D1897" i="11"/>
  <c r="E1897" i="11" s="1"/>
  <c r="D1898" i="11"/>
  <c r="E1898" i="11" s="1"/>
  <c r="D1899" i="11"/>
  <c r="E1899" i="11" s="1"/>
  <c r="D1900" i="11"/>
  <c r="E1900" i="11" s="1"/>
  <c r="D1901" i="11"/>
  <c r="E1901" i="11" s="1"/>
  <c r="D1902" i="11"/>
  <c r="E1902" i="11" s="1"/>
  <c r="D1903" i="11"/>
  <c r="E1903" i="11" s="1"/>
  <c r="D1904" i="11"/>
  <c r="E1904" i="11" s="1"/>
  <c r="D1905" i="11"/>
  <c r="E1905" i="11" s="1"/>
  <c r="D1906" i="11"/>
  <c r="E1906" i="11" s="1"/>
  <c r="D1907" i="11"/>
  <c r="E1907" i="11" s="1"/>
  <c r="D1908" i="11"/>
  <c r="E1908" i="11" s="1"/>
  <c r="D1909" i="11"/>
  <c r="E1909" i="11" s="1"/>
  <c r="D1910" i="11"/>
  <c r="E1910" i="11" s="1"/>
  <c r="D1911" i="11"/>
  <c r="E1911" i="11" s="1"/>
  <c r="D1912" i="11"/>
  <c r="E1912" i="11" s="1"/>
  <c r="D1913" i="11"/>
  <c r="E1913" i="11" s="1"/>
  <c r="D1914" i="11"/>
  <c r="E1914" i="11" s="1"/>
  <c r="D1915" i="11"/>
  <c r="E1915" i="11" s="1"/>
  <c r="D1916" i="11"/>
  <c r="E1916" i="11" s="1"/>
  <c r="D1917" i="11"/>
  <c r="E1917" i="11" s="1"/>
  <c r="D1918" i="11"/>
  <c r="E1918" i="11" s="1"/>
  <c r="D1919" i="11"/>
  <c r="E1919" i="11" s="1"/>
  <c r="D1920" i="11"/>
  <c r="E1920" i="11" s="1"/>
  <c r="D1921" i="11"/>
  <c r="E1921" i="11" s="1"/>
  <c r="D1922" i="11"/>
  <c r="E1922" i="11" s="1"/>
  <c r="D1923" i="11"/>
  <c r="E1923" i="11" s="1"/>
  <c r="D1924" i="11"/>
  <c r="E1924" i="11" s="1"/>
  <c r="D1925" i="11"/>
  <c r="E1925" i="11" s="1"/>
  <c r="D1926" i="11"/>
  <c r="E1926" i="11" s="1"/>
  <c r="D1927" i="11"/>
  <c r="E1927" i="11" s="1"/>
  <c r="D1928" i="11"/>
  <c r="E1928" i="11" s="1"/>
  <c r="D1929" i="11"/>
  <c r="E1929" i="11" s="1"/>
  <c r="D1930" i="11"/>
  <c r="E1930" i="11" s="1"/>
  <c r="D1931" i="11"/>
  <c r="E1931" i="11" s="1"/>
  <c r="D1932" i="11"/>
  <c r="E1932" i="11" s="1"/>
  <c r="D1933" i="11"/>
  <c r="E1933" i="11" s="1"/>
  <c r="D1934" i="11"/>
  <c r="E1934" i="11" s="1"/>
  <c r="D1935" i="11"/>
  <c r="E1935" i="11" s="1"/>
  <c r="D1936" i="11"/>
  <c r="E1936" i="11" s="1"/>
  <c r="D1937" i="11"/>
  <c r="E1937" i="11" s="1"/>
  <c r="D1938" i="11"/>
  <c r="E1938" i="11" s="1"/>
  <c r="D1939" i="11"/>
  <c r="E1939" i="11" s="1"/>
  <c r="D1940" i="11"/>
  <c r="E1940" i="11" s="1"/>
  <c r="D1941" i="11"/>
  <c r="E1941" i="11" s="1"/>
  <c r="D1942" i="11"/>
  <c r="E1942" i="11" s="1"/>
  <c r="D1943" i="11"/>
  <c r="E1943" i="11" s="1"/>
  <c r="D1944" i="11"/>
  <c r="E1944" i="11" s="1"/>
  <c r="D1945" i="11"/>
  <c r="E1945" i="11" s="1"/>
  <c r="D1946" i="11"/>
  <c r="E1946" i="11" s="1"/>
  <c r="D1947" i="11"/>
  <c r="E1947" i="11" s="1"/>
  <c r="D1948" i="11"/>
  <c r="E1948" i="11" s="1"/>
  <c r="D1949" i="11"/>
  <c r="E1949" i="11" s="1"/>
  <c r="D1950" i="11"/>
  <c r="E1950" i="11" s="1"/>
  <c r="D1951" i="11"/>
  <c r="E1951" i="11" s="1"/>
  <c r="D1952" i="11"/>
  <c r="E1952" i="11" s="1"/>
  <c r="D1953" i="11"/>
  <c r="E1953" i="11" s="1"/>
  <c r="D1954" i="11"/>
  <c r="E1954" i="11" s="1"/>
  <c r="D1955" i="11"/>
  <c r="E1955" i="11" s="1"/>
  <c r="D1956" i="11"/>
  <c r="E1956" i="11" s="1"/>
  <c r="D1957" i="11"/>
  <c r="E1957" i="11" s="1"/>
  <c r="D1958" i="11"/>
  <c r="E1958" i="11" s="1"/>
  <c r="D1959" i="11"/>
  <c r="E1959" i="11" s="1"/>
  <c r="D1960" i="11"/>
  <c r="E1960" i="11" s="1"/>
  <c r="D1961" i="11"/>
  <c r="E1961" i="11" s="1"/>
  <c r="D1962" i="11"/>
  <c r="E1962" i="11" s="1"/>
  <c r="D1963" i="11"/>
  <c r="E1963" i="11" s="1"/>
  <c r="D1964" i="11"/>
  <c r="E1964" i="11" s="1"/>
  <c r="D1965" i="11"/>
  <c r="E1965" i="11" s="1"/>
  <c r="D1966" i="11"/>
  <c r="E1966" i="11" s="1"/>
  <c r="D1967" i="11"/>
  <c r="E1967" i="11" s="1"/>
  <c r="D1968" i="11"/>
  <c r="E1968" i="11" s="1"/>
  <c r="D1969" i="11"/>
  <c r="E1969" i="11" s="1"/>
  <c r="D1970" i="11"/>
  <c r="E1970" i="11" s="1"/>
  <c r="D1971" i="11"/>
  <c r="E1971" i="11" s="1"/>
  <c r="D1972" i="11"/>
  <c r="E1972" i="11" s="1"/>
  <c r="D1973" i="11"/>
  <c r="E1973" i="11" s="1"/>
  <c r="D1974" i="11"/>
  <c r="E1974" i="11" s="1"/>
  <c r="D1975" i="11"/>
  <c r="E1975" i="11" s="1"/>
  <c r="D1976" i="11"/>
  <c r="E1976" i="11" s="1"/>
  <c r="D1977" i="11"/>
  <c r="E1977" i="11" s="1"/>
  <c r="D1978" i="11"/>
  <c r="E1978" i="11" s="1"/>
  <c r="D1979" i="11"/>
  <c r="E1979" i="11" s="1"/>
  <c r="D1980" i="11"/>
  <c r="E1980" i="11" s="1"/>
  <c r="D1981" i="11"/>
  <c r="E1981" i="11" s="1"/>
  <c r="D1982" i="11"/>
  <c r="E1982" i="11" s="1"/>
  <c r="D1983" i="11"/>
  <c r="E1983" i="11" s="1"/>
  <c r="D1984" i="11"/>
  <c r="E1984" i="11" s="1"/>
  <c r="D1985" i="11"/>
  <c r="E1985" i="11" s="1"/>
  <c r="D1986" i="11"/>
  <c r="E1986" i="11" s="1"/>
  <c r="D1987" i="11"/>
  <c r="E1987" i="11" s="1"/>
  <c r="D1988" i="11"/>
  <c r="E1988" i="11" s="1"/>
  <c r="D1989" i="11"/>
  <c r="E1989" i="11" s="1"/>
  <c r="D1990" i="11"/>
  <c r="E1990" i="11" s="1"/>
  <c r="D1991" i="11"/>
  <c r="E1991" i="11" s="1"/>
  <c r="D1992" i="11"/>
  <c r="E1992" i="11" s="1"/>
  <c r="D1993" i="11"/>
  <c r="E1993" i="11" s="1"/>
  <c r="D1994" i="11"/>
  <c r="E1994" i="11" s="1"/>
  <c r="D1995" i="11"/>
  <c r="E1995" i="11" s="1"/>
  <c r="D1996" i="11"/>
  <c r="E1996" i="11" s="1"/>
  <c r="D1997" i="11"/>
  <c r="E1997" i="11" s="1"/>
  <c r="D1998" i="11"/>
  <c r="E1998" i="11" s="1"/>
  <c r="D1999" i="11"/>
  <c r="E1999" i="11" s="1"/>
  <c r="D2000" i="11"/>
  <c r="E2000" i="11" s="1"/>
  <c r="D2001" i="11"/>
  <c r="E2001" i="11" s="1"/>
  <c r="D2002" i="11"/>
  <c r="E2002" i="11" s="1"/>
  <c r="D2003" i="11"/>
  <c r="E2003" i="11" s="1"/>
  <c r="D2004" i="11"/>
  <c r="E2004" i="11" s="1"/>
  <c r="D2005" i="11"/>
  <c r="E2005" i="11" s="1"/>
  <c r="D2006" i="11"/>
  <c r="E2006" i="11" s="1"/>
  <c r="D2007" i="11"/>
  <c r="E2007" i="11" s="1"/>
  <c r="D2008" i="11"/>
  <c r="E2008" i="11" s="1"/>
  <c r="D2009" i="11"/>
  <c r="E2009" i="11" s="1"/>
  <c r="D2010" i="11"/>
  <c r="E2010" i="11" s="1"/>
  <c r="D2011" i="11"/>
  <c r="E2011" i="11" s="1"/>
  <c r="D2012" i="11"/>
  <c r="E2012" i="11" s="1"/>
  <c r="D2013" i="11"/>
  <c r="E2013" i="11" s="1"/>
  <c r="D2014" i="11"/>
  <c r="E2014" i="11" s="1"/>
  <c r="D2015" i="11"/>
  <c r="E2015" i="11" s="1"/>
  <c r="D2016" i="11"/>
  <c r="E2016" i="11" s="1"/>
  <c r="D2017" i="11"/>
  <c r="E2017" i="11" s="1"/>
  <c r="D2018" i="11"/>
  <c r="E2018" i="11" s="1"/>
  <c r="D2019" i="11"/>
  <c r="E2019" i="11" s="1"/>
  <c r="D2020" i="11"/>
  <c r="E2020" i="11" s="1"/>
  <c r="D2021" i="11"/>
  <c r="E2021" i="11" s="1"/>
  <c r="D2022" i="11"/>
  <c r="E2022" i="11" s="1"/>
  <c r="D2023" i="11"/>
  <c r="E2023" i="11" s="1"/>
  <c r="D2024" i="11"/>
  <c r="E2024" i="11" s="1"/>
  <c r="D2025" i="11"/>
  <c r="E2025" i="11" s="1"/>
  <c r="D2026" i="11"/>
  <c r="E2026" i="11" s="1"/>
  <c r="D2027" i="11"/>
  <c r="E2027" i="11" s="1"/>
  <c r="D2028" i="11"/>
  <c r="E2028" i="11" s="1"/>
  <c r="D2029" i="11"/>
  <c r="E2029" i="11" s="1"/>
  <c r="D2030" i="11"/>
  <c r="E2030" i="11" s="1"/>
  <c r="D2031" i="11"/>
  <c r="E2031" i="11" s="1"/>
  <c r="D2032" i="11"/>
  <c r="E2032" i="11" s="1"/>
  <c r="D2033" i="11"/>
  <c r="E2033" i="11" s="1"/>
  <c r="D2034" i="11"/>
  <c r="E2034" i="11" s="1"/>
  <c r="D2035" i="11"/>
  <c r="E2035" i="11" s="1"/>
  <c r="D2036" i="11"/>
  <c r="E2036" i="11" s="1"/>
  <c r="D2037" i="11"/>
  <c r="E2037" i="11" s="1"/>
  <c r="D2038" i="11"/>
  <c r="E2038" i="11" s="1"/>
  <c r="D2039" i="11"/>
  <c r="E2039" i="11" s="1"/>
  <c r="D2040" i="11"/>
  <c r="E2040" i="11" s="1"/>
  <c r="D2041" i="11"/>
  <c r="E2041" i="11" s="1"/>
  <c r="D2042" i="11"/>
  <c r="E2042" i="11" s="1"/>
  <c r="D2043" i="11"/>
  <c r="E2043" i="11" s="1"/>
  <c r="D2044" i="11"/>
  <c r="E2044" i="11" s="1"/>
  <c r="D2045" i="11"/>
  <c r="E2045" i="11" s="1"/>
  <c r="D2046" i="11"/>
  <c r="E2046" i="11" s="1"/>
  <c r="D2047" i="11"/>
  <c r="E2047" i="11" s="1"/>
  <c r="D2048" i="11"/>
  <c r="E2048" i="11" s="1"/>
  <c r="D2049" i="11"/>
  <c r="E2049" i="11" s="1"/>
  <c r="D2050" i="11"/>
  <c r="E2050" i="11" s="1"/>
  <c r="D2051" i="11"/>
  <c r="E2051" i="11" s="1"/>
  <c r="D2052" i="11"/>
  <c r="E2052" i="11" s="1"/>
  <c r="D2053" i="11"/>
  <c r="E2053" i="11" s="1"/>
  <c r="D2054" i="11"/>
  <c r="E2054" i="11" s="1"/>
  <c r="D2055" i="11"/>
  <c r="E2055" i="11" s="1"/>
  <c r="D2056" i="11"/>
  <c r="E2056" i="11" s="1"/>
  <c r="D2057" i="11"/>
  <c r="E2057" i="11" s="1"/>
  <c r="D2058" i="11"/>
  <c r="E2058" i="11" s="1"/>
  <c r="D2059" i="11"/>
  <c r="E2059" i="11" s="1"/>
  <c r="D2060" i="11"/>
  <c r="E2060" i="11" s="1"/>
  <c r="D2061" i="11"/>
  <c r="E2061" i="11" s="1"/>
  <c r="D2062" i="11"/>
  <c r="E2062" i="11" s="1"/>
  <c r="D2063" i="11"/>
  <c r="E2063" i="11" s="1"/>
  <c r="D2064" i="11"/>
  <c r="E2064" i="11" s="1"/>
  <c r="D2065" i="11"/>
  <c r="E2065" i="11" s="1"/>
  <c r="D2066" i="11"/>
  <c r="E2066" i="11" s="1"/>
  <c r="D2067" i="11"/>
  <c r="E2067" i="11" s="1"/>
  <c r="D2068" i="11"/>
  <c r="E2068" i="11" s="1"/>
  <c r="D2069" i="11"/>
  <c r="E2069" i="11" s="1"/>
  <c r="D2070" i="11"/>
  <c r="E2070" i="11" s="1"/>
  <c r="D2071" i="11"/>
  <c r="E2071" i="11" s="1"/>
  <c r="D2072" i="11"/>
  <c r="E2072" i="11" s="1"/>
  <c r="D2073" i="11"/>
  <c r="E2073" i="11" s="1"/>
  <c r="D2074" i="11"/>
  <c r="E2074" i="11" s="1"/>
  <c r="D2075" i="11"/>
  <c r="E2075" i="11" s="1"/>
  <c r="D2076" i="11"/>
  <c r="E2076" i="11" s="1"/>
  <c r="D2077" i="11"/>
  <c r="E2077" i="11" s="1"/>
  <c r="D2078" i="11"/>
  <c r="E2078" i="11" s="1"/>
  <c r="D2079" i="11"/>
  <c r="E2079" i="11" s="1"/>
  <c r="D2080" i="11"/>
  <c r="E2080" i="11" s="1"/>
  <c r="D2081" i="11"/>
  <c r="E2081" i="11" s="1"/>
  <c r="D2082" i="11"/>
  <c r="E2082" i="11" s="1"/>
  <c r="D2083" i="11"/>
  <c r="E2083" i="11" s="1"/>
  <c r="D2084" i="11"/>
  <c r="E2084" i="11" s="1"/>
  <c r="D2085" i="11"/>
  <c r="E2085" i="11" s="1"/>
  <c r="D2086" i="11"/>
  <c r="E2086" i="11" s="1"/>
  <c r="D2087" i="11"/>
  <c r="E2087" i="11" s="1"/>
  <c r="D2088" i="11"/>
  <c r="E2088" i="11" s="1"/>
  <c r="D2089" i="11"/>
  <c r="E2089" i="11" s="1"/>
  <c r="D2090" i="11"/>
  <c r="E2090" i="11" s="1"/>
  <c r="D2091" i="11"/>
  <c r="E2091" i="11" s="1"/>
  <c r="D2092" i="11"/>
  <c r="E2092" i="11" s="1"/>
  <c r="D2093" i="11"/>
  <c r="E2093" i="11" s="1"/>
  <c r="D2094" i="11"/>
  <c r="E2094" i="11" s="1"/>
  <c r="D2095" i="11"/>
  <c r="E2095" i="11" s="1"/>
  <c r="D2096" i="11"/>
  <c r="E2096" i="11" s="1"/>
  <c r="D2097" i="11"/>
  <c r="E2097" i="11" s="1"/>
  <c r="D2098" i="11"/>
  <c r="E2098" i="11" s="1"/>
  <c r="D2099" i="11"/>
  <c r="E2099" i="11" s="1"/>
  <c r="D2100" i="11"/>
  <c r="E2100" i="11" s="1"/>
  <c r="D2101" i="11"/>
  <c r="E2101" i="11" s="1"/>
  <c r="D2102" i="11"/>
  <c r="E2102" i="11" s="1"/>
  <c r="D2103" i="11"/>
  <c r="E2103" i="11" s="1"/>
  <c r="D2104" i="11"/>
  <c r="E2104" i="11" s="1"/>
  <c r="D2105" i="11"/>
  <c r="E2105" i="11" s="1"/>
  <c r="D2106" i="11"/>
  <c r="E2106" i="11" s="1"/>
  <c r="D2107" i="11"/>
  <c r="E2107" i="11" s="1"/>
  <c r="D2108" i="11"/>
  <c r="E2108" i="11" s="1"/>
  <c r="D2109" i="11"/>
  <c r="E2109" i="11" s="1"/>
  <c r="D2110" i="11"/>
  <c r="E2110" i="11" s="1"/>
  <c r="D2111" i="11"/>
  <c r="E2111" i="11" s="1"/>
  <c r="D2112" i="11"/>
  <c r="E2112" i="11" s="1"/>
  <c r="D2113" i="11"/>
  <c r="E2113" i="11" s="1"/>
  <c r="D2114" i="11"/>
  <c r="E2114" i="11" s="1"/>
  <c r="D2115" i="11"/>
  <c r="E2115" i="11" s="1"/>
  <c r="D2116" i="11"/>
  <c r="E2116" i="11" s="1"/>
  <c r="D2117" i="11"/>
  <c r="E2117" i="11" s="1"/>
  <c r="D2118" i="11"/>
  <c r="E2118" i="11" s="1"/>
  <c r="D2119" i="11"/>
  <c r="E2119" i="11" s="1"/>
  <c r="D2120" i="11"/>
  <c r="E2120" i="11" s="1"/>
  <c r="D2121" i="11"/>
  <c r="E2121" i="11" s="1"/>
  <c r="D2122" i="11"/>
  <c r="E2122" i="11" s="1"/>
  <c r="D2123" i="11"/>
  <c r="E2123" i="11" s="1"/>
  <c r="D2124" i="11"/>
  <c r="E2124" i="11" s="1"/>
  <c r="D2125" i="11"/>
  <c r="E2125" i="11" s="1"/>
  <c r="D2126" i="11"/>
  <c r="E2126" i="11" s="1"/>
  <c r="D2127" i="11"/>
  <c r="E2127" i="11" s="1"/>
  <c r="D2128" i="11"/>
  <c r="E2128" i="11" s="1"/>
  <c r="D2129" i="11"/>
  <c r="E2129" i="11" s="1"/>
  <c r="D2130" i="11"/>
  <c r="E2130" i="11" s="1"/>
  <c r="D2131" i="11"/>
  <c r="E2131" i="11" s="1"/>
  <c r="D2132" i="11"/>
  <c r="E2132" i="11" s="1"/>
  <c r="D2133" i="11"/>
  <c r="E2133" i="11" s="1"/>
  <c r="D2134" i="11"/>
  <c r="E2134" i="11" s="1"/>
  <c r="D2135" i="11"/>
  <c r="E2135" i="11" s="1"/>
  <c r="D2136" i="11"/>
  <c r="E2136" i="11" s="1"/>
  <c r="D2137" i="11"/>
  <c r="E2137" i="11" s="1"/>
  <c r="D2138" i="11"/>
  <c r="E2138" i="11" s="1"/>
  <c r="D2139" i="11"/>
  <c r="E2139" i="11" s="1"/>
  <c r="D2140" i="11"/>
  <c r="E2140" i="11" s="1"/>
  <c r="D2141" i="11"/>
  <c r="E2141" i="11" s="1"/>
  <c r="D2142" i="11"/>
  <c r="E2142" i="11" s="1"/>
  <c r="D2143" i="11"/>
  <c r="E2143" i="11" s="1"/>
  <c r="D2144" i="11"/>
  <c r="E2144" i="11" s="1"/>
  <c r="D2145" i="11"/>
  <c r="E2145" i="11" s="1"/>
  <c r="D2146" i="11"/>
  <c r="E2146" i="11" s="1"/>
  <c r="D2147" i="11"/>
  <c r="E2147" i="11" s="1"/>
  <c r="D2148" i="11"/>
  <c r="E2148" i="11" s="1"/>
  <c r="D2149" i="11"/>
  <c r="E2149" i="11" s="1"/>
  <c r="D2150" i="11"/>
  <c r="E2150" i="11" s="1"/>
  <c r="D2151" i="11"/>
  <c r="E2151" i="11" s="1"/>
  <c r="D2152" i="11"/>
  <c r="E2152" i="11" s="1"/>
  <c r="D2153" i="11"/>
  <c r="E2153" i="11" s="1"/>
  <c r="D2154" i="11"/>
  <c r="E2154" i="11" s="1"/>
  <c r="D2155" i="11"/>
  <c r="E2155" i="11" s="1"/>
  <c r="D2156" i="11"/>
  <c r="E2156" i="11" s="1"/>
  <c r="D2157" i="11"/>
  <c r="E2157" i="11" s="1"/>
  <c r="D2158" i="11"/>
  <c r="E2158" i="11" s="1"/>
  <c r="D2159" i="11"/>
  <c r="E2159" i="11" s="1"/>
  <c r="D2160" i="11"/>
  <c r="E2160" i="11" s="1"/>
  <c r="D2161" i="11"/>
  <c r="E2161" i="11" s="1"/>
  <c r="D2162" i="11"/>
  <c r="E2162" i="11" s="1"/>
  <c r="D2163" i="11"/>
  <c r="E2163" i="11" s="1"/>
  <c r="D2164" i="11"/>
  <c r="E2164" i="11" s="1"/>
  <c r="D2165" i="11"/>
  <c r="E2165" i="11" s="1"/>
  <c r="D2166" i="11"/>
  <c r="E2166" i="11" s="1"/>
  <c r="D2167" i="11"/>
  <c r="E2167" i="11" s="1"/>
  <c r="D2168" i="11"/>
  <c r="E2168" i="11" s="1"/>
  <c r="D2169" i="11"/>
  <c r="E2169" i="11" s="1"/>
  <c r="D2170" i="11"/>
  <c r="E2170" i="11" s="1"/>
  <c r="D2171" i="11"/>
  <c r="E2171" i="11" s="1"/>
  <c r="D2172" i="11"/>
  <c r="E2172" i="11" s="1"/>
  <c r="D2173" i="11"/>
  <c r="E2173" i="11" s="1"/>
  <c r="D2174" i="11"/>
  <c r="E2174" i="11" s="1"/>
  <c r="D2175" i="11"/>
  <c r="E2175" i="11" s="1"/>
  <c r="D2176" i="11"/>
  <c r="E2176" i="11" s="1"/>
  <c r="D2177" i="11"/>
  <c r="E2177" i="11" s="1"/>
  <c r="D2178" i="11"/>
  <c r="E2178" i="11" s="1"/>
  <c r="D2179" i="11"/>
  <c r="E2179" i="11" s="1"/>
  <c r="D2180" i="11"/>
  <c r="E2180" i="11" s="1"/>
  <c r="D2181" i="11"/>
  <c r="E2181" i="11" s="1"/>
  <c r="D2182" i="11"/>
  <c r="E2182" i="11" s="1"/>
  <c r="D2183" i="11"/>
  <c r="E2183" i="11" s="1"/>
  <c r="D2184" i="11"/>
  <c r="E2184" i="11" s="1"/>
  <c r="D2185" i="11"/>
  <c r="E2185" i="11" s="1"/>
  <c r="D2186" i="11"/>
  <c r="E2186" i="11" s="1"/>
  <c r="D2187" i="11"/>
  <c r="E2187" i="11" s="1"/>
  <c r="D2188" i="11"/>
  <c r="E2188" i="11" s="1"/>
  <c r="D2189" i="11"/>
  <c r="E2189" i="11" s="1"/>
  <c r="D2190" i="11"/>
  <c r="E2190" i="11" s="1"/>
  <c r="D2191" i="11"/>
  <c r="E2191" i="11" s="1"/>
  <c r="D2192" i="11"/>
  <c r="E2192" i="11" s="1"/>
  <c r="D2193" i="11"/>
  <c r="E2193" i="11" s="1"/>
  <c r="D2194" i="11"/>
  <c r="E2194" i="11" s="1"/>
  <c r="D2195" i="11"/>
  <c r="E2195" i="11" s="1"/>
  <c r="D2196" i="11"/>
  <c r="E2196" i="11" s="1"/>
  <c r="D2197" i="11"/>
  <c r="E2197" i="11" s="1"/>
  <c r="D2198" i="11"/>
  <c r="E2198" i="11" s="1"/>
  <c r="D2199" i="11"/>
  <c r="E2199" i="11" s="1"/>
  <c r="D2200" i="11"/>
  <c r="E2200" i="11" s="1"/>
  <c r="D2201" i="11"/>
  <c r="E2201" i="11" s="1"/>
  <c r="D2202" i="11"/>
  <c r="E2202" i="11" s="1"/>
  <c r="D2203" i="11"/>
  <c r="E2203" i="11" s="1"/>
  <c r="D2204" i="11"/>
  <c r="E2204" i="11" s="1"/>
  <c r="D2205" i="11"/>
  <c r="E2205" i="11" s="1"/>
  <c r="D2206" i="11"/>
  <c r="E2206" i="11" s="1"/>
  <c r="D2207" i="11"/>
  <c r="E2207" i="11" s="1"/>
  <c r="D2208" i="11"/>
  <c r="E2208" i="11" s="1"/>
  <c r="D2209" i="11"/>
  <c r="E2209" i="11" s="1"/>
  <c r="D2210" i="11"/>
  <c r="E2210" i="11" s="1"/>
  <c r="D2211" i="11"/>
  <c r="E2211" i="11" s="1"/>
  <c r="D2212" i="11"/>
  <c r="E2212" i="11" s="1"/>
  <c r="D2213" i="11"/>
  <c r="E2213" i="11" s="1"/>
  <c r="D2214" i="11"/>
  <c r="E2214" i="11" s="1"/>
  <c r="D2215" i="11"/>
  <c r="E2215" i="11" s="1"/>
  <c r="D2216" i="11"/>
  <c r="E2216" i="11" s="1"/>
  <c r="D2217" i="11"/>
  <c r="E2217" i="11" s="1"/>
  <c r="D2218" i="11"/>
  <c r="E2218" i="11" s="1"/>
  <c r="D2219" i="11"/>
  <c r="E2219" i="11" s="1"/>
  <c r="D2220" i="11"/>
  <c r="E2220" i="11" s="1"/>
  <c r="D2221" i="11"/>
  <c r="E2221" i="11" s="1"/>
  <c r="D2222" i="11"/>
  <c r="E2222" i="11" s="1"/>
  <c r="D2223" i="11"/>
  <c r="E2223" i="11" s="1"/>
  <c r="D2224" i="11"/>
  <c r="E2224" i="11" s="1"/>
  <c r="D2225" i="11"/>
  <c r="E2225" i="11" s="1"/>
  <c r="D2226" i="11"/>
  <c r="E2226" i="11" s="1"/>
  <c r="D2227" i="11"/>
  <c r="E2227" i="11" s="1"/>
  <c r="D2228" i="11"/>
  <c r="E2228" i="11" s="1"/>
  <c r="D2229" i="11"/>
  <c r="E2229" i="11" s="1"/>
  <c r="D2230" i="11"/>
  <c r="E2230" i="11" s="1"/>
  <c r="D2231" i="11"/>
  <c r="E2231" i="11" s="1"/>
  <c r="D2232" i="11"/>
  <c r="E2232" i="11" s="1"/>
  <c r="D2233" i="11"/>
  <c r="E2233" i="11" s="1"/>
  <c r="D2234" i="11"/>
  <c r="E2234" i="11" s="1"/>
  <c r="D2235" i="11"/>
  <c r="E2235" i="11" s="1"/>
  <c r="D2236" i="11"/>
  <c r="E2236" i="11" s="1"/>
  <c r="D2237" i="11"/>
  <c r="E2237" i="11" s="1"/>
  <c r="D2238" i="11"/>
  <c r="E2238" i="11" s="1"/>
  <c r="D2239" i="11"/>
  <c r="E2239" i="11" s="1"/>
  <c r="D2240" i="11"/>
  <c r="E2240" i="11" s="1"/>
  <c r="D2241" i="11"/>
  <c r="E2241" i="11" s="1"/>
  <c r="D2242" i="11"/>
  <c r="E2242" i="11" s="1"/>
  <c r="D2243" i="11"/>
  <c r="E2243" i="11" s="1"/>
  <c r="D2244" i="11"/>
  <c r="E2244" i="11" s="1"/>
  <c r="D2245" i="11"/>
  <c r="E2245" i="11" s="1"/>
  <c r="D2246" i="11"/>
  <c r="E2246" i="11" s="1"/>
  <c r="D2247" i="11"/>
  <c r="E2247" i="11" s="1"/>
  <c r="D2248" i="11"/>
  <c r="E2248" i="11" s="1"/>
  <c r="D2249" i="11"/>
  <c r="E2249" i="11" s="1"/>
  <c r="D2250" i="11"/>
  <c r="E2250" i="11" s="1"/>
  <c r="D2251" i="11"/>
  <c r="E2251" i="11" s="1"/>
  <c r="D2252" i="11"/>
  <c r="E2252" i="11" s="1"/>
  <c r="D2253" i="11"/>
  <c r="E2253" i="11" s="1"/>
  <c r="D2254" i="11"/>
  <c r="E2254" i="11" s="1"/>
  <c r="D2255" i="11"/>
  <c r="E2255" i="11" s="1"/>
  <c r="D2256" i="11"/>
  <c r="E2256" i="11" s="1"/>
  <c r="D2257" i="11"/>
  <c r="E2257" i="11" s="1"/>
  <c r="D2258" i="11"/>
  <c r="E2258" i="11" s="1"/>
  <c r="D2259" i="11"/>
  <c r="E2259" i="11" s="1"/>
  <c r="D2260" i="11"/>
  <c r="E2260" i="11" s="1"/>
  <c r="D2261" i="11"/>
  <c r="E2261" i="11" s="1"/>
  <c r="D2262" i="11"/>
  <c r="E2262" i="11" s="1"/>
  <c r="D2263" i="11"/>
  <c r="E2263" i="11" s="1"/>
  <c r="D2264" i="11"/>
  <c r="E2264" i="11" s="1"/>
  <c r="D2265" i="11"/>
  <c r="E2265" i="11" s="1"/>
  <c r="D2266" i="11"/>
  <c r="E2266" i="11" s="1"/>
  <c r="D2267" i="11"/>
  <c r="E2267" i="11" s="1"/>
  <c r="D2268" i="11"/>
  <c r="E2268" i="11" s="1"/>
  <c r="D2269" i="11"/>
  <c r="E2269" i="11" s="1"/>
  <c r="D2270" i="11"/>
  <c r="E2270" i="11" s="1"/>
  <c r="D2271" i="11"/>
  <c r="E2271" i="11" s="1"/>
  <c r="D2272" i="11"/>
  <c r="E2272" i="11" s="1"/>
  <c r="D2273" i="11"/>
  <c r="E2273" i="11" s="1"/>
  <c r="D2274" i="11"/>
  <c r="E2274" i="11" s="1"/>
  <c r="D2275" i="11"/>
  <c r="E2275" i="11" s="1"/>
  <c r="D2276" i="11"/>
  <c r="E2276" i="11" s="1"/>
  <c r="D2277" i="11"/>
  <c r="E2277" i="11" s="1"/>
  <c r="D2278" i="11"/>
  <c r="E2278" i="11" s="1"/>
  <c r="D2279" i="11"/>
  <c r="E2279" i="11" s="1"/>
  <c r="D2280" i="11"/>
  <c r="E2280" i="11" s="1"/>
  <c r="D2281" i="11"/>
  <c r="E2281" i="11" s="1"/>
  <c r="D2282" i="11"/>
  <c r="E2282" i="11" s="1"/>
  <c r="D2283" i="11"/>
  <c r="E2283" i="11" s="1"/>
  <c r="D2284" i="11"/>
  <c r="E2284" i="11" s="1"/>
  <c r="D2285" i="11"/>
  <c r="E2285" i="11" s="1"/>
  <c r="D2286" i="11"/>
  <c r="E2286" i="11" s="1"/>
  <c r="D2287" i="11"/>
  <c r="E2287" i="11" s="1"/>
  <c r="D2288" i="11"/>
  <c r="E2288" i="11" s="1"/>
  <c r="D2289" i="11"/>
  <c r="E2289" i="11" s="1"/>
  <c r="D2290" i="11"/>
  <c r="E2290" i="11" s="1"/>
  <c r="D2291" i="11"/>
  <c r="E2291" i="11" s="1"/>
  <c r="D2292" i="11"/>
  <c r="E2292" i="11" s="1"/>
  <c r="D2293" i="11"/>
  <c r="E2293" i="11" s="1"/>
  <c r="D2294" i="11"/>
  <c r="E2294" i="11" s="1"/>
  <c r="D2295" i="11"/>
  <c r="E2295" i="11" s="1"/>
  <c r="D2296" i="11"/>
  <c r="E2296" i="11" s="1"/>
  <c r="D2297" i="11"/>
  <c r="E2297" i="11" s="1"/>
  <c r="D2298" i="11"/>
  <c r="E2298" i="11" s="1"/>
  <c r="D2299" i="11"/>
  <c r="E2299" i="11" s="1"/>
  <c r="D2300" i="11"/>
  <c r="E2300" i="11" s="1"/>
  <c r="D2301" i="11"/>
  <c r="E2301" i="11" s="1"/>
  <c r="D2302" i="11"/>
  <c r="E2302" i="11" s="1"/>
  <c r="D2303" i="11"/>
  <c r="E2303" i="11" s="1"/>
  <c r="D2304" i="11"/>
  <c r="E2304" i="11" s="1"/>
  <c r="D2305" i="11"/>
  <c r="E2305" i="11" s="1"/>
  <c r="D2306" i="11"/>
  <c r="E2306" i="11" s="1"/>
  <c r="D2307" i="11"/>
  <c r="E2307" i="11" s="1"/>
  <c r="D2308" i="11"/>
  <c r="E2308" i="11" s="1"/>
  <c r="D2309" i="11"/>
  <c r="E2309" i="11" s="1"/>
  <c r="D2310" i="11"/>
  <c r="E2310" i="11" s="1"/>
  <c r="D2311" i="11"/>
  <c r="E2311" i="11" s="1"/>
  <c r="D2312" i="11"/>
  <c r="E2312" i="11" s="1"/>
  <c r="D2313" i="11"/>
  <c r="E2313" i="11" s="1"/>
  <c r="D2314" i="11"/>
  <c r="E2314" i="11" s="1"/>
  <c r="D2315" i="11"/>
  <c r="E2315" i="11" s="1"/>
  <c r="D2316" i="11"/>
  <c r="E2316" i="11" s="1"/>
  <c r="D2317" i="11"/>
  <c r="E2317" i="11" s="1"/>
  <c r="D2318" i="11"/>
  <c r="E2318" i="11" s="1"/>
  <c r="D2319" i="11"/>
  <c r="E2319" i="11" s="1"/>
  <c r="D2320" i="11"/>
  <c r="E2320" i="11" s="1"/>
  <c r="D2321" i="11"/>
  <c r="E2321" i="11" s="1"/>
  <c r="D2322" i="11"/>
  <c r="E2322" i="11" s="1"/>
  <c r="D2323" i="11"/>
  <c r="E2323" i="11" s="1"/>
  <c r="D2324" i="11"/>
  <c r="E2324" i="11" s="1"/>
  <c r="D2325" i="11"/>
  <c r="E2325" i="11" s="1"/>
  <c r="D2326" i="11"/>
  <c r="E2326" i="11" s="1"/>
  <c r="D2327" i="11"/>
  <c r="E2327" i="11" s="1"/>
  <c r="D2328" i="11"/>
  <c r="E2328" i="11" s="1"/>
  <c r="D2329" i="11"/>
  <c r="E2329" i="11" s="1"/>
  <c r="D2330" i="11"/>
  <c r="E2330" i="11" s="1"/>
  <c r="D2331" i="11"/>
  <c r="E2331" i="11" s="1"/>
  <c r="D2332" i="11"/>
  <c r="E2332" i="11" s="1"/>
  <c r="D2333" i="11"/>
  <c r="E2333" i="11" s="1"/>
  <c r="D2334" i="11"/>
  <c r="E2334" i="11" s="1"/>
  <c r="D2335" i="11"/>
  <c r="E2335" i="11" s="1"/>
  <c r="D2336" i="11"/>
  <c r="E2336" i="11" s="1"/>
  <c r="D2337" i="11"/>
  <c r="E2337" i="11" s="1"/>
  <c r="D2338" i="11"/>
  <c r="E2338" i="11" s="1"/>
  <c r="D2339" i="11"/>
  <c r="E2339" i="11" s="1"/>
  <c r="D2340" i="11"/>
  <c r="E2340" i="11" s="1"/>
  <c r="D2341" i="11"/>
  <c r="E2341" i="11" s="1"/>
  <c r="D2342" i="11"/>
  <c r="E2342" i="11" s="1"/>
  <c r="D2343" i="11"/>
  <c r="E2343" i="11" s="1"/>
  <c r="D2344" i="11"/>
  <c r="E2344" i="11" s="1"/>
  <c r="D2345" i="11"/>
  <c r="E2345" i="11" s="1"/>
  <c r="D2346" i="11"/>
  <c r="E2346" i="11" s="1"/>
  <c r="D2347" i="11"/>
  <c r="E2347" i="11" s="1"/>
  <c r="D2348" i="11"/>
  <c r="E2348" i="11" s="1"/>
  <c r="D2349" i="11"/>
  <c r="E2349" i="11" s="1"/>
  <c r="D2350" i="11"/>
  <c r="E2350" i="11" s="1"/>
  <c r="D2351" i="11"/>
  <c r="E2351" i="11" s="1"/>
  <c r="D2352" i="11"/>
  <c r="E2352" i="11" s="1"/>
  <c r="D2353" i="11"/>
  <c r="E2353" i="11" s="1"/>
  <c r="D2354" i="11"/>
  <c r="E2354" i="11" s="1"/>
  <c r="D2355" i="11"/>
  <c r="E2355" i="11" s="1"/>
  <c r="D2356" i="11"/>
  <c r="E2356" i="11" s="1"/>
  <c r="D2357" i="11"/>
  <c r="E2357" i="11" s="1"/>
  <c r="D2358" i="11"/>
  <c r="E2358" i="11" s="1"/>
  <c r="D2359" i="11"/>
  <c r="E2359" i="11" s="1"/>
  <c r="D2360" i="11"/>
  <c r="E2360" i="11" s="1"/>
  <c r="D2361" i="11"/>
  <c r="E2361" i="11" s="1"/>
  <c r="D2362" i="11"/>
  <c r="E2362" i="11" s="1"/>
  <c r="D2363" i="11"/>
  <c r="E2363" i="11" s="1"/>
  <c r="D2364" i="11"/>
  <c r="E2364" i="11" s="1"/>
  <c r="D2365" i="11"/>
  <c r="E2365" i="11" s="1"/>
  <c r="D2366" i="11"/>
  <c r="E2366" i="11" s="1"/>
  <c r="D2367" i="11"/>
  <c r="E2367" i="11" s="1"/>
  <c r="D2368" i="11"/>
  <c r="E2368" i="11" s="1"/>
  <c r="D2369" i="11"/>
  <c r="E2369" i="11" s="1"/>
  <c r="D2370" i="11"/>
  <c r="E2370" i="11" s="1"/>
  <c r="D2371" i="11"/>
  <c r="E2371" i="11" s="1"/>
  <c r="D2372" i="11"/>
  <c r="E2372" i="11" s="1"/>
  <c r="D2373" i="11"/>
  <c r="E2373" i="11" s="1"/>
  <c r="D2374" i="11"/>
  <c r="E2374" i="11" s="1"/>
  <c r="D2375" i="11"/>
  <c r="E2375" i="11" s="1"/>
  <c r="D2376" i="11"/>
  <c r="E2376" i="11" s="1"/>
  <c r="D2377" i="11"/>
  <c r="E2377" i="11" s="1"/>
  <c r="D2378" i="11"/>
  <c r="E2378" i="11" s="1"/>
  <c r="D2379" i="11"/>
  <c r="E2379" i="11" s="1"/>
  <c r="D2380" i="11"/>
  <c r="E2380" i="11" s="1"/>
  <c r="D2381" i="11"/>
  <c r="E2381" i="11" s="1"/>
  <c r="D2382" i="11"/>
  <c r="E2382" i="11" s="1"/>
  <c r="D2383" i="11"/>
  <c r="E2383" i="11" s="1"/>
  <c r="D2384" i="11"/>
  <c r="E2384" i="11" s="1"/>
  <c r="D2385" i="11"/>
  <c r="E2385" i="11" s="1"/>
  <c r="D2386" i="11"/>
  <c r="E2386" i="11" s="1"/>
  <c r="D2387" i="11"/>
  <c r="E2387" i="11" s="1"/>
  <c r="D2388" i="11"/>
  <c r="E2388" i="11" s="1"/>
  <c r="D2389" i="11"/>
  <c r="E2389" i="11" s="1"/>
  <c r="D2390" i="11"/>
  <c r="E2390" i="11" s="1"/>
  <c r="D2391" i="11"/>
  <c r="E2391" i="11" s="1"/>
  <c r="D2392" i="11"/>
  <c r="E2392" i="11" s="1"/>
  <c r="D2393" i="11"/>
  <c r="E2393" i="11" s="1"/>
  <c r="D2394" i="11"/>
  <c r="E2394" i="11" s="1"/>
  <c r="D2395" i="11"/>
  <c r="E2395" i="11" s="1"/>
  <c r="D2396" i="11"/>
  <c r="E2396" i="11" s="1"/>
  <c r="D2397" i="11"/>
  <c r="E2397" i="11" s="1"/>
  <c r="D2398" i="11"/>
  <c r="E2398" i="11" s="1"/>
  <c r="D2399" i="11"/>
  <c r="E2399" i="11" s="1"/>
  <c r="D2400" i="11"/>
  <c r="E2400" i="11" s="1"/>
  <c r="D2401" i="11"/>
  <c r="E2401" i="11" s="1"/>
  <c r="D2402" i="11"/>
  <c r="E2402" i="11" s="1"/>
  <c r="D2403" i="11"/>
  <c r="E2403" i="11" s="1"/>
  <c r="D2404" i="11"/>
  <c r="E2404" i="11" s="1"/>
  <c r="D2405" i="11"/>
  <c r="E2405" i="11" s="1"/>
  <c r="D2406" i="11"/>
  <c r="E2406" i="11" s="1"/>
  <c r="D2407" i="11"/>
  <c r="E2407" i="11" s="1"/>
  <c r="D2408" i="11"/>
  <c r="E2408" i="11" s="1"/>
  <c r="D2409" i="11"/>
  <c r="E2409" i="11" s="1"/>
  <c r="D2410" i="11"/>
  <c r="E2410" i="11" s="1"/>
  <c r="D2411" i="11"/>
  <c r="E2411" i="11" s="1"/>
  <c r="D2412" i="11"/>
  <c r="E2412" i="11" s="1"/>
  <c r="D2413" i="11"/>
  <c r="E2413" i="11" s="1"/>
  <c r="D2414" i="11"/>
  <c r="E2414" i="11" s="1"/>
  <c r="D2415" i="11"/>
  <c r="E2415" i="11" s="1"/>
  <c r="D2416" i="11"/>
  <c r="E2416" i="11" s="1"/>
  <c r="D2417" i="11"/>
  <c r="E2417" i="11" s="1"/>
  <c r="D2418" i="11"/>
  <c r="E2418" i="11" s="1"/>
  <c r="D2419" i="11"/>
  <c r="E2419" i="11" s="1"/>
  <c r="D2420" i="11"/>
  <c r="E2420" i="11" s="1"/>
  <c r="D2421" i="11"/>
  <c r="E2421" i="11" s="1"/>
  <c r="D2422" i="11"/>
  <c r="E2422" i="11" s="1"/>
  <c r="D2423" i="11"/>
  <c r="E2423" i="11" s="1"/>
  <c r="D2424" i="11"/>
  <c r="E2424" i="11" s="1"/>
  <c r="D2425" i="11"/>
  <c r="E2425" i="11" s="1"/>
  <c r="D2426" i="11"/>
  <c r="E2426" i="11" s="1"/>
  <c r="D2427" i="11"/>
  <c r="E2427" i="11" s="1"/>
  <c r="D2428" i="11"/>
  <c r="E2428" i="11" s="1"/>
  <c r="D2429" i="11"/>
  <c r="E2429" i="11" s="1"/>
  <c r="D2430" i="11"/>
  <c r="E2430" i="11" s="1"/>
  <c r="D2431" i="11"/>
  <c r="E2431" i="11" s="1"/>
  <c r="D2432" i="11"/>
  <c r="E2432" i="11" s="1"/>
  <c r="D2433" i="11"/>
  <c r="E2433" i="11" s="1"/>
  <c r="D2434" i="11"/>
  <c r="E2434" i="11" s="1"/>
  <c r="D2435" i="11"/>
  <c r="E2435" i="11" s="1"/>
  <c r="D2436" i="11"/>
  <c r="E2436" i="11" s="1"/>
  <c r="D2437" i="11"/>
  <c r="E2437" i="11" s="1"/>
  <c r="D2438" i="11"/>
  <c r="E2438" i="11" s="1"/>
  <c r="D2439" i="11"/>
  <c r="E2439" i="11" s="1"/>
  <c r="D2440" i="11"/>
  <c r="E2440" i="11" s="1"/>
  <c r="D2441" i="11"/>
  <c r="E2441" i="11" s="1"/>
  <c r="D2442" i="11"/>
  <c r="E2442" i="11" s="1"/>
  <c r="D2443" i="11"/>
  <c r="E2443" i="11" s="1"/>
  <c r="D2444" i="11"/>
  <c r="E2444" i="11" s="1"/>
  <c r="D2445" i="11"/>
  <c r="E2445" i="11" s="1"/>
  <c r="D2446" i="11"/>
  <c r="E2446" i="11" s="1"/>
  <c r="D2447" i="11"/>
  <c r="E2447" i="11" s="1"/>
  <c r="D2448" i="11"/>
  <c r="E2448" i="11" s="1"/>
  <c r="D2449" i="11"/>
  <c r="E2449" i="11" s="1"/>
  <c r="D2450" i="11"/>
  <c r="E2450" i="11" s="1"/>
  <c r="D2451" i="11"/>
  <c r="E2451" i="11" s="1"/>
  <c r="D2452" i="11"/>
  <c r="E2452" i="11" s="1"/>
  <c r="D2453" i="11"/>
  <c r="E2453" i="11" s="1"/>
  <c r="D2454" i="11"/>
  <c r="E2454" i="11" s="1"/>
  <c r="D2455" i="11"/>
  <c r="E2455" i="11" s="1"/>
  <c r="D2456" i="11"/>
  <c r="E2456" i="11" s="1"/>
  <c r="D2457" i="11"/>
  <c r="E2457" i="11" s="1"/>
  <c r="D2458" i="11"/>
  <c r="E2458" i="11" s="1"/>
  <c r="D2459" i="11"/>
  <c r="E2459" i="11" s="1"/>
  <c r="D2460" i="11"/>
  <c r="E2460" i="11" s="1"/>
  <c r="D2461" i="11"/>
  <c r="E2461" i="11" s="1"/>
  <c r="D2462" i="11"/>
  <c r="E2462" i="11" s="1"/>
  <c r="D2463" i="11"/>
  <c r="E2463" i="11" s="1"/>
  <c r="D2464" i="11"/>
  <c r="E2464" i="11" s="1"/>
  <c r="D2465" i="11"/>
  <c r="E2465" i="11" s="1"/>
  <c r="D2466" i="11"/>
  <c r="E2466" i="11" s="1"/>
  <c r="D2467" i="11"/>
  <c r="E2467" i="11" s="1"/>
  <c r="D2468" i="11"/>
  <c r="E2468" i="11" s="1"/>
  <c r="D2469" i="11"/>
  <c r="E2469" i="11" s="1"/>
  <c r="D2470" i="11"/>
  <c r="E2470" i="11" s="1"/>
  <c r="D2471" i="11"/>
  <c r="E2471" i="11" s="1"/>
  <c r="D2472" i="11"/>
  <c r="E2472" i="11" s="1"/>
  <c r="D2473" i="11"/>
  <c r="E2473" i="11" s="1"/>
  <c r="D2474" i="11"/>
  <c r="E2474" i="11" s="1"/>
  <c r="D2475" i="11"/>
  <c r="E2475" i="11" s="1"/>
  <c r="D2476" i="11"/>
  <c r="E2476" i="11" s="1"/>
  <c r="D2477" i="11"/>
  <c r="E2477" i="11" s="1"/>
  <c r="D2478" i="11"/>
  <c r="E2478" i="11" s="1"/>
  <c r="D2479" i="11"/>
  <c r="E2479" i="11" s="1"/>
  <c r="D2480" i="11"/>
  <c r="E2480" i="11" s="1"/>
  <c r="D2481" i="11"/>
  <c r="E2481" i="11" s="1"/>
  <c r="D2482" i="11"/>
  <c r="E2482" i="11" s="1"/>
  <c r="D2483" i="11"/>
  <c r="E2483" i="11" s="1"/>
  <c r="D2484" i="11"/>
  <c r="E2484" i="11" s="1"/>
  <c r="D2485" i="11"/>
  <c r="E2485" i="11" s="1"/>
  <c r="D2486" i="11"/>
  <c r="E2486" i="11" s="1"/>
  <c r="D2487" i="11"/>
  <c r="E2487" i="11" s="1"/>
  <c r="D2488" i="11"/>
  <c r="E2488" i="11" s="1"/>
  <c r="D2489" i="11"/>
  <c r="E2489" i="11" s="1"/>
  <c r="D2490" i="11"/>
  <c r="E2490" i="11" s="1"/>
  <c r="D2491" i="11"/>
  <c r="E2491" i="11" s="1"/>
  <c r="D2492" i="11"/>
  <c r="E2492" i="11" s="1"/>
  <c r="D2493" i="11"/>
  <c r="E2493" i="11" s="1"/>
  <c r="D2494" i="11"/>
  <c r="E2494" i="11" s="1"/>
  <c r="D2495" i="11"/>
  <c r="E2495" i="11" s="1"/>
  <c r="D2496" i="11"/>
  <c r="E2496" i="11" s="1"/>
  <c r="D2497" i="11"/>
  <c r="E2497" i="11" s="1"/>
  <c r="D2498" i="11"/>
  <c r="E2498" i="11" s="1"/>
  <c r="D2499" i="11"/>
  <c r="E2499" i="11" s="1"/>
  <c r="D2500" i="11"/>
  <c r="E2500" i="11" s="1"/>
  <c r="D2501" i="11"/>
  <c r="E2501" i="11" s="1"/>
  <c r="D2502" i="11"/>
  <c r="E2502" i="11" s="1"/>
  <c r="D2503" i="11"/>
  <c r="E2503" i="11" s="1"/>
  <c r="D2504" i="11"/>
  <c r="E2504" i="11" s="1"/>
  <c r="D2505" i="11"/>
  <c r="E2505" i="11" s="1"/>
  <c r="D2506" i="11"/>
  <c r="E2506" i="11" s="1"/>
  <c r="D2507" i="11"/>
  <c r="E2507" i="11" s="1"/>
  <c r="D2508" i="11"/>
  <c r="E2508" i="11" s="1"/>
  <c r="D2509" i="11"/>
  <c r="E2509" i="11" s="1"/>
  <c r="D2510" i="11"/>
  <c r="E2510" i="11" s="1"/>
  <c r="D2511" i="11"/>
  <c r="E2511" i="11" s="1"/>
  <c r="D2512" i="11"/>
  <c r="E2512" i="11" s="1"/>
  <c r="D2513" i="11"/>
  <c r="E2513" i="11" s="1"/>
  <c r="D2514" i="11"/>
  <c r="E2514" i="11" s="1"/>
  <c r="D2515" i="11"/>
  <c r="E2515" i="11" s="1"/>
  <c r="D2516" i="11"/>
  <c r="E2516" i="11" s="1"/>
  <c r="D2517" i="11"/>
  <c r="E2517" i="11" s="1"/>
  <c r="D2518" i="11"/>
  <c r="E2518" i="11" s="1"/>
  <c r="D2519" i="11"/>
  <c r="E2519" i="11" s="1"/>
  <c r="D2520" i="11"/>
  <c r="E2520" i="11" s="1"/>
  <c r="D2521" i="11"/>
  <c r="E2521" i="11" s="1"/>
  <c r="D2522" i="11"/>
  <c r="E2522" i="11" s="1"/>
  <c r="D2523" i="11"/>
  <c r="E2523" i="11" s="1"/>
  <c r="D2524" i="11"/>
  <c r="E2524" i="11" s="1"/>
  <c r="D2525" i="11"/>
  <c r="E2525" i="11" s="1"/>
  <c r="D2526" i="11"/>
  <c r="E2526" i="11" s="1"/>
  <c r="D2527" i="11"/>
  <c r="E2527" i="11" s="1"/>
  <c r="D2528" i="11"/>
  <c r="E2528" i="11" s="1"/>
  <c r="D2529" i="11"/>
  <c r="E2529" i="11" s="1"/>
  <c r="D2530" i="11"/>
  <c r="E2530" i="11" s="1"/>
  <c r="D2531" i="11"/>
  <c r="E2531" i="11" s="1"/>
  <c r="D2532" i="11"/>
  <c r="E2532" i="11" s="1"/>
  <c r="D2533" i="11"/>
  <c r="E2533" i="11" s="1"/>
  <c r="D2534" i="11"/>
  <c r="E2534" i="11" s="1"/>
  <c r="D2535" i="11"/>
  <c r="E2535" i="11" s="1"/>
  <c r="D2536" i="11"/>
  <c r="E2536" i="11" s="1"/>
  <c r="D2537" i="11"/>
  <c r="E2537" i="11" s="1"/>
  <c r="D2538" i="11"/>
  <c r="E2538" i="11" s="1"/>
  <c r="D2539" i="11"/>
  <c r="E2539" i="11" s="1"/>
  <c r="D2540" i="11"/>
  <c r="E2540" i="11" s="1"/>
  <c r="D2541" i="11"/>
  <c r="E2541" i="11" s="1"/>
  <c r="D2542" i="11"/>
  <c r="E2542" i="11" s="1"/>
  <c r="D2543" i="11"/>
  <c r="E2543" i="11" s="1"/>
  <c r="D2544" i="11"/>
  <c r="E2544" i="11" s="1"/>
  <c r="D2545" i="11"/>
  <c r="E2545" i="11" s="1"/>
  <c r="D2546" i="11"/>
  <c r="E2546" i="11" s="1"/>
  <c r="D2547" i="11"/>
  <c r="E2547" i="11" s="1"/>
  <c r="D2548" i="11"/>
  <c r="E2548" i="11" s="1"/>
  <c r="D2549" i="11"/>
  <c r="E2549" i="11" s="1"/>
  <c r="H4" i="1" l="1"/>
  <c r="H6" i="1" s="1"/>
  <c r="D3" i="9"/>
  <c r="E3" i="9" s="1"/>
  <c r="D4" i="9"/>
  <c r="E4" i="9" s="1"/>
  <c r="D5" i="9"/>
  <c r="E5" i="9" s="1"/>
  <c r="D6" i="9"/>
  <c r="E6" i="9" s="1"/>
  <c r="D7" i="9"/>
  <c r="E7" i="9" s="1"/>
  <c r="D8" i="9"/>
  <c r="E8" i="9" s="1"/>
  <c r="D9" i="9"/>
  <c r="E9" i="9" s="1"/>
  <c r="D10" i="9"/>
  <c r="E10" i="9" s="1"/>
  <c r="D11" i="9"/>
  <c r="E11" i="9" s="1"/>
  <c r="D12" i="9"/>
  <c r="E12" i="9" s="1"/>
  <c r="D13" i="9"/>
  <c r="E13" i="9" s="1"/>
  <c r="D14" i="9"/>
  <c r="E14" i="9" s="1"/>
  <c r="D15" i="9"/>
  <c r="E15" i="9" s="1"/>
  <c r="D16" i="9"/>
  <c r="E16" i="9" s="1"/>
  <c r="D17" i="9"/>
  <c r="E17" i="9" s="1"/>
  <c r="D18" i="9"/>
  <c r="E18" i="9" s="1"/>
  <c r="D19" i="9"/>
  <c r="E19" i="9" s="1"/>
  <c r="D20" i="9"/>
  <c r="E20" i="9" s="1"/>
  <c r="D21" i="9"/>
  <c r="E21" i="9" s="1"/>
  <c r="D22" i="9"/>
  <c r="E22" i="9" s="1"/>
  <c r="D23" i="9"/>
  <c r="E23" i="9" s="1"/>
  <c r="D24" i="9"/>
  <c r="E24" i="9" s="1"/>
  <c r="D25" i="9"/>
  <c r="E25" i="9" s="1"/>
  <c r="D26" i="9"/>
  <c r="E26" i="9" s="1"/>
  <c r="D27" i="9"/>
  <c r="E27" i="9" s="1"/>
  <c r="D28" i="9"/>
  <c r="E28" i="9" s="1"/>
  <c r="D29" i="9"/>
  <c r="E29" i="9" s="1"/>
  <c r="D30" i="9"/>
  <c r="E30" i="9" s="1"/>
  <c r="D31" i="9"/>
  <c r="E31" i="9" s="1"/>
  <c r="D32" i="9"/>
  <c r="E32" i="9" s="1"/>
  <c r="D33" i="9"/>
  <c r="E33" i="9" s="1"/>
  <c r="D34" i="9"/>
  <c r="E34" i="9" s="1"/>
  <c r="D35" i="9"/>
  <c r="E35" i="9" s="1"/>
  <c r="D36" i="9"/>
  <c r="E36" i="9" s="1"/>
  <c r="D37" i="9"/>
  <c r="E37" i="9" s="1"/>
  <c r="D38" i="9"/>
  <c r="E38" i="9" s="1"/>
  <c r="D39" i="9"/>
  <c r="E39" i="9" s="1"/>
  <c r="D40" i="9"/>
  <c r="E40" i="9" s="1"/>
  <c r="D41" i="9"/>
  <c r="E41" i="9" s="1"/>
  <c r="D42" i="9"/>
  <c r="E42" i="9" s="1"/>
  <c r="D43" i="9"/>
  <c r="E43" i="9" s="1"/>
  <c r="D44" i="9"/>
  <c r="E44" i="9" s="1"/>
  <c r="D45" i="9"/>
  <c r="E45" i="9" s="1"/>
  <c r="D46" i="9"/>
  <c r="E46" i="9" s="1"/>
  <c r="D47" i="9"/>
  <c r="E47" i="9" s="1"/>
  <c r="D48" i="9"/>
  <c r="E48" i="9" s="1"/>
  <c r="D49" i="9"/>
  <c r="E49" i="9" s="1"/>
  <c r="D50" i="9"/>
  <c r="E50" i="9" s="1"/>
  <c r="D51" i="9"/>
  <c r="E51" i="9" s="1"/>
  <c r="D52" i="9"/>
  <c r="E52" i="9" s="1"/>
  <c r="D53" i="9"/>
  <c r="E53" i="9" s="1"/>
  <c r="D54" i="9"/>
  <c r="E54" i="9" s="1"/>
  <c r="D55" i="9"/>
  <c r="E55" i="9" s="1"/>
  <c r="D56" i="9"/>
  <c r="E56" i="9" s="1"/>
  <c r="D57" i="9"/>
  <c r="E57" i="9" s="1"/>
  <c r="D58" i="9"/>
  <c r="E58" i="9" s="1"/>
  <c r="D59" i="9"/>
  <c r="E59" i="9" s="1"/>
  <c r="D60" i="9"/>
  <c r="E60" i="9" s="1"/>
  <c r="D61" i="9"/>
  <c r="E61" i="9" s="1"/>
  <c r="D62" i="9"/>
  <c r="E62" i="9" s="1"/>
  <c r="D63" i="9"/>
  <c r="E63" i="9" s="1"/>
  <c r="D64" i="9"/>
  <c r="E64" i="9" s="1"/>
  <c r="D65" i="9"/>
  <c r="E65" i="9" s="1"/>
  <c r="D66" i="9"/>
  <c r="E66" i="9" s="1"/>
  <c r="D67" i="9"/>
  <c r="E67" i="9" s="1"/>
  <c r="D68" i="9"/>
  <c r="E68" i="9" s="1"/>
  <c r="D69" i="9"/>
  <c r="E69" i="9" s="1"/>
  <c r="D70" i="9"/>
  <c r="E70" i="9" s="1"/>
  <c r="D71" i="9"/>
  <c r="E71" i="9" s="1"/>
  <c r="D72" i="9"/>
  <c r="E72" i="9" s="1"/>
  <c r="D73" i="9"/>
  <c r="E73" i="9" s="1"/>
  <c r="D74" i="9"/>
  <c r="E74" i="9" s="1"/>
  <c r="D75" i="9"/>
  <c r="E75" i="9" s="1"/>
  <c r="D76" i="9"/>
  <c r="E76" i="9" s="1"/>
  <c r="D77" i="9"/>
  <c r="E77" i="9" s="1"/>
  <c r="D78" i="9"/>
  <c r="E78" i="9" s="1"/>
  <c r="D79" i="9"/>
  <c r="E79" i="9" s="1"/>
  <c r="D80" i="9"/>
  <c r="E80" i="9" s="1"/>
  <c r="D81" i="9"/>
  <c r="E81" i="9" s="1"/>
  <c r="D82" i="9"/>
  <c r="E82" i="9" s="1"/>
  <c r="D83" i="9"/>
  <c r="E83" i="9" s="1"/>
  <c r="D84" i="9"/>
  <c r="E84" i="9" s="1"/>
  <c r="D85" i="9"/>
  <c r="E85" i="9" s="1"/>
  <c r="D86" i="9"/>
  <c r="E86" i="9" s="1"/>
  <c r="D87" i="9"/>
  <c r="E87" i="9" s="1"/>
  <c r="D88" i="9"/>
  <c r="E88" i="9" s="1"/>
  <c r="D89" i="9"/>
  <c r="E89" i="9" s="1"/>
  <c r="D90" i="9"/>
  <c r="E90" i="9" s="1"/>
  <c r="D91" i="9"/>
  <c r="E91" i="9" s="1"/>
  <c r="D92" i="9"/>
  <c r="E92" i="9" s="1"/>
  <c r="D93" i="9"/>
  <c r="E93" i="9" s="1"/>
  <c r="D94" i="9"/>
  <c r="E94" i="9" s="1"/>
  <c r="D95" i="9"/>
  <c r="E95" i="9" s="1"/>
  <c r="D96" i="9"/>
  <c r="E96" i="9" s="1"/>
  <c r="D97" i="9"/>
  <c r="E97" i="9" s="1"/>
  <c r="D98" i="9"/>
  <c r="E98" i="9" s="1"/>
  <c r="D99" i="9"/>
  <c r="E99" i="9" s="1"/>
  <c r="D100" i="9"/>
  <c r="E100" i="9" s="1"/>
  <c r="D101" i="9"/>
  <c r="E101" i="9" s="1"/>
  <c r="D102" i="9"/>
  <c r="E102" i="9" s="1"/>
  <c r="D103" i="9"/>
  <c r="E103" i="9" s="1"/>
  <c r="D104" i="9"/>
  <c r="E104" i="9" s="1"/>
  <c r="D105" i="9"/>
  <c r="E105" i="9" s="1"/>
  <c r="D106" i="9"/>
  <c r="E106" i="9" s="1"/>
  <c r="D107" i="9"/>
  <c r="E107" i="9" s="1"/>
  <c r="D108" i="9"/>
  <c r="E108" i="9" s="1"/>
  <c r="D109" i="9"/>
  <c r="E109" i="9" s="1"/>
  <c r="D110" i="9"/>
  <c r="E110" i="9" s="1"/>
  <c r="D111" i="9"/>
  <c r="E111" i="9" s="1"/>
  <c r="D112" i="9"/>
  <c r="E112" i="9" s="1"/>
  <c r="D113" i="9"/>
  <c r="E113" i="9" s="1"/>
  <c r="D114" i="9"/>
  <c r="E114" i="9" s="1"/>
  <c r="D115" i="9"/>
  <c r="E115" i="9" s="1"/>
  <c r="D116" i="9"/>
  <c r="E116" i="9" s="1"/>
  <c r="D117" i="9"/>
  <c r="E117" i="9" s="1"/>
  <c r="D118" i="9"/>
  <c r="E118" i="9" s="1"/>
  <c r="D119" i="9"/>
  <c r="E119" i="9" s="1"/>
  <c r="D120" i="9"/>
  <c r="E120" i="9" s="1"/>
  <c r="D121" i="9"/>
  <c r="E121" i="9" s="1"/>
  <c r="D122" i="9"/>
  <c r="E122" i="9" s="1"/>
  <c r="D123" i="9"/>
  <c r="E123" i="9" s="1"/>
  <c r="D124" i="9"/>
  <c r="E124" i="9" s="1"/>
  <c r="D125" i="9"/>
  <c r="E125" i="9" s="1"/>
  <c r="D126" i="9"/>
  <c r="E126" i="9" s="1"/>
  <c r="D127" i="9"/>
  <c r="E127" i="9" s="1"/>
  <c r="D128" i="9"/>
  <c r="E128" i="9" s="1"/>
  <c r="D129" i="9"/>
  <c r="E129" i="9" s="1"/>
  <c r="D130" i="9"/>
  <c r="E130" i="9" s="1"/>
  <c r="D131" i="9"/>
  <c r="E131" i="9" s="1"/>
  <c r="D132" i="9"/>
  <c r="E132" i="9" s="1"/>
  <c r="D133" i="9"/>
  <c r="E133" i="9" s="1"/>
  <c r="D134" i="9"/>
  <c r="E134" i="9" s="1"/>
  <c r="D135" i="9"/>
  <c r="E135" i="9" s="1"/>
  <c r="D136" i="9"/>
  <c r="E136" i="9" s="1"/>
  <c r="D137" i="9"/>
  <c r="E137" i="9" s="1"/>
  <c r="D138" i="9"/>
  <c r="E138" i="9" s="1"/>
  <c r="D139" i="9"/>
  <c r="E139" i="9" s="1"/>
  <c r="D140" i="9"/>
  <c r="E140" i="9" s="1"/>
  <c r="D141" i="9"/>
  <c r="E141" i="9" s="1"/>
  <c r="D142" i="9"/>
  <c r="E142" i="9" s="1"/>
  <c r="D143" i="9"/>
  <c r="E143" i="9" s="1"/>
  <c r="D144" i="9"/>
  <c r="E144" i="9" s="1"/>
  <c r="D2" i="9"/>
  <c r="E2" i="9" s="1"/>
  <c r="H5" i="6"/>
  <c r="I5" i="6" s="1"/>
  <c r="H6" i="6"/>
  <c r="I6" i="6" s="1"/>
  <c r="H7" i="6"/>
  <c r="I7" i="6" s="1"/>
  <c r="H8" i="6"/>
  <c r="I8" i="6" s="1"/>
  <c r="H9" i="6"/>
  <c r="I9" i="6" s="1"/>
  <c r="H10" i="6"/>
  <c r="I10" i="6" s="1"/>
  <c r="H11" i="6"/>
  <c r="I11" i="6" s="1"/>
  <c r="H12" i="6"/>
  <c r="I12" i="6" s="1"/>
  <c r="H13" i="6"/>
  <c r="I13" i="6" s="1"/>
  <c r="H14" i="6"/>
  <c r="I14" i="6" s="1"/>
  <c r="H15" i="6"/>
  <c r="I15" i="6" s="1"/>
  <c r="H16" i="6"/>
  <c r="I16" i="6" s="1"/>
  <c r="H17" i="6"/>
  <c r="I17" i="6" s="1"/>
  <c r="H18" i="6"/>
  <c r="I18" i="6" s="1"/>
  <c r="H19" i="6"/>
  <c r="I19" i="6" s="1"/>
  <c r="H20" i="6"/>
  <c r="I20" i="6" s="1"/>
  <c r="H21" i="6"/>
  <c r="I21" i="6" s="1"/>
  <c r="H22" i="6"/>
  <c r="I22" i="6" s="1"/>
  <c r="H23" i="6"/>
  <c r="I23" i="6" s="1"/>
  <c r="H24" i="6"/>
  <c r="I24" i="6" s="1"/>
  <c r="H25" i="6"/>
  <c r="I25" i="6" s="1"/>
  <c r="H26" i="6"/>
  <c r="I26" i="6" s="1"/>
  <c r="H27" i="6"/>
  <c r="I27" i="6" s="1"/>
  <c r="H28" i="6"/>
  <c r="I28" i="6" s="1"/>
  <c r="H29" i="6"/>
  <c r="I29" i="6" s="1"/>
  <c r="H30" i="6"/>
  <c r="I30" i="6" s="1"/>
  <c r="H31" i="6"/>
  <c r="I31" i="6" s="1"/>
  <c r="H32" i="6"/>
  <c r="I32" i="6" s="1"/>
  <c r="H33" i="6"/>
  <c r="I33" i="6" s="1"/>
  <c r="H34" i="6"/>
  <c r="I34" i="6" s="1"/>
  <c r="H35" i="6"/>
  <c r="I35" i="6" s="1"/>
  <c r="H36" i="6"/>
  <c r="I36" i="6" s="1"/>
  <c r="H37" i="6"/>
  <c r="I37" i="6" s="1"/>
  <c r="H38" i="6"/>
  <c r="I38" i="6" s="1"/>
  <c r="H40" i="6"/>
  <c r="I40" i="6" s="1"/>
  <c r="H41" i="6"/>
  <c r="I41" i="6" s="1"/>
  <c r="H42" i="6"/>
  <c r="I42" i="6" s="1"/>
  <c r="H43" i="6"/>
  <c r="I43" i="6" s="1"/>
  <c r="H44" i="6"/>
  <c r="I44" i="6" s="1"/>
  <c r="H45" i="6"/>
  <c r="I45" i="6" s="1"/>
  <c r="H47" i="6"/>
  <c r="I47" i="6" s="1"/>
  <c r="H48" i="6"/>
  <c r="I48" i="6" s="1"/>
  <c r="H49" i="6"/>
  <c r="I49" i="6" s="1"/>
  <c r="H50" i="6"/>
  <c r="I50" i="6" s="1"/>
  <c r="H51" i="6"/>
  <c r="I51" i="6" s="1"/>
  <c r="H52" i="6"/>
  <c r="I52" i="6" s="1"/>
  <c r="H53" i="6"/>
  <c r="I53" i="6" s="1"/>
  <c r="H54" i="6"/>
  <c r="I54" i="6" s="1"/>
  <c r="H55" i="6"/>
  <c r="I55" i="6" s="1"/>
  <c r="H56" i="6"/>
  <c r="I56" i="6" s="1"/>
  <c r="H57" i="6"/>
  <c r="I57" i="6" s="1"/>
  <c r="H59" i="6"/>
  <c r="I59" i="6" s="1"/>
  <c r="H60" i="6"/>
  <c r="I60" i="6" s="1"/>
  <c r="H61" i="6"/>
  <c r="I61" i="6" s="1"/>
  <c r="H62" i="6"/>
  <c r="I62" i="6" s="1"/>
  <c r="H64" i="6"/>
  <c r="I64" i="6" s="1"/>
  <c r="H65" i="6"/>
  <c r="I65" i="6" s="1"/>
  <c r="H66" i="6"/>
  <c r="I66" i="6" s="1"/>
  <c r="H68" i="6"/>
  <c r="I68" i="6" s="1"/>
  <c r="H69" i="6"/>
  <c r="I69" i="6" s="1"/>
  <c r="H70" i="6"/>
  <c r="I70" i="6" s="1"/>
  <c r="H71" i="6"/>
  <c r="I71" i="6" s="1"/>
  <c r="H72" i="6"/>
  <c r="I72" i="6" s="1"/>
  <c r="H73" i="6"/>
  <c r="I73" i="6" s="1"/>
  <c r="H74" i="6"/>
  <c r="I74" i="6" s="1"/>
  <c r="H75" i="6"/>
  <c r="I75" i="6" s="1"/>
  <c r="H76" i="6"/>
  <c r="I76" i="6" s="1"/>
  <c r="H77" i="6"/>
  <c r="I77" i="6" s="1"/>
  <c r="H78" i="6"/>
  <c r="I78" i="6" s="1"/>
  <c r="H79" i="6"/>
  <c r="I79" i="6" s="1"/>
  <c r="H80" i="6"/>
  <c r="I80" i="6" s="1"/>
  <c r="H81" i="6"/>
  <c r="I81" i="6" s="1"/>
  <c r="H82" i="6"/>
  <c r="I82" i="6" s="1"/>
  <c r="H84" i="6"/>
  <c r="I84" i="6" s="1"/>
  <c r="H85" i="6"/>
  <c r="I85" i="6" s="1"/>
  <c r="H86" i="6"/>
  <c r="I86" i="6" s="1"/>
  <c r="H87" i="6"/>
  <c r="I87" i="6" s="1"/>
  <c r="H88" i="6"/>
  <c r="I88" i="6" s="1"/>
  <c r="H89" i="6"/>
  <c r="I89" i="6" s="1"/>
  <c r="H90" i="6"/>
  <c r="I90" i="6" s="1"/>
  <c r="H91" i="6"/>
  <c r="I91" i="6" s="1"/>
  <c r="H92" i="6"/>
  <c r="I92" i="6" s="1"/>
  <c r="H93" i="6"/>
  <c r="I93" i="6" s="1"/>
  <c r="H94" i="6"/>
  <c r="I94" i="6" s="1"/>
  <c r="H95" i="6"/>
  <c r="I95" i="6" s="1"/>
  <c r="H96" i="6"/>
  <c r="I96" i="6" s="1"/>
  <c r="H97" i="6"/>
  <c r="I97" i="6" s="1"/>
  <c r="H98" i="6"/>
  <c r="I98" i="6" s="1"/>
  <c r="H99" i="6"/>
  <c r="I99" i="6" s="1"/>
  <c r="H100" i="6"/>
  <c r="I100" i="6" s="1"/>
  <c r="H101" i="6"/>
  <c r="I101" i="6" s="1"/>
  <c r="H102" i="6"/>
  <c r="I102" i="6" s="1"/>
  <c r="H103" i="6"/>
  <c r="I103" i="6" s="1"/>
  <c r="H104" i="6"/>
  <c r="I104" i="6" s="1"/>
  <c r="H105" i="6"/>
  <c r="I105" i="6" s="1"/>
  <c r="H107" i="6"/>
  <c r="I107" i="6" s="1"/>
  <c r="H108" i="6"/>
  <c r="I108" i="6" s="1"/>
  <c r="H109" i="6"/>
  <c r="I109" i="6" s="1"/>
  <c r="H110" i="6"/>
  <c r="I110" i="6" s="1"/>
  <c r="H111" i="6"/>
  <c r="I111" i="6" s="1"/>
  <c r="H112" i="6"/>
  <c r="I112" i="6" s="1"/>
  <c r="H113" i="6"/>
  <c r="I113" i="6" s="1"/>
  <c r="H114" i="6"/>
  <c r="I114" i="6" s="1"/>
  <c r="H115" i="6"/>
  <c r="I115" i="6" s="1"/>
  <c r="H116" i="6"/>
  <c r="I116" i="6" s="1"/>
  <c r="H117" i="6"/>
  <c r="I117" i="6" s="1"/>
  <c r="H118" i="6"/>
  <c r="I118" i="6" s="1"/>
  <c r="H119" i="6"/>
  <c r="I119" i="6" s="1"/>
  <c r="H120" i="6"/>
  <c r="I120" i="6" s="1"/>
  <c r="H121" i="6"/>
  <c r="I121" i="6" s="1"/>
  <c r="H122" i="6"/>
  <c r="I122" i="6" s="1"/>
  <c r="H123" i="6"/>
  <c r="I123" i="6" s="1"/>
  <c r="H124" i="6"/>
  <c r="I124" i="6" s="1"/>
  <c r="H125" i="6"/>
  <c r="I125" i="6" s="1"/>
  <c r="H126" i="6"/>
  <c r="I126" i="6" s="1"/>
  <c r="H127" i="6"/>
  <c r="I127" i="6" s="1"/>
  <c r="H128" i="6"/>
  <c r="I128" i="6" s="1"/>
  <c r="H129" i="6"/>
  <c r="I129" i="6" s="1"/>
  <c r="H130" i="6"/>
  <c r="I130" i="6" s="1"/>
  <c r="H131" i="6"/>
  <c r="I131" i="6" s="1"/>
  <c r="H132" i="6"/>
  <c r="I132" i="6" s="1"/>
  <c r="H133" i="6"/>
  <c r="I133" i="6" s="1"/>
  <c r="H135" i="6"/>
  <c r="I135" i="6" s="1"/>
  <c r="H136" i="6"/>
  <c r="I136" i="6" s="1"/>
  <c r="H137" i="6"/>
  <c r="I137" i="6" s="1"/>
  <c r="H138" i="6"/>
  <c r="I138" i="6" s="1"/>
  <c r="H139" i="6"/>
  <c r="I139" i="6" s="1"/>
  <c r="H140" i="6"/>
  <c r="I140" i="6" s="1"/>
  <c r="H141" i="6"/>
  <c r="I141" i="6" s="1"/>
  <c r="H142" i="6"/>
  <c r="I142" i="6" s="1"/>
  <c r="H143" i="6"/>
  <c r="I143" i="6" s="1"/>
  <c r="H144" i="6"/>
  <c r="I144" i="6" s="1"/>
  <c r="H145" i="6"/>
  <c r="I145" i="6" s="1"/>
  <c r="H147" i="6"/>
  <c r="I147" i="6" s="1"/>
  <c r="H148" i="6"/>
  <c r="I148" i="6" s="1"/>
  <c r="H149" i="6"/>
  <c r="I149" i="6" s="1"/>
  <c r="H151" i="6"/>
  <c r="I151" i="6" s="1"/>
  <c r="H152" i="6"/>
  <c r="I152" i="6" s="1"/>
  <c r="H153" i="6"/>
  <c r="I153" i="6" s="1"/>
  <c r="H154" i="6"/>
  <c r="I154" i="6" s="1"/>
  <c r="H155" i="6"/>
  <c r="I155" i="6" s="1"/>
  <c r="H156" i="6"/>
  <c r="I156" i="6" s="1"/>
  <c r="H157" i="6"/>
  <c r="I157" i="6" s="1"/>
  <c r="H158" i="6"/>
  <c r="I158" i="6" s="1"/>
  <c r="H159" i="6"/>
  <c r="I159" i="6" s="1"/>
  <c r="H160" i="6"/>
  <c r="I160" i="6" s="1"/>
  <c r="H161" i="6"/>
  <c r="I161" i="6" s="1"/>
  <c r="H162" i="6"/>
  <c r="I162" i="6" s="1"/>
  <c r="H163" i="6"/>
  <c r="I163" i="6" s="1"/>
  <c r="H164" i="6"/>
  <c r="I164" i="6" s="1"/>
  <c r="H165" i="6"/>
  <c r="I165" i="6" s="1"/>
  <c r="H166" i="6"/>
  <c r="I166" i="6" s="1"/>
  <c r="H167" i="6"/>
  <c r="I167" i="6" s="1"/>
  <c r="H168" i="6"/>
  <c r="I168" i="6" s="1"/>
  <c r="H169" i="6"/>
  <c r="I169" i="6" s="1"/>
  <c r="H170" i="6"/>
  <c r="I170" i="6" s="1"/>
  <c r="H171" i="6"/>
  <c r="I171" i="6" s="1"/>
  <c r="H172" i="6"/>
  <c r="I172" i="6" s="1"/>
  <c r="H173" i="6"/>
  <c r="I173" i="6" s="1"/>
  <c r="H174" i="6"/>
  <c r="I174" i="6" s="1"/>
  <c r="H175" i="6"/>
  <c r="I175" i="6" s="1"/>
  <c r="H176" i="6"/>
  <c r="I176" i="6" s="1"/>
  <c r="H178" i="6"/>
  <c r="I178" i="6" s="1"/>
  <c r="H179" i="6"/>
  <c r="I179" i="6" s="1"/>
  <c r="H180" i="6"/>
  <c r="I180" i="6" s="1"/>
  <c r="H181" i="6"/>
  <c r="I181" i="6" s="1"/>
  <c r="H182" i="6"/>
  <c r="I182" i="6" s="1"/>
  <c r="H184" i="6"/>
  <c r="I184" i="6" s="1"/>
  <c r="H186" i="6"/>
  <c r="I186" i="6" s="1"/>
  <c r="H187" i="6"/>
  <c r="I187" i="6" s="1"/>
  <c r="H188" i="6"/>
  <c r="I188" i="6" s="1"/>
  <c r="H189" i="6"/>
  <c r="I189" i="6" s="1"/>
  <c r="H190" i="6"/>
  <c r="I190" i="6" s="1"/>
  <c r="H191" i="6"/>
  <c r="I191" i="6" s="1"/>
  <c r="H192" i="6"/>
  <c r="I192" i="6" s="1"/>
  <c r="H193" i="6"/>
  <c r="I193" i="6" s="1"/>
  <c r="H194" i="6"/>
  <c r="I194" i="6" s="1"/>
  <c r="H195" i="6"/>
  <c r="I195" i="6" s="1"/>
  <c r="H196" i="6"/>
  <c r="I196" i="6" s="1"/>
  <c r="H197" i="6"/>
  <c r="I197" i="6" s="1"/>
  <c r="H198" i="6"/>
  <c r="I198" i="6" s="1"/>
  <c r="H199" i="6"/>
  <c r="I199" i="6" s="1"/>
  <c r="H200" i="6"/>
  <c r="I200" i="6" s="1"/>
  <c r="H201" i="6"/>
  <c r="I201" i="6" s="1"/>
  <c r="H202" i="6"/>
  <c r="I202" i="6" s="1"/>
  <c r="H203" i="6"/>
  <c r="I203" i="6" s="1"/>
  <c r="H204" i="6"/>
  <c r="I204" i="6" s="1"/>
  <c r="H205" i="6"/>
  <c r="I205" i="6" s="1"/>
  <c r="H206" i="6"/>
  <c r="I206" i="6" s="1"/>
  <c r="H207" i="6"/>
  <c r="I207" i="6" s="1"/>
  <c r="H208" i="6"/>
  <c r="I208" i="6" s="1"/>
  <c r="H209" i="6"/>
  <c r="I209" i="6" s="1"/>
  <c r="H210" i="6"/>
  <c r="I210" i="6" s="1"/>
  <c r="H211" i="6"/>
  <c r="I211" i="6" s="1"/>
  <c r="H212" i="6"/>
  <c r="I212" i="6" s="1"/>
  <c r="H213" i="6"/>
  <c r="I213" i="6" s="1"/>
  <c r="H214" i="6"/>
  <c r="I214" i="6" s="1"/>
  <c r="H215" i="6"/>
  <c r="I215" i="6" s="1"/>
  <c r="H216" i="6"/>
  <c r="I216" i="6" s="1"/>
  <c r="H217" i="6"/>
  <c r="I217" i="6" s="1"/>
  <c r="H218" i="6"/>
  <c r="I218" i="6" s="1"/>
  <c r="H219" i="6"/>
  <c r="I219" i="6" s="1"/>
  <c r="H220" i="6"/>
  <c r="I220" i="6" s="1"/>
  <c r="H221" i="6"/>
  <c r="I221" i="6" s="1"/>
  <c r="H222" i="6"/>
  <c r="I222" i="6" s="1"/>
  <c r="H223" i="6"/>
  <c r="I223" i="6" s="1"/>
  <c r="H224" i="6"/>
  <c r="I224" i="6" s="1"/>
  <c r="H225" i="6"/>
  <c r="I225" i="6" s="1"/>
  <c r="H226" i="6"/>
  <c r="I226" i="6" s="1"/>
  <c r="H227" i="6"/>
  <c r="I227" i="6" s="1"/>
  <c r="H228" i="6"/>
  <c r="I228" i="6" s="1"/>
  <c r="H229" i="6"/>
  <c r="I229" i="6" s="1"/>
  <c r="H230" i="6"/>
  <c r="I230" i="6" s="1"/>
  <c r="H231" i="6"/>
  <c r="I231" i="6" s="1"/>
  <c r="H232" i="6"/>
  <c r="I232" i="6" s="1"/>
  <c r="H233" i="6"/>
  <c r="I233" i="6" s="1"/>
  <c r="H234" i="6"/>
  <c r="I234" i="6" s="1"/>
  <c r="H235" i="6"/>
  <c r="I235" i="6" s="1"/>
  <c r="H236" i="6"/>
  <c r="I236" i="6" s="1"/>
  <c r="H237" i="6"/>
  <c r="I237" i="6" s="1"/>
  <c r="H238" i="6"/>
  <c r="I238" i="6" s="1"/>
  <c r="H239" i="6"/>
  <c r="I239" i="6" s="1"/>
  <c r="H240" i="6"/>
  <c r="I240" i="6" s="1"/>
  <c r="H241" i="6"/>
  <c r="I241" i="6" s="1"/>
  <c r="H242" i="6"/>
  <c r="I242" i="6" s="1"/>
  <c r="H243" i="6"/>
  <c r="I243" i="6" s="1"/>
  <c r="H244" i="6"/>
  <c r="I244" i="6" s="1"/>
  <c r="H245" i="6"/>
  <c r="I245" i="6" s="1"/>
  <c r="H246" i="6"/>
  <c r="I246" i="6" s="1"/>
  <c r="H247" i="6"/>
  <c r="I247" i="6" s="1"/>
  <c r="H248" i="6"/>
  <c r="I248" i="6" s="1"/>
  <c r="H249" i="6"/>
  <c r="I249" i="6" s="1"/>
  <c r="H250" i="6"/>
  <c r="I250" i="6" s="1"/>
  <c r="H251" i="6"/>
  <c r="I251" i="6" s="1"/>
  <c r="H252" i="6"/>
  <c r="I252" i="6" s="1"/>
  <c r="H253" i="6"/>
  <c r="I253" i="6" s="1"/>
  <c r="H254" i="6"/>
  <c r="I254" i="6" s="1"/>
  <c r="H255" i="6"/>
  <c r="I255" i="6" s="1"/>
  <c r="H256" i="6"/>
  <c r="I256" i="6" s="1"/>
  <c r="H257" i="6"/>
  <c r="I257" i="6" s="1"/>
  <c r="H258" i="6"/>
  <c r="I258" i="6" s="1"/>
  <c r="H259" i="6"/>
  <c r="I259" i="6" s="1"/>
  <c r="H260" i="6"/>
  <c r="I260" i="6" s="1"/>
  <c r="H261" i="6"/>
  <c r="I261" i="6" s="1"/>
  <c r="H262" i="6"/>
  <c r="I262" i="6" s="1"/>
  <c r="H263" i="6"/>
  <c r="I263" i="6" s="1"/>
  <c r="H264" i="6"/>
  <c r="I264" i="6" s="1"/>
  <c r="H265" i="6"/>
  <c r="I265" i="6" s="1"/>
  <c r="H266" i="6"/>
  <c r="I266" i="6" s="1"/>
  <c r="H267" i="6"/>
  <c r="I267" i="6" s="1"/>
  <c r="H268" i="6"/>
  <c r="I268" i="6" s="1"/>
  <c r="H269" i="6"/>
  <c r="I269" i="6" s="1"/>
  <c r="H270" i="6"/>
  <c r="I270" i="6" s="1"/>
  <c r="H271" i="6"/>
  <c r="I271" i="6" s="1"/>
  <c r="H272" i="6"/>
  <c r="I272" i="6" s="1"/>
  <c r="H273" i="6"/>
  <c r="I273" i="6" s="1"/>
  <c r="H274" i="6"/>
  <c r="I274" i="6" s="1"/>
  <c r="H275" i="6"/>
  <c r="I275" i="6" s="1"/>
  <c r="H276" i="6"/>
  <c r="I276" i="6" s="1"/>
  <c r="H277" i="6"/>
  <c r="I277" i="6" s="1"/>
  <c r="H278" i="6"/>
  <c r="I278" i="6" s="1"/>
  <c r="H279" i="6"/>
  <c r="I279" i="6" s="1"/>
  <c r="H280" i="6"/>
  <c r="I280" i="6" s="1"/>
  <c r="H281" i="6"/>
  <c r="I281" i="6" s="1"/>
  <c r="H282" i="6"/>
  <c r="I282" i="6" s="1"/>
  <c r="H283" i="6"/>
  <c r="I283" i="6" s="1"/>
  <c r="H284" i="6"/>
  <c r="I284" i="6" s="1"/>
  <c r="H285" i="6"/>
  <c r="I285" i="6" s="1"/>
  <c r="H286" i="6"/>
  <c r="I286" i="6" s="1"/>
  <c r="H287" i="6"/>
  <c r="I287" i="6" s="1"/>
  <c r="H288" i="6"/>
  <c r="I288" i="6" s="1"/>
  <c r="H289" i="6"/>
  <c r="I289" i="6" s="1"/>
  <c r="H290" i="6"/>
  <c r="I290" i="6" s="1"/>
  <c r="H291" i="6"/>
  <c r="I291" i="6" s="1"/>
  <c r="H292" i="6"/>
  <c r="I292" i="6" s="1"/>
  <c r="H293" i="6"/>
  <c r="I293" i="6" s="1"/>
  <c r="H294" i="6"/>
  <c r="I294" i="6" s="1"/>
  <c r="H295" i="6"/>
  <c r="I295" i="6" s="1"/>
  <c r="H296" i="6"/>
  <c r="I296" i="6" s="1"/>
  <c r="H297" i="6"/>
  <c r="I297" i="6" s="1"/>
  <c r="H298" i="6"/>
  <c r="I298" i="6" s="1"/>
  <c r="H299" i="6"/>
  <c r="I299" i="6" s="1"/>
  <c r="H300" i="6"/>
  <c r="I300" i="6" s="1"/>
  <c r="H301" i="6"/>
  <c r="I301" i="6" s="1"/>
  <c r="H302" i="6"/>
  <c r="I302" i="6" s="1"/>
  <c r="H303" i="6"/>
  <c r="I303" i="6" s="1"/>
  <c r="H304" i="6"/>
  <c r="I304" i="6" s="1"/>
  <c r="H305" i="6"/>
  <c r="I305" i="6" s="1"/>
  <c r="H306" i="6"/>
  <c r="I306" i="6" s="1"/>
  <c r="H307" i="6"/>
  <c r="I307" i="6" s="1"/>
  <c r="H308" i="6"/>
  <c r="I308" i="6" s="1"/>
  <c r="H309" i="6"/>
  <c r="I309" i="6" s="1"/>
  <c r="H310" i="6"/>
  <c r="I310" i="6" s="1"/>
  <c r="H311" i="6"/>
  <c r="I311" i="6" s="1"/>
  <c r="H312" i="6"/>
  <c r="I312" i="6" s="1"/>
  <c r="H313" i="6"/>
  <c r="I313" i="6" s="1"/>
  <c r="H314" i="6"/>
  <c r="I314" i="6" s="1"/>
  <c r="H315" i="6"/>
  <c r="I315" i="6" s="1"/>
  <c r="H316" i="6"/>
  <c r="I316" i="6" s="1"/>
  <c r="H317" i="6"/>
  <c r="I317" i="6" s="1"/>
  <c r="H318" i="6"/>
  <c r="I318" i="6" s="1"/>
  <c r="H319" i="6"/>
  <c r="I319" i="6" s="1"/>
  <c r="H320" i="6"/>
  <c r="I320" i="6" s="1"/>
  <c r="H321" i="6"/>
  <c r="I321" i="6" s="1"/>
  <c r="H322" i="6"/>
  <c r="I322" i="6" s="1"/>
  <c r="H323" i="6"/>
  <c r="I323" i="6" s="1"/>
  <c r="H324" i="6"/>
  <c r="I324" i="6" s="1"/>
  <c r="H325" i="6"/>
  <c r="I325" i="6" s="1"/>
  <c r="H326" i="6"/>
  <c r="I326" i="6" s="1"/>
  <c r="H327" i="6"/>
  <c r="I327" i="6" s="1"/>
  <c r="H328" i="6"/>
  <c r="I328" i="6" s="1"/>
  <c r="H329" i="6"/>
  <c r="I329" i="6" s="1"/>
  <c r="H330" i="6"/>
  <c r="I330" i="6" s="1"/>
  <c r="H331" i="6"/>
  <c r="I331" i="6" s="1"/>
  <c r="H332" i="6"/>
  <c r="I332" i="6" s="1"/>
  <c r="H333" i="6"/>
  <c r="I333" i="6" s="1"/>
  <c r="H334" i="6"/>
  <c r="I334" i="6" s="1"/>
  <c r="H335" i="6"/>
  <c r="I335" i="6" s="1"/>
  <c r="H336" i="6"/>
  <c r="I336" i="6" s="1"/>
  <c r="H337" i="6"/>
  <c r="I337" i="6" s="1"/>
  <c r="H338" i="6"/>
  <c r="I338" i="6" s="1"/>
  <c r="H339" i="6"/>
  <c r="I339" i="6" s="1"/>
  <c r="H340" i="6"/>
  <c r="I340" i="6" s="1"/>
  <c r="H341" i="6"/>
  <c r="I341" i="6" s="1"/>
  <c r="H342" i="6"/>
  <c r="I342" i="6" s="1"/>
  <c r="H343" i="6"/>
  <c r="I343" i="6" s="1"/>
  <c r="H344" i="6"/>
  <c r="I344" i="6" s="1"/>
  <c r="H345" i="6"/>
  <c r="I345" i="6" s="1"/>
  <c r="H346" i="6"/>
  <c r="I346" i="6" s="1"/>
  <c r="H347" i="6"/>
  <c r="I347" i="6" s="1"/>
  <c r="H348" i="6"/>
  <c r="I348" i="6" s="1"/>
  <c r="H349" i="6"/>
  <c r="I349" i="6" s="1"/>
  <c r="H350" i="6"/>
  <c r="I350" i="6" s="1"/>
  <c r="H351" i="6"/>
  <c r="I351" i="6" s="1"/>
  <c r="H352" i="6"/>
  <c r="I352" i="6" s="1"/>
  <c r="H353" i="6"/>
  <c r="I353" i="6" s="1"/>
  <c r="H354" i="6"/>
  <c r="I354" i="6" s="1"/>
  <c r="H355" i="6"/>
  <c r="I355" i="6" s="1"/>
  <c r="H356" i="6"/>
  <c r="I356" i="6" s="1"/>
  <c r="H357" i="6"/>
  <c r="I357" i="6" s="1"/>
  <c r="H358" i="6"/>
  <c r="I358" i="6" s="1"/>
  <c r="H359" i="6"/>
  <c r="I359" i="6" s="1"/>
  <c r="H360" i="6"/>
  <c r="I360" i="6" s="1"/>
  <c r="H361" i="6"/>
  <c r="I361" i="6" s="1"/>
  <c r="H362" i="6"/>
  <c r="I362" i="6" s="1"/>
  <c r="H363" i="6"/>
  <c r="I363" i="6" s="1"/>
  <c r="H364" i="6"/>
  <c r="I364" i="6" s="1"/>
  <c r="H365" i="6"/>
  <c r="I365" i="6" s="1"/>
  <c r="H366" i="6"/>
  <c r="I366" i="6" s="1"/>
  <c r="H367" i="6"/>
  <c r="I367" i="6" s="1"/>
  <c r="H368" i="6"/>
  <c r="I368" i="6" s="1"/>
  <c r="H369" i="6"/>
  <c r="I369" i="6" s="1"/>
  <c r="H370" i="6"/>
  <c r="I370" i="6" s="1"/>
  <c r="H371" i="6"/>
  <c r="I371" i="6" s="1"/>
  <c r="H372" i="6"/>
  <c r="I372" i="6" s="1"/>
  <c r="H373" i="6"/>
  <c r="I373" i="6" s="1"/>
  <c r="H374" i="6"/>
  <c r="I374" i="6" s="1"/>
  <c r="H375" i="6"/>
  <c r="I375" i="6" s="1"/>
  <c r="H376" i="6"/>
  <c r="I376" i="6" s="1"/>
  <c r="H377" i="6"/>
  <c r="I377" i="6" s="1"/>
  <c r="H378" i="6"/>
  <c r="I378" i="6" s="1"/>
  <c r="H379" i="6"/>
  <c r="I379" i="6" s="1"/>
  <c r="H380" i="6"/>
  <c r="I380" i="6" s="1"/>
  <c r="H381" i="6"/>
  <c r="I381" i="6" s="1"/>
  <c r="H382" i="6"/>
  <c r="I382" i="6" s="1"/>
  <c r="H383" i="6"/>
  <c r="I383" i="6" s="1"/>
  <c r="H384" i="6"/>
  <c r="I384" i="6" s="1"/>
  <c r="H385" i="6"/>
  <c r="I385" i="6" s="1"/>
  <c r="H386" i="6"/>
  <c r="I386" i="6" s="1"/>
  <c r="H387" i="6"/>
  <c r="I387" i="6" s="1"/>
  <c r="H388" i="6"/>
  <c r="I388" i="6" s="1"/>
  <c r="H389" i="6"/>
  <c r="I389" i="6" s="1"/>
  <c r="H390" i="6"/>
  <c r="I390" i="6" s="1"/>
  <c r="H391" i="6"/>
  <c r="I391" i="6" s="1"/>
  <c r="H392" i="6"/>
  <c r="I392" i="6" s="1"/>
  <c r="H393" i="6"/>
  <c r="I393" i="6" s="1"/>
  <c r="H394" i="6"/>
  <c r="I394" i="6" s="1"/>
  <c r="H395" i="6"/>
  <c r="I395" i="6" s="1"/>
  <c r="H397" i="6"/>
  <c r="I397" i="6" s="1"/>
  <c r="H398" i="6"/>
  <c r="I398" i="6" s="1"/>
  <c r="H400" i="6"/>
  <c r="I400" i="6" s="1"/>
  <c r="H401" i="6"/>
  <c r="I401" i="6" s="1"/>
  <c r="H402" i="6"/>
  <c r="I402" i="6" s="1"/>
  <c r="H403" i="6"/>
  <c r="I403" i="6" s="1"/>
  <c r="H404" i="6"/>
  <c r="I404" i="6" s="1"/>
  <c r="H405" i="6"/>
  <c r="I405" i="6" s="1"/>
  <c r="H406" i="6"/>
  <c r="I406" i="6" s="1"/>
  <c r="H408" i="6"/>
  <c r="I408" i="6" s="1"/>
  <c r="H409" i="6"/>
  <c r="I409" i="6" s="1"/>
  <c r="H410" i="6"/>
  <c r="I410" i="6" s="1"/>
  <c r="H412" i="6"/>
  <c r="I412" i="6" s="1"/>
  <c r="H413" i="6"/>
  <c r="I413" i="6" s="1"/>
  <c r="H414" i="6"/>
  <c r="I414" i="6" s="1"/>
  <c r="H415" i="6"/>
  <c r="I415" i="6" s="1"/>
  <c r="H416" i="6"/>
  <c r="I416" i="6" s="1"/>
  <c r="H417" i="6"/>
  <c r="I417" i="6" s="1"/>
  <c r="H418" i="6"/>
  <c r="I418" i="6" s="1"/>
  <c r="H419" i="6"/>
  <c r="I419" i="6" s="1"/>
  <c r="H420" i="6"/>
  <c r="I420" i="6" s="1"/>
  <c r="H421" i="6"/>
  <c r="I421" i="6" s="1"/>
  <c r="H422" i="6"/>
  <c r="I422" i="6" s="1"/>
  <c r="H423" i="6"/>
  <c r="I423" i="6" s="1"/>
  <c r="H424" i="6"/>
  <c r="I424" i="6" s="1"/>
  <c r="H425" i="6"/>
  <c r="I425" i="6" s="1"/>
  <c r="H426" i="6"/>
  <c r="I426" i="6" s="1"/>
  <c r="H427" i="6"/>
  <c r="I427" i="6" s="1"/>
  <c r="H428" i="6"/>
  <c r="I428" i="6" s="1"/>
  <c r="H429" i="6"/>
  <c r="I429" i="6" s="1"/>
  <c r="H430" i="6"/>
  <c r="I430" i="6" s="1"/>
  <c r="H431" i="6"/>
  <c r="I431" i="6" s="1"/>
  <c r="H432" i="6"/>
  <c r="I432" i="6" s="1"/>
  <c r="H433" i="6"/>
  <c r="I433" i="6" s="1"/>
  <c r="H434" i="6"/>
  <c r="I434" i="6" s="1"/>
  <c r="H435" i="6"/>
  <c r="I435" i="6" s="1"/>
  <c r="H436" i="6"/>
  <c r="I436" i="6" s="1"/>
  <c r="H437" i="6"/>
  <c r="I437" i="6" s="1"/>
  <c r="H438" i="6"/>
  <c r="I438" i="6" s="1"/>
  <c r="H439" i="6"/>
  <c r="I439" i="6" s="1"/>
  <c r="H440" i="6"/>
  <c r="I440" i="6" s="1"/>
  <c r="H441" i="6"/>
  <c r="I441" i="6" s="1"/>
  <c r="H442" i="6"/>
  <c r="I442" i="6" s="1"/>
  <c r="H443" i="6"/>
  <c r="I443" i="6" s="1"/>
  <c r="H444" i="6"/>
  <c r="I444" i="6" s="1"/>
  <c r="H445" i="6"/>
  <c r="I445" i="6" s="1"/>
  <c r="H446" i="6"/>
  <c r="I446" i="6" s="1"/>
  <c r="H447" i="6"/>
  <c r="I447" i="6" s="1"/>
  <c r="H448" i="6"/>
  <c r="I448" i="6" s="1"/>
  <c r="H449" i="6"/>
  <c r="I449" i="6" s="1"/>
  <c r="H450" i="6"/>
  <c r="I450" i="6" s="1"/>
  <c r="H451" i="6"/>
  <c r="I451" i="6" s="1"/>
  <c r="H452" i="6"/>
  <c r="I452" i="6" s="1"/>
  <c r="H453" i="6"/>
  <c r="I453" i="6" s="1"/>
  <c r="H454" i="6"/>
  <c r="I454" i="6" s="1"/>
  <c r="H455" i="6"/>
  <c r="I455" i="6" s="1"/>
  <c r="H456" i="6"/>
  <c r="I456" i="6" s="1"/>
  <c r="H457" i="6"/>
  <c r="I457" i="6" s="1"/>
  <c r="H458" i="6"/>
  <c r="I458" i="6" s="1"/>
  <c r="H459" i="6"/>
  <c r="I459" i="6" s="1"/>
  <c r="H460" i="6"/>
  <c r="I460" i="6" s="1"/>
  <c r="H461" i="6"/>
  <c r="I461" i="6" s="1"/>
  <c r="H462" i="6"/>
  <c r="I462" i="6" s="1"/>
  <c r="H463" i="6"/>
  <c r="I463" i="6" s="1"/>
  <c r="H464" i="6"/>
  <c r="I464" i="6" s="1"/>
  <c r="H465" i="6"/>
  <c r="I465" i="6" s="1"/>
  <c r="H466" i="6"/>
  <c r="I466" i="6" s="1"/>
  <c r="H467" i="6"/>
  <c r="I467" i="6" s="1"/>
  <c r="H468" i="6"/>
  <c r="I468" i="6" s="1"/>
  <c r="H469" i="6"/>
  <c r="I469" i="6" s="1"/>
  <c r="H470" i="6"/>
  <c r="I470" i="6" s="1"/>
  <c r="H471" i="6"/>
  <c r="I471" i="6" s="1"/>
  <c r="H472" i="6"/>
  <c r="I472" i="6" s="1"/>
  <c r="H473" i="6"/>
  <c r="I473" i="6" s="1"/>
  <c r="H474" i="6"/>
  <c r="I474" i="6" s="1"/>
  <c r="H475" i="6"/>
  <c r="I475" i="6" s="1"/>
  <c r="H476" i="6"/>
  <c r="I476" i="6" s="1"/>
  <c r="H477" i="6"/>
  <c r="I477" i="6" s="1"/>
  <c r="H478" i="6"/>
  <c r="I478" i="6" s="1"/>
  <c r="H479" i="6"/>
  <c r="I479" i="6" s="1"/>
  <c r="H480" i="6"/>
  <c r="I480" i="6" s="1"/>
  <c r="H481" i="6"/>
  <c r="I481" i="6" s="1"/>
  <c r="H482" i="6"/>
  <c r="I482" i="6" s="1"/>
  <c r="H483" i="6"/>
  <c r="I483" i="6" s="1"/>
  <c r="H484" i="6"/>
  <c r="I484" i="6" s="1"/>
  <c r="H485" i="6"/>
  <c r="I485" i="6" s="1"/>
  <c r="H486" i="6"/>
  <c r="I486" i="6" s="1"/>
  <c r="H487" i="6"/>
  <c r="I487" i="6" s="1"/>
  <c r="H488" i="6"/>
  <c r="I488" i="6" s="1"/>
  <c r="H489" i="6"/>
  <c r="I489" i="6" s="1"/>
  <c r="H490" i="6"/>
  <c r="I490" i="6" s="1"/>
  <c r="H491" i="6"/>
  <c r="I491" i="6" s="1"/>
  <c r="H492" i="6"/>
  <c r="I492" i="6" s="1"/>
  <c r="H493" i="6"/>
  <c r="I493" i="6" s="1"/>
  <c r="H494" i="6"/>
  <c r="I494" i="6" s="1"/>
  <c r="H495" i="6"/>
  <c r="I495" i="6" s="1"/>
  <c r="H496" i="6"/>
  <c r="I496" i="6" s="1"/>
  <c r="H497" i="6"/>
  <c r="I497" i="6" s="1"/>
  <c r="H498" i="6"/>
  <c r="I498" i="6" s="1"/>
  <c r="H499" i="6"/>
  <c r="I499" i="6" s="1"/>
  <c r="H500" i="6"/>
  <c r="I500" i="6" s="1"/>
  <c r="H501" i="6"/>
  <c r="I501" i="6" s="1"/>
  <c r="H502" i="6"/>
  <c r="I502" i="6" s="1"/>
  <c r="H503" i="6"/>
  <c r="I503" i="6" s="1"/>
  <c r="H504" i="6"/>
  <c r="I504" i="6" s="1"/>
  <c r="H505" i="6"/>
  <c r="I505" i="6" s="1"/>
  <c r="H506" i="6"/>
  <c r="I506" i="6" s="1"/>
  <c r="H507" i="6"/>
  <c r="I507" i="6" s="1"/>
  <c r="H508" i="6"/>
  <c r="I508" i="6" s="1"/>
  <c r="H509" i="6"/>
  <c r="I509" i="6" s="1"/>
  <c r="H510" i="6"/>
  <c r="I510" i="6" s="1"/>
  <c r="H511" i="6"/>
  <c r="I511" i="6" s="1"/>
  <c r="H512" i="6"/>
  <c r="I512" i="6" s="1"/>
  <c r="H513" i="6"/>
  <c r="I513" i="6" s="1"/>
  <c r="H514" i="6"/>
  <c r="I514" i="6" s="1"/>
  <c r="H515" i="6"/>
  <c r="I515" i="6" s="1"/>
  <c r="H516" i="6"/>
  <c r="I516" i="6" s="1"/>
  <c r="H517" i="6"/>
  <c r="I517" i="6" s="1"/>
  <c r="H518" i="6"/>
  <c r="I518" i="6" s="1"/>
  <c r="H519" i="6"/>
  <c r="I519" i="6" s="1"/>
  <c r="H520" i="6"/>
  <c r="I520" i="6" s="1"/>
  <c r="H521" i="6"/>
  <c r="I521" i="6" s="1"/>
  <c r="H522" i="6"/>
  <c r="I522" i="6" s="1"/>
  <c r="H523" i="6"/>
  <c r="I523" i="6" s="1"/>
  <c r="H524" i="6"/>
  <c r="I524" i="6" s="1"/>
  <c r="H525" i="6"/>
  <c r="I525" i="6" s="1"/>
  <c r="H526" i="6"/>
  <c r="I526" i="6" s="1"/>
  <c r="H527" i="6"/>
  <c r="I527" i="6" s="1"/>
  <c r="H528" i="6"/>
  <c r="I528" i="6" s="1"/>
  <c r="H529" i="6"/>
  <c r="I529" i="6" s="1"/>
  <c r="H530" i="6"/>
  <c r="I530" i="6" s="1"/>
  <c r="H531" i="6"/>
  <c r="I531" i="6" s="1"/>
  <c r="H532" i="6"/>
  <c r="I532" i="6" s="1"/>
  <c r="H534" i="6"/>
  <c r="I534" i="6" s="1"/>
  <c r="H535" i="6"/>
  <c r="I535" i="6" s="1"/>
  <c r="H536" i="6"/>
  <c r="I536" i="6" s="1"/>
  <c r="H537" i="6"/>
  <c r="I537" i="6" s="1"/>
  <c r="H538" i="6"/>
  <c r="I538" i="6" s="1"/>
  <c r="H540" i="6"/>
  <c r="I540" i="6" s="1"/>
  <c r="H541" i="6"/>
  <c r="I541" i="6" s="1"/>
  <c r="H542" i="6"/>
  <c r="I542" i="6" s="1"/>
  <c r="H543" i="6"/>
  <c r="I543" i="6" s="1"/>
  <c r="H544" i="6"/>
  <c r="I544" i="6" s="1"/>
  <c r="H545" i="6"/>
  <c r="I545" i="6" s="1"/>
  <c r="H546" i="6"/>
  <c r="I546" i="6" s="1"/>
  <c r="H547" i="6"/>
  <c r="I547" i="6" s="1"/>
  <c r="H548" i="6"/>
  <c r="I548" i="6" s="1"/>
  <c r="H549" i="6"/>
  <c r="I549" i="6" s="1"/>
  <c r="H550" i="6"/>
  <c r="I550" i="6" s="1"/>
  <c r="H551" i="6"/>
  <c r="I551" i="6" s="1"/>
  <c r="H552" i="6"/>
  <c r="I552" i="6" s="1"/>
  <c r="H554" i="6"/>
  <c r="I554" i="6" s="1"/>
  <c r="H555" i="6"/>
  <c r="I555" i="6" s="1"/>
  <c r="H556" i="6"/>
  <c r="I556" i="6" s="1"/>
  <c r="H557" i="6"/>
  <c r="I557" i="6" s="1"/>
  <c r="H558" i="6"/>
  <c r="I558" i="6" s="1"/>
  <c r="H559" i="6"/>
  <c r="I559" i="6" s="1"/>
  <c r="H560" i="6"/>
  <c r="I560" i="6" s="1"/>
  <c r="H561" i="6"/>
  <c r="I561" i="6" s="1"/>
  <c r="H562" i="6"/>
  <c r="I562" i="6" s="1"/>
  <c r="H563" i="6"/>
  <c r="I563" i="6" s="1"/>
  <c r="H564" i="6"/>
  <c r="I564" i="6" s="1"/>
  <c r="H565" i="6"/>
  <c r="I565" i="6" s="1"/>
  <c r="H566" i="6"/>
  <c r="I566" i="6" s="1"/>
  <c r="H567" i="6"/>
  <c r="I567" i="6" s="1"/>
  <c r="H568" i="6"/>
  <c r="I568" i="6" s="1"/>
  <c r="H569" i="6"/>
  <c r="I569" i="6" s="1"/>
  <c r="H570" i="6"/>
  <c r="I570" i="6" s="1"/>
  <c r="H571" i="6"/>
  <c r="I571" i="6" s="1"/>
  <c r="H572" i="6"/>
  <c r="I572" i="6" s="1"/>
  <c r="H573" i="6"/>
  <c r="I573" i="6" s="1"/>
  <c r="H574" i="6"/>
  <c r="I574" i="6" s="1"/>
  <c r="H575" i="6"/>
  <c r="I575" i="6" s="1"/>
  <c r="H576" i="6"/>
  <c r="I576" i="6" s="1"/>
  <c r="H577" i="6"/>
  <c r="I577" i="6" s="1"/>
  <c r="H578" i="6"/>
  <c r="I578" i="6" s="1"/>
  <c r="H579" i="6"/>
  <c r="I579" i="6" s="1"/>
  <c r="H580" i="6"/>
  <c r="I580" i="6" s="1"/>
  <c r="H581" i="6"/>
  <c r="I581" i="6" s="1"/>
  <c r="H582" i="6"/>
  <c r="I582" i="6" s="1"/>
  <c r="H583" i="6"/>
  <c r="I583" i="6" s="1"/>
  <c r="H584" i="6"/>
  <c r="I584" i="6" s="1"/>
  <c r="H585" i="6"/>
  <c r="I585" i="6" s="1"/>
  <c r="H587" i="6"/>
  <c r="I587" i="6" s="1"/>
  <c r="H588" i="6"/>
  <c r="I588" i="6" s="1"/>
  <c r="H589" i="6"/>
  <c r="I589" i="6" s="1"/>
  <c r="H590" i="6"/>
  <c r="I590" i="6" s="1"/>
  <c r="H591" i="6"/>
  <c r="I591" i="6" s="1"/>
  <c r="H592" i="6"/>
  <c r="I592" i="6" s="1"/>
  <c r="H593" i="6"/>
  <c r="I593" i="6" s="1"/>
  <c r="H594" i="6"/>
  <c r="I594" i="6" s="1"/>
  <c r="H595" i="6"/>
  <c r="I595" i="6" s="1"/>
  <c r="H596" i="6"/>
  <c r="I596" i="6" s="1"/>
  <c r="H597" i="6"/>
  <c r="I597" i="6" s="1"/>
  <c r="H598" i="6"/>
  <c r="I598" i="6" s="1"/>
  <c r="H600" i="6"/>
  <c r="I600" i="6" s="1"/>
  <c r="H601" i="6"/>
  <c r="I601" i="6" s="1"/>
  <c r="H602" i="6"/>
  <c r="I602" i="6" s="1"/>
  <c r="H603" i="6"/>
  <c r="I603" i="6" s="1"/>
  <c r="H604" i="6"/>
  <c r="I604" i="6" s="1"/>
  <c r="H605" i="6"/>
  <c r="I605" i="6" s="1"/>
  <c r="H606" i="6"/>
  <c r="I606" i="6" s="1"/>
  <c r="H607" i="6"/>
  <c r="I607" i="6" s="1"/>
  <c r="H608" i="6"/>
  <c r="I608" i="6" s="1"/>
  <c r="H609" i="6"/>
  <c r="I609" i="6" s="1"/>
  <c r="H610" i="6"/>
  <c r="I610" i="6" s="1"/>
  <c r="H611" i="6"/>
  <c r="I611" i="6" s="1"/>
  <c r="H612" i="6"/>
  <c r="I612" i="6" s="1"/>
  <c r="H613" i="6"/>
  <c r="I613" i="6" s="1"/>
  <c r="H614" i="6"/>
  <c r="I614" i="6" s="1"/>
  <c r="H615" i="6"/>
  <c r="I615" i="6" s="1"/>
  <c r="H616" i="6"/>
  <c r="I616" i="6" s="1"/>
  <c r="H617" i="6"/>
  <c r="I617" i="6" s="1"/>
  <c r="H618" i="6"/>
  <c r="I618" i="6" s="1"/>
  <c r="H619" i="6"/>
  <c r="I619" i="6" s="1"/>
  <c r="H620" i="6"/>
  <c r="I620" i="6" s="1"/>
  <c r="H621" i="6"/>
  <c r="I621" i="6" s="1"/>
  <c r="H622" i="6"/>
  <c r="I622" i="6" s="1"/>
  <c r="H623" i="6"/>
  <c r="I623" i="6" s="1"/>
  <c r="H624" i="6"/>
  <c r="I624" i="6" s="1"/>
  <c r="H625" i="6"/>
  <c r="I625" i="6" s="1"/>
  <c r="H626" i="6"/>
  <c r="I626" i="6" s="1"/>
  <c r="H627" i="6"/>
  <c r="I627" i="6" s="1"/>
  <c r="H628" i="6"/>
  <c r="I628" i="6" s="1"/>
  <c r="H629" i="6"/>
  <c r="I629" i="6" s="1"/>
  <c r="H630" i="6"/>
  <c r="I630" i="6" s="1"/>
  <c r="H631" i="6"/>
  <c r="I631" i="6" s="1"/>
  <c r="H632" i="6"/>
  <c r="I632" i="6" s="1"/>
  <c r="H633" i="6"/>
  <c r="I633" i="6" s="1"/>
  <c r="H634" i="6"/>
  <c r="I634" i="6" s="1"/>
  <c r="H635" i="6"/>
  <c r="I635" i="6" s="1"/>
  <c r="H636" i="6"/>
  <c r="I636" i="6" s="1"/>
  <c r="H637" i="6"/>
  <c r="I637" i="6" s="1"/>
  <c r="H638" i="6"/>
  <c r="I638" i="6" s="1"/>
  <c r="H639" i="6"/>
  <c r="I639" i="6" s="1"/>
  <c r="H640" i="6"/>
  <c r="I640" i="6" s="1"/>
  <c r="H641" i="6"/>
  <c r="I641" i="6" s="1"/>
  <c r="H642" i="6"/>
  <c r="I642" i="6" s="1"/>
  <c r="H643" i="6"/>
  <c r="I643" i="6" s="1"/>
  <c r="H644" i="6"/>
  <c r="I644" i="6" s="1"/>
  <c r="H645" i="6"/>
  <c r="I645" i="6" s="1"/>
  <c r="H646" i="6"/>
  <c r="I646" i="6" s="1"/>
  <c r="H647" i="6"/>
  <c r="I647" i="6" s="1"/>
  <c r="H648" i="6"/>
  <c r="I648" i="6" s="1"/>
  <c r="H649" i="6"/>
  <c r="I649" i="6" s="1"/>
  <c r="H650" i="6"/>
  <c r="I650" i="6" s="1"/>
  <c r="H651" i="6"/>
  <c r="I651" i="6" s="1"/>
  <c r="H652" i="6"/>
  <c r="I652" i="6" s="1"/>
  <c r="H653" i="6"/>
  <c r="I653" i="6" s="1"/>
  <c r="H654" i="6"/>
  <c r="I654" i="6" s="1"/>
  <c r="H655" i="6"/>
  <c r="I655" i="6" s="1"/>
  <c r="H656" i="6"/>
  <c r="I656" i="6" s="1"/>
  <c r="H657" i="6"/>
  <c r="I657" i="6" s="1"/>
  <c r="H658" i="6"/>
  <c r="I658" i="6" s="1"/>
  <c r="H659" i="6"/>
  <c r="I659" i="6" s="1"/>
  <c r="H660" i="6"/>
  <c r="I660" i="6" s="1"/>
  <c r="H661" i="6"/>
  <c r="I661" i="6" s="1"/>
  <c r="H662" i="6"/>
  <c r="I662" i="6" s="1"/>
  <c r="H664" i="6"/>
  <c r="I664" i="6" s="1"/>
  <c r="H665" i="6"/>
  <c r="I665" i="6" s="1"/>
  <c r="H666" i="6"/>
  <c r="I666" i="6" s="1"/>
  <c r="H667" i="6"/>
  <c r="I667" i="6" s="1"/>
  <c r="H668" i="6"/>
  <c r="I668" i="6" s="1"/>
  <c r="H669" i="6"/>
  <c r="I669" i="6" s="1"/>
  <c r="H670" i="6"/>
  <c r="I670" i="6" s="1"/>
  <c r="H671" i="6"/>
  <c r="I671" i="6" s="1"/>
  <c r="H672" i="6"/>
  <c r="I672" i="6" s="1"/>
  <c r="H673" i="6"/>
  <c r="I673" i="6" s="1"/>
  <c r="H674" i="6"/>
  <c r="I674" i="6" s="1"/>
  <c r="H675" i="6"/>
  <c r="I675" i="6" s="1"/>
  <c r="H676" i="6"/>
  <c r="I676" i="6" s="1"/>
  <c r="H677" i="6"/>
  <c r="I677" i="6" s="1"/>
  <c r="H678" i="6"/>
  <c r="I678" i="6" s="1"/>
  <c r="H679" i="6"/>
  <c r="I679" i="6" s="1"/>
  <c r="H680" i="6"/>
  <c r="I680" i="6" s="1"/>
  <c r="H681" i="6"/>
  <c r="I681" i="6" s="1"/>
  <c r="H682" i="6"/>
  <c r="I682" i="6" s="1"/>
  <c r="H683" i="6"/>
  <c r="I683" i="6" s="1"/>
  <c r="H684" i="6"/>
  <c r="I684" i="6" s="1"/>
  <c r="H685" i="6"/>
  <c r="I685" i="6" s="1"/>
  <c r="H686" i="6"/>
  <c r="I686" i="6" s="1"/>
  <c r="H687" i="6"/>
  <c r="I687" i="6" s="1"/>
  <c r="H688" i="6"/>
  <c r="I688" i="6" s="1"/>
  <c r="H689" i="6"/>
  <c r="I689" i="6" s="1"/>
  <c r="H690" i="6"/>
  <c r="I690" i="6" s="1"/>
  <c r="H691" i="6"/>
  <c r="I691" i="6" s="1"/>
  <c r="H692" i="6"/>
  <c r="I692" i="6" s="1"/>
  <c r="H694" i="6"/>
  <c r="I694" i="6" s="1"/>
  <c r="H695" i="6"/>
  <c r="I695" i="6" s="1"/>
  <c r="H696" i="6"/>
  <c r="I696" i="6" s="1"/>
  <c r="H697" i="6"/>
  <c r="I697" i="6" s="1"/>
  <c r="H698" i="6"/>
  <c r="I698" i="6" s="1"/>
  <c r="H699" i="6"/>
  <c r="I699" i="6" s="1"/>
  <c r="H700" i="6"/>
  <c r="I700" i="6" s="1"/>
  <c r="H701" i="6"/>
  <c r="I701" i="6" s="1"/>
  <c r="H702" i="6"/>
  <c r="I702" i="6" s="1"/>
  <c r="H703" i="6"/>
  <c r="I703" i="6" s="1"/>
  <c r="H704" i="6"/>
  <c r="I704" i="6" s="1"/>
  <c r="H705" i="6"/>
  <c r="I705" i="6" s="1"/>
  <c r="H706" i="6"/>
  <c r="I706" i="6" s="1"/>
  <c r="H707" i="6"/>
  <c r="I707" i="6" s="1"/>
  <c r="H708" i="6"/>
  <c r="I708" i="6" s="1"/>
  <c r="H709" i="6"/>
  <c r="I709" i="6" s="1"/>
  <c r="H710" i="6"/>
  <c r="I710" i="6" s="1"/>
  <c r="H711" i="6"/>
  <c r="I711" i="6" s="1"/>
  <c r="H713" i="6"/>
  <c r="I713" i="6" s="1"/>
  <c r="H714" i="6"/>
  <c r="I714" i="6" s="1"/>
  <c r="H716" i="6"/>
  <c r="I716" i="6" s="1"/>
  <c r="H717" i="6"/>
  <c r="I717" i="6" s="1"/>
  <c r="H718" i="6"/>
  <c r="I718" i="6" s="1"/>
  <c r="H719" i="6"/>
  <c r="I719" i="6" s="1"/>
  <c r="H720" i="6"/>
  <c r="I720" i="6" s="1"/>
  <c r="H721" i="6"/>
  <c r="I721" i="6" s="1"/>
  <c r="H722" i="6"/>
  <c r="I722" i="6" s="1"/>
  <c r="H723" i="6"/>
  <c r="I723" i="6" s="1"/>
  <c r="H724" i="6"/>
  <c r="I724" i="6" s="1"/>
  <c r="H725" i="6"/>
  <c r="I725" i="6" s="1"/>
  <c r="H726" i="6"/>
  <c r="I726" i="6" s="1"/>
  <c r="H727" i="6"/>
  <c r="I727" i="6" s="1"/>
  <c r="H728" i="6"/>
  <c r="I728" i="6" s="1"/>
  <c r="H729" i="6"/>
  <c r="I729" i="6" s="1"/>
  <c r="H730" i="6"/>
  <c r="I730" i="6" s="1"/>
  <c r="H731" i="6"/>
  <c r="I731" i="6" s="1"/>
  <c r="H732" i="6"/>
  <c r="I732" i="6" s="1"/>
  <c r="H733" i="6"/>
  <c r="I733" i="6" s="1"/>
  <c r="H734" i="6"/>
  <c r="I734" i="6" s="1"/>
  <c r="H735" i="6"/>
  <c r="I735" i="6" s="1"/>
  <c r="H736" i="6"/>
  <c r="I736" i="6" s="1"/>
  <c r="H737" i="6"/>
  <c r="I737" i="6" s="1"/>
  <c r="H738" i="6"/>
  <c r="I738" i="6" s="1"/>
  <c r="H739" i="6"/>
  <c r="I739" i="6" s="1"/>
  <c r="H740" i="6"/>
  <c r="I740" i="6" s="1"/>
  <c r="H741" i="6"/>
  <c r="I741" i="6" s="1"/>
  <c r="H742" i="6"/>
  <c r="I742" i="6" s="1"/>
  <c r="H743" i="6"/>
  <c r="I743" i="6" s="1"/>
  <c r="H744" i="6"/>
  <c r="I744" i="6" s="1"/>
  <c r="H745" i="6"/>
  <c r="I745" i="6" s="1"/>
  <c r="H746" i="6"/>
  <c r="I746" i="6" s="1"/>
  <c r="H747" i="6"/>
  <c r="I747" i="6" s="1"/>
  <c r="H748" i="6"/>
  <c r="I748" i="6" s="1"/>
  <c r="H750" i="6"/>
  <c r="I750" i="6" s="1"/>
  <c r="H751" i="6"/>
  <c r="I751" i="6" s="1"/>
  <c r="H752" i="6"/>
  <c r="I752" i="6" s="1"/>
  <c r="H754" i="6"/>
  <c r="I754" i="6" s="1"/>
  <c r="H755" i="6"/>
  <c r="I755" i="6" s="1"/>
  <c r="H756" i="6"/>
  <c r="I756" i="6" s="1"/>
  <c r="H757" i="6"/>
  <c r="I757" i="6" s="1"/>
  <c r="H758" i="6"/>
  <c r="I758" i="6" s="1"/>
  <c r="H759" i="6"/>
  <c r="I759" i="6" s="1"/>
  <c r="H760" i="6"/>
  <c r="I760" i="6" s="1"/>
  <c r="H761" i="6"/>
  <c r="I761" i="6" s="1"/>
  <c r="H762" i="6"/>
  <c r="I762" i="6" s="1"/>
  <c r="H764" i="6"/>
  <c r="I764" i="6" s="1"/>
  <c r="H765" i="6"/>
  <c r="I765" i="6" s="1"/>
  <c r="H766" i="6"/>
  <c r="I766" i="6" s="1"/>
  <c r="H768" i="6"/>
  <c r="I768" i="6" s="1"/>
  <c r="H769" i="6"/>
  <c r="I769" i="6" s="1"/>
  <c r="H771" i="6"/>
  <c r="I771" i="6" s="1"/>
  <c r="H772" i="6"/>
  <c r="I772" i="6" s="1"/>
  <c r="H773" i="6"/>
  <c r="I773" i="6" s="1"/>
  <c r="H774" i="6"/>
  <c r="I774" i="6" s="1"/>
  <c r="H775" i="6"/>
  <c r="I775" i="6" s="1"/>
  <c r="H777" i="6"/>
  <c r="I777" i="6" s="1"/>
  <c r="H778" i="6"/>
  <c r="I778" i="6" s="1"/>
  <c r="H779" i="6"/>
  <c r="I779" i="6" s="1"/>
  <c r="H780" i="6"/>
  <c r="I780" i="6" s="1"/>
  <c r="H782" i="6"/>
  <c r="I782" i="6" s="1"/>
  <c r="H783" i="6"/>
  <c r="I783" i="6" s="1"/>
  <c r="H785" i="6"/>
  <c r="I785" i="6" s="1"/>
  <c r="H786" i="6"/>
  <c r="I786" i="6" s="1"/>
  <c r="H787" i="6"/>
  <c r="I787" i="6" s="1"/>
  <c r="H788" i="6"/>
  <c r="I788" i="6" s="1"/>
  <c r="H789" i="6"/>
  <c r="I789" i="6" s="1"/>
  <c r="H790" i="6"/>
  <c r="I790" i="6" s="1"/>
  <c r="H791" i="6"/>
  <c r="I791" i="6" s="1"/>
  <c r="H792" i="6"/>
  <c r="I792" i="6" s="1"/>
  <c r="H793" i="6"/>
  <c r="I793" i="6" s="1"/>
  <c r="H794" i="6"/>
  <c r="I794" i="6" s="1"/>
  <c r="H795" i="6"/>
  <c r="I795" i="6" s="1"/>
  <c r="H796" i="6"/>
  <c r="I796" i="6" s="1"/>
  <c r="H797" i="6"/>
  <c r="I797" i="6" s="1"/>
  <c r="H798" i="6"/>
  <c r="I798" i="6" s="1"/>
  <c r="H799" i="6"/>
  <c r="I799" i="6" s="1"/>
  <c r="H800" i="6"/>
  <c r="I800" i="6" s="1"/>
  <c r="H801" i="6"/>
  <c r="I801" i="6" s="1"/>
  <c r="H802" i="6"/>
  <c r="I802" i="6" s="1"/>
  <c r="H803" i="6"/>
  <c r="I803" i="6" s="1"/>
  <c r="H804" i="6"/>
  <c r="I804" i="6" s="1"/>
  <c r="H805" i="6"/>
  <c r="I805" i="6" s="1"/>
  <c r="H806" i="6"/>
  <c r="I806" i="6" s="1"/>
  <c r="H807" i="6"/>
  <c r="I807" i="6" s="1"/>
  <c r="H808" i="6"/>
  <c r="I808" i="6" s="1"/>
  <c r="H809" i="6"/>
  <c r="I809" i="6" s="1"/>
  <c r="H810" i="6"/>
  <c r="I810" i="6" s="1"/>
  <c r="H811" i="6"/>
  <c r="I811" i="6" s="1"/>
  <c r="H812" i="6"/>
  <c r="I812" i="6" s="1"/>
  <c r="H814" i="6"/>
  <c r="I814" i="6" s="1"/>
  <c r="H815" i="6"/>
  <c r="I815" i="6" s="1"/>
  <c r="H816" i="6"/>
  <c r="I816" i="6" s="1"/>
  <c r="H817" i="6"/>
  <c r="I817" i="6" s="1"/>
  <c r="H818" i="6"/>
  <c r="I818" i="6" s="1"/>
  <c r="H820" i="6"/>
  <c r="I820" i="6" s="1"/>
  <c r="H821" i="6"/>
  <c r="I821" i="6" s="1"/>
  <c r="H822" i="6"/>
  <c r="I822" i="6" s="1"/>
  <c r="H823" i="6"/>
  <c r="I823" i="6" s="1"/>
  <c r="H824" i="6"/>
  <c r="I824" i="6" s="1"/>
  <c r="H826" i="6"/>
  <c r="I826" i="6" s="1"/>
  <c r="H827" i="6"/>
  <c r="I827" i="6" s="1"/>
  <c r="H828" i="6"/>
  <c r="I828" i="6" s="1"/>
  <c r="H829" i="6"/>
  <c r="I829" i="6" s="1"/>
  <c r="H830" i="6"/>
  <c r="I830" i="6" s="1"/>
  <c r="H831" i="6"/>
  <c r="I831" i="6" s="1"/>
  <c r="H832" i="6"/>
  <c r="I832" i="6" s="1"/>
  <c r="H833" i="6"/>
  <c r="I833" i="6" s="1"/>
  <c r="H834" i="6"/>
  <c r="I834" i="6" s="1"/>
  <c r="H835" i="6"/>
  <c r="I835" i="6" s="1"/>
  <c r="H836" i="6"/>
  <c r="I836" i="6" s="1"/>
  <c r="H837" i="6"/>
  <c r="I837" i="6" s="1"/>
  <c r="H838" i="6"/>
  <c r="I838" i="6" s="1"/>
  <c r="H839" i="6"/>
  <c r="I839" i="6" s="1"/>
  <c r="H840" i="6"/>
  <c r="I840" i="6" s="1"/>
  <c r="H841" i="6"/>
  <c r="I841" i="6" s="1"/>
  <c r="H842" i="6"/>
  <c r="I842" i="6" s="1"/>
  <c r="H843" i="6"/>
  <c r="I843" i="6" s="1"/>
  <c r="H844" i="6"/>
  <c r="I844" i="6" s="1"/>
  <c r="H845" i="6"/>
  <c r="I845" i="6" s="1"/>
  <c r="H846" i="6"/>
  <c r="I846" i="6" s="1"/>
  <c r="H847" i="6"/>
  <c r="I847" i="6" s="1"/>
  <c r="H848" i="6"/>
  <c r="I848" i="6" s="1"/>
  <c r="H849" i="6"/>
  <c r="I849" i="6" s="1"/>
  <c r="H850" i="6"/>
  <c r="I850" i="6" s="1"/>
  <c r="H851" i="6"/>
  <c r="I851" i="6" s="1"/>
  <c r="H852" i="6"/>
  <c r="I852" i="6" s="1"/>
  <c r="H853" i="6"/>
  <c r="I853" i="6" s="1"/>
  <c r="H854" i="6"/>
  <c r="I854" i="6" s="1"/>
  <c r="H855" i="6"/>
  <c r="I855" i="6" s="1"/>
  <c r="H856" i="6"/>
  <c r="I856" i="6" s="1"/>
  <c r="H857" i="6"/>
  <c r="I857" i="6" s="1"/>
  <c r="H858" i="6"/>
  <c r="I858" i="6" s="1"/>
  <c r="H859" i="6"/>
  <c r="I859" i="6" s="1"/>
  <c r="H860" i="6"/>
  <c r="I860" i="6" s="1"/>
  <c r="H861" i="6"/>
  <c r="I861" i="6" s="1"/>
  <c r="H862" i="6"/>
  <c r="I862" i="6" s="1"/>
  <c r="H863" i="6"/>
  <c r="I863" i="6" s="1"/>
  <c r="H864" i="6"/>
  <c r="I864" i="6" s="1"/>
  <c r="H865" i="6"/>
  <c r="I865" i="6" s="1"/>
  <c r="H866" i="6"/>
  <c r="I866" i="6" s="1"/>
  <c r="H867" i="6"/>
  <c r="I867" i="6" s="1"/>
  <c r="H869" i="6"/>
  <c r="I869" i="6" s="1"/>
  <c r="H870" i="6"/>
  <c r="I870" i="6" s="1"/>
  <c r="H871" i="6"/>
  <c r="I871" i="6" s="1"/>
  <c r="H872" i="6"/>
  <c r="I872" i="6" s="1"/>
  <c r="H873" i="6"/>
  <c r="I873" i="6" s="1"/>
  <c r="H874" i="6"/>
  <c r="I874" i="6" s="1"/>
  <c r="H875" i="6"/>
  <c r="I875" i="6" s="1"/>
  <c r="H876" i="6"/>
  <c r="I876" i="6" s="1"/>
  <c r="H877" i="6"/>
  <c r="I877" i="6" s="1"/>
  <c r="H878" i="6"/>
  <c r="I878" i="6" s="1"/>
  <c r="H880" i="6"/>
  <c r="I880" i="6" s="1"/>
  <c r="H881" i="6"/>
  <c r="I881" i="6" s="1"/>
  <c r="H882" i="6"/>
  <c r="I882" i="6" s="1"/>
  <c r="H883" i="6"/>
  <c r="I883" i="6" s="1"/>
  <c r="H884" i="6"/>
  <c r="I884" i="6" s="1"/>
  <c r="H885" i="6"/>
  <c r="I885" i="6" s="1"/>
  <c r="H886" i="6"/>
  <c r="I886" i="6" s="1"/>
  <c r="H887" i="6"/>
  <c r="I887" i="6" s="1"/>
  <c r="H888" i="6"/>
  <c r="I888" i="6" s="1"/>
  <c r="H889" i="6"/>
  <c r="I889" i="6" s="1"/>
  <c r="H890" i="6"/>
  <c r="I890" i="6" s="1"/>
  <c r="H891" i="6"/>
  <c r="I891" i="6" s="1"/>
  <c r="H892" i="6"/>
  <c r="I892" i="6" s="1"/>
  <c r="H893" i="6"/>
  <c r="I893" i="6" s="1"/>
  <c r="H894" i="6"/>
  <c r="I894" i="6" s="1"/>
  <c r="H895" i="6"/>
  <c r="I895" i="6" s="1"/>
  <c r="H896" i="6"/>
  <c r="I896" i="6" s="1"/>
  <c r="H897" i="6"/>
  <c r="I897" i="6" s="1"/>
  <c r="H898" i="6"/>
  <c r="I898" i="6" s="1"/>
  <c r="H899" i="6"/>
  <c r="I899" i="6" s="1"/>
  <c r="H900" i="6"/>
  <c r="I900" i="6" s="1"/>
  <c r="H901" i="6"/>
  <c r="I901" i="6" s="1"/>
  <c r="H902" i="6"/>
  <c r="I902" i="6" s="1"/>
  <c r="H903" i="6"/>
  <c r="I903" i="6" s="1"/>
  <c r="H904" i="6"/>
  <c r="I904" i="6" s="1"/>
  <c r="H905" i="6"/>
  <c r="I905" i="6" s="1"/>
  <c r="H906" i="6"/>
  <c r="I906" i="6" s="1"/>
  <c r="H907" i="6"/>
  <c r="I907" i="6" s="1"/>
  <c r="H908" i="6"/>
  <c r="I908" i="6" s="1"/>
  <c r="H909" i="6"/>
  <c r="I909" i="6" s="1"/>
  <c r="H910" i="6"/>
  <c r="I910" i="6" s="1"/>
  <c r="H911" i="6"/>
  <c r="I911" i="6" s="1"/>
  <c r="H912" i="6"/>
  <c r="I912" i="6" s="1"/>
  <c r="H913" i="6"/>
  <c r="I913" i="6" s="1"/>
  <c r="H914" i="6"/>
  <c r="I914" i="6" s="1"/>
  <c r="H915" i="6"/>
  <c r="I915" i="6" s="1"/>
  <c r="H916" i="6"/>
  <c r="I916" i="6" s="1"/>
  <c r="H917" i="6"/>
  <c r="I917" i="6" s="1"/>
  <c r="H918" i="6"/>
  <c r="I918" i="6" s="1"/>
  <c r="H919" i="6"/>
  <c r="I919" i="6" s="1"/>
  <c r="H920" i="6"/>
  <c r="I920" i="6" s="1"/>
  <c r="H921" i="6"/>
  <c r="I921" i="6" s="1"/>
  <c r="H922" i="6"/>
  <c r="I922" i="6" s="1"/>
  <c r="H923" i="6"/>
  <c r="I923" i="6" s="1"/>
  <c r="H924" i="6"/>
  <c r="I924" i="6" s="1"/>
  <c r="H925" i="6"/>
  <c r="I925" i="6" s="1"/>
  <c r="H926" i="6"/>
  <c r="I926" i="6" s="1"/>
  <c r="H927" i="6"/>
  <c r="I927" i="6" s="1"/>
  <c r="H928" i="6"/>
  <c r="I928" i="6" s="1"/>
  <c r="H929" i="6"/>
  <c r="I929" i="6" s="1"/>
  <c r="H930" i="6"/>
  <c r="I930" i="6" s="1"/>
  <c r="H931" i="6"/>
  <c r="I931" i="6" s="1"/>
  <c r="H932" i="6"/>
  <c r="I932" i="6" s="1"/>
  <c r="H933" i="6"/>
  <c r="I933" i="6" s="1"/>
  <c r="H934" i="6"/>
  <c r="I934" i="6" s="1"/>
  <c r="H935" i="6"/>
  <c r="I935" i="6" s="1"/>
  <c r="H936" i="6"/>
  <c r="I936" i="6" s="1"/>
  <c r="H937" i="6"/>
  <c r="I937" i="6" s="1"/>
  <c r="H938" i="6"/>
  <c r="I938" i="6" s="1"/>
  <c r="H939" i="6"/>
  <c r="I939" i="6" s="1"/>
  <c r="H940" i="6"/>
  <c r="I940" i="6" s="1"/>
  <c r="H942" i="6"/>
  <c r="I942" i="6" s="1"/>
  <c r="H943" i="6"/>
  <c r="I943" i="6" s="1"/>
  <c r="H944" i="6"/>
  <c r="I944" i="6" s="1"/>
  <c r="H945" i="6"/>
  <c r="I945" i="6" s="1"/>
  <c r="H946" i="6"/>
  <c r="I946" i="6" s="1"/>
  <c r="H947" i="6"/>
  <c r="I947" i="6" s="1"/>
  <c r="H948" i="6"/>
  <c r="I948" i="6" s="1"/>
  <c r="H949" i="6"/>
  <c r="I949" i="6" s="1"/>
  <c r="H950" i="6"/>
  <c r="I950" i="6" s="1"/>
  <c r="H951" i="6"/>
  <c r="I951" i="6" s="1"/>
  <c r="H953" i="6"/>
  <c r="I953" i="6" s="1"/>
  <c r="H954" i="6"/>
  <c r="I954" i="6" s="1"/>
  <c r="H955" i="6"/>
  <c r="I955" i="6" s="1"/>
  <c r="H956" i="6"/>
  <c r="I956" i="6" s="1"/>
  <c r="H957" i="6"/>
  <c r="I957" i="6" s="1"/>
  <c r="H958" i="6"/>
  <c r="I958" i="6" s="1"/>
  <c r="H959" i="6"/>
  <c r="I959" i="6" s="1"/>
  <c r="H960" i="6"/>
  <c r="I960" i="6" s="1"/>
  <c r="H961" i="6"/>
  <c r="I961" i="6" s="1"/>
  <c r="H962" i="6"/>
  <c r="I962" i="6" s="1"/>
  <c r="H963" i="6"/>
  <c r="I963" i="6" s="1"/>
  <c r="H964" i="6"/>
  <c r="I964" i="6" s="1"/>
  <c r="H965" i="6"/>
  <c r="I965" i="6" s="1"/>
  <c r="H966" i="6"/>
  <c r="I966" i="6" s="1"/>
  <c r="H967" i="6"/>
  <c r="I967" i="6" s="1"/>
  <c r="H968" i="6"/>
  <c r="I968" i="6" s="1"/>
  <c r="H969" i="6"/>
  <c r="I969" i="6" s="1"/>
  <c r="H970" i="6"/>
  <c r="I970" i="6" s="1"/>
  <c r="H971" i="6"/>
  <c r="I971" i="6" s="1"/>
  <c r="H972" i="6"/>
  <c r="I972" i="6" s="1"/>
  <c r="H973" i="6"/>
  <c r="I973" i="6" s="1"/>
  <c r="H974" i="6"/>
  <c r="I974" i="6" s="1"/>
  <c r="H975" i="6"/>
  <c r="I975" i="6" s="1"/>
  <c r="H976" i="6"/>
  <c r="I976" i="6" s="1"/>
  <c r="H977" i="6"/>
  <c r="I977" i="6" s="1"/>
  <c r="H978" i="6"/>
  <c r="I978" i="6" s="1"/>
  <c r="H979" i="6"/>
  <c r="I979" i="6" s="1"/>
  <c r="H980" i="6"/>
  <c r="I980" i="6" s="1"/>
  <c r="H981" i="6"/>
  <c r="I981" i="6" s="1"/>
  <c r="H982" i="6"/>
  <c r="I982" i="6" s="1"/>
  <c r="H983" i="6"/>
  <c r="I983" i="6" s="1"/>
  <c r="H984" i="6"/>
  <c r="I984" i="6" s="1"/>
  <c r="H985" i="6"/>
  <c r="I985" i="6" s="1"/>
  <c r="H986" i="6"/>
  <c r="I986" i="6" s="1"/>
  <c r="H988" i="6"/>
  <c r="I988" i="6" s="1"/>
  <c r="H989" i="6"/>
  <c r="I989" i="6" s="1"/>
  <c r="H990" i="6"/>
  <c r="I990" i="6" s="1"/>
  <c r="H991" i="6"/>
  <c r="I991" i="6" s="1"/>
  <c r="H992" i="6"/>
  <c r="I992" i="6" s="1"/>
  <c r="H993" i="6"/>
  <c r="I993" i="6" s="1"/>
  <c r="H994" i="6"/>
  <c r="I994" i="6" s="1"/>
  <c r="H995" i="6"/>
  <c r="I995" i="6" s="1"/>
  <c r="H996" i="6"/>
  <c r="I996" i="6" s="1"/>
  <c r="H997" i="6"/>
  <c r="I997" i="6" s="1"/>
  <c r="H998" i="6"/>
  <c r="I998" i="6" s="1"/>
  <c r="H999" i="6"/>
  <c r="I999" i="6" s="1"/>
  <c r="H1000" i="6"/>
  <c r="I1000" i="6" s="1"/>
  <c r="H1001" i="6"/>
  <c r="I1001" i="6" s="1"/>
  <c r="H1003" i="6"/>
  <c r="I1003" i="6" s="1"/>
  <c r="H1004" i="6"/>
  <c r="I1004" i="6" s="1"/>
  <c r="H1005" i="6"/>
  <c r="I1005" i="6" s="1"/>
  <c r="H1006" i="6"/>
  <c r="I1006" i="6" s="1"/>
  <c r="H1007" i="6"/>
  <c r="I1007" i="6" s="1"/>
  <c r="H1008" i="6"/>
  <c r="I1008" i="6" s="1"/>
  <c r="H1009" i="6"/>
  <c r="I1009" i="6" s="1"/>
  <c r="H1010" i="6"/>
  <c r="I1010" i="6" s="1"/>
  <c r="H1011" i="6"/>
  <c r="I1011" i="6" s="1"/>
  <c r="H1012" i="6"/>
  <c r="I1012" i="6" s="1"/>
  <c r="H1013" i="6"/>
  <c r="I1013" i="6" s="1"/>
  <c r="H1014" i="6"/>
  <c r="I1014" i="6" s="1"/>
  <c r="H1015" i="6"/>
  <c r="I1015" i="6" s="1"/>
  <c r="H1016" i="6"/>
  <c r="I1016" i="6" s="1"/>
  <c r="H1017" i="6"/>
  <c r="I1017" i="6" s="1"/>
  <c r="H1018" i="6"/>
  <c r="I1018" i="6" s="1"/>
  <c r="H1019" i="6"/>
  <c r="I1019" i="6" s="1"/>
  <c r="H1020" i="6"/>
  <c r="I1020" i="6" s="1"/>
  <c r="H1021" i="6"/>
  <c r="I1021" i="6" s="1"/>
  <c r="H1022" i="6"/>
  <c r="I1022" i="6" s="1"/>
  <c r="H1023" i="6"/>
  <c r="I1023" i="6" s="1"/>
  <c r="H1024" i="6"/>
  <c r="I1024" i="6" s="1"/>
  <c r="H1025" i="6"/>
  <c r="I1025" i="6" s="1"/>
  <c r="H1027" i="6"/>
  <c r="I1027" i="6" s="1"/>
  <c r="H1028" i="6"/>
  <c r="I1028" i="6" s="1"/>
  <c r="H1029" i="6"/>
  <c r="I1029" i="6" s="1"/>
  <c r="H1030" i="6"/>
  <c r="I1030" i="6" s="1"/>
  <c r="H1032" i="6"/>
  <c r="I1032" i="6" s="1"/>
  <c r="H1033" i="6"/>
  <c r="I1033" i="6" s="1"/>
  <c r="H1034" i="6"/>
  <c r="I1034" i="6" s="1"/>
  <c r="H1035" i="6"/>
  <c r="I1035" i="6" s="1"/>
  <c r="H1037" i="6"/>
  <c r="I1037" i="6" s="1"/>
  <c r="H1038" i="6"/>
  <c r="I1038" i="6" s="1"/>
  <c r="H1039" i="6"/>
  <c r="I1039" i="6" s="1"/>
  <c r="H1040" i="6"/>
  <c r="I1040" i="6" s="1"/>
  <c r="H1041" i="6"/>
  <c r="I1041" i="6" s="1"/>
  <c r="H1042" i="6"/>
  <c r="I1042" i="6" s="1"/>
  <c r="H1043" i="6"/>
  <c r="I1043" i="6" s="1"/>
  <c r="H1044" i="6"/>
  <c r="I1044" i="6" s="1"/>
  <c r="H1045" i="6"/>
  <c r="I1045" i="6" s="1"/>
  <c r="H1046" i="6"/>
  <c r="I1046" i="6" s="1"/>
  <c r="H1047" i="6"/>
  <c r="I1047" i="6" s="1"/>
  <c r="H1048" i="6"/>
  <c r="I1048" i="6" s="1"/>
  <c r="H1049" i="6"/>
  <c r="I1049" i="6" s="1"/>
  <c r="H1050" i="6"/>
  <c r="I1050" i="6" s="1"/>
  <c r="H1051" i="6"/>
  <c r="I1051" i="6" s="1"/>
  <c r="H1052" i="6"/>
  <c r="I1052" i="6" s="1"/>
  <c r="H1053" i="6"/>
  <c r="I1053" i="6" s="1"/>
  <c r="H1054" i="6"/>
  <c r="I1054" i="6" s="1"/>
  <c r="H1055" i="6"/>
  <c r="I1055" i="6" s="1"/>
  <c r="H1056" i="6"/>
  <c r="I1056" i="6" s="1"/>
  <c r="H1057" i="6"/>
  <c r="I1057" i="6" s="1"/>
  <c r="H1059" i="6"/>
  <c r="I1059" i="6" s="1"/>
  <c r="H1060" i="6"/>
  <c r="I1060" i="6" s="1"/>
  <c r="H1061" i="6"/>
  <c r="I1061" i="6" s="1"/>
  <c r="H1062" i="6"/>
  <c r="I1062" i="6" s="1"/>
  <c r="H1063" i="6"/>
  <c r="I1063" i="6" s="1"/>
  <c r="H1064" i="6"/>
  <c r="I1064" i="6" s="1"/>
  <c r="H1065" i="6"/>
  <c r="I1065" i="6" s="1"/>
  <c r="H1066" i="6"/>
  <c r="I1066" i="6" s="1"/>
  <c r="H1067" i="6"/>
  <c r="I1067" i="6" s="1"/>
  <c r="H1068" i="6"/>
  <c r="I1068" i="6" s="1"/>
  <c r="H1070" i="6"/>
  <c r="I1070" i="6" s="1"/>
  <c r="H1071" i="6"/>
  <c r="I1071" i="6" s="1"/>
  <c r="H1072" i="6"/>
  <c r="I1072" i="6" s="1"/>
  <c r="H1073" i="6"/>
  <c r="I1073" i="6" s="1"/>
  <c r="H1074" i="6"/>
  <c r="I1074" i="6" s="1"/>
  <c r="H1075" i="6"/>
  <c r="I1075" i="6" s="1"/>
  <c r="H1076" i="6"/>
  <c r="I1076" i="6" s="1"/>
  <c r="H1078" i="6"/>
  <c r="I1078" i="6" s="1"/>
  <c r="H1079" i="6"/>
  <c r="I1079" i="6" s="1"/>
  <c r="H1080" i="6"/>
  <c r="I1080" i="6" s="1"/>
  <c r="H1081" i="6"/>
  <c r="I1081" i="6" s="1"/>
  <c r="H1083" i="6"/>
  <c r="I1083" i="6" s="1"/>
  <c r="H1084" i="6"/>
  <c r="I1084" i="6" s="1"/>
  <c r="H1085" i="6"/>
  <c r="I1085" i="6" s="1"/>
  <c r="H1086" i="6"/>
  <c r="I1086" i="6" s="1"/>
  <c r="H1087" i="6"/>
  <c r="I1087" i="6" s="1"/>
  <c r="H1088" i="6"/>
  <c r="I1088" i="6" s="1"/>
  <c r="H1089" i="6"/>
  <c r="I1089" i="6" s="1"/>
  <c r="H1090" i="6"/>
  <c r="I1090" i="6" s="1"/>
  <c r="H1092" i="6"/>
  <c r="I1092" i="6" s="1"/>
  <c r="H1093" i="6"/>
  <c r="I1093" i="6" s="1"/>
  <c r="H1094" i="6"/>
  <c r="I1094" i="6" s="1"/>
  <c r="H1095" i="6"/>
  <c r="I1095" i="6" s="1"/>
  <c r="H1096" i="6"/>
  <c r="I1096" i="6" s="1"/>
  <c r="H1097" i="6"/>
  <c r="I1097" i="6" s="1"/>
  <c r="H1098" i="6"/>
  <c r="I1098" i="6" s="1"/>
  <c r="H1099" i="6"/>
  <c r="I1099" i="6" s="1"/>
  <c r="H1100" i="6"/>
  <c r="I1100" i="6" s="1"/>
  <c r="H1102" i="6"/>
  <c r="I1102" i="6" s="1"/>
  <c r="H1103" i="6"/>
  <c r="I1103" i="6" s="1"/>
  <c r="H1104" i="6"/>
  <c r="I1104" i="6" s="1"/>
  <c r="H1106" i="6"/>
  <c r="I1106" i="6" s="1"/>
  <c r="H1107" i="6"/>
  <c r="I1107" i="6" s="1"/>
  <c r="H1109" i="6"/>
  <c r="I1109" i="6" s="1"/>
  <c r="H1110" i="6"/>
  <c r="I1110" i="6" s="1"/>
  <c r="H1111" i="6"/>
  <c r="I1111" i="6" s="1"/>
  <c r="H1112" i="6"/>
  <c r="I1112" i="6" s="1"/>
  <c r="H1113" i="6"/>
  <c r="I1113" i="6" s="1"/>
  <c r="H1114" i="6"/>
  <c r="I1114" i="6" s="1"/>
  <c r="H1115" i="6"/>
  <c r="I1115" i="6" s="1"/>
  <c r="H1117" i="6"/>
  <c r="I1117" i="6" s="1"/>
  <c r="H1118" i="6"/>
  <c r="I1118" i="6" s="1"/>
  <c r="H1119" i="6"/>
  <c r="I1119" i="6" s="1"/>
  <c r="H1120" i="6"/>
  <c r="I1120" i="6" s="1"/>
  <c r="H1121" i="6"/>
  <c r="I1121" i="6" s="1"/>
  <c r="H1122" i="6"/>
  <c r="I1122" i="6" s="1"/>
  <c r="H1123" i="6"/>
  <c r="I1123" i="6" s="1"/>
  <c r="H1124" i="6"/>
  <c r="I1124" i="6" s="1"/>
  <c r="H1125" i="6"/>
  <c r="I1125" i="6" s="1"/>
  <c r="H1126" i="6"/>
  <c r="I1126" i="6" s="1"/>
  <c r="H1127" i="6"/>
  <c r="I1127" i="6" s="1"/>
  <c r="H1129" i="6"/>
  <c r="I1129" i="6" s="1"/>
  <c r="H1130" i="6"/>
  <c r="I1130" i="6" s="1"/>
  <c r="H1131" i="6"/>
  <c r="I1131" i="6" s="1"/>
  <c r="H1132" i="6"/>
  <c r="I1132" i="6" s="1"/>
  <c r="H1133" i="6"/>
  <c r="I1133" i="6" s="1"/>
  <c r="H1134" i="6"/>
  <c r="I1134" i="6" s="1"/>
  <c r="H1135" i="6"/>
  <c r="I1135" i="6" s="1"/>
  <c r="H1136" i="6"/>
  <c r="I1136" i="6" s="1"/>
  <c r="H1137" i="6"/>
  <c r="I1137" i="6" s="1"/>
  <c r="H1138" i="6"/>
  <c r="I1138" i="6" s="1"/>
  <c r="H1139" i="6"/>
  <c r="I1139" i="6" s="1"/>
  <c r="H1140" i="6"/>
  <c r="I1140" i="6" s="1"/>
  <c r="H1141" i="6"/>
  <c r="I1141" i="6" s="1"/>
  <c r="H1142" i="6"/>
  <c r="I1142" i="6" s="1"/>
  <c r="H1144" i="6"/>
  <c r="I1144" i="6" s="1"/>
  <c r="H1145" i="6"/>
  <c r="I1145" i="6" s="1"/>
  <c r="H1146" i="6"/>
  <c r="I1146" i="6" s="1"/>
  <c r="H1147" i="6"/>
  <c r="I1147" i="6" s="1"/>
  <c r="H1148" i="6"/>
  <c r="I1148" i="6" s="1"/>
  <c r="H1149" i="6"/>
  <c r="I1149" i="6" s="1"/>
  <c r="H1150" i="6"/>
  <c r="I1150" i="6" s="1"/>
  <c r="H1151" i="6"/>
  <c r="I1151" i="6" s="1"/>
  <c r="H1152" i="6"/>
  <c r="I1152" i="6" s="1"/>
  <c r="H1153" i="6"/>
  <c r="I1153" i="6" s="1"/>
  <c r="H1154" i="6"/>
  <c r="I1154" i="6" s="1"/>
  <c r="H1155" i="6"/>
  <c r="I1155" i="6" s="1"/>
  <c r="H1156" i="6"/>
  <c r="I1156" i="6" s="1"/>
  <c r="H1157" i="6"/>
  <c r="I1157" i="6" s="1"/>
  <c r="H1158" i="6"/>
  <c r="I1158" i="6" s="1"/>
  <c r="H1159" i="6"/>
  <c r="I1159" i="6" s="1"/>
  <c r="H1160" i="6"/>
  <c r="I1160" i="6" s="1"/>
  <c r="H1162" i="6"/>
  <c r="I1162" i="6" s="1"/>
  <c r="H1163" i="6"/>
  <c r="I1163" i="6" s="1"/>
  <c r="H1164" i="6"/>
  <c r="I1164" i="6" s="1"/>
  <c r="H1165" i="6"/>
  <c r="I1165" i="6" s="1"/>
  <c r="H1166" i="6"/>
  <c r="I1166" i="6" s="1"/>
  <c r="H1168" i="6"/>
  <c r="I1168" i="6" s="1"/>
  <c r="H1169" i="6"/>
  <c r="I1169" i="6" s="1"/>
  <c r="H1170" i="6"/>
  <c r="I1170" i="6" s="1"/>
  <c r="H1171" i="6"/>
  <c r="I1171" i="6" s="1"/>
  <c r="H1172" i="6"/>
  <c r="I1172" i="6" s="1"/>
  <c r="H1173" i="6"/>
  <c r="I1173" i="6" s="1"/>
  <c r="H1174" i="6"/>
  <c r="I1174" i="6" s="1"/>
  <c r="H1175" i="6"/>
  <c r="I1175" i="6" s="1"/>
  <c r="H1176" i="6"/>
  <c r="I1176" i="6" s="1"/>
  <c r="H1177" i="6"/>
  <c r="I1177" i="6" s="1"/>
  <c r="H1178" i="6"/>
  <c r="I1178" i="6" s="1"/>
  <c r="H1179" i="6"/>
  <c r="I1179" i="6" s="1"/>
  <c r="H1180" i="6"/>
  <c r="I1180" i="6" s="1"/>
  <c r="H1181" i="6"/>
  <c r="I1181" i="6" s="1"/>
  <c r="H1182" i="6"/>
  <c r="I1182" i="6" s="1"/>
  <c r="H1183" i="6"/>
  <c r="I1183" i="6" s="1"/>
  <c r="H1184" i="6"/>
  <c r="I1184" i="6" s="1"/>
  <c r="H1185" i="6"/>
  <c r="I1185" i="6" s="1"/>
  <c r="H1187" i="6"/>
  <c r="I1187" i="6" s="1"/>
  <c r="H1188" i="6"/>
  <c r="I1188" i="6" s="1"/>
  <c r="H1189" i="6"/>
  <c r="I1189" i="6" s="1"/>
  <c r="H1190" i="6"/>
  <c r="I1190" i="6" s="1"/>
  <c r="H1191" i="6"/>
  <c r="I1191" i="6" s="1"/>
  <c r="H1192" i="6"/>
  <c r="I1192" i="6" s="1"/>
  <c r="H1193" i="6"/>
  <c r="I1193" i="6" s="1"/>
  <c r="H1194" i="6"/>
  <c r="I1194" i="6" s="1"/>
  <c r="H1195" i="6"/>
  <c r="I1195" i="6" s="1"/>
  <c r="H1196" i="6"/>
  <c r="I1196" i="6" s="1"/>
  <c r="H1197" i="6"/>
  <c r="I1197" i="6" s="1"/>
  <c r="H1198" i="6"/>
  <c r="I1198" i="6" s="1"/>
  <c r="H1199" i="6"/>
  <c r="I1199" i="6" s="1"/>
  <c r="H1200" i="6"/>
  <c r="I1200" i="6" s="1"/>
  <c r="H1202" i="6"/>
  <c r="I1202" i="6" s="1"/>
  <c r="H1203" i="6"/>
  <c r="I1203" i="6" s="1"/>
  <c r="H1204" i="6"/>
  <c r="I1204" i="6" s="1"/>
  <c r="H1205" i="6"/>
  <c r="I1205" i="6" s="1"/>
  <c r="H1206" i="6"/>
  <c r="I1206" i="6" s="1"/>
  <c r="H1208" i="6"/>
  <c r="I1208" i="6" s="1"/>
  <c r="H1209" i="6"/>
  <c r="I1209" i="6" s="1"/>
  <c r="H1210" i="6"/>
  <c r="I1210" i="6" s="1"/>
  <c r="H1211" i="6"/>
  <c r="I1211" i="6" s="1"/>
  <c r="H1212" i="6"/>
  <c r="I1212" i="6" s="1"/>
  <c r="H1213" i="6"/>
  <c r="I1213" i="6" s="1"/>
  <c r="H1214" i="6"/>
  <c r="I1214" i="6" s="1"/>
  <c r="H1215" i="6"/>
  <c r="I1215" i="6" s="1"/>
  <c r="H1216" i="6"/>
  <c r="I1216" i="6" s="1"/>
  <c r="H1217" i="6"/>
  <c r="I1217" i="6" s="1"/>
  <c r="H1218" i="6"/>
  <c r="I1218" i="6" s="1"/>
  <c r="H1219" i="6"/>
  <c r="I1219" i="6" s="1"/>
  <c r="H1220" i="6"/>
  <c r="I1220" i="6" s="1"/>
  <c r="H1221" i="6"/>
  <c r="I1221" i="6" s="1"/>
  <c r="H1222" i="6"/>
  <c r="I1222" i="6" s="1"/>
  <c r="H1223" i="6"/>
  <c r="I1223" i="6" s="1"/>
  <c r="H1224" i="6"/>
  <c r="I1224" i="6" s="1"/>
  <c r="H1225" i="6"/>
  <c r="I1225" i="6" s="1"/>
  <c r="H1226" i="6"/>
  <c r="I1226" i="6" s="1"/>
  <c r="H1227" i="6"/>
  <c r="I1227" i="6" s="1"/>
  <c r="H1228" i="6"/>
  <c r="I1228" i="6" s="1"/>
  <c r="H1229" i="6"/>
  <c r="I1229" i="6" s="1"/>
  <c r="H1231" i="6"/>
  <c r="I1231" i="6" s="1"/>
  <c r="H1232" i="6"/>
  <c r="I1232" i="6" s="1"/>
  <c r="H1233" i="6"/>
  <c r="I1233" i="6" s="1"/>
  <c r="H1234" i="6"/>
  <c r="I1234" i="6" s="1"/>
  <c r="H1235" i="6"/>
  <c r="I1235" i="6" s="1"/>
  <c r="H1236" i="6"/>
  <c r="I1236" i="6" s="1"/>
  <c r="H1237" i="6"/>
  <c r="I1237" i="6" s="1"/>
  <c r="H1238" i="6"/>
  <c r="I1238" i="6" s="1"/>
  <c r="H1239" i="6"/>
  <c r="I1239" i="6" s="1"/>
  <c r="H1240" i="6"/>
  <c r="I1240" i="6" s="1"/>
  <c r="H1241" i="6"/>
  <c r="I1241" i="6" s="1"/>
  <c r="H1243" i="6"/>
  <c r="I1243" i="6" s="1"/>
  <c r="H1244" i="6"/>
  <c r="I1244" i="6" s="1"/>
  <c r="H1245" i="6"/>
  <c r="I1245" i="6" s="1"/>
  <c r="H1246" i="6"/>
  <c r="I1246" i="6" s="1"/>
  <c r="H1247" i="6"/>
  <c r="I1247" i="6" s="1"/>
  <c r="H1248" i="6"/>
  <c r="I1248" i="6" s="1"/>
  <c r="H1249" i="6"/>
  <c r="I1249" i="6" s="1"/>
  <c r="H1250" i="6"/>
  <c r="I1250" i="6" s="1"/>
  <c r="H1251" i="6"/>
  <c r="I1251" i="6" s="1"/>
  <c r="H1252" i="6"/>
  <c r="I1252" i="6" s="1"/>
  <c r="H1253" i="6"/>
  <c r="I1253" i="6" s="1"/>
  <c r="H1254" i="6"/>
  <c r="I1254" i="6" s="1"/>
  <c r="H1255" i="6"/>
  <c r="I1255" i="6" s="1"/>
  <c r="H1256" i="6"/>
  <c r="I1256" i="6" s="1"/>
  <c r="H1258" i="6"/>
  <c r="I1258" i="6" s="1"/>
  <c r="H1259" i="6"/>
  <c r="I1259" i="6" s="1"/>
  <c r="H1260" i="6"/>
  <c r="I1260" i="6" s="1"/>
  <c r="H1261" i="6"/>
  <c r="I1261" i="6" s="1"/>
  <c r="H1262" i="6"/>
  <c r="I1262" i="6" s="1"/>
  <c r="H1263" i="6"/>
  <c r="I1263" i="6" s="1"/>
  <c r="H1264" i="6"/>
  <c r="I1264" i="6" s="1"/>
  <c r="H1265" i="6"/>
  <c r="I1265" i="6" s="1"/>
  <c r="H1266" i="6"/>
  <c r="I1266" i="6" s="1"/>
  <c r="H1267" i="6"/>
  <c r="I1267" i="6" s="1"/>
  <c r="H1268" i="6"/>
  <c r="I1268" i="6" s="1"/>
  <c r="H1269" i="6"/>
  <c r="I1269" i="6" s="1"/>
  <c r="H1270" i="6"/>
  <c r="I1270" i="6" s="1"/>
  <c r="H1271" i="6"/>
  <c r="I1271" i="6" s="1"/>
  <c r="H1272" i="6"/>
  <c r="I1272" i="6" s="1"/>
  <c r="H1273" i="6"/>
  <c r="I1273" i="6" s="1"/>
  <c r="H1274" i="6"/>
  <c r="I1274" i="6" s="1"/>
  <c r="H1275" i="6"/>
  <c r="I1275" i="6" s="1"/>
  <c r="H1276" i="6"/>
  <c r="I1276" i="6" s="1"/>
  <c r="H1277" i="6"/>
  <c r="I1277" i="6" s="1"/>
  <c r="H1278" i="6"/>
  <c r="I1278" i="6" s="1"/>
  <c r="H1279" i="6"/>
  <c r="I1279" i="6" s="1"/>
  <c r="H1280" i="6"/>
  <c r="I1280" i="6" s="1"/>
  <c r="H1281" i="6"/>
  <c r="I1281" i="6" s="1"/>
  <c r="H1282" i="6"/>
  <c r="I1282" i="6" s="1"/>
  <c r="H1283" i="6"/>
  <c r="I1283" i="6" s="1"/>
  <c r="H1284" i="6"/>
  <c r="I1284" i="6" s="1"/>
  <c r="H1285" i="6"/>
  <c r="I1285" i="6" s="1"/>
  <c r="H1286" i="6"/>
  <c r="I1286" i="6" s="1"/>
  <c r="H1287" i="6"/>
  <c r="I1287" i="6" s="1"/>
  <c r="H1288" i="6"/>
  <c r="I1288" i="6" s="1"/>
  <c r="H1289" i="6"/>
  <c r="I1289" i="6" s="1"/>
  <c r="H1290" i="6"/>
  <c r="I1290" i="6" s="1"/>
  <c r="H1291" i="6"/>
  <c r="I1291" i="6" s="1"/>
  <c r="H1292" i="6"/>
  <c r="I1292" i="6" s="1"/>
  <c r="H1293" i="6"/>
  <c r="I1293" i="6" s="1"/>
  <c r="H1294" i="6"/>
  <c r="I1294" i="6" s="1"/>
  <c r="H1295" i="6"/>
  <c r="I1295" i="6" s="1"/>
  <c r="H1296" i="6"/>
  <c r="I1296" i="6" s="1"/>
  <c r="H1297" i="6"/>
  <c r="I1297" i="6" s="1"/>
  <c r="H1298" i="6"/>
  <c r="I1298" i="6" s="1"/>
  <c r="H1299" i="6"/>
  <c r="I1299" i="6" s="1"/>
  <c r="H1300" i="6"/>
  <c r="I1300" i="6" s="1"/>
  <c r="H1301" i="6"/>
  <c r="I1301" i="6" s="1"/>
  <c r="H1303" i="6"/>
  <c r="I1303" i="6" s="1"/>
  <c r="H1304" i="6"/>
  <c r="I1304" i="6" s="1"/>
  <c r="H1305" i="6"/>
  <c r="I1305" i="6" s="1"/>
  <c r="H1306" i="6"/>
  <c r="I1306" i="6" s="1"/>
  <c r="H1307" i="6"/>
  <c r="I1307" i="6" s="1"/>
  <c r="H1308" i="6"/>
  <c r="I1308" i="6" s="1"/>
  <c r="H1309" i="6"/>
  <c r="I1309" i="6" s="1"/>
  <c r="H1310" i="6"/>
  <c r="I1310" i="6" s="1"/>
  <c r="H1311" i="6"/>
  <c r="I1311" i="6" s="1"/>
  <c r="H1313" i="6"/>
  <c r="I1313" i="6" s="1"/>
  <c r="H1314" i="6"/>
  <c r="I1314" i="6" s="1"/>
  <c r="H1315" i="6"/>
  <c r="I1315" i="6" s="1"/>
  <c r="H1316" i="6"/>
  <c r="I1316" i="6" s="1"/>
  <c r="H1317" i="6"/>
  <c r="I1317" i="6" s="1"/>
  <c r="H1318" i="6"/>
  <c r="I1318" i="6" s="1"/>
  <c r="H1319" i="6"/>
  <c r="I1319" i="6" s="1"/>
  <c r="H1320" i="6"/>
  <c r="I1320" i="6" s="1"/>
  <c r="H1321" i="6"/>
  <c r="I1321" i="6" s="1"/>
  <c r="H1322" i="6"/>
  <c r="I1322" i="6" s="1"/>
  <c r="H1323" i="6"/>
  <c r="I1323" i="6" s="1"/>
  <c r="H1324" i="6"/>
  <c r="I1324" i="6" s="1"/>
  <c r="H1326" i="6"/>
  <c r="I1326" i="6" s="1"/>
  <c r="H1327" i="6"/>
  <c r="I1327" i="6" s="1"/>
  <c r="H1328" i="6"/>
  <c r="I1328" i="6" s="1"/>
  <c r="H1329" i="6"/>
  <c r="I1329" i="6" s="1"/>
  <c r="H1330" i="6"/>
  <c r="I1330" i="6" s="1"/>
  <c r="H1331" i="6"/>
  <c r="I1331" i="6" s="1"/>
  <c r="H1332" i="6"/>
  <c r="I1332" i="6" s="1"/>
  <c r="H1334" i="6"/>
  <c r="I1334" i="6" s="1"/>
  <c r="H1335" i="6"/>
  <c r="I1335" i="6" s="1"/>
  <c r="H1336" i="6"/>
  <c r="I1336" i="6" s="1"/>
  <c r="H1337" i="6"/>
  <c r="I1337" i="6" s="1"/>
  <c r="H1338" i="6"/>
  <c r="I1338" i="6" s="1"/>
  <c r="H1339" i="6"/>
  <c r="I1339" i="6" s="1"/>
  <c r="H1340" i="6"/>
  <c r="I1340" i="6" s="1"/>
  <c r="H1341" i="6"/>
  <c r="I1341" i="6" s="1"/>
  <c r="H1342" i="6"/>
  <c r="I1342" i="6" s="1"/>
  <c r="H1343" i="6"/>
  <c r="I1343" i="6" s="1"/>
  <c r="H1344" i="6"/>
  <c r="I1344" i="6" s="1"/>
  <c r="H1345" i="6"/>
  <c r="I1345" i="6" s="1"/>
  <c r="H1347" i="6"/>
  <c r="I1347" i="6" s="1"/>
  <c r="H1348" i="6"/>
  <c r="I1348" i="6" s="1"/>
  <c r="H1349" i="6"/>
  <c r="I1349" i="6" s="1"/>
  <c r="H1350" i="6"/>
  <c r="I1350" i="6" s="1"/>
  <c r="H1351" i="6"/>
  <c r="I1351" i="6" s="1"/>
  <c r="H1352" i="6"/>
  <c r="I1352" i="6" s="1"/>
  <c r="H1353" i="6"/>
  <c r="I1353" i="6" s="1"/>
  <c r="H1354" i="6"/>
  <c r="I1354" i="6" s="1"/>
  <c r="H1355" i="6"/>
  <c r="I1355" i="6" s="1"/>
  <c r="H1356" i="6"/>
  <c r="I1356" i="6" s="1"/>
  <c r="H1357" i="6"/>
  <c r="I1357" i="6" s="1"/>
  <c r="H1358" i="6"/>
  <c r="I1358" i="6" s="1"/>
  <c r="H1359" i="6"/>
  <c r="I1359" i="6" s="1"/>
  <c r="H1360" i="6"/>
  <c r="I1360" i="6" s="1"/>
  <c r="H1361" i="6"/>
  <c r="I1361" i="6" s="1"/>
  <c r="H1362" i="6"/>
  <c r="I1362" i="6" s="1"/>
  <c r="H1363" i="6"/>
  <c r="I1363" i="6" s="1"/>
  <c r="H1364" i="6"/>
  <c r="I1364" i="6" s="1"/>
  <c r="H1365" i="6"/>
  <c r="I1365" i="6" s="1"/>
  <c r="H1366" i="6"/>
  <c r="I1366" i="6" s="1"/>
  <c r="H1367" i="6"/>
  <c r="I1367" i="6" s="1"/>
  <c r="H1368" i="6"/>
  <c r="I1368" i="6" s="1"/>
  <c r="H1369" i="6"/>
  <c r="I1369" i="6" s="1"/>
  <c r="H1371" i="6"/>
  <c r="I1371" i="6" s="1"/>
  <c r="H1372" i="6"/>
  <c r="I1372" i="6" s="1"/>
  <c r="H1373" i="6"/>
  <c r="I1373" i="6" s="1"/>
  <c r="H1374" i="6"/>
  <c r="I1374" i="6" s="1"/>
  <c r="H1375" i="6"/>
  <c r="I1375" i="6" s="1"/>
  <c r="H1376" i="6"/>
  <c r="I1376" i="6" s="1"/>
  <c r="H1377" i="6"/>
  <c r="I1377" i="6" s="1"/>
  <c r="H1378" i="6"/>
  <c r="I1378" i="6" s="1"/>
  <c r="H1379" i="6"/>
  <c r="I1379" i="6" s="1"/>
  <c r="H1380" i="6"/>
  <c r="I1380" i="6" s="1"/>
  <c r="H1381" i="6"/>
  <c r="I1381" i="6" s="1"/>
  <c r="H1382" i="6"/>
  <c r="I1382" i="6" s="1"/>
  <c r="H1383" i="6"/>
  <c r="I1383" i="6" s="1"/>
  <c r="H1384" i="6"/>
  <c r="I1384" i="6" s="1"/>
  <c r="H1385" i="6"/>
  <c r="I1385" i="6" s="1"/>
  <c r="H1386" i="6"/>
  <c r="I1386" i="6" s="1"/>
  <c r="H1387" i="6"/>
  <c r="I1387" i="6" s="1"/>
  <c r="H1388" i="6"/>
  <c r="I1388" i="6" s="1"/>
  <c r="H1389" i="6"/>
  <c r="I1389" i="6" s="1"/>
  <c r="H1390" i="6"/>
  <c r="I1390" i="6" s="1"/>
  <c r="H1391" i="6"/>
  <c r="I1391" i="6" s="1"/>
  <c r="H1392" i="6"/>
  <c r="I1392" i="6" s="1"/>
  <c r="H1393" i="6"/>
  <c r="I1393" i="6" s="1"/>
  <c r="H1394" i="6"/>
  <c r="I1394" i="6" s="1"/>
  <c r="H1395" i="6"/>
  <c r="I1395" i="6" s="1"/>
  <c r="H1396" i="6"/>
  <c r="I1396" i="6" s="1"/>
  <c r="H1398" i="6"/>
  <c r="I1398" i="6" s="1"/>
  <c r="H1399" i="6"/>
  <c r="I1399" i="6" s="1"/>
  <c r="H1400" i="6"/>
  <c r="I1400" i="6" s="1"/>
  <c r="H1401" i="6"/>
  <c r="I1401" i="6" s="1"/>
  <c r="H1402" i="6"/>
  <c r="I1402" i="6" s="1"/>
  <c r="H1403" i="6"/>
  <c r="I1403" i="6" s="1"/>
  <c r="H1404" i="6"/>
  <c r="I1404" i="6" s="1"/>
  <c r="H1405" i="6"/>
  <c r="I1405" i="6" s="1"/>
  <c r="H1407" i="6"/>
  <c r="I1407" i="6" s="1"/>
  <c r="H1408" i="6"/>
  <c r="I1408" i="6" s="1"/>
  <c r="H1409" i="6"/>
  <c r="I1409" i="6" s="1"/>
  <c r="H1410" i="6"/>
  <c r="I1410" i="6" s="1"/>
  <c r="H1411" i="6"/>
  <c r="I1411" i="6" s="1"/>
  <c r="H1412" i="6"/>
  <c r="I1412" i="6" s="1"/>
  <c r="H1414" i="6"/>
  <c r="I1414" i="6" s="1"/>
  <c r="H1415" i="6"/>
  <c r="I1415" i="6" s="1"/>
  <c r="H1416" i="6"/>
  <c r="I1416" i="6" s="1"/>
  <c r="H1417" i="6"/>
  <c r="I1417" i="6" s="1"/>
  <c r="H1418" i="6"/>
  <c r="I1418" i="6" s="1"/>
  <c r="H1420" i="6"/>
  <c r="I1420" i="6" s="1"/>
  <c r="H1421" i="6"/>
  <c r="I1421" i="6" s="1"/>
  <c r="H1422" i="6"/>
  <c r="I1422" i="6" s="1"/>
  <c r="H1423" i="6"/>
  <c r="I1423" i="6" s="1"/>
  <c r="H1425" i="6"/>
  <c r="I1425" i="6" s="1"/>
  <c r="H1426" i="6"/>
  <c r="I1426" i="6" s="1"/>
  <c r="H1427" i="6"/>
  <c r="I1427" i="6" s="1"/>
  <c r="H1428" i="6"/>
  <c r="I1428" i="6" s="1"/>
  <c r="H1429" i="6"/>
  <c r="I1429" i="6" s="1"/>
  <c r="H1431" i="6"/>
  <c r="I1431" i="6" s="1"/>
  <c r="H1432" i="6"/>
  <c r="I1432" i="6" s="1"/>
  <c r="H1433" i="6"/>
  <c r="I1433" i="6" s="1"/>
  <c r="H1434" i="6"/>
  <c r="I1434" i="6" s="1"/>
  <c r="H1435" i="6"/>
  <c r="I1435" i="6" s="1"/>
  <c r="H1436" i="6"/>
  <c r="I1436" i="6" s="1"/>
  <c r="H1437" i="6"/>
  <c r="I1437" i="6" s="1"/>
  <c r="H1438" i="6"/>
  <c r="I1438" i="6" s="1"/>
  <c r="H1439" i="6"/>
  <c r="I1439" i="6" s="1"/>
  <c r="H1440" i="6"/>
  <c r="I1440" i="6" s="1"/>
  <c r="H1441" i="6"/>
  <c r="I1441" i="6" s="1"/>
  <c r="H1442" i="6"/>
  <c r="I1442" i="6" s="1"/>
  <c r="H1443" i="6"/>
  <c r="I1443" i="6" s="1"/>
  <c r="H1444" i="6"/>
  <c r="I1444" i="6" s="1"/>
  <c r="H1445" i="6"/>
  <c r="I1445" i="6" s="1"/>
  <c r="H1446" i="6"/>
  <c r="I1446" i="6" s="1"/>
  <c r="H1447" i="6"/>
  <c r="I1447" i="6" s="1"/>
  <c r="H1448" i="6"/>
  <c r="I1448" i="6" s="1"/>
  <c r="H1449" i="6"/>
  <c r="I1449" i="6" s="1"/>
  <c r="H1450" i="6"/>
  <c r="I1450" i="6" s="1"/>
  <c r="H1451" i="6"/>
  <c r="I1451" i="6" s="1"/>
  <c r="H1452" i="6"/>
  <c r="I1452" i="6" s="1"/>
  <c r="H1453" i="6"/>
  <c r="I1453" i="6" s="1"/>
  <c r="H1454" i="6"/>
  <c r="I1454" i="6" s="1"/>
  <c r="H1456" i="6"/>
  <c r="I1456" i="6" s="1"/>
  <c r="H1457" i="6"/>
  <c r="I1457" i="6" s="1"/>
  <c r="H1458" i="6"/>
  <c r="I1458" i="6" s="1"/>
  <c r="H1459" i="6"/>
  <c r="I1459" i="6" s="1"/>
  <c r="H1460" i="6"/>
  <c r="I1460" i="6" s="1"/>
  <c r="H1461" i="6"/>
  <c r="I1461" i="6" s="1"/>
  <c r="H1462" i="6"/>
  <c r="I1462" i="6" s="1"/>
  <c r="H1463" i="6"/>
  <c r="I1463" i="6" s="1"/>
  <c r="H1464" i="6"/>
  <c r="I1464" i="6" s="1"/>
  <c r="H1465" i="6"/>
  <c r="I1465" i="6" s="1"/>
  <c r="H1466" i="6"/>
  <c r="I1466" i="6" s="1"/>
  <c r="H1467" i="6"/>
  <c r="I1467" i="6" s="1"/>
  <c r="H1468" i="6"/>
  <c r="I1468" i="6" s="1"/>
  <c r="H1469" i="6"/>
  <c r="I1469" i="6" s="1"/>
  <c r="H1470" i="6"/>
  <c r="I1470" i="6" s="1"/>
  <c r="H1471" i="6"/>
  <c r="I1471" i="6" s="1"/>
  <c r="H1472" i="6"/>
  <c r="I1472" i="6" s="1"/>
  <c r="H1473" i="6"/>
  <c r="I1473" i="6" s="1"/>
  <c r="H1474" i="6"/>
  <c r="I1474" i="6" s="1"/>
  <c r="H1475" i="6"/>
  <c r="I1475" i="6" s="1"/>
  <c r="H1476" i="6"/>
  <c r="I1476" i="6" s="1"/>
  <c r="H1477" i="6"/>
  <c r="I1477" i="6" s="1"/>
  <c r="H1479" i="6"/>
  <c r="I1479" i="6" s="1"/>
  <c r="H1480" i="6"/>
  <c r="I1480" i="6" s="1"/>
  <c r="H1481" i="6"/>
  <c r="I1481" i="6" s="1"/>
  <c r="H1482" i="6"/>
  <c r="I1482" i="6" s="1"/>
  <c r="H1483" i="6"/>
  <c r="I1483" i="6" s="1"/>
  <c r="H1484" i="6"/>
  <c r="I1484" i="6" s="1"/>
  <c r="H1485" i="6"/>
  <c r="I1485" i="6" s="1"/>
  <c r="H1486" i="6"/>
  <c r="I1486" i="6" s="1"/>
  <c r="H1487" i="6"/>
  <c r="I1487" i="6" s="1"/>
  <c r="H1488" i="6"/>
  <c r="I1488" i="6" s="1"/>
  <c r="H1489" i="6"/>
  <c r="I1489" i="6" s="1"/>
  <c r="H1490" i="6"/>
  <c r="I1490" i="6" s="1"/>
  <c r="H1491" i="6"/>
  <c r="I1491" i="6" s="1"/>
  <c r="H1492" i="6"/>
  <c r="I1492" i="6" s="1"/>
  <c r="H1493" i="6"/>
  <c r="I1493" i="6" s="1"/>
  <c r="H1494" i="6"/>
  <c r="I1494" i="6" s="1"/>
  <c r="H1495" i="6"/>
  <c r="I1495" i="6" s="1"/>
  <c r="H1496" i="6"/>
  <c r="I1496" i="6" s="1"/>
  <c r="H1497" i="6"/>
  <c r="I1497" i="6" s="1"/>
  <c r="H1498" i="6"/>
  <c r="I1498" i="6" s="1"/>
  <c r="H1499" i="6"/>
  <c r="I1499" i="6" s="1"/>
  <c r="H1500" i="6"/>
  <c r="I1500" i="6" s="1"/>
  <c r="H1501" i="6"/>
  <c r="I1501" i="6" s="1"/>
  <c r="H1502" i="6"/>
  <c r="I1502" i="6" s="1"/>
  <c r="H1503" i="6"/>
  <c r="I1503" i="6" s="1"/>
  <c r="H1504" i="6"/>
  <c r="I1504" i="6" s="1"/>
  <c r="H1505" i="6"/>
  <c r="I1505" i="6" s="1"/>
  <c r="H1506" i="6"/>
  <c r="I1506" i="6" s="1"/>
  <c r="H1507" i="6"/>
  <c r="I1507" i="6" s="1"/>
  <c r="H1508" i="6"/>
  <c r="I1508" i="6" s="1"/>
  <c r="H1509" i="6"/>
  <c r="I1509" i="6" s="1"/>
  <c r="H1510" i="6"/>
  <c r="I1510" i="6" s="1"/>
  <c r="H1511" i="6"/>
  <c r="I1511" i="6" s="1"/>
  <c r="H1512" i="6"/>
  <c r="I1512" i="6" s="1"/>
  <c r="H1513" i="6"/>
  <c r="I1513" i="6" s="1"/>
  <c r="H1515" i="6"/>
  <c r="I1515" i="6" s="1"/>
  <c r="H1516" i="6"/>
  <c r="I1516" i="6" s="1"/>
  <c r="H1517" i="6"/>
  <c r="I1517" i="6" s="1"/>
  <c r="H1518" i="6"/>
  <c r="I1518" i="6" s="1"/>
  <c r="H1519" i="6"/>
  <c r="I1519" i="6" s="1"/>
  <c r="H1520" i="6"/>
  <c r="I1520" i="6" s="1"/>
  <c r="H1521" i="6"/>
  <c r="I1521" i="6" s="1"/>
  <c r="H1522" i="6"/>
  <c r="I1522" i="6" s="1"/>
  <c r="H1524" i="6"/>
  <c r="I1524" i="6" s="1"/>
  <c r="H1525" i="6"/>
  <c r="I1525" i="6" s="1"/>
  <c r="H1526" i="6"/>
  <c r="I1526" i="6" s="1"/>
  <c r="H1527" i="6"/>
  <c r="I1527" i="6" s="1"/>
  <c r="H1528" i="6"/>
  <c r="I1528" i="6" s="1"/>
  <c r="H1529" i="6"/>
  <c r="I1529" i="6" s="1"/>
  <c r="H1530" i="6"/>
  <c r="I1530" i="6" s="1"/>
  <c r="H1531" i="6"/>
  <c r="I1531" i="6" s="1"/>
  <c r="H1532" i="6"/>
  <c r="I1532" i="6" s="1"/>
  <c r="H1533" i="6"/>
  <c r="I1533" i="6" s="1"/>
  <c r="H1534" i="6"/>
  <c r="I1534" i="6" s="1"/>
  <c r="H1535" i="6"/>
  <c r="I1535" i="6" s="1"/>
  <c r="H1536" i="6"/>
  <c r="I1536" i="6" s="1"/>
  <c r="H1537" i="6"/>
  <c r="I1537" i="6" s="1"/>
  <c r="H1538" i="6"/>
  <c r="I1538" i="6" s="1"/>
  <c r="H1539" i="6"/>
  <c r="I1539" i="6" s="1"/>
  <c r="H1540" i="6"/>
  <c r="I1540" i="6" s="1"/>
  <c r="H1541" i="6"/>
  <c r="I1541" i="6" s="1"/>
  <c r="H1542" i="6"/>
  <c r="I1542" i="6" s="1"/>
  <c r="H1543" i="6"/>
  <c r="I1543" i="6" s="1"/>
  <c r="H1544" i="6"/>
  <c r="I1544" i="6" s="1"/>
  <c r="H1545" i="6"/>
  <c r="I1545" i="6" s="1"/>
  <c r="H1546" i="6"/>
  <c r="I1546" i="6" s="1"/>
  <c r="H1547" i="6"/>
  <c r="I1547" i="6" s="1"/>
  <c r="H1548" i="6"/>
  <c r="I1548" i="6" s="1"/>
  <c r="H1549" i="6"/>
  <c r="I1549" i="6" s="1"/>
  <c r="H1550" i="6"/>
  <c r="I1550" i="6" s="1"/>
  <c r="H1551" i="6"/>
  <c r="I1551" i="6" s="1"/>
  <c r="H1552" i="6"/>
  <c r="I1552" i="6" s="1"/>
  <c r="H1553" i="6"/>
  <c r="I1553" i="6" s="1"/>
  <c r="H1554" i="6"/>
  <c r="I1554" i="6" s="1"/>
  <c r="H1556" i="6"/>
  <c r="I1556" i="6" s="1"/>
  <c r="H1557" i="6"/>
  <c r="I1557" i="6" s="1"/>
  <c r="H1558" i="6"/>
  <c r="I1558" i="6" s="1"/>
  <c r="H1559" i="6"/>
  <c r="I1559" i="6" s="1"/>
  <c r="H1560" i="6"/>
  <c r="I1560" i="6" s="1"/>
  <c r="H1561" i="6"/>
  <c r="I1561" i="6" s="1"/>
  <c r="H1562" i="6"/>
  <c r="I1562" i="6" s="1"/>
  <c r="H1563" i="6"/>
  <c r="I1563" i="6" s="1"/>
  <c r="H1564" i="6"/>
  <c r="I1564" i="6" s="1"/>
  <c r="H1566" i="6"/>
  <c r="I1566" i="6" s="1"/>
  <c r="H1567" i="6"/>
  <c r="I1567" i="6" s="1"/>
  <c r="H1568" i="6"/>
  <c r="I1568" i="6" s="1"/>
  <c r="H1569" i="6"/>
  <c r="I1569" i="6" s="1"/>
  <c r="H1570" i="6"/>
  <c r="I1570" i="6" s="1"/>
  <c r="H1571" i="6"/>
  <c r="I1571" i="6" s="1"/>
  <c r="H1572" i="6"/>
  <c r="I1572" i="6" s="1"/>
  <c r="H1573" i="6"/>
  <c r="I1573" i="6" s="1"/>
  <c r="H1574" i="6"/>
  <c r="I1574" i="6" s="1"/>
  <c r="H1575" i="6"/>
  <c r="I1575" i="6" s="1"/>
  <c r="H1576" i="6"/>
  <c r="I1576" i="6" s="1"/>
  <c r="H1577" i="6"/>
  <c r="I1577" i="6" s="1"/>
  <c r="H1579" i="6"/>
  <c r="I1579" i="6" s="1"/>
  <c r="H1580" i="6"/>
  <c r="I1580" i="6" s="1"/>
  <c r="H1581" i="6"/>
  <c r="I1581" i="6" s="1"/>
  <c r="H1582" i="6"/>
  <c r="I1582" i="6" s="1"/>
  <c r="H1583" i="6"/>
  <c r="I1583" i="6" s="1"/>
  <c r="H1584" i="6"/>
  <c r="I1584" i="6" s="1"/>
  <c r="H1585" i="6"/>
  <c r="I1585" i="6" s="1"/>
  <c r="H1586" i="6"/>
  <c r="I1586" i="6" s="1"/>
  <c r="H1587" i="6"/>
  <c r="I1587" i="6" s="1"/>
  <c r="H1588" i="6"/>
  <c r="I1588" i="6" s="1"/>
  <c r="H1589" i="6"/>
  <c r="I1589" i="6" s="1"/>
  <c r="H1590" i="6"/>
  <c r="I1590" i="6" s="1"/>
  <c r="H1591" i="6"/>
  <c r="I1591" i="6" s="1"/>
  <c r="H1592" i="6"/>
  <c r="I1592" i="6" s="1"/>
  <c r="H1593" i="6"/>
  <c r="I1593" i="6" s="1"/>
  <c r="H1594" i="6"/>
  <c r="I1594" i="6" s="1"/>
  <c r="H1595" i="6"/>
  <c r="I1595" i="6" s="1"/>
  <c r="H1596" i="6"/>
  <c r="I1596" i="6" s="1"/>
  <c r="H1597" i="6"/>
  <c r="I1597" i="6" s="1"/>
  <c r="H1598" i="6"/>
  <c r="I1598" i="6" s="1"/>
  <c r="H1599" i="6"/>
  <c r="I1599" i="6" s="1"/>
  <c r="H1600" i="6"/>
  <c r="I1600" i="6" s="1"/>
  <c r="H1601" i="6"/>
  <c r="I1601" i="6" s="1"/>
  <c r="H1602" i="6"/>
  <c r="I1602" i="6" s="1"/>
  <c r="H1603" i="6"/>
  <c r="I1603" i="6" s="1"/>
  <c r="H1604" i="6"/>
  <c r="I1604" i="6" s="1"/>
  <c r="H1605" i="6"/>
  <c r="I1605" i="6" s="1"/>
  <c r="H1606" i="6"/>
  <c r="I1606" i="6" s="1"/>
  <c r="H1607" i="6"/>
  <c r="I1607" i="6" s="1"/>
  <c r="H1608" i="6"/>
  <c r="I1608" i="6" s="1"/>
  <c r="H1609" i="6"/>
  <c r="I1609" i="6" s="1"/>
  <c r="H1610" i="6"/>
  <c r="I1610" i="6" s="1"/>
  <c r="H1611" i="6"/>
  <c r="I1611" i="6" s="1"/>
  <c r="H1612" i="6"/>
  <c r="I1612" i="6" s="1"/>
  <c r="H1613" i="6"/>
  <c r="I1613" i="6" s="1"/>
  <c r="H1614" i="6"/>
  <c r="I1614" i="6" s="1"/>
  <c r="H1615" i="6"/>
  <c r="I1615" i="6" s="1"/>
  <c r="H1616" i="6"/>
  <c r="I1616" i="6" s="1"/>
  <c r="H1617" i="6"/>
  <c r="I1617" i="6" s="1"/>
  <c r="H1618" i="6"/>
  <c r="I1618" i="6" s="1"/>
  <c r="H1619" i="6"/>
  <c r="I1619" i="6" s="1"/>
  <c r="H1620" i="6"/>
  <c r="I1620" i="6" s="1"/>
  <c r="H1621" i="6"/>
  <c r="I1621" i="6" s="1"/>
  <c r="H1622" i="6"/>
  <c r="I1622" i="6" s="1"/>
  <c r="H1623" i="6"/>
  <c r="I1623" i="6" s="1"/>
  <c r="H1624" i="6"/>
  <c r="I1624" i="6" s="1"/>
  <c r="H1625" i="6"/>
  <c r="I1625" i="6" s="1"/>
  <c r="H1626" i="6"/>
  <c r="I1626" i="6" s="1"/>
  <c r="H1627" i="6"/>
  <c r="I1627" i="6" s="1"/>
  <c r="H1629" i="6"/>
  <c r="I1629" i="6" s="1"/>
  <c r="H1630" i="6"/>
  <c r="I1630" i="6" s="1"/>
  <c r="H1631" i="6"/>
  <c r="I1631" i="6" s="1"/>
  <c r="H1632" i="6"/>
  <c r="I1632" i="6" s="1"/>
  <c r="H1633" i="6"/>
  <c r="I1633" i="6" s="1"/>
  <c r="H1634" i="6"/>
  <c r="I1634" i="6" s="1"/>
  <c r="H1635" i="6"/>
  <c r="I1635" i="6" s="1"/>
  <c r="H1636" i="6"/>
  <c r="I1636" i="6" s="1"/>
  <c r="H1637" i="6"/>
  <c r="I1637" i="6" s="1"/>
  <c r="H1638" i="6"/>
  <c r="I1638" i="6" s="1"/>
  <c r="H1639" i="6"/>
  <c r="I1639" i="6" s="1"/>
  <c r="H1640" i="6"/>
  <c r="I1640" i="6" s="1"/>
  <c r="H1641" i="6"/>
  <c r="I1641" i="6" s="1"/>
  <c r="H1642" i="6"/>
  <c r="I1642" i="6" s="1"/>
  <c r="H1643" i="6"/>
  <c r="I1643" i="6" s="1"/>
  <c r="H1644" i="6"/>
  <c r="I1644" i="6" s="1"/>
  <c r="H1645" i="6"/>
  <c r="I1645" i="6" s="1"/>
  <c r="H1646" i="6"/>
  <c r="I1646" i="6" s="1"/>
  <c r="H1647" i="6"/>
  <c r="I1647" i="6" s="1"/>
  <c r="H1648" i="6"/>
  <c r="I1648" i="6" s="1"/>
  <c r="H1649" i="6"/>
  <c r="I1649" i="6" s="1"/>
  <c r="H1650" i="6"/>
  <c r="I1650" i="6" s="1"/>
  <c r="H1651" i="6"/>
  <c r="I1651" i="6" s="1"/>
  <c r="H1652" i="6"/>
  <c r="I1652" i="6" s="1"/>
  <c r="H1653" i="6"/>
  <c r="I1653" i="6" s="1"/>
  <c r="H1654" i="6"/>
  <c r="I1654" i="6" s="1"/>
  <c r="H1655" i="6"/>
  <c r="I1655" i="6" s="1"/>
  <c r="H1656" i="6"/>
  <c r="I1656" i="6" s="1"/>
  <c r="H1657" i="6"/>
  <c r="I1657" i="6" s="1"/>
  <c r="H1658" i="6"/>
  <c r="I1658" i="6" s="1"/>
  <c r="H1659" i="6"/>
  <c r="I1659" i="6" s="1"/>
  <c r="H1661" i="6"/>
  <c r="I1661" i="6" s="1"/>
  <c r="H1662" i="6"/>
  <c r="I1662" i="6" s="1"/>
  <c r="H1663" i="6"/>
  <c r="I1663" i="6" s="1"/>
  <c r="H1664" i="6"/>
  <c r="I1664" i="6" s="1"/>
  <c r="H1666" i="6"/>
  <c r="I1666" i="6" s="1"/>
  <c r="H1667" i="6"/>
  <c r="I1667" i="6" s="1"/>
  <c r="H1668" i="6"/>
  <c r="I1668" i="6" s="1"/>
  <c r="H1669" i="6"/>
  <c r="I1669" i="6" s="1"/>
  <c r="H1670" i="6"/>
  <c r="I1670" i="6" s="1"/>
  <c r="H1671" i="6"/>
  <c r="I1671" i="6" s="1"/>
  <c r="H1672" i="6"/>
  <c r="I1672" i="6" s="1"/>
  <c r="H1674" i="6"/>
  <c r="I1674" i="6" s="1"/>
  <c r="H1675" i="6"/>
  <c r="I1675" i="6" s="1"/>
  <c r="H1676" i="6"/>
  <c r="I1676" i="6" s="1"/>
  <c r="H1677" i="6"/>
  <c r="I1677" i="6" s="1"/>
  <c r="H1678" i="6"/>
  <c r="I1678" i="6" s="1"/>
  <c r="H1679" i="6"/>
  <c r="I1679" i="6" s="1"/>
  <c r="H1680" i="6"/>
  <c r="I1680" i="6" s="1"/>
  <c r="H1681" i="6"/>
  <c r="I1681" i="6" s="1"/>
  <c r="H1682" i="6"/>
  <c r="I1682" i="6" s="1"/>
  <c r="H1683" i="6"/>
  <c r="I1683" i="6" s="1"/>
  <c r="H1684" i="6"/>
  <c r="I1684" i="6" s="1"/>
  <c r="H1685" i="6"/>
  <c r="I1685" i="6" s="1"/>
  <c r="H1686" i="6"/>
  <c r="I1686" i="6" s="1"/>
  <c r="H1688" i="6"/>
  <c r="I1688" i="6" s="1"/>
  <c r="H1689" i="6"/>
  <c r="I1689" i="6" s="1"/>
  <c r="H1690" i="6"/>
  <c r="I1690" i="6" s="1"/>
  <c r="H1691" i="6"/>
  <c r="I1691" i="6" s="1"/>
  <c r="H1692" i="6"/>
  <c r="I1692" i="6" s="1"/>
  <c r="H1693" i="6"/>
  <c r="I1693" i="6" s="1"/>
  <c r="H1694" i="6"/>
  <c r="I1694" i="6" s="1"/>
  <c r="H1695" i="6"/>
  <c r="I1695" i="6" s="1"/>
  <c r="H1696" i="6"/>
  <c r="I1696" i="6" s="1"/>
  <c r="H1697" i="6"/>
  <c r="I1697" i="6" s="1"/>
  <c r="H1698" i="6"/>
  <c r="I1698" i="6" s="1"/>
  <c r="H1699" i="6"/>
  <c r="I1699" i="6" s="1"/>
  <c r="H1700" i="6"/>
  <c r="I1700" i="6" s="1"/>
  <c r="H1701" i="6"/>
  <c r="I1701" i="6" s="1"/>
  <c r="H1702" i="6"/>
  <c r="I1702" i="6" s="1"/>
  <c r="H1703" i="6"/>
  <c r="I1703" i="6" s="1"/>
  <c r="H1704" i="6"/>
  <c r="I1704" i="6" s="1"/>
  <c r="H1705" i="6"/>
  <c r="I1705" i="6" s="1"/>
  <c r="H1706" i="6"/>
  <c r="I1706" i="6" s="1"/>
  <c r="H1707" i="6"/>
  <c r="I1707" i="6" s="1"/>
  <c r="H1708" i="6"/>
  <c r="I1708" i="6" s="1"/>
  <c r="H1709" i="6"/>
  <c r="I1709" i="6" s="1"/>
  <c r="H1710" i="6"/>
  <c r="I1710" i="6" s="1"/>
  <c r="H1711" i="6"/>
  <c r="I1711" i="6" s="1"/>
  <c r="H1712" i="6"/>
  <c r="I1712" i="6" s="1"/>
  <c r="H1713" i="6"/>
  <c r="I1713" i="6" s="1"/>
  <c r="H1714" i="6"/>
  <c r="I1714" i="6" s="1"/>
  <c r="H1715" i="6"/>
  <c r="I1715" i="6" s="1"/>
  <c r="H1716" i="6"/>
  <c r="I1716" i="6" s="1"/>
  <c r="H1717" i="6"/>
  <c r="I1717" i="6" s="1"/>
  <c r="H1718" i="6"/>
  <c r="I1718" i="6" s="1"/>
  <c r="H1719" i="6"/>
  <c r="I1719" i="6" s="1"/>
  <c r="H1720" i="6"/>
  <c r="I1720" i="6" s="1"/>
  <c r="H1721" i="6"/>
  <c r="I1721" i="6" s="1"/>
  <c r="H1722" i="6"/>
  <c r="I1722" i="6" s="1"/>
  <c r="H1723" i="6"/>
  <c r="I1723" i="6" s="1"/>
  <c r="H1725" i="6"/>
  <c r="I1725" i="6" s="1"/>
  <c r="H1726" i="6"/>
  <c r="I1726" i="6" s="1"/>
  <c r="H1727" i="6"/>
  <c r="I1727" i="6" s="1"/>
  <c r="H1728" i="6"/>
  <c r="I1728" i="6" s="1"/>
  <c r="H1729" i="6"/>
  <c r="I1729" i="6" s="1"/>
  <c r="H1730" i="6"/>
  <c r="I1730" i="6" s="1"/>
  <c r="H1731" i="6"/>
  <c r="I1731" i="6" s="1"/>
  <c r="H1732" i="6"/>
  <c r="I1732" i="6" s="1"/>
  <c r="H1733" i="6"/>
  <c r="I1733" i="6" s="1"/>
  <c r="H1734" i="6"/>
  <c r="I1734" i="6" s="1"/>
  <c r="H1735" i="6"/>
  <c r="I1735" i="6" s="1"/>
  <c r="H1736" i="6"/>
  <c r="I1736" i="6" s="1"/>
  <c r="H1737" i="6"/>
  <c r="I1737" i="6" s="1"/>
  <c r="H1738" i="6"/>
  <c r="I1738" i="6" s="1"/>
  <c r="H1739" i="6"/>
  <c r="I1739" i="6" s="1"/>
  <c r="H1740" i="6"/>
  <c r="I1740" i="6" s="1"/>
  <c r="H1742" i="6"/>
  <c r="I1742" i="6" s="1"/>
  <c r="H1743" i="6"/>
  <c r="I1743" i="6" s="1"/>
  <c r="H1744" i="6"/>
  <c r="I1744" i="6" s="1"/>
  <c r="H1745" i="6"/>
  <c r="I1745" i="6" s="1"/>
  <c r="H1746" i="6"/>
  <c r="I1746" i="6" s="1"/>
  <c r="H1747" i="6"/>
  <c r="I1747" i="6" s="1"/>
  <c r="H1749" i="6"/>
  <c r="I1749" i="6" s="1"/>
  <c r="H1750" i="6"/>
  <c r="I1750" i="6" s="1"/>
  <c r="H1751" i="6"/>
  <c r="I1751" i="6" s="1"/>
  <c r="H1752" i="6"/>
  <c r="I1752" i="6" s="1"/>
  <c r="H1753" i="6"/>
  <c r="I1753" i="6" s="1"/>
  <c r="H1755" i="6"/>
  <c r="I1755" i="6" s="1"/>
  <c r="H1756" i="6"/>
  <c r="I1756" i="6" s="1"/>
  <c r="H1757" i="6"/>
  <c r="I1757" i="6" s="1"/>
  <c r="H1758" i="6"/>
  <c r="I1758" i="6" s="1"/>
  <c r="H1759" i="6"/>
  <c r="I1759" i="6" s="1"/>
  <c r="H1760" i="6"/>
  <c r="I1760" i="6" s="1"/>
  <c r="H1761" i="6"/>
  <c r="I1761" i="6" s="1"/>
  <c r="H1762" i="6"/>
  <c r="I1762" i="6" s="1"/>
  <c r="H1763" i="6"/>
  <c r="I1763" i="6" s="1"/>
  <c r="H1765" i="6"/>
  <c r="I1765" i="6" s="1"/>
  <c r="H1766" i="6"/>
  <c r="I1766" i="6" s="1"/>
  <c r="H1767" i="6"/>
  <c r="I1767" i="6" s="1"/>
  <c r="H1768" i="6"/>
  <c r="I1768" i="6" s="1"/>
  <c r="H1770" i="6"/>
  <c r="I1770" i="6" s="1"/>
  <c r="H1771" i="6"/>
  <c r="I1771" i="6" s="1"/>
  <c r="H1772" i="6"/>
  <c r="I1772" i="6" s="1"/>
  <c r="H1773" i="6"/>
  <c r="I1773" i="6" s="1"/>
  <c r="H1775" i="6"/>
  <c r="I1775" i="6" s="1"/>
  <c r="H1776" i="6"/>
  <c r="I1776" i="6" s="1"/>
  <c r="H1777" i="6"/>
  <c r="I1777" i="6" s="1"/>
  <c r="H1778" i="6"/>
  <c r="I1778" i="6" s="1"/>
  <c r="H1779" i="6"/>
  <c r="I1779" i="6" s="1"/>
  <c r="H1780" i="6"/>
  <c r="I1780" i="6" s="1"/>
  <c r="H1781" i="6"/>
  <c r="I1781" i="6" s="1"/>
  <c r="H1782" i="6"/>
  <c r="I1782" i="6" s="1"/>
  <c r="H1783" i="6"/>
  <c r="I1783" i="6" s="1"/>
  <c r="H1785" i="6"/>
  <c r="I1785" i="6" s="1"/>
  <c r="H1786" i="6"/>
  <c r="I1786" i="6" s="1"/>
  <c r="H1787" i="6"/>
  <c r="I1787" i="6" s="1"/>
  <c r="H1788" i="6"/>
  <c r="I1788" i="6" s="1"/>
  <c r="H1789" i="6"/>
  <c r="I1789" i="6" s="1"/>
  <c r="H1790" i="6"/>
  <c r="I1790" i="6" s="1"/>
  <c r="H1791" i="6"/>
  <c r="I1791" i="6" s="1"/>
  <c r="H1792" i="6"/>
  <c r="I1792" i="6" s="1"/>
  <c r="H1793" i="6"/>
  <c r="I1793" i="6" s="1"/>
  <c r="H1795" i="6"/>
  <c r="I1795" i="6" s="1"/>
  <c r="H1796" i="6"/>
  <c r="I1796" i="6" s="1"/>
  <c r="H1797" i="6"/>
  <c r="I1797" i="6" s="1"/>
  <c r="H1798" i="6"/>
  <c r="I1798" i="6" s="1"/>
  <c r="H1799" i="6"/>
  <c r="I1799" i="6" s="1"/>
  <c r="H1800" i="6"/>
  <c r="I1800" i="6" s="1"/>
  <c r="H1801" i="6"/>
  <c r="I1801" i="6" s="1"/>
  <c r="H1802" i="6"/>
  <c r="I1802" i="6" s="1"/>
  <c r="H1804" i="6"/>
  <c r="I1804" i="6" s="1"/>
  <c r="H1805" i="6"/>
  <c r="I1805" i="6" s="1"/>
  <c r="H1806" i="6"/>
  <c r="I1806" i="6" s="1"/>
  <c r="H1807" i="6"/>
  <c r="I1807" i="6" s="1"/>
  <c r="H1808" i="6"/>
  <c r="I1808" i="6" s="1"/>
  <c r="H1809" i="6"/>
  <c r="I1809" i="6" s="1"/>
  <c r="H1810" i="6"/>
  <c r="I1810" i="6" s="1"/>
  <c r="H1811" i="6"/>
  <c r="I1811" i="6" s="1"/>
  <c r="H1812" i="6"/>
  <c r="I1812" i="6" s="1"/>
  <c r="H1813" i="6"/>
  <c r="I1813" i="6" s="1"/>
  <c r="H1814" i="6"/>
  <c r="I1814" i="6" s="1"/>
  <c r="H1815" i="6"/>
  <c r="I1815" i="6" s="1"/>
  <c r="H1816" i="6"/>
  <c r="I1816" i="6" s="1"/>
  <c r="H1818" i="6"/>
  <c r="I1818" i="6" s="1"/>
  <c r="H1819" i="6"/>
  <c r="I1819" i="6" s="1"/>
  <c r="H1820" i="6"/>
  <c r="I1820" i="6" s="1"/>
  <c r="H1821" i="6"/>
  <c r="I1821" i="6" s="1"/>
  <c r="H1822" i="6"/>
  <c r="I1822" i="6" s="1"/>
  <c r="H1823" i="6"/>
  <c r="I1823" i="6" s="1"/>
  <c r="H1824" i="6"/>
  <c r="I1824" i="6" s="1"/>
  <c r="H1825" i="6"/>
  <c r="I1825" i="6" s="1"/>
  <c r="H1826" i="6"/>
  <c r="I1826" i="6" s="1"/>
  <c r="H1827" i="6"/>
  <c r="I1827" i="6" s="1"/>
  <c r="H1829" i="6"/>
  <c r="I1829" i="6" s="1"/>
  <c r="H1830" i="6"/>
  <c r="I1830" i="6" s="1"/>
  <c r="H1831" i="6"/>
  <c r="I1831" i="6" s="1"/>
  <c r="H1832" i="6"/>
  <c r="I1832" i="6" s="1"/>
  <c r="H1833" i="6"/>
  <c r="I1833" i="6" s="1"/>
  <c r="H1834" i="6"/>
  <c r="I1834" i="6" s="1"/>
  <c r="H1835" i="6"/>
  <c r="I1835" i="6" s="1"/>
  <c r="H1836" i="6"/>
  <c r="I1836" i="6" s="1"/>
  <c r="H1837" i="6"/>
  <c r="I1837" i="6" s="1"/>
  <c r="H1838" i="6"/>
  <c r="I1838" i="6" s="1"/>
  <c r="H1839" i="6"/>
  <c r="I1839" i="6" s="1"/>
  <c r="H1840" i="6"/>
  <c r="I1840" i="6" s="1"/>
  <c r="H1841" i="6"/>
  <c r="I1841" i="6" s="1"/>
  <c r="H1842" i="6"/>
  <c r="I1842" i="6" s="1"/>
  <c r="H1843" i="6"/>
  <c r="I1843" i="6" s="1"/>
  <c r="H1844" i="6"/>
  <c r="I1844" i="6" s="1"/>
  <c r="H1845" i="6"/>
  <c r="I1845" i="6" s="1"/>
  <c r="H1846" i="6"/>
  <c r="I1846" i="6" s="1"/>
  <c r="H1847" i="6"/>
  <c r="I1847" i="6" s="1"/>
  <c r="H1848" i="6"/>
  <c r="I1848" i="6" s="1"/>
  <c r="H1849" i="6"/>
  <c r="I1849" i="6" s="1"/>
  <c r="H1850" i="6"/>
  <c r="I1850" i="6" s="1"/>
  <c r="H1851" i="6"/>
  <c r="I1851" i="6" s="1"/>
  <c r="H1852" i="6"/>
  <c r="I1852" i="6" s="1"/>
  <c r="H1853" i="6"/>
  <c r="I1853" i="6" s="1"/>
  <c r="H1854" i="6"/>
  <c r="I1854" i="6" s="1"/>
  <c r="H1855" i="6"/>
  <c r="I1855" i="6" s="1"/>
  <c r="H1856" i="6"/>
  <c r="I1856" i="6" s="1"/>
  <c r="H1857" i="6"/>
  <c r="I1857" i="6" s="1"/>
  <c r="H1858" i="6"/>
  <c r="I1858" i="6" s="1"/>
  <c r="H1859" i="6"/>
  <c r="I1859" i="6" s="1"/>
  <c r="H1860" i="6"/>
  <c r="I1860" i="6" s="1"/>
  <c r="H1861" i="6"/>
  <c r="I1861" i="6" s="1"/>
  <c r="H1862" i="6"/>
  <c r="I1862" i="6" s="1"/>
  <c r="H1863" i="6"/>
  <c r="I1863" i="6" s="1"/>
  <c r="H1864" i="6"/>
  <c r="I1864" i="6" s="1"/>
  <c r="H1865" i="6"/>
  <c r="I1865" i="6" s="1"/>
  <c r="H1866" i="6"/>
  <c r="I1866" i="6" s="1"/>
  <c r="H1867" i="6"/>
  <c r="I1867" i="6" s="1"/>
  <c r="H1868" i="6"/>
  <c r="I1868" i="6" s="1"/>
  <c r="H1869" i="6"/>
  <c r="I1869" i="6" s="1"/>
  <c r="H1870" i="6"/>
  <c r="I1870" i="6" s="1"/>
  <c r="H1871" i="6"/>
  <c r="I1871" i="6" s="1"/>
  <c r="H1872" i="6"/>
  <c r="I1872" i="6" s="1"/>
  <c r="H1873" i="6"/>
  <c r="I1873" i="6" s="1"/>
  <c r="H1874" i="6"/>
  <c r="I1874" i="6" s="1"/>
  <c r="H1875" i="6"/>
  <c r="I1875" i="6" s="1"/>
  <c r="H1876" i="6"/>
  <c r="I1876" i="6" s="1"/>
  <c r="H1877" i="6"/>
  <c r="I1877" i="6" s="1"/>
  <c r="H1879" i="6"/>
  <c r="I1879" i="6" s="1"/>
  <c r="H1880" i="6"/>
  <c r="I1880" i="6" s="1"/>
  <c r="H1881" i="6"/>
  <c r="I1881" i="6" s="1"/>
  <c r="H1882" i="6"/>
  <c r="I1882" i="6" s="1"/>
  <c r="H1883" i="6"/>
  <c r="I1883" i="6" s="1"/>
  <c r="H1884" i="6"/>
  <c r="I1884" i="6" s="1"/>
  <c r="H1885" i="6"/>
  <c r="I1885" i="6" s="1"/>
  <c r="H1886" i="6"/>
  <c r="I1886" i="6" s="1"/>
  <c r="H1887" i="6"/>
  <c r="I1887" i="6" s="1"/>
  <c r="H1888" i="6"/>
  <c r="I1888" i="6" s="1"/>
  <c r="H1889" i="6"/>
  <c r="I1889" i="6" s="1"/>
  <c r="H1890" i="6"/>
  <c r="I1890" i="6" s="1"/>
  <c r="H1891" i="6"/>
  <c r="I1891" i="6" s="1"/>
  <c r="H1892" i="6"/>
  <c r="I1892" i="6" s="1"/>
  <c r="H1893" i="6"/>
  <c r="I1893" i="6" s="1"/>
  <c r="H1894" i="6"/>
  <c r="I1894" i="6" s="1"/>
  <c r="H1895" i="6"/>
  <c r="I1895" i="6" s="1"/>
  <c r="H1896" i="6"/>
  <c r="I1896" i="6" s="1"/>
  <c r="H1897" i="6"/>
  <c r="I1897" i="6" s="1"/>
  <c r="H1899" i="6"/>
  <c r="I1899" i="6" s="1"/>
  <c r="H1900" i="6"/>
  <c r="I1900" i="6" s="1"/>
  <c r="H1901" i="6"/>
  <c r="I1901" i="6" s="1"/>
  <c r="H1902" i="6"/>
  <c r="I1902" i="6" s="1"/>
  <c r="H1903" i="6"/>
  <c r="I1903" i="6" s="1"/>
  <c r="H1904" i="6"/>
  <c r="I1904" i="6" s="1"/>
  <c r="H1905" i="6"/>
  <c r="I1905" i="6" s="1"/>
  <c r="H1906" i="6"/>
  <c r="I1906" i="6" s="1"/>
  <c r="H1907" i="6"/>
  <c r="I1907" i="6" s="1"/>
  <c r="H1908" i="6"/>
  <c r="I1908" i="6" s="1"/>
  <c r="H1909" i="6"/>
  <c r="I1909" i="6" s="1"/>
  <c r="H1910" i="6"/>
  <c r="I1910" i="6" s="1"/>
  <c r="H1911" i="6"/>
  <c r="I1911" i="6" s="1"/>
  <c r="H1912" i="6"/>
  <c r="I1912" i="6" s="1"/>
  <c r="H1913" i="6"/>
  <c r="I1913" i="6" s="1"/>
  <c r="H1914" i="6"/>
  <c r="I1914" i="6" s="1"/>
  <c r="H1915" i="6"/>
  <c r="I1915" i="6" s="1"/>
  <c r="H1916" i="6"/>
  <c r="I1916" i="6" s="1"/>
  <c r="H1918" i="6"/>
  <c r="I1918" i="6" s="1"/>
  <c r="H1919" i="6"/>
  <c r="I1919" i="6" s="1"/>
  <c r="H1920" i="6"/>
  <c r="I1920" i="6" s="1"/>
  <c r="H1921" i="6"/>
  <c r="I1921" i="6" s="1"/>
  <c r="H1922" i="6"/>
  <c r="I1922" i="6" s="1"/>
  <c r="H1923" i="6"/>
  <c r="I1923" i="6" s="1"/>
  <c r="H1924" i="6"/>
  <c r="I1924" i="6" s="1"/>
  <c r="H1925" i="6"/>
  <c r="I1925" i="6" s="1"/>
  <c r="H1926" i="6"/>
  <c r="I1926" i="6" s="1"/>
  <c r="H1927" i="6"/>
  <c r="I1927" i="6" s="1"/>
  <c r="H1928" i="6"/>
  <c r="I1928" i="6" s="1"/>
  <c r="H1929" i="6"/>
  <c r="I1929" i="6" s="1"/>
  <c r="H1930" i="6"/>
  <c r="I1930" i="6" s="1"/>
  <c r="H1931" i="6"/>
  <c r="I1931" i="6" s="1"/>
  <c r="H1932" i="6"/>
  <c r="I1932" i="6" s="1"/>
  <c r="H1933" i="6"/>
  <c r="I1933" i="6" s="1"/>
  <c r="H1934" i="6"/>
  <c r="I1934" i="6" s="1"/>
  <c r="H1936" i="6"/>
  <c r="I1936" i="6" s="1"/>
  <c r="H1937" i="6"/>
  <c r="I1937" i="6" s="1"/>
  <c r="H1938" i="6"/>
  <c r="I1938" i="6" s="1"/>
  <c r="H1939" i="6"/>
  <c r="I1939" i="6" s="1"/>
  <c r="H1940" i="6"/>
  <c r="I1940" i="6" s="1"/>
  <c r="H1941" i="6"/>
  <c r="I1941" i="6" s="1"/>
  <c r="H1942" i="6"/>
  <c r="I1942" i="6" s="1"/>
  <c r="H1943" i="6"/>
  <c r="I1943" i="6" s="1"/>
  <c r="H1944" i="6"/>
  <c r="I1944" i="6" s="1"/>
  <c r="H1945" i="6"/>
  <c r="I1945" i="6" s="1"/>
  <c r="H1946" i="6"/>
  <c r="I1946" i="6" s="1"/>
  <c r="H1947" i="6"/>
  <c r="I1947" i="6" s="1"/>
  <c r="H1948" i="6"/>
  <c r="I1948" i="6" s="1"/>
  <c r="H1949" i="6"/>
  <c r="I1949" i="6" s="1"/>
  <c r="H1950" i="6"/>
  <c r="I1950" i="6" s="1"/>
  <c r="H1951" i="6"/>
  <c r="I1951" i="6" s="1"/>
  <c r="H1952" i="6"/>
  <c r="I1952" i="6" s="1"/>
  <c r="H1953" i="6"/>
  <c r="I1953" i="6" s="1"/>
  <c r="H1954" i="6"/>
  <c r="I1954" i="6" s="1"/>
  <c r="H1955" i="6"/>
  <c r="I1955" i="6" s="1"/>
  <c r="H1956" i="6"/>
  <c r="I1956" i="6" s="1"/>
  <c r="H1957" i="6"/>
  <c r="I1957" i="6" s="1"/>
  <c r="H1958" i="6"/>
  <c r="I1958" i="6" s="1"/>
  <c r="H1959" i="6"/>
  <c r="I1959" i="6" s="1"/>
  <c r="H1960" i="6"/>
  <c r="I1960" i="6" s="1"/>
  <c r="H1961" i="6"/>
  <c r="I1961" i="6" s="1"/>
  <c r="H1962" i="6"/>
  <c r="I1962" i="6" s="1"/>
  <c r="H1964" i="6"/>
  <c r="I1964" i="6" s="1"/>
  <c r="H1965" i="6"/>
  <c r="I1965" i="6" s="1"/>
  <c r="H1966" i="6"/>
  <c r="I1966" i="6" s="1"/>
  <c r="H1967" i="6"/>
  <c r="I1967" i="6" s="1"/>
  <c r="H1968" i="6"/>
  <c r="I1968" i="6" s="1"/>
  <c r="H1969" i="6"/>
  <c r="I1969" i="6" s="1"/>
  <c r="H1970" i="6"/>
  <c r="I1970" i="6" s="1"/>
  <c r="H1971" i="6"/>
  <c r="I1971" i="6" s="1"/>
  <c r="H1972" i="6"/>
  <c r="I1972" i="6" s="1"/>
  <c r="H1973" i="6"/>
  <c r="I1973" i="6" s="1"/>
  <c r="H1974" i="6"/>
  <c r="I1974" i="6" s="1"/>
  <c r="H1975" i="6"/>
  <c r="I1975" i="6" s="1"/>
  <c r="H1976" i="6"/>
  <c r="I1976" i="6" s="1"/>
  <c r="H1977" i="6"/>
  <c r="I1977" i="6" s="1"/>
  <c r="H1978" i="6"/>
  <c r="I1978" i="6" s="1"/>
  <c r="H1979" i="6"/>
  <c r="I1979" i="6" s="1"/>
  <c r="H1980" i="6"/>
  <c r="I1980" i="6" s="1"/>
  <c r="H1981" i="6"/>
  <c r="I1981" i="6" s="1"/>
  <c r="H1982" i="6"/>
  <c r="I1982" i="6" s="1"/>
  <c r="H1983" i="6"/>
  <c r="I1983" i="6" s="1"/>
  <c r="H1984" i="6"/>
  <c r="I1984" i="6" s="1"/>
  <c r="H1985" i="6"/>
  <c r="I1985" i="6" s="1"/>
  <c r="H1986" i="6"/>
  <c r="I1986" i="6" s="1"/>
  <c r="H1987" i="6"/>
  <c r="I1987" i="6" s="1"/>
  <c r="H1988" i="6"/>
  <c r="I1988" i="6" s="1"/>
  <c r="H1989" i="6"/>
  <c r="I1989" i="6" s="1"/>
  <c r="H1990" i="6"/>
  <c r="I1990" i="6" s="1"/>
  <c r="H1991" i="6"/>
  <c r="I1991" i="6" s="1"/>
  <c r="H1993" i="6"/>
  <c r="I1993" i="6" s="1"/>
  <c r="H1994" i="6"/>
  <c r="I1994" i="6" s="1"/>
  <c r="H1995" i="6"/>
  <c r="I1995" i="6" s="1"/>
  <c r="H1996" i="6"/>
  <c r="I1996" i="6" s="1"/>
  <c r="H1997" i="6"/>
  <c r="I1997" i="6" s="1"/>
  <c r="H1998" i="6"/>
  <c r="I1998" i="6" s="1"/>
  <c r="H1999" i="6"/>
  <c r="I1999" i="6" s="1"/>
  <c r="H2000" i="6"/>
  <c r="I2000" i="6" s="1"/>
  <c r="H2001" i="6"/>
  <c r="I2001" i="6" s="1"/>
  <c r="H2002" i="6"/>
  <c r="I2002" i="6" s="1"/>
  <c r="H2003" i="6"/>
  <c r="I2003" i="6" s="1"/>
  <c r="H2004" i="6"/>
  <c r="I2004" i="6" s="1"/>
  <c r="H2005" i="6"/>
  <c r="I2005" i="6" s="1"/>
  <c r="H2006" i="6"/>
  <c r="I2006" i="6" s="1"/>
  <c r="H2007" i="6"/>
  <c r="I2007" i="6" s="1"/>
  <c r="H2008" i="6"/>
  <c r="I2008" i="6" s="1"/>
  <c r="H2009" i="6"/>
  <c r="I2009" i="6" s="1"/>
  <c r="H2010" i="6"/>
  <c r="I2010" i="6" s="1"/>
  <c r="H2011" i="6"/>
  <c r="I2011" i="6" s="1"/>
  <c r="H2012" i="6"/>
  <c r="I2012" i="6" s="1"/>
  <c r="H2013" i="6"/>
  <c r="I2013" i="6" s="1"/>
  <c r="H2014" i="6"/>
  <c r="I2014" i="6" s="1"/>
  <c r="H2015" i="6"/>
  <c r="I2015" i="6" s="1"/>
  <c r="H2016" i="6"/>
  <c r="I2016" i="6" s="1"/>
  <c r="H2017" i="6"/>
  <c r="I2017" i="6" s="1"/>
  <c r="H2018" i="6"/>
  <c r="I2018" i="6" s="1"/>
  <c r="H2019" i="6"/>
  <c r="I2019" i="6" s="1"/>
  <c r="H2020" i="6"/>
  <c r="I2020" i="6" s="1"/>
  <c r="H2021" i="6"/>
  <c r="I2021" i="6" s="1"/>
  <c r="H2022" i="6"/>
  <c r="I2022" i="6" s="1"/>
  <c r="H2023" i="6"/>
  <c r="I2023" i="6" s="1"/>
  <c r="H2025" i="6"/>
  <c r="I2025" i="6" s="1"/>
  <c r="H2026" i="6"/>
  <c r="I2026" i="6" s="1"/>
  <c r="H2027" i="6"/>
  <c r="I2027" i="6" s="1"/>
  <c r="H2028" i="6"/>
  <c r="I2028" i="6" s="1"/>
  <c r="H2029" i="6"/>
  <c r="I2029" i="6" s="1"/>
  <c r="H2030" i="6"/>
  <c r="I2030" i="6" s="1"/>
  <c r="H2031" i="6"/>
  <c r="I2031" i="6" s="1"/>
  <c r="H2032" i="6"/>
  <c r="I2032" i="6" s="1"/>
  <c r="H2033" i="6"/>
  <c r="I2033" i="6" s="1"/>
  <c r="H2034" i="6"/>
  <c r="I2034" i="6" s="1"/>
  <c r="H2035" i="6"/>
  <c r="I2035" i="6" s="1"/>
  <c r="H2036" i="6"/>
  <c r="I2036" i="6" s="1"/>
  <c r="H2037" i="6"/>
  <c r="I2037" i="6" s="1"/>
  <c r="H2038" i="6"/>
  <c r="I2038" i="6" s="1"/>
  <c r="H2039" i="6"/>
  <c r="I2039" i="6" s="1"/>
  <c r="H2040" i="6"/>
  <c r="I2040" i="6" s="1"/>
  <c r="H2041" i="6"/>
  <c r="I2041" i="6" s="1"/>
  <c r="H2043" i="6"/>
  <c r="I2043" i="6" s="1"/>
  <c r="H2044" i="6"/>
  <c r="I2044" i="6" s="1"/>
  <c r="H2045" i="6"/>
  <c r="I2045" i="6" s="1"/>
  <c r="H2046" i="6"/>
  <c r="I2046" i="6" s="1"/>
  <c r="H2047" i="6"/>
  <c r="I2047" i="6" s="1"/>
  <c r="H2048" i="6"/>
  <c r="I2048" i="6" s="1"/>
  <c r="H2049" i="6"/>
  <c r="I2049" i="6" s="1"/>
  <c r="H2050" i="6"/>
  <c r="I2050" i="6" s="1"/>
  <c r="H2051" i="6"/>
  <c r="I2051" i="6" s="1"/>
  <c r="H2052" i="6"/>
  <c r="I2052" i="6" s="1"/>
  <c r="H2053" i="6"/>
  <c r="I2053" i="6" s="1"/>
  <c r="H2054" i="6"/>
  <c r="I2054" i="6" s="1"/>
  <c r="H2055" i="6"/>
  <c r="I2055" i="6" s="1"/>
  <c r="H2056" i="6"/>
  <c r="I2056" i="6" s="1"/>
  <c r="H2057" i="6"/>
  <c r="I2057" i="6" s="1"/>
  <c r="H2058" i="6"/>
  <c r="I2058" i="6" s="1"/>
  <c r="H2059" i="6"/>
  <c r="I2059" i="6" s="1"/>
  <c r="H2060" i="6"/>
  <c r="I2060" i="6" s="1"/>
  <c r="H2061" i="6"/>
  <c r="I2061" i="6" s="1"/>
  <c r="H2062" i="6"/>
  <c r="I2062" i="6" s="1"/>
  <c r="H2064" i="6"/>
  <c r="I2064" i="6" s="1"/>
  <c r="H2065" i="6"/>
  <c r="I2065" i="6" s="1"/>
  <c r="H2066" i="6"/>
  <c r="I2066" i="6" s="1"/>
  <c r="H2067" i="6"/>
  <c r="I2067" i="6" s="1"/>
  <c r="H2068" i="6"/>
  <c r="I2068" i="6" s="1"/>
  <c r="H2069" i="6"/>
  <c r="I2069" i="6" s="1"/>
  <c r="H2070" i="6"/>
  <c r="I2070" i="6" s="1"/>
  <c r="H2071" i="6"/>
  <c r="I2071" i="6" s="1"/>
  <c r="H2072" i="6"/>
  <c r="I2072" i="6" s="1"/>
  <c r="H2073" i="6"/>
  <c r="I2073" i="6" s="1"/>
  <c r="H2074" i="6"/>
  <c r="I2074" i="6" s="1"/>
  <c r="H2075" i="6"/>
  <c r="I2075" i="6" s="1"/>
  <c r="H2076" i="6"/>
  <c r="I2076" i="6" s="1"/>
  <c r="H2077" i="6"/>
  <c r="I2077" i="6" s="1"/>
  <c r="H2078" i="6"/>
  <c r="I2078" i="6" s="1"/>
  <c r="H2080" i="6"/>
  <c r="I2080" i="6" s="1"/>
  <c r="H2081" i="6"/>
  <c r="I2081" i="6" s="1"/>
  <c r="H2082" i="6"/>
  <c r="I2082" i="6" s="1"/>
  <c r="H2083" i="6"/>
  <c r="I2083" i="6" s="1"/>
  <c r="H2084" i="6"/>
  <c r="I2084" i="6" s="1"/>
  <c r="H2085" i="6"/>
  <c r="I2085" i="6" s="1"/>
  <c r="H2086" i="6"/>
  <c r="I2086" i="6" s="1"/>
  <c r="H2087" i="6"/>
  <c r="I2087" i="6" s="1"/>
  <c r="H2088" i="6"/>
  <c r="I2088" i="6" s="1"/>
  <c r="H2089" i="6"/>
  <c r="I2089" i="6" s="1"/>
  <c r="H2090" i="6"/>
  <c r="I2090" i="6" s="1"/>
  <c r="H2091" i="6"/>
  <c r="I2091" i="6" s="1"/>
  <c r="H2092" i="6"/>
  <c r="I2092" i="6" s="1"/>
  <c r="H2093" i="6"/>
  <c r="I2093" i="6" s="1"/>
  <c r="H2094" i="6"/>
  <c r="I2094" i="6" s="1"/>
  <c r="H2095" i="6"/>
  <c r="I2095" i="6" s="1"/>
  <c r="H2096" i="6"/>
  <c r="I2096" i="6" s="1"/>
  <c r="H2097" i="6"/>
  <c r="I2097" i="6" s="1"/>
  <c r="H2098" i="6"/>
  <c r="I2098" i="6" s="1"/>
  <c r="H2099" i="6"/>
  <c r="I2099" i="6" s="1"/>
  <c r="H2100" i="6"/>
  <c r="I2100" i="6" s="1"/>
  <c r="H2101" i="6"/>
  <c r="I2101" i="6" s="1"/>
  <c r="H2102" i="6"/>
  <c r="I2102" i="6" s="1"/>
  <c r="H2103" i="6"/>
  <c r="I2103" i="6" s="1"/>
  <c r="H2104" i="6"/>
  <c r="I2104" i="6" s="1"/>
  <c r="H2105" i="6"/>
  <c r="I2105" i="6" s="1"/>
  <c r="H2106" i="6"/>
  <c r="I2106" i="6" s="1"/>
  <c r="H2107" i="6"/>
  <c r="I2107" i="6" s="1"/>
  <c r="H2108" i="6"/>
  <c r="I2108" i="6" s="1"/>
  <c r="H2109" i="6"/>
  <c r="I2109" i="6" s="1"/>
  <c r="H2110" i="6"/>
  <c r="I2110" i="6" s="1"/>
  <c r="H2111" i="6"/>
  <c r="I2111" i="6" s="1"/>
  <c r="H2112" i="6"/>
  <c r="I2112" i="6" s="1"/>
  <c r="H2113" i="6"/>
  <c r="I2113" i="6" s="1"/>
  <c r="H2114" i="6"/>
  <c r="I2114" i="6" s="1"/>
  <c r="H2115" i="6"/>
  <c r="I2115" i="6" s="1"/>
  <c r="H2116" i="6"/>
  <c r="I2116" i="6" s="1"/>
  <c r="H2117" i="6"/>
  <c r="I2117" i="6" s="1"/>
  <c r="H2118" i="6"/>
  <c r="I2118" i="6" s="1"/>
  <c r="H2120" i="6"/>
  <c r="I2120" i="6" s="1"/>
  <c r="H2121" i="6"/>
  <c r="I2121" i="6" s="1"/>
  <c r="H2122" i="6"/>
  <c r="I2122" i="6" s="1"/>
  <c r="H2123" i="6"/>
  <c r="I2123" i="6" s="1"/>
  <c r="H2124" i="6"/>
  <c r="I2124" i="6" s="1"/>
  <c r="H2125" i="6"/>
  <c r="I2125" i="6" s="1"/>
  <c r="H2126" i="6"/>
  <c r="I2126" i="6" s="1"/>
  <c r="H2128" i="6"/>
  <c r="I2128" i="6" s="1"/>
  <c r="H2129" i="6"/>
  <c r="I2129" i="6" s="1"/>
  <c r="H2130" i="6"/>
  <c r="I2130" i="6" s="1"/>
  <c r="H2131" i="6"/>
  <c r="I2131" i="6" s="1"/>
  <c r="H2132" i="6"/>
  <c r="I2132" i="6" s="1"/>
  <c r="H2133" i="6"/>
  <c r="I2133" i="6" s="1"/>
  <c r="H2134" i="6"/>
  <c r="I2134" i="6" s="1"/>
  <c r="H2135" i="6"/>
  <c r="I2135" i="6" s="1"/>
  <c r="H2136" i="6"/>
  <c r="I2136" i="6" s="1"/>
  <c r="H2137" i="6"/>
  <c r="I2137" i="6" s="1"/>
  <c r="H2138" i="6"/>
  <c r="I2138" i="6" s="1"/>
  <c r="H2139" i="6"/>
  <c r="I2139" i="6" s="1"/>
  <c r="H2140" i="6"/>
  <c r="I2140" i="6" s="1"/>
  <c r="H2141" i="6"/>
  <c r="I2141" i="6" s="1"/>
  <c r="H2142" i="6"/>
  <c r="I2142" i="6" s="1"/>
  <c r="H2143" i="6"/>
  <c r="I2143" i="6" s="1"/>
  <c r="H2144" i="6"/>
  <c r="I2144" i="6" s="1"/>
  <c r="H2145" i="6"/>
  <c r="I2145" i="6" s="1"/>
  <c r="H2146" i="6"/>
  <c r="I2146" i="6" s="1"/>
  <c r="H2147" i="6"/>
  <c r="I2147" i="6" s="1"/>
  <c r="H2148" i="6"/>
  <c r="I2148" i="6" s="1"/>
  <c r="H2149" i="6"/>
  <c r="I2149" i="6" s="1"/>
  <c r="H2150" i="6"/>
  <c r="I2150" i="6" s="1"/>
  <c r="H2151" i="6"/>
  <c r="I2151" i="6" s="1"/>
  <c r="H2152" i="6"/>
  <c r="I2152" i="6" s="1"/>
  <c r="H2153" i="6"/>
  <c r="I2153" i="6" s="1"/>
  <c r="H2154" i="6"/>
  <c r="I2154" i="6" s="1"/>
  <c r="H2155" i="6"/>
  <c r="I2155" i="6" s="1"/>
  <c r="H2156" i="6"/>
  <c r="I2156" i="6" s="1"/>
  <c r="H2158" i="6"/>
  <c r="I2158" i="6" s="1"/>
  <c r="H2159" i="6"/>
  <c r="I2159" i="6" s="1"/>
  <c r="H2160" i="6"/>
  <c r="I2160" i="6" s="1"/>
  <c r="H2161" i="6"/>
  <c r="I2161" i="6" s="1"/>
  <c r="H2162" i="6"/>
  <c r="I2162" i="6" s="1"/>
  <c r="H2163" i="6"/>
  <c r="I2163" i="6" s="1"/>
  <c r="H2164" i="6"/>
  <c r="I2164" i="6" s="1"/>
  <c r="H2165" i="6"/>
  <c r="I2165" i="6" s="1"/>
  <c r="H2166" i="6"/>
  <c r="I2166" i="6" s="1"/>
  <c r="H2167" i="6"/>
  <c r="I2167" i="6" s="1"/>
  <c r="H2168" i="6"/>
  <c r="I2168" i="6" s="1"/>
  <c r="H2169" i="6"/>
  <c r="I2169" i="6" s="1"/>
  <c r="H2170" i="6"/>
  <c r="I2170" i="6" s="1"/>
  <c r="H2171" i="6"/>
  <c r="I2171" i="6" s="1"/>
  <c r="H2172" i="6"/>
  <c r="I2172" i="6" s="1"/>
  <c r="H2173" i="6"/>
  <c r="I2173" i="6" s="1"/>
  <c r="H2174" i="6"/>
  <c r="I2174" i="6" s="1"/>
  <c r="H2175" i="6"/>
  <c r="I2175" i="6" s="1"/>
  <c r="H2176" i="6"/>
  <c r="I2176" i="6" s="1"/>
  <c r="H2177" i="6"/>
  <c r="I2177" i="6" s="1"/>
  <c r="H2178" i="6"/>
  <c r="I2178" i="6" s="1"/>
  <c r="H2179" i="6"/>
  <c r="I2179" i="6" s="1"/>
  <c r="H2181" i="6"/>
  <c r="I2181" i="6" s="1"/>
  <c r="H2182" i="6"/>
  <c r="I2182" i="6" s="1"/>
  <c r="H2183" i="6"/>
  <c r="I2183" i="6" s="1"/>
  <c r="H2184" i="6"/>
  <c r="I2184" i="6" s="1"/>
  <c r="H2185" i="6"/>
  <c r="I2185" i="6" s="1"/>
  <c r="H2186" i="6"/>
  <c r="I2186" i="6" s="1"/>
  <c r="H2188" i="6"/>
  <c r="I2188" i="6" s="1"/>
  <c r="H2189" i="6"/>
  <c r="I2189" i="6" s="1"/>
  <c r="H2190" i="6"/>
  <c r="I2190" i="6" s="1"/>
  <c r="H2191" i="6"/>
  <c r="I2191" i="6" s="1"/>
  <c r="H2192" i="6"/>
  <c r="I2192" i="6" s="1"/>
  <c r="H2193" i="6"/>
  <c r="I2193" i="6" s="1"/>
  <c r="H2194" i="6"/>
  <c r="I2194" i="6" s="1"/>
  <c r="H2195" i="6"/>
  <c r="I2195" i="6" s="1"/>
  <c r="H2196" i="6"/>
  <c r="I2196" i="6" s="1"/>
  <c r="H2197" i="6"/>
  <c r="I2197" i="6" s="1"/>
  <c r="H2198" i="6"/>
  <c r="I2198" i="6" s="1"/>
  <c r="H2199" i="6"/>
  <c r="I2199" i="6" s="1"/>
  <c r="H2200" i="6"/>
  <c r="I2200" i="6" s="1"/>
  <c r="H2201" i="6"/>
  <c r="I2201" i="6" s="1"/>
  <c r="H2202" i="6"/>
  <c r="I2202" i="6" s="1"/>
  <c r="H2203" i="6"/>
  <c r="I2203" i="6" s="1"/>
  <c r="H2204" i="6"/>
  <c r="I2204" i="6" s="1"/>
  <c r="H2205" i="6"/>
  <c r="I2205" i="6" s="1"/>
  <c r="H2206" i="6"/>
  <c r="I2206" i="6" s="1"/>
  <c r="H2208" i="6"/>
  <c r="I2208" i="6" s="1"/>
  <c r="H2209" i="6"/>
  <c r="I2209" i="6" s="1"/>
  <c r="H2211" i="6"/>
  <c r="I2211" i="6" s="1"/>
  <c r="H2212" i="6"/>
  <c r="I2212" i="6" s="1"/>
  <c r="H2213" i="6"/>
  <c r="I2213" i="6" s="1"/>
  <c r="H2214" i="6"/>
  <c r="I2214" i="6" s="1"/>
  <c r="H2215" i="6"/>
  <c r="I2215" i="6" s="1"/>
  <c r="H2216" i="6"/>
  <c r="I2216" i="6" s="1"/>
  <c r="H2217" i="6"/>
  <c r="I2217" i="6" s="1"/>
  <c r="H2218" i="6"/>
  <c r="I2218" i="6" s="1"/>
  <c r="H2219" i="6"/>
  <c r="I2219" i="6" s="1"/>
  <c r="H2220" i="6"/>
  <c r="I2220" i="6" s="1"/>
  <c r="H2221" i="6"/>
  <c r="I2221" i="6" s="1"/>
  <c r="H2222" i="6"/>
  <c r="I2222" i="6" s="1"/>
  <c r="H2223" i="6"/>
  <c r="I2223" i="6" s="1"/>
  <c r="H2224" i="6"/>
  <c r="I2224" i="6" s="1"/>
  <c r="H2225" i="6"/>
  <c r="I2225" i="6" s="1"/>
  <c r="H2226" i="6"/>
  <c r="I2226" i="6" s="1"/>
  <c r="H2227" i="6"/>
  <c r="I2227" i="6" s="1"/>
  <c r="H2228" i="6"/>
  <c r="I2228" i="6" s="1"/>
  <c r="H2229" i="6"/>
  <c r="I2229" i="6" s="1"/>
  <c r="H2230" i="6"/>
  <c r="I2230" i="6" s="1"/>
  <c r="H2231" i="6"/>
  <c r="I2231" i="6" s="1"/>
  <c r="H2232" i="6"/>
  <c r="I2232" i="6" s="1"/>
  <c r="H2233" i="6"/>
  <c r="I2233" i="6" s="1"/>
  <c r="H2234" i="6"/>
  <c r="I2234" i="6" s="1"/>
  <c r="H2235" i="6"/>
  <c r="I2235" i="6" s="1"/>
  <c r="H2236" i="6"/>
  <c r="I2236" i="6" s="1"/>
  <c r="H2237" i="6"/>
  <c r="I2237" i="6" s="1"/>
  <c r="H2238" i="6"/>
  <c r="I2238" i="6" s="1"/>
  <c r="H2239" i="6"/>
  <c r="I2239" i="6" s="1"/>
  <c r="H2240" i="6"/>
  <c r="I2240" i="6" s="1"/>
  <c r="H2241" i="6"/>
  <c r="I2241" i="6" s="1"/>
  <c r="H2242" i="6"/>
  <c r="I2242" i="6" s="1"/>
  <c r="H2243" i="6"/>
  <c r="I2243" i="6" s="1"/>
  <c r="H2244" i="6"/>
  <c r="I2244" i="6" s="1"/>
  <c r="H2245" i="6"/>
  <c r="I2245" i="6" s="1"/>
  <c r="H2246" i="6"/>
  <c r="I2246" i="6" s="1"/>
  <c r="H2247" i="6"/>
  <c r="I2247" i="6" s="1"/>
  <c r="H2248" i="6"/>
  <c r="I2248" i="6" s="1"/>
  <c r="H2249" i="6"/>
  <c r="I2249" i="6" s="1"/>
  <c r="H2250" i="6"/>
  <c r="I2250" i="6" s="1"/>
  <c r="H2251" i="6"/>
  <c r="I2251" i="6" s="1"/>
  <c r="H2252" i="6"/>
  <c r="I2252" i="6" s="1"/>
  <c r="H2253" i="6"/>
  <c r="I2253" i="6" s="1"/>
  <c r="H2254" i="6"/>
  <c r="I2254" i="6" s="1"/>
  <c r="H2255" i="6"/>
  <c r="I2255" i="6" s="1"/>
  <c r="H2257" i="6"/>
  <c r="I2257" i="6" s="1"/>
  <c r="H2258" i="6"/>
  <c r="I2258" i="6" s="1"/>
  <c r="H2259" i="6"/>
  <c r="I2259" i="6" s="1"/>
  <c r="H2260" i="6"/>
  <c r="I2260" i="6" s="1"/>
  <c r="H2261" i="6"/>
  <c r="I2261" i="6" s="1"/>
  <c r="H2262" i="6"/>
  <c r="I2262" i="6" s="1"/>
  <c r="H2263" i="6"/>
  <c r="I2263" i="6" s="1"/>
  <c r="H2264" i="6"/>
  <c r="I2264" i="6" s="1"/>
  <c r="H2265" i="6"/>
  <c r="I2265" i="6" s="1"/>
  <c r="H2266" i="6"/>
  <c r="I2266" i="6" s="1"/>
  <c r="H2267" i="6"/>
  <c r="I2267" i="6" s="1"/>
  <c r="H2268" i="6"/>
  <c r="I2268" i="6" s="1"/>
  <c r="H2269" i="6"/>
  <c r="I2269" i="6" s="1"/>
  <c r="H2270" i="6"/>
  <c r="I2270" i="6" s="1"/>
  <c r="H2271" i="6"/>
  <c r="I2271" i="6" s="1"/>
  <c r="H2273" i="6"/>
  <c r="I2273" i="6" s="1"/>
  <c r="H2274" i="6"/>
  <c r="I2274" i="6" s="1"/>
  <c r="H2276" i="6"/>
  <c r="I2276" i="6" s="1"/>
  <c r="H2277" i="6"/>
  <c r="I2277" i="6" s="1"/>
  <c r="H2278" i="6"/>
  <c r="I2278" i="6" s="1"/>
  <c r="H2279" i="6"/>
  <c r="I2279" i="6" s="1"/>
  <c r="H2280" i="6"/>
  <c r="I2280" i="6" s="1"/>
  <c r="H2281" i="6"/>
  <c r="I2281" i="6" s="1"/>
  <c r="H2282" i="6"/>
  <c r="I2282" i="6" s="1"/>
  <c r="H2283" i="6"/>
  <c r="I2283" i="6" s="1"/>
  <c r="H2284" i="6"/>
  <c r="I2284" i="6" s="1"/>
  <c r="H2285" i="6"/>
  <c r="I2285" i="6" s="1"/>
  <c r="H2286" i="6"/>
  <c r="I2286" i="6" s="1"/>
  <c r="H2287" i="6"/>
  <c r="I2287" i="6" s="1"/>
  <c r="H2288" i="6"/>
  <c r="I2288" i="6" s="1"/>
  <c r="H2289" i="6"/>
  <c r="I2289" i="6" s="1"/>
  <c r="H2290" i="6"/>
  <c r="I2290" i="6" s="1"/>
  <c r="H2291" i="6"/>
  <c r="I2291" i="6" s="1"/>
  <c r="H2292" i="6"/>
  <c r="I2292" i="6" s="1"/>
  <c r="H2293" i="6"/>
  <c r="I2293" i="6" s="1"/>
  <c r="H2294" i="6"/>
  <c r="I2294" i="6" s="1"/>
  <c r="H2295" i="6"/>
  <c r="I2295" i="6" s="1"/>
  <c r="H2296" i="6"/>
  <c r="I2296" i="6" s="1"/>
  <c r="H2297" i="6"/>
  <c r="I2297" i="6" s="1"/>
  <c r="H2298" i="6"/>
  <c r="I2298" i="6" s="1"/>
  <c r="H2299" i="6"/>
  <c r="I2299" i="6" s="1"/>
  <c r="H2300" i="6"/>
  <c r="I2300" i="6" s="1"/>
  <c r="H2301" i="6"/>
  <c r="I2301" i="6" s="1"/>
  <c r="H2302" i="6"/>
  <c r="I2302" i="6" s="1"/>
  <c r="H2303" i="6"/>
  <c r="I2303" i="6" s="1"/>
  <c r="H2304" i="6"/>
  <c r="I2304" i="6" s="1"/>
  <c r="H2305" i="6"/>
  <c r="I2305" i="6" s="1"/>
  <c r="H2306" i="6"/>
  <c r="I2306" i="6" s="1"/>
  <c r="H2307" i="6"/>
  <c r="I2307" i="6" s="1"/>
  <c r="H2308" i="6"/>
  <c r="I2308" i="6" s="1"/>
  <c r="H2309" i="6"/>
  <c r="I2309" i="6" s="1"/>
  <c r="H2310" i="6"/>
  <c r="I2310" i="6" s="1"/>
  <c r="H2311" i="6"/>
  <c r="I2311" i="6" s="1"/>
  <c r="H2312" i="6"/>
  <c r="I2312" i="6" s="1"/>
  <c r="H2313" i="6"/>
  <c r="I2313" i="6" s="1"/>
  <c r="H2314" i="6"/>
  <c r="I2314" i="6" s="1"/>
  <c r="H2315" i="6"/>
  <c r="I2315" i="6" s="1"/>
  <c r="H2316" i="6"/>
  <c r="I2316" i="6" s="1"/>
  <c r="H2317" i="6"/>
  <c r="I2317" i="6" s="1"/>
  <c r="H2318" i="6"/>
  <c r="I2318" i="6" s="1"/>
  <c r="H2319" i="6"/>
  <c r="I2319" i="6" s="1"/>
  <c r="H2320" i="6"/>
  <c r="I2320" i="6" s="1"/>
  <c r="H2321" i="6"/>
  <c r="I2321" i="6" s="1"/>
  <c r="H2322" i="6"/>
  <c r="I2322" i="6" s="1"/>
  <c r="H2323" i="6"/>
  <c r="I2323" i="6" s="1"/>
  <c r="H2324" i="6"/>
  <c r="I2324" i="6" s="1"/>
  <c r="H2325" i="6"/>
  <c r="I2325" i="6" s="1"/>
  <c r="H2326" i="6"/>
  <c r="I2326" i="6" s="1"/>
  <c r="H2327" i="6"/>
  <c r="I2327" i="6" s="1"/>
  <c r="H2328" i="6"/>
  <c r="I2328" i="6" s="1"/>
  <c r="H2329" i="6"/>
  <c r="I2329" i="6" s="1"/>
  <c r="H2330" i="6"/>
  <c r="I2330" i="6" s="1"/>
  <c r="H2331" i="6"/>
  <c r="I2331" i="6" s="1"/>
  <c r="H2332" i="6"/>
  <c r="I2332" i="6" s="1"/>
  <c r="H2333" i="6"/>
  <c r="I2333" i="6" s="1"/>
  <c r="H2334" i="6"/>
  <c r="I2334" i="6" s="1"/>
  <c r="H2335" i="6"/>
  <c r="I2335" i="6" s="1"/>
  <c r="H2336" i="6"/>
  <c r="I2336" i="6" s="1"/>
  <c r="H2337" i="6"/>
  <c r="I2337" i="6" s="1"/>
  <c r="H2338" i="6"/>
  <c r="I2338" i="6" s="1"/>
  <c r="H2339" i="6"/>
  <c r="I2339" i="6" s="1"/>
  <c r="H2340" i="6"/>
  <c r="I2340" i="6" s="1"/>
  <c r="H2341" i="6"/>
  <c r="I2341" i="6" s="1"/>
  <c r="H2342" i="6"/>
  <c r="I2342" i="6" s="1"/>
  <c r="H2343" i="6"/>
  <c r="I2343" i="6" s="1"/>
  <c r="H2344" i="6"/>
  <c r="I2344" i="6" s="1"/>
  <c r="H2345" i="6"/>
  <c r="I2345" i="6" s="1"/>
  <c r="H2346" i="6"/>
  <c r="I2346" i="6" s="1"/>
  <c r="H2347" i="6"/>
  <c r="I2347" i="6" s="1"/>
  <c r="H2348" i="6"/>
  <c r="I2348" i="6" s="1"/>
  <c r="H2349" i="6"/>
  <c r="I2349" i="6" s="1"/>
  <c r="H2350" i="6"/>
  <c r="I2350" i="6" s="1"/>
  <c r="H2351" i="6"/>
  <c r="I2351" i="6" s="1"/>
  <c r="H2352" i="6"/>
  <c r="I2352" i="6" s="1"/>
  <c r="H2353" i="6"/>
  <c r="I2353" i="6" s="1"/>
  <c r="H2354" i="6"/>
  <c r="I2354" i="6" s="1"/>
  <c r="H2355" i="6"/>
  <c r="I2355" i="6" s="1"/>
  <c r="H2356" i="6"/>
  <c r="I2356" i="6" s="1"/>
  <c r="H2357" i="6"/>
  <c r="I2357" i="6" s="1"/>
  <c r="H2358" i="6"/>
  <c r="I2358" i="6" s="1"/>
  <c r="H2359" i="6"/>
  <c r="I2359" i="6" s="1"/>
  <c r="H2360" i="6"/>
  <c r="I2360" i="6" s="1"/>
  <c r="H2361" i="6"/>
  <c r="I2361" i="6" s="1"/>
  <c r="H2362" i="6"/>
  <c r="I2362" i="6" s="1"/>
  <c r="H2363" i="6"/>
  <c r="I2363" i="6" s="1"/>
  <c r="H2365" i="6"/>
  <c r="I2365" i="6" s="1"/>
  <c r="H2366" i="6"/>
  <c r="I2366" i="6" s="1"/>
  <c r="H2367" i="6"/>
  <c r="I2367" i="6" s="1"/>
  <c r="H2368" i="6"/>
  <c r="I2368" i="6" s="1"/>
  <c r="H2369" i="6"/>
  <c r="I2369" i="6" s="1"/>
  <c r="H2370" i="6"/>
  <c r="I2370" i="6" s="1"/>
  <c r="H2371" i="6"/>
  <c r="I2371" i="6" s="1"/>
  <c r="H2372" i="6"/>
  <c r="I2372" i="6" s="1"/>
  <c r="H2373" i="6"/>
  <c r="I2373" i="6" s="1"/>
  <c r="H2374" i="6"/>
  <c r="I2374" i="6" s="1"/>
  <c r="H2375" i="6"/>
  <c r="I2375" i="6" s="1"/>
  <c r="H2376" i="6"/>
  <c r="I2376" i="6" s="1"/>
  <c r="H2377" i="6"/>
  <c r="I2377" i="6" s="1"/>
  <c r="H2378" i="6"/>
  <c r="I2378" i="6" s="1"/>
  <c r="H2379" i="6"/>
  <c r="I2379" i="6" s="1"/>
  <c r="H2380" i="6"/>
  <c r="I2380" i="6" s="1"/>
  <c r="H2381" i="6"/>
  <c r="I2381" i="6" s="1"/>
  <c r="H2382" i="6"/>
  <c r="I2382" i="6" s="1"/>
  <c r="H2383" i="6"/>
  <c r="I2383" i="6" s="1"/>
  <c r="H2384" i="6"/>
  <c r="I2384" i="6" s="1"/>
  <c r="H2385" i="6"/>
  <c r="I2385" i="6" s="1"/>
  <c r="H2386" i="6"/>
  <c r="I2386" i="6" s="1"/>
  <c r="H2387" i="6"/>
  <c r="I2387" i="6" s="1"/>
  <c r="H2388" i="6"/>
  <c r="I2388" i="6" s="1"/>
  <c r="H2389" i="6"/>
  <c r="I2389" i="6" s="1"/>
  <c r="H2390" i="6"/>
  <c r="I2390" i="6" s="1"/>
  <c r="H2391" i="6"/>
  <c r="I2391" i="6" s="1"/>
  <c r="H2392" i="6"/>
  <c r="I2392" i="6" s="1"/>
  <c r="H2393" i="6"/>
  <c r="I2393" i="6" s="1"/>
  <c r="H2394" i="6"/>
  <c r="I2394" i="6" s="1"/>
  <c r="H2395" i="6"/>
  <c r="I2395" i="6" s="1"/>
  <c r="H2396" i="6"/>
  <c r="I2396" i="6" s="1"/>
  <c r="H2397" i="6"/>
  <c r="I2397" i="6" s="1"/>
  <c r="H2398" i="6"/>
  <c r="I2398" i="6" s="1"/>
  <c r="H2399" i="6"/>
  <c r="I2399" i="6" s="1"/>
  <c r="H2401" i="6"/>
  <c r="I2401" i="6" s="1"/>
  <c r="H2402" i="6"/>
  <c r="I2402" i="6" s="1"/>
  <c r="H2403" i="6"/>
  <c r="I2403" i="6" s="1"/>
  <c r="H2405" i="6"/>
  <c r="I2405" i="6" s="1"/>
  <c r="H2406" i="6"/>
  <c r="I2406" i="6" s="1"/>
  <c r="H2407" i="6"/>
  <c r="I2407" i="6" s="1"/>
  <c r="H2408" i="6"/>
  <c r="I2408" i="6" s="1"/>
  <c r="H2409" i="6"/>
  <c r="I2409" i="6" s="1"/>
  <c r="H2410" i="6"/>
  <c r="I2410" i="6" s="1"/>
  <c r="H2411" i="6"/>
  <c r="I2411" i="6" s="1"/>
  <c r="H2412" i="6"/>
  <c r="I2412" i="6" s="1"/>
  <c r="H2413" i="6"/>
  <c r="I2413" i="6" s="1"/>
  <c r="H2414" i="6"/>
  <c r="I2414" i="6" s="1"/>
  <c r="H2415" i="6"/>
  <c r="I2415" i="6" s="1"/>
  <c r="H2416" i="6"/>
  <c r="I2416" i="6" s="1"/>
  <c r="H2417" i="6"/>
  <c r="I2417" i="6" s="1"/>
  <c r="H2418" i="6"/>
  <c r="I2418" i="6" s="1"/>
  <c r="H2419" i="6"/>
  <c r="I2419" i="6" s="1"/>
  <c r="H2420" i="6"/>
  <c r="I2420" i="6" s="1"/>
  <c r="H2421" i="6"/>
  <c r="I2421" i="6" s="1"/>
  <c r="H2422" i="6"/>
  <c r="I2422" i="6" s="1"/>
  <c r="H2423" i="6"/>
  <c r="I2423" i="6" s="1"/>
  <c r="H2424" i="6"/>
  <c r="I2424" i="6" s="1"/>
  <c r="H2425" i="6"/>
  <c r="I2425" i="6" s="1"/>
  <c r="H2426" i="6"/>
  <c r="I2426" i="6" s="1"/>
  <c r="H2427" i="6"/>
  <c r="I2427" i="6" s="1"/>
  <c r="H2428" i="6"/>
  <c r="I2428" i="6" s="1"/>
  <c r="H2429" i="6"/>
  <c r="I2429" i="6" s="1"/>
  <c r="H2430" i="6"/>
  <c r="I2430" i="6" s="1"/>
  <c r="H2431" i="6"/>
  <c r="I2431" i="6" s="1"/>
  <c r="H2432" i="6"/>
  <c r="I2432" i="6" s="1"/>
  <c r="H2433" i="6"/>
  <c r="I2433" i="6" s="1"/>
  <c r="H2434" i="6"/>
  <c r="I2434" i="6" s="1"/>
  <c r="H2435" i="6"/>
  <c r="I2435" i="6" s="1"/>
  <c r="H2436" i="6"/>
  <c r="I2436" i="6" s="1"/>
  <c r="H2437" i="6"/>
  <c r="I2437" i="6" s="1"/>
  <c r="H2438" i="6"/>
  <c r="I2438" i="6" s="1"/>
  <c r="H2440" i="6"/>
  <c r="I2440" i="6" s="1"/>
  <c r="H2441" i="6"/>
  <c r="I2441" i="6" s="1"/>
  <c r="H2442" i="6"/>
  <c r="I2442" i="6" s="1"/>
  <c r="H2443" i="6"/>
  <c r="I2443" i="6" s="1"/>
  <c r="H2444" i="6"/>
  <c r="I2444" i="6" s="1"/>
  <c r="H2445" i="6"/>
  <c r="I2445" i="6" s="1"/>
  <c r="H2446" i="6"/>
  <c r="I2446" i="6" s="1"/>
  <c r="H2447" i="6"/>
  <c r="I2447" i="6" s="1"/>
  <c r="H2448" i="6"/>
  <c r="I2448" i="6" s="1"/>
  <c r="H2449" i="6"/>
  <c r="I2449" i="6" s="1"/>
  <c r="H2450" i="6"/>
  <c r="I2450" i="6" s="1"/>
  <c r="H2451" i="6"/>
  <c r="I2451" i="6" s="1"/>
  <c r="H2453" i="6"/>
  <c r="I2453" i="6" s="1"/>
  <c r="H2454" i="6"/>
  <c r="I2454" i="6" s="1"/>
  <c r="H2455" i="6"/>
  <c r="I2455" i="6" s="1"/>
  <c r="H2456" i="6"/>
  <c r="I2456" i="6" s="1"/>
  <c r="H2457" i="6"/>
  <c r="I2457" i="6" s="1"/>
  <c r="H2458" i="6"/>
  <c r="I2458" i="6" s="1"/>
  <c r="H2459" i="6"/>
  <c r="I2459" i="6" s="1"/>
  <c r="H2460" i="6"/>
  <c r="I2460" i="6" s="1"/>
  <c r="H2461" i="6"/>
  <c r="I2461" i="6" s="1"/>
  <c r="H2462" i="6"/>
  <c r="I2462" i="6" s="1"/>
  <c r="H2463" i="6"/>
  <c r="I2463" i="6" s="1"/>
  <c r="H2464" i="6"/>
  <c r="I2464" i="6" s="1"/>
  <c r="H2465" i="6"/>
  <c r="I2465" i="6" s="1"/>
  <c r="H2466" i="6"/>
  <c r="I2466" i="6" s="1"/>
  <c r="H2467" i="6"/>
  <c r="I2467" i="6" s="1"/>
  <c r="H2468" i="6"/>
  <c r="I2468" i="6" s="1"/>
  <c r="H2469" i="6"/>
  <c r="I2469" i="6" s="1"/>
  <c r="H2470" i="6"/>
  <c r="I2470" i="6" s="1"/>
  <c r="H2471" i="6"/>
  <c r="I2471" i="6" s="1"/>
  <c r="H2472" i="6"/>
  <c r="I2472" i="6" s="1"/>
  <c r="H2473" i="6"/>
  <c r="I2473" i="6" s="1"/>
  <c r="H2474" i="6"/>
  <c r="I2474" i="6" s="1"/>
  <c r="H2475" i="6"/>
  <c r="I2475" i="6" s="1"/>
  <c r="H2476" i="6"/>
  <c r="I2476" i="6" s="1"/>
  <c r="H2477" i="6"/>
  <c r="I2477" i="6" s="1"/>
  <c r="H2478" i="6"/>
  <c r="I2478" i="6" s="1"/>
  <c r="H2479" i="6"/>
  <c r="I2479" i="6" s="1"/>
  <c r="H2480" i="6"/>
  <c r="I2480" i="6" s="1"/>
  <c r="H2481" i="6"/>
  <c r="I2481" i="6" s="1"/>
  <c r="H2482" i="6"/>
  <c r="I2482" i="6" s="1"/>
  <c r="H2483" i="6"/>
  <c r="I2483" i="6" s="1"/>
  <c r="H2484" i="6"/>
  <c r="I2484" i="6" s="1"/>
  <c r="H2485" i="6"/>
  <c r="I2485" i="6" s="1"/>
  <c r="H2486" i="6"/>
  <c r="I2486" i="6" s="1"/>
  <c r="H2487" i="6"/>
  <c r="I2487" i="6" s="1"/>
  <c r="H2488" i="6"/>
  <c r="I2488" i="6" s="1"/>
  <c r="H2489" i="6"/>
  <c r="I2489" i="6" s="1"/>
  <c r="H2490" i="6"/>
  <c r="I2490" i="6" s="1"/>
  <c r="H2491" i="6"/>
  <c r="I2491" i="6" s="1"/>
  <c r="H2492" i="6"/>
  <c r="I2492" i="6" s="1"/>
  <c r="H2493" i="6"/>
  <c r="I2493" i="6" s="1"/>
  <c r="H2494" i="6"/>
  <c r="I2494" i="6" s="1"/>
  <c r="H2495" i="6"/>
  <c r="I2495" i="6" s="1"/>
  <c r="H2496" i="6"/>
  <c r="I2496" i="6" s="1"/>
  <c r="H2497" i="6"/>
  <c r="I2497" i="6" s="1"/>
  <c r="H2498" i="6"/>
  <c r="I2498" i="6" s="1"/>
  <c r="H2499" i="6"/>
  <c r="I2499" i="6" s="1"/>
  <c r="H2501" i="6"/>
  <c r="I2501" i="6" s="1"/>
  <c r="H2502" i="6"/>
  <c r="I2502" i="6" s="1"/>
  <c r="H2503" i="6"/>
  <c r="I2503" i="6" s="1"/>
  <c r="H2504" i="6"/>
  <c r="I2504" i="6" s="1"/>
  <c r="H2505" i="6"/>
  <c r="I2505" i="6" s="1"/>
  <c r="H2506" i="6"/>
  <c r="I2506" i="6" s="1"/>
  <c r="H2507" i="6"/>
  <c r="I2507" i="6" s="1"/>
  <c r="H2508" i="6"/>
  <c r="I2508" i="6" s="1"/>
  <c r="H2509" i="6"/>
  <c r="I2509" i="6" s="1"/>
  <c r="H2510" i="6"/>
  <c r="I2510" i="6" s="1"/>
  <c r="H2511" i="6"/>
  <c r="I2511" i="6" s="1"/>
  <c r="H2512" i="6"/>
  <c r="I2512" i="6" s="1"/>
  <c r="H2514" i="6"/>
  <c r="I2514" i="6" s="1"/>
  <c r="H2515" i="6"/>
  <c r="I2515" i="6" s="1"/>
  <c r="H2516" i="6"/>
  <c r="I2516" i="6" s="1"/>
  <c r="H2517" i="6"/>
  <c r="I2517" i="6" s="1"/>
  <c r="H2518" i="6"/>
  <c r="I2518" i="6" s="1"/>
  <c r="H2519" i="6"/>
  <c r="I2519" i="6" s="1"/>
  <c r="H2520" i="6"/>
  <c r="I2520" i="6" s="1"/>
  <c r="H2521" i="6"/>
  <c r="I2521" i="6" s="1"/>
  <c r="H2522" i="6"/>
  <c r="I2522" i="6" s="1"/>
  <c r="H2523" i="6"/>
  <c r="I2523" i="6" s="1"/>
  <c r="H2525" i="6"/>
  <c r="I2525" i="6" s="1"/>
  <c r="H2526" i="6"/>
  <c r="I2526" i="6" s="1"/>
  <c r="H2527" i="6"/>
  <c r="I2527" i="6" s="1"/>
  <c r="H2528" i="6"/>
  <c r="I2528" i="6" s="1"/>
  <c r="H2529" i="6"/>
  <c r="I2529" i="6" s="1"/>
  <c r="H2530" i="6"/>
  <c r="I2530" i="6" s="1"/>
  <c r="H2531" i="6"/>
  <c r="I2531" i="6" s="1"/>
  <c r="H2532" i="6"/>
  <c r="I2532" i="6" s="1"/>
  <c r="H2533" i="6"/>
  <c r="I2533" i="6" s="1"/>
  <c r="H2534" i="6"/>
  <c r="I2534" i="6" s="1"/>
  <c r="H2535" i="6"/>
  <c r="I2535" i="6" s="1"/>
  <c r="H2536" i="6"/>
  <c r="I2536" i="6" s="1"/>
  <c r="H2537" i="6"/>
  <c r="I2537" i="6" s="1"/>
  <c r="H2538" i="6"/>
  <c r="I2538" i="6" s="1"/>
  <c r="H2539" i="6"/>
  <c r="I2539" i="6" s="1"/>
  <c r="H2540" i="6"/>
  <c r="I2540" i="6" s="1"/>
  <c r="H2541" i="6"/>
  <c r="I2541" i="6" s="1"/>
  <c r="H2542" i="6"/>
  <c r="I2542" i="6" s="1"/>
  <c r="H2543" i="6"/>
  <c r="I2543" i="6" s="1"/>
  <c r="H2544" i="6"/>
  <c r="I2544" i="6" s="1"/>
  <c r="H2545" i="6"/>
  <c r="I2545" i="6" s="1"/>
  <c r="H2546" i="6"/>
  <c r="I2546" i="6" s="1"/>
  <c r="H2547" i="6"/>
  <c r="I2547" i="6" s="1"/>
  <c r="H2548" i="6"/>
  <c r="I2548" i="6" s="1"/>
  <c r="H2549" i="6"/>
  <c r="I2549" i="6" s="1"/>
  <c r="H2550" i="6"/>
  <c r="I2550" i="6" s="1"/>
  <c r="H2551" i="6"/>
  <c r="I2551" i="6" s="1"/>
  <c r="H2552" i="6"/>
  <c r="I2552" i="6" s="1"/>
  <c r="H2553" i="6"/>
  <c r="I2553" i="6" s="1"/>
  <c r="H2554" i="6"/>
  <c r="I2554" i="6" s="1"/>
  <c r="H2555" i="6"/>
  <c r="I2555" i="6" s="1"/>
  <c r="H2556" i="6"/>
  <c r="I2556" i="6" s="1"/>
  <c r="H2557" i="6"/>
  <c r="I2557" i="6" s="1"/>
  <c r="H2558" i="6"/>
  <c r="I2558" i="6" s="1"/>
  <c r="H2559" i="6"/>
  <c r="I2559" i="6" s="1"/>
  <c r="H2560" i="6"/>
  <c r="I2560" i="6" s="1"/>
  <c r="H2561" i="6"/>
  <c r="I2561" i="6" s="1"/>
  <c r="H2562" i="6"/>
  <c r="I2562" i="6" s="1"/>
  <c r="H2564" i="6"/>
  <c r="I2564" i="6" s="1"/>
  <c r="H2565" i="6"/>
  <c r="I2565" i="6" s="1"/>
  <c r="H2566" i="6"/>
  <c r="I2566" i="6" s="1"/>
  <c r="H2568" i="6"/>
  <c r="I2568" i="6" s="1"/>
  <c r="H2569" i="6"/>
  <c r="I2569" i="6" s="1"/>
  <c r="H2570" i="6"/>
  <c r="I2570" i="6" s="1"/>
  <c r="H2571" i="6"/>
  <c r="I2571" i="6" s="1"/>
  <c r="H2572" i="6"/>
  <c r="I2572" i="6" s="1"/>
  <c r="H2574" i="6"/>
  <c r="I2574" i="6" s="1"/>
  <c r="H2575" i="6"/>
  <c r="I2575" i="6" s="1"/>
  <c r="H2576" i="6"/>
  <c r="I2576" i="6" s="1"/>
  <c r="H2577" i="6"/>
  <c r="I2577" i="6" s="1"/>
  <c r="H2578" i="6"/>
  <c r="I2578" i="6" s="1"/>
  <c r="H2579" i="6"/>
  <c r="I2579" i="6" s="1"/>
  <c r="H2580" i="6"/>
  <c r="I2580" i="6" s="1"/>
  <c r="H2581" i="6"/>
  <c r="I2581" i="6" s="1"/>
  <c r="H2582" i="6"/>
  <c r="I2582" i="6" s="1"/>
  <c r="H2583" i="6"/>
  <c r="I2583" i="6" s="1"/>
  <c r="H2585" i="6"/>
  <c r="I2585" i="6" s="1"/>
  <c r="H2586" i="6"/>
  <c r="I2586" i="6" s="1"/>
  <c r="H2587" i="6"/>
  <c r="I2587" i="6" s="1"/>
  <c r="H2588" i="6"/>
  <c r="I2588" i="6" s="1"/>
  <c r="H2589" i="6"/>
  <c r="I2589" i="6" s="1"/>
  <c r="H2590" i="6"/>
  <c r="I2590" i="6" s="1"/>
  <c r="H2591" i="6"/>
  <c r="I2591" i="6" s="1"/>
  <c r="H2593" i="6"/>
  <c r="I2593" i="6" s="1"/>
  <c r="H2594" i="6"/>
  <c r="I2594" i="6" s="1"/>
  <c r="H2595" i="6"/>
  <c r="I2595" i="6" s="1"/>
  <c r="H2596" i="6"/>
  <c r="I2596" i="6" s="1"/>
  <c r="H2597" i="6"/>
  <c r="I2597" i="6" s="1"/>
  <c r="H2598" i="6"/>
  <c r="I2598" i="6" s="1"/>
  <c r="H2599" i="6"/>
  <c r="I2599" i="6" s="1"/>
  <c r="H2600" i="6"/>
  <c r="I2600" i="6" s="1"/>
  <c r="H2601" i="6"/>
  <c r="I2601" i="6" s="1"/>
  <c r="H2602" i="6"/>
  <c r="I2602" i="6" s="1"/>
  <c r="H2603" i="6"/>
  <c r="I2603" i="6" s="1"/>
  <c r="H2605" i="6"/>
  <c r="I2605" i="6" s="1"/>
  <c r="H2606" i="6"/>
  <c r="I2606" i="6" s="1"/>
  <c r="H2607" i="6"/>
  <c r="I2607" i="6" s="1"/>
  <c r="H2608" i="6"/>
  <c r="I2608" i="6" s="1"/>
  <c r="H2609" i="6"/>
  <c r="I2609" i="6" s="1"/>
  <c r="H2610" i="6"/>
  <c r="I2610" i="6" s="1"/>
  <c r="H2611" i="6"/>
  <c r="I2611" i="6" s="1"/>
  <c r="H2612" i="6"/>
  <c r="I2612" i="6" s="1"/>
  <c r="H2613" i="6"/>
  <c r="I2613" i="6" s="1"/>
  <c r="H2614" i="6"/>
  <c r="I2614" i="6" s="1"/>
  <c r="H2615" i="6"/>
  <c r="I2615" i="6" s="1"/>
  <c r="H2616" i="6"/>
  <c r="I2616" i="6" s="1"/>
  <c r="H2617" i="6"/>
  <c r="I2617" i="6" s="1"/>
  <c r="H2619" i="6"/>
  <c r="I2619" i="6" s="1"/>
  <c r="H2620" i="6"/>
  <c r="I2620" i="6" s="1"/>
  <c r="H2621" i="6"/>
  <c r="I2621" i="6" s="1"/>
  <c r="H2622" i="6"/>
  <c r="I2622" i="6" s="1"/>
  <c r="H2623" i="6"/>
  <c r="I2623" i="6" s="1"/>
  <c r="H2624" i="6"/>
  <c r="I2624" i="6" s="1"/>
  <c r="H2625" i="6"/>
  <c r="I2625" i="6" s="1"/>
  <c r="H2627" i="6"/>
  <c r="I2627" i="6" s="1"/>
  <c r="H2628" i="6"/>
  <c r="I2628" i="6" s="1"/>
  <c r="H2629" i="6"/>
  <c r="I2629" i="6" s="1"/>
  <c r="H2630" i="6"/>
  <c r="I2630" i="6" s="1"/>
  <c r="H2631" i="6"/>
  <c r="I2631" i="6" s="1"/>
  <c r="H2632" i="6"/>
  <c r="I2632" i="6" s="1"/>
  <c r="H2633" i="6"/>
  <c r="I2633" i="6" s="1"/>
  <c r="H2634" i="6"/>
  <c r="I2634" i="6" s="1"/>
  <c r="H2635" i="6"/>
  <c r="I2635" i="6" s="1"/>
  <c r="H2636" i="6"/>
  <c r="I2636" i="6" s="1"/>
  <c r="H2637" i="6"/>
  <c r="I2637" i="6" s="1"/>
  <c r="H2638" i="6"/>
  <c r="I2638" i="6" s="1"/>
  <c r="H2639" i="6"/>
  <c r="I2639" i="6" s="1"/>
  <c r="H2640" i="6"/>
  <c r="I2640" i="6" s="1"/>
  <c r="H2641" i="6"/>
  <c r="I2641" i="6" s="1"/>
  <c r="H2642" i="6"/>
  <c r="I2642" i="6" s="1"/>
  <c r="H2643" i="6"/>
  <c r="I2643" i="6" s="1"/>
  <c r="H2644" i="6"/>
  <c r="I2644" i="6" s="1"/>
  <c r="H2645" i="6"/>
  <c r="I2645" i="6" s="1"/>
  <c r="H2646" i="6"/>
  <c r="I2646" i="6" s="1"/>
  <c r="H2647" i="6"/>
  <c r="I2647" i="6" s="1"/>
  <c r="H2648" i="6"/>
  <c r="I2648" i="6" s="1"/>
  <c r="H2649" i="6"/>
  <c r="I2649" i="6" s="1"/>
  <c r="H2650" i="6"/>
  <c r="I2650" i="6" s="1"/>
  <c r="H2651" i="6"/>
  <c r="I2651" i="6" s="1"/>
  <c r="H2652" i="6"/>
  <c r="I2652" i="6" s="1"/>
  <c r="H2653" i="6"/>
  <c r="I2653" i="6" s="1"/>
  <c r="H2654" i="6"/>
  <c r="I2654" i="6" s="1"/>
  <c r="H2656" i="6"/>
  <c r="I2656" i="6" s="1"/>
  <c r="H2657" i="6"/>
  <c r="I2657" i="6" s="1"/>
  <c r="H2658" i="6"/>
  <c r="I2658" i="6" s="1"/>
  <c r="H2659" i="6"/>
  <c r="I2659" i="6" s="1"/>
  <c r="H2660" i="6"/>
  <c r="I2660" i="6" s="1"/>
  <c r="H2661" i="6"/>
  <c r="I2661" i="6" s="1"/>
  <c r="H2662" i="6"/>
  <c r="I2662" i="6" s="1"/>
  <c r="H2663" i="6"/>
  <c r="I2663" i="6" s="1"/>
  <c r="H2664" i="6"/>
  <c r="I2664" i="6" s="1"/>
  <c r="H2665" i="6"/>
  <c r="I2665" i="6" s="1"/>
  <c r="H2666" i="6"/>
  <c r="I2666" i="6" s="1"/>
  <c r="H2667" i="6"/>
  <c r="I2667" i="6" s="1"/>
  <c r="H2668" i="6"/>
  <c r="I2668" i="6" s="1"/>
  <c r="H2669" i="6"/>
  <c r="I2669" i="6" s="1"/>
  <c r="H2671" i="6"/>
  <c r="I2671" i="6" s="1"/>
  <c r="H2672" i="6"/>
  <c r="I2672" i="6" s="1"/>
  <c r="H2673" i="6"/>
  <c r="I2673" i="6" s="1"/>
  <c r="H2674" i="6"/>
  <c r="I2674" i="6" s="1"/>
  <c r="H2675" i="6"/>
  <c r="I2675" i="6" s="1"/>
  <c r="H2676" i="6"/>
  <c r="I2676" i="6" s="1"/>
  <c r="H2677" i="6"/>
  <c r="I2677" i="6" s="1"/>
  <c r="H2678" i="6"/>
  <c r="I2678" i="6" s="1"/>
  <c r="H2679" i="6"/>
  <c r="I2679" i="6" s="1"/>
  <c r="H2681" i="6"/>
  <c r="I2681" i="6" s="1"/>
  <c r="H2682" i="6"/>
  <c r="I2682" i="6" s="1"/>
  <c r="H2683" i="6"/>
  <c r="I2683" i="6" s="1"/>
  <c r="H2684" i="6"/>
  <c r="I2684" i="6" s="1"/>
  <c r="H2685" i="6"/>
  <c r="I2685" i="6" s="1"/>
  <c r="H2686" i="6"/>
  <c r="I2686" i="6" s="1"/>
  <c r="H2687" i="6"/>
  <c r="I2687" i="6" s="1"/>
  <c r="H2688" i="6"/>
  <c r="I2688" i="6" s="1"/>
  <c r="H2689" i="6"/>
  <c r="I2689" i="6" s="1"/>
  <c r="H2690" i="6"/>
  <c r="I2690" i="6" s="1"/>
  <c r="G2691" i="6"/>
  <c r="E2691" i="6"/>
  <c r="H2691" i="6" s="1"/>
  <c r="I2691" i="6" s="1"/>
  <c r="G2680" i="6"/>
  <c r="E2680" i="6"/>
  <c r="G2670" i="6"/>
  <c r="E2670" i="6"/>
  <c r="G2655" i="6"/>
  <c r="E2655" i="6"/>
  <c r="G2626" i="6"/>
  <c r="E2626" i="6"/>
  <c r="G2618" i="6"/>
  <c r="E2618" i="6"/>
  <c r="G2604" i="6"/>
  <c r="E2604" i="6"/>
  <c r="G2592" i="6"/>
  <c r="E2592" i="6"/>
  <c r="G2584" i="6"/>
  <c r="E2584" i="6"/>
  <c r="G2573" i="6"/>
  <c r="E2573" i="6"/>
  <c r="G2567" i="6"/>
  <c r="E2567" i="6"/>
  <c r="G2563" i="6"/>
  <c r="E2563" i="6"/>
  <c r="G2524" i="6"/>
  <c r="E2524" i="6"/>
  <c r="G2513" i="6"/>
  <c r="E2513" i="6"/>
  <c r="G2500" i="6"/>
  <c r="E2500" i="6"/>
  <c r="G2452" i="6"/>
  <c r="E2452" i="6"/>
  <c r="G2439" i="6"/>
  <c r="E2439" i="6"/>
  <c r="G2404" i="6"/>
  <c r="E2404" i="6"/>
  <c r="G2400" i="6"/>
  <c r="E2400" i="6"/>
  <c r="G2364" i="6"/>
  <c r="E2364" i="6"/>
  <c r="G2275" i="6"/>
  <c r="E2275" i="6"/>
  <c r="G2272" i="6"/>
  <c r="E2272" i="6"/>
  <c r="G2256" i="6"/>
  <c r="E2256" i="6"/>
  <c r="G2210" i="6"/>
  <c r="E2210" i="6"/>
  <c r="G2207" i="6"/>
  <c r="E2207" i="6"/>
  <c r="G2187" i="6"/>
  <c r="E2187" i="6"/>
  <c r="G2180" i="6"/>
  <c r="E2180" i="6"/>
  <c r="G2157" i="6"/>
  <c r="E2157" i="6"/>
  <c r="G2127" i="6"/>
  <c r="E2127" i="6"/>
  <c r="G2119" i="6"/>
  <c r="E2119" i="6"/>
  <c r="G2079" i="6"/>
  <c r="E2079" i="6"/>
  <c r="G2063" i="6"/>
  <c r="E2063" i="6"/>
  <c r="G2042" i="6"/>
  <c r="E2042" i="6"/>
  <c r="G2024" i="6"/>
  <c r="E2024" i="6"/>
  <c r="G1992" i="6"/>
  <c r="E1992" i="6"/>
  <c r="G1963" i="6"/>
  <c r="E1963" i="6"/>
  <c r="G1935" i="6"/>
  <c r="E1935" i="6"/>
  <c r="G1917" i="6"/>
  <c r="E1917" i="6"/>
  <c r="G1898" i="6"/>
  <c r="E1898" i="6"/>
  <c r="G1878" i="6"/>
  <c r="E1878" i="6"/>
  <c r="G1828" i="6"/>
  <c r="E1828" i="6"/>
  <c r="G1817" i="6"/>
  <c r="E1817" i="6"/>
  <c r="G1803" i="6"/>
  <c r="E1803" i="6"/>
  <c r="G1794" i="6"/>
  <c r="E1794" i="6"/>
  <c r="G1784" i="6"/>
  <c r="E1784" i="6"/>
  <c r="G1774" i="6"/>
  <c r="E1774" i="6"/>
  <c r="G1769" i="6"/>
  <c r="E1769" i="6"/>
  <c r="G1764" i="6"/>
  <c r="E1764" i="6"/>
  <c r="G1754" i="6"/>
  <c r="E1754" i="6"/>
  <c r="G1748" i="6"/>
  <c r="E1748" i="6"/>
  <c r="G1741" i="6"/>
  <c r="E1741" i="6"/>
  <c r="G1724" i="6"/>
  <c r="E1724" i="6"/>
  <c r="G1687" i="6"/>
  <c r="E1687" i="6"/>
  <c r="G1673" i="6"/>
  <c r="E1673" i="6"/>
  <c r="G1665" i="6"/>
  <c r="E1665" i="6"/>
  <c r="G1660" i="6"/>
  <c r="E1660" i="6"/>
  <c r="G1628" i="6"/>
  <c r="E1628" i="6"/>
  <c r="G1578" i="6"/>
  <c r="E1578" i="6"/>
  <c r="G1565" i="6"/>
  <c r="E1565" i="6"/>
  <c r="G1555" i="6"/>
  <c r="E1555" i="6"/>
  <c r="G1523" i="6"/>
  <c r="E1523" i="6"/>
  <c r="G1514" i="6"/>
  <c r="E1514" i="6"/>
  <c r="G1478" i="6"/>
  <c r="E1478" i="6"/>
  <c r="G1455" i="6"/>
  <c r="E1455" i="6"/>
  <c r="G1430" i="6"/>
  <c r="E1430" i="6"/>
  <c r="G1424" i="6"/>
  <c r="E1424" i="6"/>
  <c r="G1419" i="6"/>
  <c r="E1419" i="6"/>
  <c r="G1413" i="6"/>
  <c r="E1413" i="6"/>
  <c r="G1406" i="6"/>
  <c r="E1406" i="6"/>
  <c r="G1397" i="6"/>
  <c r="E1397" i="6"/>
  <c r="G1370" i="6"/>
  <c r="E1370" i="6"/>
  <c r="G1346" i="6"/>
  <c r="E1346" i="6"/>
  <c r="G1333" i="6"/>
  <c r="E1333" i="6"/>
  <c r="G1325" i="6"/>
  <c r="E1325" i="6"/>
  <c r="G1312" i="6"/>
  <c r="E1312" i="6"/>
  <c r="G1302" i="6"/>
  <c r="E1302" i="6"/>
  <c r="G1257" i="6"/>
  <c r="E1257" i="6"/>
  <c r="G1242" i="6"/>
  <c r="E1242" i="6"/>
  <c r="G1230" i="6"/>
  <c r="E1230" i="6"/>
  <c r="G1207" i="6"/>
  <c r="E1207" i="6"/>
  <c r="G1201" i="6"/>
  <c r="E1201" i="6"/>
  <c r="G1186" i="6"/>
  <c r="E1186" i="6"/>
  <c r="G1167" i="6"/>
  <c r="E1167" i="6"/>
  <c r="G1161" i="6"/>
  <c r="E1161" i="6"/>
  <c r="G1143" i="6"/>
  <c r="E1143" i="6"/>
  <c r="G1128" i="6"/>
  <c r="E1128" i="6"/>
  <c r="G1116" i="6"/>
  <c r="E1116" i="6"/>
  <c r="G1108" i="6"/>
  <c r="E1108" i="6"/>
  <c r="G1105" i="6"/>
  <c r="E1105" i="6"/>
  <c r="G1101" i="6"/>
  <c r="E1101" i="6"/>
  <c r="G1091" i="6"/>
  <c r="E1091" i="6"/>
  <c r="G1082" i="6"/>
  <c r="E1082" i="6"/>
  <c r="G1077" i="6"/>
  <c r="E1077" i="6"/>
  <c r="G1069" i="6"/>
  <c r="E1069" i="6"/>
  <c r="G1058" i="6"/>
  <c r="E1058" i="6"/>
  <c r="G1036" i="6"/>
  <c r="E1036" i="6"/>
  <c r="G1031" i="6"/>
  <c r="E1031" i="6"/>
  <c r="G1026" i="6"/>
  <c r="E1026" i="6"/>
  <c r="G1002" i="6"/>
  <c r="E1002" i="6"/>
  <c r="G987" i="6"/>
  <c r="E987" i="6"/>
  <c r="G952" i="6"/>
  <c r="E952" i="6"/>
  <c r="G941" i="6"/>
  <c r="E941" i="6"/>
  <c r="G879" i="6"/>
  <c r="E879" i="6"/>
  <c r="G868" i="6"/>
  <c r="E868" i="6"/>
  <c r="G825" i="6"/>
  <c r="E825" i="6"/>
  <c r="G819" i="6"/>
  <c r="E819" i="6"/>
  <c r="G813" i="6"/>
  <c r="E813" i="6"/>
  <c r="G784" i="6"/>
  <c r="E784" i="6"/>
  <c r="G781" i="6"/>
  <c r="E781" i="6"/>
  <c r="G776" i="6"/>
  <c r="E776" i="6"/>
  <c r="G770" i="6"/>
  <c r="E770" i="6"/>
  <c r="G767" i="6"/>
  <c r="E767" i="6"/>
  <c r="G763" i="6"/>
  <c r="E763" i="6"/>
  <c r="G753" i="6"/>
  <c r="E753" i="6"/>
  <c r="G749" i="6"/>
  <c r="E749" i="6"/>
  <c r="G715" i="6"/>
  <c r="E715" i="6"/>
  <c r="G712" i="6"/>
  <c r="E712" i="6"/>
  <c r="G693" i="6"/>
  <c r="E693" i="6"/>
  <c r="G663" i="6"/>
  <c r="E663" i="6"/>
  <c r="G599" i="6"/>
  <c r="E599" i="6"/>
  <c r="G586" i="6"/>
  <c r="E586" i="6"/>
  <c r="G553" i="6"/>
  <c r="E553" i="6"/>
  <c r="G539" i="6"/>
  <c r="E539" i="6"/>
  <c r="G533" i="6"/>
  <c r="E533" i="6"/>
  <c r="G411" i="6"/>
  <c r="E411" i="6"/>
  <c r="G407" i="6"/>
  <c r="E407" i="6"/>
  <c r="G399" i="6"/>
  <c r="E399" i="6"/>
  <c r="G396" i="6"/>
  <c r="E396" i="6"/>
  <c r="G185" i="6"/>
  <c r="E185" i="6"/>
  <c r="G183" i="6"/>
  <c r="E183" i="6"/>
  <c r="G177" i="6"/>
  <c r="E177" i="6"/>
  <c r="G150" i="6"/>
  <c r="E150" i="6"/>
  <c r="G146" i="6"/>
  <c r="E146" i="6"/>
  <c r="G134" i="6"/>
  <c r="E134" i="6"/>
  <c r="G106" i="6"/>
  <c r="E106" i="6"/>
  <c r="G83" i="6"/>
  <c r="E83" i="6"/>
  <c r="G67" i="6"/>
  <c r="E67" i="6"/>
  <c r="G63" i="6"/>
  <c r="E63" i="6"/>
  <c r="G58" i="6"/>
  <c r="E58" i="6"/>
  <c r="G46" i="6"/>
  <c r="E46" i="6"/>
  <c r="G39" i="6"/>
  <c r="E39" i="6"/>
  <c r="G4" i="6"/>
  <c r="E4" i="6"/>
  <c r="C5" i="1"/>
  <c r="H2592" i="6" l="1"/>
  <c r="I2592" i="6" s="1"/>
  <c r="H2655" i="6"/>
  <c r="I2655" i="6" s="1"/>
  <c r="H586" i="6"/>
  <c r="I586" i="6" s="1"/>
  <c r="H2042" i="6"/>
  <c r="I2042" i="6" s="1"/>
  <c r="H1754" i="6"/>
  <c r="I1754" i="6" s="1"/>
  <c r="H2584" i="6"/>
  <c r="I2584" i="6" s="1"/>
  <c r="H4" i="6"/>
  <c r="I4" i="6" s="1"/>
  <c r="H63" i="6"/>
  <c r="I63" i="6" s="1"/>
  <c r="H134" i="6"/>
  <c r="I134" i="6" s="1"/>
  <c r="H183" i="6"/>
  <c r="I183" i="6" s="1"/>
  <c r="H407" i="6"/>
  <c r="I407" i="6" s="1"/>
  <c r="H553" i="6"/>
  <c r="I553" i="6" s="1"/>
  <c r="H693" i="6"/>
  <c r="I693" i="6" s="1"/>
  <c r="H753" i="6"/>
  <c r="I753" i="6" s="1"/>
  <c r="H776" i="6"/>
  <c r="I776" i="6" s="1"/>
  <c r="H819" i="6"/>
  <c r="I819" i="6" s="1"/>
  <c r="H941" i="6"/>
  <c r="I941" i="6" s="1"/>
  <c r="H1026" i="6"/>
  <c r="I1026" i="6" s="1"/>
  <c r="H1069" i="6"/>
  <c r="I1069" i="6" s="1"/>
  <c r="H1101" i="6"/>
  <c r="I1101" i="6" s="1"/>
  <c r="H1128" i="6"/>
  <c r="I1128" i="6" s="1"/>
  <c r="H1186" i="6"/>
  <c r="I1186" i="6" s="1"/>
  <c r="H1242" i="6"/>
  <c r="I1242" i="6" s="1"/>
  <c r="H1325" i="6"/>
  <c r="I1325" i="6" s="1"/>
  <c r="H1397" i="6"/>
  <c r="I1397" i="6" s="1"/>
  <c r="H1424" i="6"/>
  <c r="I1424" i="6" s="1"/>
  <c r="H1514" i="6"/>
  <c r="I1514" i="6" s="1"/>
  <c r="H1578" i="6"/>
  <c r="I1578" i="6" s="1"/>
  <c r="H1673" i="6"/>
  <c r="I1673" i="6" s="1"/>
  <c r="H1748" i="6"/>
  <c r="I1748" i="6" s="1"/>
  <c r="H1774" i="6"/>
  <c r="I1774" i="6" s="1"/>
  <c r="H1817" i="6"/>
  <c r="I1817" i="6" s="1"/>
  <c r="H1917" i="6"/>
  <c r="I1917" i="6" s="1"/>
  <c r="H2024" i="6"/>
  <c r="I2024" i="6" s="1"/>
  <c r="H2119" i="6"/>
  <c r="I2119" i="6" s="1"/>
  <c r="H2187" i="6"/>
  <c r="I2187" i="6" s="1"/>
  <c r="H2272" i="6"/>
  <c r="I2272" i="6" s="1"/>
  <c r="H2404" i="6"/>
  <c r="I2404" i="6" s="1"/>
  <c r="H2573" i="6"/>
  <c r="I2573" i="6" s="1"/>
  <c r="H2618" i="6"/>
  <c r="I2618" i="6" s="1"/>
  <c r="H2626" i="6"/>
  <c r="I2626" i="6" s="1"/>
  <c r="H396" i="6"/>
  <c r="I396" i="6" s="1"/>
  <c r="H533" i="6"/>
  <c r="I533" i="6" s="1"/>
  <c r="H599" i="6"/>
  <c r="I599" i="6" s="1"/>
  <c r="H715" i="6"/>
  <c r="I715" i="6" s="1"/>
  <c r="H767" i="6"/>
  <c r="I767" i="6" s="1"/>
  <c r="H784" i="6"/>
  <c r="I784" i="6" s="1"/>
  <c r="H868" i="6"/>
  <c r="I868" i="6" s="1"/>
  <c r="H987" i="6"/>
  <c r="I987" i="6" s="1"/>
  <c r="H1036" i="6"/>
  <c r="I1036" i="6" s="1"/>
  <c r="H1082" i="6"/>
  <c r="I1082" i="6" s="1"/>
  <c r="H1108" i="6"/>
  <c r="I1108" i="6" s="1"/>
  <c r="H1161" i="6"/>
  <c r="I1161" i="6" s="1"/>
  <c r="H1207" i="6"/>
  <c r="I1207" i="6" s="1"/>
  <c r="H1302" i="6"/>
  <c r="I1302" i="6" s="1"/>
  <c r="H1346" i="6"/>
  <c r="I1346" i="6" s="1"/>
  <c r="H1413" i="6"/>
  <c r="I1413" i="6" s="1"/>
  <c r="H1455" i="6"/>
  <c r="I1455" i="6" s="1"/>
  <c r="H1555" i="6"/>
  <c r="I1555" i="6" s="1"/>
  <c r="H1660" i="6"/>
  <c r="I1660" i="6" s="1"/>
  <c r="H1724" i="6"/>
  <c r="I1724" i="6" s="1"/>
  <c r="H1764" i="6"/>
  <c r="I1764" i="6" s="1"/>
  <c r="H1794" i="6"/>
  <c r="I1794" i="6" s="1"/>
  <c r="H1878" i="6"/>
  <c r="I1878" i="6" s="1"/>
  <c r="H1963" i="6"/>
  <c r="I1963" i="6" s="1"/>
  <c r="H2210" i="6"/>
  <c r="I2210" i="6" s="1"/>
  <c r="H58" i="6"/>
  <c r="I58" i="6" s="1"/>
  <c r="H106" i="6"/>
  <c r="I106" i="6" s="1"/>
  <c r="H399" i="6"/>
  <c r="I399" i="6" s="1"/>
  <c r="H663" i="6"/>
  <c r="I663" i="6" s="1"/>
  <c r="H749" i="6"/>
  <c r="I749" i="6" s="1"/>
  <c r="H770" i="6"/>
  <c r="I770" i="6" s="1"/>
  <c r="H813" i="6"/>
  <c r="I813" i="6" s="1"/>
  <c r="H879" i="6"/>
  <c r="I879" i="6" s="1"/>
  <c r="H1002" i="6"/>
  <c r="I1002" i="6" s="1"/>
  <c r="H1058" i="6"/>
  <c r="I1058" i="6" s="1"/>
  <c r="H1091" i="6"/>
  <c r="I1091" i="6" s="1"/>
  <c r="H1116" i="6"/>
  <c r="I1116" i="6" s="1"/>
  <c r="H1167" i="6"/>
  <c r="I1167" i="6" s="1"/>
  <c r="H1230" i="6"/>
  <c r="I1230" i="6" s="1"/>
  <c r="H1312" i="6"/>
  <c r="I1312" i="6" s="1"/>
  <c r="H1370" i="6"/>
  <c r="I1370" i="6" s="1"/>
  <c r="H1419" i="6"/>
  <c r="I1419" i="6" s="1"/>
  <c r="H1478" i="6"/>
  <c r="I1478" i="6" s="1"/>
  <c r="H1565" i="6"/>
  <c r="I1565" i="6" s="1"/>
  <c r="H1665" i="6"/>
  <c r="I1665" i="6" s="1"/>
  <c r="H1741" i="6"/>
  <c r="I1741" i="6" s="1"/>
  <c r="H1769" i="6"/>
  <c r="I1769" i="6" s="1"/>
  <c r="H1803" i="6"/>
  <c r="I1803" i="6" s="1"/>
  <c r="H1898" i="6"/>
  <c r="I1898" i="6" s="1"/>
  <c r="H1992" i="6"/>
  <c r="I1992" i="6" s="1"/>
  <c r="H2079" i="6"/>
  <c r="I2079" i="6" s="1"/>
  <c r="H2180" i="6"/>
  <c r="I2180" i="6" s="1"/>
  <c r="H2256" i="6"/>
  <c r="I2256" i="6" s="1"/>
  <c r="H2400" i="6"/>
  <c r="I2400" i="6" s="1"/>
  <c r="H2500" i="6"/>
  <c r="I2500" i="6" s="1"/>
  <c r="H2567" i="6"/>
  <c r="I2567" i="6" s="1"/>
  <c r="H2604" i="6"/>
  <c r="I2604" i="6" s="1"/>
  <c r="H2670" i="6"/>
  <c r="I2670" i="6" s="1"/>
  <c r="H177" i="6"/>
  <c r="I177" i="6" s="1"/>
  <c r="H539" i="6"/>
  <c r="I539" i="6" s="1"/>
  <c r="H2513" i="6"/>
  <c r="I2513" i="6" s="1"/>
  <c r="H2680" i="6"/>
  <c r="I2680" i="6" s="1"/>
  <c r="H411" i="6"/>
  <c r="I411" i="6" s="1"/>
  <c r="H712" i="6"/>
  <c r="I712" i="6" s="1"/>
  <c r="H763" i="6"/>
  <c r="I763" i="6" s="1"/>
  <c r="H781" i="6"/>
  <c r="I781" i="6" s="1"/>
  <c r="H825" i="6"/>
  <c r="I825" i="6" s="1"/>
  <c r="H952" i="6"/>
  <c r="I952" i="6" s="1"/>
  <c r="H1031" i="6"/>
  <c r="I1031" i="6" s="1"/>
  <c r="H1077" i="6"/>
  <c r="I1077" i="6" s="1"/>
  <c r="H1105" i="6"/>
  <c r="I1105" i="6" s="1"/>
  <c r="H1143" i="6"/>
  <c r="I1143" i="6" s="1"/>
  <c r="H1201" i="6"/>
  <c r="I1201" i="6" s="1"/>
  <c r="H1257" i="6"/>
  <c r="I1257" i="6" s="1"/>
  <c r="H1333" i="6"/>
  <c r="I1333" i="6" s="1"/>
  <c r="H1406" i="6"/>
  <c r="I1406" i="6" s="1"/>
  <c r="H1430" i="6"/>
  <c r="I1430" i="6" s="1"/>
  <c r="H1523" i="6"/>
  <c r="I1523" i="6" s="1"/>
  <c r="H1628" i="6"/>
  <c r="I1628" i="6" s="1"/>
  <c r="H1687" i="6"/>
  <c r="I1687" i="6" s="1"/>
  <c r="H1784" i="6"/>
  <c r="I1784" i="6" s="1"/>
  <c r="H1828" i="6"/>
  <c r="I1828" i="6" s="1"/>
  <c r="H1935" i="6"/>
  <c r="I1935" i="6" s="1"/>
  <c r="H2127" i="6"/>
  <c r="I2127" i="6" s="1"/>
  <c r="H2207" i="6"/>
  <c r="I2207" i="6" s="1"/>
  <c r="H2275" i="6"/>
  <c r="I2275" i="6" s="1"/>
  <c r="H2439" i="6"/>
  <c r="I2439" i="6" s="1"/>
  <c r="H2524" i="6"/>
  <c r="I2524" i="6" s="1"/>
  <c r="H2063" i="6"/>
  <c r="I2063" i="6" s="1"/>
  <c r="H2157" i="6"/>
  <c r="I2157" i="6" s="1"/>
  <c r="H2364" i="6"/>
  <c r="I2364" i="6" s="1"/>
  <c r="H2452" i="6"/>
  <c r="I2452" i="6" s="1"/>
  <c r="H2563" i="6"/>
  <c r="I2563" i="6" s="1"/>
  <c r="H5" i="1"/>
  <c r="H39" i="6"/>
  <c r="I39" i="6" s="1"/>
  <c r="H67" i="6"/>
  <c r="I67" i="6" s="1"/>
  <c r="H146" i="6"/>
  <c r="I146" i="6" s="1"/>
  <c r="H185" i="6"/>
  <c r="I185" i="6" s="1"/>
  <c r="H46" i="6"/>
  <c r="I46" i="6" s="1"/>
  <c r="H83" i="6"/>
  <c r="I83" i="6" s="1"/>
  <c r="H150" i="6"/>
  <c r="I150" i="6" s="1"/>
  <c r="E2692" i="6"/>
  <c r="G2692" i="6"/>
  <c r="H2" i="1" l="1"/>
</calcChain>
</file>

<file path=xl/sharedStrings.xml><?xml version="1.0" encoding="utf-8"?>
<sst xmlns="http://schemas.openxmlformats.org/spreadsheetml/2006/main" count="32942" uniqueCount="8874">
  <si>
    <t>Bottom 10 Stocks by Return</t>
  </si>
  <si>
    <t>Cumulative Return</t>
  </si>
  <si>
    <t>Top 10 Stocks by Return</t>
  </si>
  <si>
    <t>Astoria Financial Corporation</t>
  </si>
  <si>
    <t>Facebook Inc A</t>
  </si>
  <si>
    <t>Affiliated Managers Group Inc</t>
  </si>
  <si>
    <t>Federal Realty Investment Trust</t>
  </si>
  <si>
    <t>The Middleby Corp</t>
  </si>
  <si>
    <t>Dick's Sporting Goods Inc</t>
  </si>
  <si>
    <t>Peoples Bancorp Inc (Marietta OH)</t>
  </si>
  <si>
    <t>Pinnacle Financial Partners Inc</t>
  </si>
  <si>
    <t>Transocean Ltd</t>
  </si>
  <si>
    <t>Provident Financial Services Inc</t>
  </si>
  <si>
    <t>FirstEnergy Corp</t>
  </si>
  <si>
    <t>Exelixis Inc</t>
  </si>
  <si>
    <t>Abaxis Inc</t>
  </si>
  <si>
    <t>Best Buy Co Inc</t>
  </si>
  <si>
    <t>AeroVironment Inc</t>
  </si>
  <si>
    <t>American Axle &amp; Mfg Holdings Inc</t>
  </si>
  <si>
    <t>Graphic Packaging Holding Co</t>
  </si>
  <si>
    <t>Weight Watchers International Inc</t>
  </si>
  <si>
    <t>Park Electrochemical Corp</t>
  </si>
  <si>
    <t>Xenia Hotels &amp; Resorts Inc</t>
  </si>
  <si>
    <t>Bottom 10 Stocks by Dollars</t>
  </si>
  <si>
    <t>Cumulative Dollars</t>
  </si>
  <si>
    <t>Top 10 Stocks by Dollars</t>
  </si>
  <si>
    <t>1st Source Corp</t>
  </si>
  <si>
    <t>Clean Harbors Inc</t>
  </si>
  <si>
    <t>2U Inc</t>
  </si>
  <si>
    <t>Axon Enterprise Inc</t>
  </si>
  <si>
    <t>8x8 Inc</t>
  </si>
  <si>
    <t>Ameren Corp</t>
  </si>
  <si>
    <t>3D Systems Corp</t>
  </si>
  <si>
    <t>3M Co</t>
  </si>
  <si>
    <t>Yum Brands Inc</t>
  </si>
  <si>
    <t>A. Schulman Inc</t>
  </si>
  <si>
    <t>Xenith Bankshares Inc</t>
  </si>
  <si>
    <t>Zebra Technologies Corp</t>
  </si>
  <si>
    <t>AAON Inc</t>
  </si>
  <si>
    <t>Zayo Group Holdings Inc</t>
  </si>
  <si>
    <t>A V Homes Inc</t>
  </si>
  <si>
    <t>A10 Networks Inc</t>
  </si>
  <si>
    <t>WEX Inc</t>
  </si>
  <si>
    <t>Bottom 5 Sectors by Return</t>
  </si>
  <si>
    <t>Bottom 5 Sectors by Dollars</t>
  </si>
  <si>
    <t>Electronics Distribution</t>
  </si>
  <si>
    <t>Banks - Regional - Latin America</t>
  </si>
  <si>
    <t>Copper</t>
  </si>
  <si>
    <t>Silver</t>
  </si>
  <si>
    <t>Coal</t>
  </si>
  <si>
    <t>Gambling</t>
  </si>
  <si>
    <t>Beverages - Brewers</t>
  </si>
  <si>
    <t>Farm Products</t>
  </si>
  <si>
    <t>Beverages - Wineries &amp; Distilleries</t>
  </si>
  <si>
    <t>Top 5 Sectors by Return</t>
  </si>
  <si>
    <t>Top 5 Sectors by Dollars</t>
  </si>
  <si>
    <t>Banks - Regional - US</t>
  </si>
  <si>
    <t>Financial Exchanges</t>
  </si>
  <si>
    <t>Software - Application</t>
  </si>
  <si>
    <t>Personal Services</t>
  </si>
  <si>
    <t>Biotechnology</t>
  </si>
  <si>
    <t>Semiconductor Memory</t>
  </si>
  <si>
    <t>Business Services</t>
  </si>
  <si>
    <t>Food Distribution</t>
  </si>
  <si>
    <t>Diversified Industrials</t>
  </si>
  <si>
    <t>https://youtu.be/0blaFtDBI9c</t>
  </si>
  <si>
    <t>Company</t>
  </si>
  <si>
    <t>Ticker</t>
  </si>
  <si>
    <t>Sector</t>
  </si>
  <si>
    <t>INTERPUBLIC GROUP OF COS IPG</t>
  </si>
  <si>
    <t>IPG</t>
  </si>
  <si>
    <t>Advertising Agencies</t>
  </si>
  <si>
    <t>OMNICOM GROUP INC OMC</t>
  </si>
  <si>
    <t>OMC</t>
  </si>
  <si>
    <t>AXON ENTERPRISE INC</t>
  </si>
  <si>
    <t>AAXN</t>
  </si>
  <si>
    <t>Aerospace &amp; Defense</t>
  </si>
  <si>
    <t>AAR CORP</t>
  </si>
  <si>
    <t>AIR</t>
  </si>
  <si>
    <t>AEROJET ROCKETDYNE HLDGS</t>
  </si>
  <si>
    <t>AJRD</t>
  </si>
  <si>
    <t>AMERICAN OUTDOOR BRANDS</t>
  </si>
  <si>
    <t>AOBC</t>
  </si>
  <si>
    <t>ASTRONICS CORP</t>
  </si>
  <si>
    <t>ATRO</t>
  </si>
  <si>
    <t>AEROVIRONMENT INC</t>
  </si>
  <si>
    <t>AVAV</t>
  </si>
  <si>
    <t>BOEING CO</t>
  </si>
  <si>
    <t>BA</t>
  </si>
  <si>
    <t>BWX TECHNOLOGIES INC BWXT</t>
  </si>
  <si>
    <t>BWXT</t>
  </si>
  <si>
    <t>ROCKWELL COLLINS INC COL</t>
  </si>
  <si>
    <t>COL</t>
  </si>
  <si>
    <t>CUBIC CORP CUB</t>
  </si>
  <si>
    <t>CUB</t>
  </si>
  <si>
    <t>DUCOMMUN INC DCO</t>
  </si>
  <si>
    <t>DCO</t>
  </si>
  <si>
    <t>DIGITALGLOBE INC DGI</t>
  </si>
  <si>
    <t>DGI</t>
  </si>
  <si>
    <t>ESTERLINE TECHNOLOGIES ESL</t>
  </si>
  <si>
    <t>ESL</t>
  </si>
  <si>
    <t>GENERAL DYNAMICS CORP GD</t>
  </si>
  <si>
    <t>GD</t>
  </si>
  <si>
    <t>HEICO CORP COMMON HEI</t>
  </si>
  <si>
    <t>HEI</t>
  </si>
  <si>
    <t>HEICO CORP CL A HEI.A</t>
  </si>
  <si>
    <t>HEI.A</t>
  </si>
  <si>
    <t>HUNTINGTON INGALLS IND HII</t>
  </si>
  <si>
    <t>HII</t>
  </si>
  <si>
    <t>HEXCEL CORP HXL</t>
  </si>
  <si>
    <t>HXL</t>
  </si>
  <si>
    <t>KAMAN CORP KAMN</t>
  </si>
  <si>
    <t>KAMN</t>
  </si>
  <si>
    <t>KLX INC KLXI</t>
  </si>
  <si>
    <t>KLXI</t>
  </si>
  <si>
    <t>L3 TECHNOLOGIES LLL</t>
  </si>
  <si>
    <t>LLL</t>
  </si>
  <si>
    <t>LOCKHEED MARTIN CORP LMT</t>
  </si>
  <si>
    <t>LMT</t>
  </si>
  <si>
    <t>MOOG INC MOG.A</t>
  </si>
  <si>
    <t>MOG.A</t>
  </si>
  <si>
    <t>NORTHROP GRUMMAN CORP NOC</t>
  </si>
  <si>
    <t>NOC</t>
  </si>
  <si>
    <t>NATIONAL PRESTO INDS INC NPK</t>
  </si>
  <si>
    <t>NPK</t>
  </si>
  <si>
    <t>ORBITAL ATK INC OA</t>
  </si>
  <si>
    <t>OA</t>
  </si>
  <si>
    <t>STURM RUGER &amp; CO INC RGR</t>
  </si>
  <si>
    <t>RGR</t>
  </si>
  <si>
    <t>RAYTHEON CO RTN</t>
  </si>
  <si>
    <t>RTN</t>
  </si>
  <si>
    <t>SPIRIT AEROSYSTEMS SPR</t>
  </si>
  <si>
    <t>SPR</t>
  </si>
  <si>
    <t>TRANSDIGM GROUP INC TDG</t>
  </si>
  <si>
    <t>TDG</t>
  </si>
  <si>
    <t>TRIUMPH GROUP INC TGI</t>
  </si>
  <si>
    <t>TGI</t>
  </si>
  <si>
    <t>TEXTRON INC TXT</t>
  </si>
  <si>
    <t>TXT</t>
  </si>
  <si>
    <t>UNITED TECHNOLOGIES UTX</t>
  </si>
  <si>
    <t>UTX</t>
  </si>
  <si>
    <t>WOODWARD INC WWD</t>
  </si>
  <si>
    <t>WWD</t>
  </si>
  <si>
    <t>AGROFRESH SOLUTIONS INC</t>
  </si>
  <si>
    <t>AGFS</t>
  </si>
  <si>
    <t>Agricultural Inputs</t>
  </si>
  <si>
    <t>AMERICAN VANGUARD CORP</t>
  </si>
  <si>
    <t>AVD</t>
  </si>
  <si>
    <t>CF INDUSTRIES HOLDINGS CF</t>
  </si>
  <si>
    <t>CF</t>
  </si>
  <si>
    <t>DU PONT E I DE NEMOURS DD</t>
  </si>
  <si>
    <t>DD</t>
  </si>
  <si>
    <t>MONSANTO CO MON</t>
  </si>
  <si>
    <t>MON</t>
  </si>
  <si>
    <t>MOSAIC COMPANY MOS</t>
  </si>
  <si>
    <t>MOS</t>
  </si>
  <si>
    <t>SCOTTS MIRACLE-GRO CO SMG</t>
  </si>
  <si>
    <t>SMG</t>
  </si>
  <si>
    <t>AMERICAN AIRLINES GROUP</t>
  </si>
  <si>
    <t>AAL</t>
  </si>
  <si>
    <t>Airlines</t>
  </si>
  <si>
    <t>ALLEGIANT TRAVEL CO</t>
  </si>
  <si>
    <t>ALGT</t>
  </si>
  <si>
    <t>ALASKA AIR GROUP INC</t>
  </si>
  <si>
    <t>ALK</t>
  </si>
  <si>
    <t>COPA HOLDINGS SA CPA</t>
  </si>
  <si>
    <t>CPA</t>
  </si>
  <si>
    <t>DELTA AIR LINES INC DAL</t>
  </si>
  <si>
    <t>DAL</t>
  </si>
  <si>
    <t>HAWAIIAN HOLDINGS INC HA</t>
  </si>
  <si>
    <t>HA</t>
  </si>
  <si>
    <t>JETBLUE AIRWAYS CORP JBLU</t>
  </si>
  <si>
    <t>JBLU</t>
  </si>
  <si>
    <t>SOUTHWEST AIRLINES CO LUV</t>
  </si>
  <si>
    <t>LUV</t>
  </si>
  <si>
    <t>SPIRIT AIRLS INC SAVE</t>
  </si>
  <si>
    <t>SAVE</t>
  </si>
  <si>
    <t>SKYWEST INC SKYW</t>
  </si>
  <si>
    <t>SKYW</t>
  </si>
  <si>
    <t>UNITED CONTINENTAL HLDGS UAL</t>
  </si>
  <si>
    <t>UAL</t>
  </si>
  <si>
    <t>ATLAS AIR WORLDWIDE HLDG</t>
  </si>
  <si>
    <t>AAWW</t>
  </si>
  <si>
    <t>Airports &amp; Air Services</t>
  </si>
  <si>
    <t>AIR TRANSPORT SERVICES</t>
  </si>
  <si>
    <t>ATSG</t>
  </si>
  <si>
    <t>ERA GROUP INC ERA</t>
  </si>
  <si>
    <t>ERA</t>
  </si>
  <si>
    <t>MACQUARIE INFRASTRUCTURE MIC</t>
  </si>
  <si>
    <t>MIC</t>
  </si>
  <si>
    <t>PHI INC PHIIK</t>
  </si>
  <si>
    <t>PHIIK</t>
  </si>
  <si>
    <t>ALCOA CORPORATION</t>
  </si>
  <si>
    <t>AA</t>
  </si>
  <si>
    <t>Aluminum</t>
  </si>
  <si>
    <t>CENTURY ALUMINUM CO CENX</t>
  </si>
  <si>
    <t>CENX</t>
  </si>
  <si>
    <t>KAISER ALUMINUM CORP KALU</t>
  </si>
  <si>
    <t>KALU</t>
  </si>
  <si>
    <t>COLUMBIA SPORTSWEAR CO COLM</t>
  </si>
  <si>
    <t>COLM</t>
  </si>
  <si>
    <t>Apparel Manufacturing</t>
  </si>
  <si>
    <t>CARTER INC CRI</t>
  </si>
  <si>
    <t>CRI</t>
  </si>
  <si>
    <t>DELTA APPAREL INC DLA</t>
  </si>
  <si>
    <t>DLA</t>
  </si>
  <si>
    <t>G-III APPAREL GROUP LTD GIII</t>
  </si>
  <si>
    <t>GIII</t>
  </si>
  <si>
    <t>HANESBRAND INC HBI</t>
  </si>
  <si>
    <t>HBI</t>
  </si>
  <si>
    <t>ICONIX BRAND GROUP INC ICON</t>
  </si>
  <si>
    <t>ICON</t>
  </si>
  <si>
    <t>KATE SPADE &amp; CO KATE</t>
  </si>
  <si>
    <t>KATE</t>
  </si>
  <si>
    <t>MICHAEL KORS HLDGS LTD KORS</t>
  </si>
  <si>
    <t>KORS</t>
  </si>
  <si>
    <t>OXFORD INDUSTRIES INC OXM</t>
  </si>
  <si>
    <t>OXM</t>
  </si>
  <si>
    <t>ELLIS PERRY INTL INC PERY</t>
  </si>
  <si>
    <t>PERY</t>
  </si>
  <si>
    <t>PVH CORP PVH</t>
  </si>
  <si>
    <t>PVH</t>
  </si>
  <si>
    <t>RALPH LAUREN CORP RL</t>
  </si>
  <si>
    <t>RL</t>
  </si>
  <si>
    <t>SUPERIOR UNIFORM GROUP SGC</t>
  </si>
  <si>
    <t>SGC</t>
  </si>
  <si>
    <t>SEQUENTIAL BRANDS GROUP SQBG</t>
  </si>
  <si>
    <t>SQBG</t>
  </si>
  <si>
    <t>UNDER ARMOUR CLASS C UA</t>
  </si>
  <si>
    <t>UA</t>
  </si>
  <si>
    <t>UNDER ARMOUR CLASS A UAA</t>
  </si>
  <si>
    <t>UAA</t>
  </si>
  <si>
    <t>UNIFIRST CORP MASS UNF</t>
  </si>
  <si>
    <t>UNF</t>
  </si>
  <si>
    <t>V F CORP VFC</t>
  </si>
  <si>
    <t>VFC</t>
  </si>
  <si>
    <t>AMERICAN EAGLE OUTFITTER</t>
  </si>
  <si>
    <t>AEO</t>
  </si>
  <si>
    <t>Apparel Stores</t>
  </si>
  <si>
    <t>ABERCROMBIE &amp; FITCH</t>
  </si>
  <si>
    <t>ANF</t>
  </si>
  <si>
    <t>ASCENA RETAIL GROUP INC</t>
  </si>
  <si>
    <t>ASNA</t>
  </si>
  <si>
    <t>BUCKLE INC BKE</t>
  </si>
  <si>
    <t>BKE</t>
  </si>
  <si>
    <t>BOOT BARN HOLDINGS BOOT</t>
  </si>
  <si>
    <t>BOOT</t>
  </si>
  <si>
    <t>CATO CORP CATO</t>
  </si>
  <si>
    <t>CATO</t>
  </si>
  <si>
    <t>CHICOS FAS INC CHS</t>
  </si>
  <si>
    <t>CHS</t>
  </si>
  <si>
    <t>CITI TRENDS INC CTRN</t>
  </si>
  <si>
    <t>CTRN</t>
  </si>
  <si>
    <t>DULUTH HOLDINGS INC DLTH</t>
  </si>
  <si>
    <t>DLTH</t>
  </si>
  <si>
    <t>DSW INC DSW</t>
  </si>
  <si>
    <t>DSW</t>
  </si>
  <si>
    <t>EXPRESS INC EXPR</t>
  </si>
  <si>
    <t>EXPR</t>
  </si>
  <si>
    <t>FRANCESCAS HOLDINGS CORP FRAN</t>
  </si>
  <si>
    <t>FRAN</t>
  </si>
  <si>
    <t>GENESCO INC GCO</t>
  </si>
  <si>
    <t>GCO</t>
  </si>
  <si>
    <t>GUESS INC GES</t>
  </si>
  <si>
    <t>GES</t>
  </si>
  <si>
    <t>GAP INC GPS</t>
  </si>
  <si>
    <t>GPS</t>
  </si>
  <si>
    <t>L BRANDS INC LB</t>
  </si>
  <si>
    <t>LB</t>
  </si>
  <si>
    <t>LULULEMON ATHLETICA INC LULU</t>
  </si>
  <si>
    <t>LULU</t>
  </si>
  <si>
    <t>CHILDRENS PLACE INC PLCE</t>
  </si>
  <si>
    <t>PLCE</t>
  </si>
  <si>
    <t>ROSS STORES INC ROST</t>
  </si>
  <si>
    <t>ROST</t>
  </si>
  <si>
    <t>SHOE CARNIVAL INC SCVL</t>
  </si>
  <si>
    <t>SCVL</t>
  </si>
  <si>
    <t>TJX COMPANIES INC TJX</t>
  </si>
  <si>
    <t>TJX</t>
  </si>
  <si>
    <t>TAILORED BRANDS INC TLRD</t>
  </si>
  <si>
    <t>TLRD</t>
  </si>
  <si>
    <t>TILLYS INC TLYS</t>
  </si>
  <si>
    <t>TLYS</t>
  </si>
  <si>
    <t>URBAN OUTFITTERS INC URBN</t>
  </si>
  <si>
    <t>URBN</t>
  </si>
  <si>
    <t>AFFILIATED MANAGERS GRP</t>
  </si>
  <si>
    <t>AMG</t>
  </si>
  <si>
    <t>Asset Management</t>
  </si>
  <si>
    <t>AMERIPRISE FINANCIAL INC</t>
  </si>
  <si>
    <t>AMP</t>
  </si>
  <si>
    <t>ARTISAN PARTNERS ASSET</t>
  </si>
  <si>
    <t>APAM</t>
  </si>
  <si>
    <t>FRANKLIN RESOURCES INC</t>
  </si>
  <si>
    <t>BEN</t>
  </si>
  <si>
    <t>BANK OF NEW YORK MELLON BK</t>
  </si>
  <si>
    <t>BK</t>
  </si>
  <si>
    <t>BLACKROCK INC BLK</t>
  </si>
  <si>
    <t>BLK</t>
  </si>
  <si>
    <t>COHEN &amp; STEERS INC CNS</t>
  </si>
  <si>
    <t>CNS</t>
  </si>
  <si>
    <t>DIAMOND HILL INVESTMENT DHIL</t>
  </si>
  <si>
    <t>DHIL</t>
  </si>
  <si>
    <t>ENCORE CAPITAL GROUP INC ECPG</t>
  </si>
  <si>
    <t>ECPG</t>
  </si>
  <si>
    <t>EATON VANCE CORP EV</t>
  </si>
  <si>
    <t>EV</t>
  </si>
  <si>
    <t>FEDERATED INVESTORS INC FII</t>
  </si>
  <si>
    <t>FII</t>
  </si>
  <si>
    <t>FINANCIAL ENGINES INC FNGN</t>
  </si>
  <si>
    <t>FNGN</t>
  </si>
  <si>
    <t>FIFTH STREET ASSET MGMT FSAM</t>
  </si>
  <si>
    <t>FSAM</t>
  </si>
  <si>
    <t>GAMCO INVESTORS INC GBL</t>
  </si>
  <si>
    <t>GBL</t>
  </si>
  <si>
    <t>INVESCO LTD IVZ</t>
  </si>
  <si>
    <t>IVZ</t>
  </si>
  <si>
    <t>LEGG MASON INC LM</t>
  </si>
  <si>
    <t>LM</t>
  </si>
  <si>
    <t>MOELIS &amp; CO MC</t>
  </si>
  <si>
    <t>MC</t>
  </si>
  <si>
    <t>MEDLEY MANAGEMENT INC MDLY</t>
  </si>
  <si>
    <t>MDLY</t>
  </si>
  <si>
    <t>NORTHERN TRUST CORP NTRS</t>
  </si>
  <si>
    <t>NTRS</t>
  </si>
  <si>
    <t>OM ASSET MANAGEMENT OMAM</t>
  </si>
  <si>
    <t>OMAM</t>
  </si>
  <si>
    <t>PIPER JAFFRAY COMPANIES PJC</t>
  </si>
  <si>
    <t>PJC</t>
  </si>
  <si>
    <t>PZENA INVESTMENT MGMT PZN</t>
  </si>
  <si>
    <t>PZN</t>
  </si>
  <si>
    <t>B. RILEY FINANCIAL INC RILY</t>
  </si>
  <si>
    <t>RILY</t>
  </si>
  <si>
    <t>SILVERCREST ASSET MNGMT SAMG</t>
  </si>
  <si>
    <t>SAMG</t>
  </si>
  <si>
    <t>SEI INVESTMENTS CO SEIC</t>
  </si>
  <si>
    <t>SEIC</t>
  </si>
  <si>
    <t>SAFEGUARD SCIENTIFICS SFE</t>
  </si>
  <si>
    <t>SFE</t>
  </si>
  <si>
    <t>STATE STREET CORP STT</t>
  </si>
  <si>
    <t>STT</t>
  </si>
  <si>
    <t>PRICE T ROWE GROUP INC TROW</t>
  </si>
  <si>
    <t>TROW</t>
  </si>
  <si>
    <t>VOYA FINANCIAL INC VOYA</t>
  </si>
  <si>
    <t>VOYA</t>
  </si>
  <si>
    <t>VIRTUS INVESTMENT PTNRS VRTS</t>
  </si>
  <si>
    <t>VRTS</t>
  </si>
  <si>
    <t>WADDELL &amp; REED FINANCIAL WDR</t>
  </si>
  <si>
    <t>WDR</t>
  </si>
  <si>
    <t>WISDOMTREE INVTS INC WETF</t>
  </si>
  <si>
    <t>WETF</t>
  </si>
  <si>
    <t>WESTWOOD HOLDINGS GROUP WHG</t>
  </si>
  <si>
    <t>WHG</t>
  </si>
  <si>
    <t>WINS FINANCE HOLDINGS WINS</t>
  </si>
  <si>
    <t>WINS</t>
  </si>
  <si>
    <t>ASBURY AUTOMOTIVE GROUP</t>
  </si>
  <si>
    <t>ABG</t>
  </si>
  <si>
    <t>Auto &amp; Truck Dealerships</t>
  </si>
  <si>
    <t>AUTONATION INC</t>
  </si>
  <si>
    <t>AN</t>
  </si>
  <si>
    <t>COPART INC CPRT</t>
  </si>
  <si>
    <t>CPRT</t>
  </si>
  <si>
    <t>AMERICAS CAR-MART INC CRMT</t>
  </si>
  <si>
    <t>CRMT</t>
  </si>
  <si>
    <t>GROUP 1 AUTOMOTIVE INC GPI</t>
  </si>
  <si>
    <t>GPI</t>
  </si>
  <si>
    <t>CARMAX INC KMX</t>
  </si>
  <si>
    <t>KMX</t>
  </si>
  <si>
    <t>LITHIA MOTORS INC LAD</t>
  </si>
  <si>
    <t>LAD</t>
  </si>
  <si>
    <t>PENSKE AUTOMOTIVE GROUP PAG</t>
  </si>
  <si>
    <t>PAG</t>
  </si>
  <si>
    <t>RUSH ENTERPRISES INC RUSHA</t>
  </si>
  <si>
    <t>RUSHA</t>
  </si>
  <si>
    <t>RUSH ENTERPRISES INC RUSHB</t>
  </si>
  <si>
    <t>RUSHB</t>
  </si>
  <si>
    <t>SONIC AUTOMOTIVE INC SAH</t>
  </si>
  <si>
    <t>SAH</t>
  </si>
  <si>
    <t>BLUE BIRD CORP BLBD</t>
  </si>
  <si>
    <t>BLBD</t>
  </si>
  <si>
    <t>Auto Manufacturers</t>
  </si>
  <si>
    <t>FORD MOTOR CO F</t>
  </si>
  <si>
    <t>F</t>
  </si>
  <si>
    <t>GENERAL MTRS CO GM</t>
  </si>
  <si>
    <t>GM</t>
  </si>
  <si>
    <t>TESLA INC TSLA</t>
  </si>
  <si>
    <t>TSLA</t>
  </si>
  <si>
    <t>ADIENT PLC</t>
  </si>
  <si>
    <t>ADNT</t>
  </si>
  <si>
    <t>Auto Parts</t>
  </si>
  <si>
    <t>ALLISON TRANSMISSION</t>
  </si>
  <si>
    <t>ALSN</t>
  </si>
  <si>
    <t>AMERICAN AXLE &amp; MFG</t>
  </si>
  <si>
    <t>AXL</t>
  </si>
  <si>
    <t>BORG WARNER INC BWA</t>
  </si>
  <si>
    <t>BWA</t>
  </si>
  <si>
    <t>COOPER STD HLDGS INC CPS</t>
  </si>
  <si>
    <t>CPS</t>
  </si>
  <si>
    <t>DANA INCORPORATED DAN</t>
  </si>
  <si>
    <t>DAN</t>
  </si>
  <si>
    <t>DELPHI AUTOMOTIVE PLC DLPH</t>
  </si>
  <si>
    <t>DLPH</t>
  </si>
  <si>
    <t>DORMAN PRODUCTS INC DORM</t>
  </si>
  <si>
    <t>DORM</t>
  </si>
  <si>
    <t>GENTEX CORP GNTX</t>
  </si>
  <si>
    <t>GNTX</t>
  </si>
  <si>
    <t>LYDALL INC LDL</t>
  </si>
  <si>
    <t>LDL</t>
  </si>
  <si>
    <t>LEAR CORP LEA</t>
  </si>
  <si>
    <t>LEA</t>
  </si>
  <si>
    <t>LKQ CORP LKQ</t>
  </si>
  <si>
    <t>LKQ</t>
  </si>
  <si>
    <t>MILLER INDUSTRIES INC MLR</t>
  </si>
  <si>
    <t>MLR</t>
  </si>
  <si>
    <t>MONRO MUFFLER BRAKE INC MNRO</t>
  </si>
  <si>
    <t>MNRO</t>
  </si>
  <si>
    <t>MODINE MANUFACTURING CO MOD</t>
  </si>
  <si>
    <t>MOD</t>
  </si>
  <si>
    <t>MOTORCAR PTS AMERICA INC MPAA</t>
  </si>
  <si>
    <t>MPAA</t>
  </si>
  <si>
    <t>MERITOR INC MTOR</t>
  </si>
  <si>
    <t>MTOR</t>
  </si>
  <si>
    <t>DOUGLAS DYNAMICS INC PLOW</t>
  </si>
  <si>
    <t>PLOW</t>
  </si>
  <si>
    <t>STANDARD MOTOR PRODUCTS SMP</t>
  </si>
  <si>
    <t>SMP</t>
  </si>
  <si>
    <t>STONERIDGE INC SRI</t>
  </si>
  <si>
    <t>SRI</t>
  </si>
  <si>
    <t>SUPERIOR INDUSTRIES INTL SUP</t>
  </si>
  <si>
    <t>SUP</t>
  </si>
  <si>
    <t>TENNECO INC TEN</t>
  </si>
  <si>
    <t>TEN</t>
  </si>
  <si>
    <t>GENTHERM INC THRM</t>
  </si>
  <si>
    <t>THRM</t>
  </si>
  <si>
    <t>TOWER INTERNATIONAL INC TOWR</t>
  </si>
  <si>
    <t>TOWR</t>
  </si>
  <si>
    <t>VISTEON CORP VC</t>
  </si>
  <si>
    <t>VC</t>
  </si>
  <si>
    <t>WABCO HOLDINGS INC WBC</t>
  </si>
  <si>
    <t>WBC</t>
  </si>
  <si>
    <t>BANK OF AMERICA CORP</t>
  </si>
  <si>
    <t>BAC</t>
  </si>
  <si>
    <t>Banks - Global</t>
  </si>
  <si>
    <t>CITIGROUP INC C</t>
  </si>
  <si>
    <t>C</t>
  </si>
  <si>
    <t>EAST WEST BANCORP INC EWBC</t>
  </si>
  <si>
    <t>EWBC</t>
  </si>
  <si>
    <t>JPMORGAN CHASE &amp; CO JPM</t>
  </si>
  <si>
    <t>JPM</t>
  </si>
  <si>
    <t>WELLS FARGO &amp; CO WFC</t>
  </si>
  <si>
    <t>WFC</t>
  </si>
  <si>
    <t>BANCO LATINOAMERICANO BLX</t>
  </si>
  <si>
    <t>BLX</t>
  </si>
  <si>
    <t>AMERIS BANCORP</t>
  </si>
  <si>
    <t>ABCB</t>
  </si>
  <si>
    <t>ALLEGIANCE BANCSHARES</t>
  </si>
  <si>
    <t>ABTX</t>
  </si>
  <si>
    <t>ATLANTIC CAPITAL INC</t>
  </si>
  <si>
    <t>ACBI</t>
  </si>
  <si>
    <t>ACNB CORP</t>
  </si>
  <si>
    <t>ACNB</t>
  </si>
  <si>
    <t>AMERICAN NATL BANKSHARES</t>
  </si>
  <si>
    <t>AMNB</t>
  </si>
  <si>
    <t>ACCESS NATL CORP</t>
  </si>
  <si>
    <t>ANCX</t>
  </si>
  <si>
    <t>ARROW FINANCIAL CORP</t>
  </si>
  <si>
    <t>AROW</t>
  </si>
  <si>
    <t>ASSOCIATED BANC CORP</t>
  </si>
  <si>
    <t>ASB</t>
  </si>
  <si>
    <t>AMES NATL CORP</t>
  </si>
  <si>
    <t>ATLO</t>
  </si>
  <si>
    <t>BANC OF CALIFORNIA INC</t>
  </si>
  <si>
    <t>BANC</t>
  </si>
  <si>
    <t>BANCFIRST CORP</t>
  </si>
  <si>
    <t>BANF</t>
  </si>
  <si>
    <t>BANNER CORP</t>
  </si>
  <si>
    <t>BANR</t>
  </si>
  <si>
    <t>BB&amp;T CORP</t>
  </si>
  <si>
    <t>BBT</t>
  </si>
  <si>
    <t>BRIDGE BANCORP INC</t>
  </si>
  <si>
    <t>BDGE</t>
  </si>
  <si>
    <t>BANKFINANCIAL CORP</t>
  </si>
  <si>
    <t>BFIN</t>
  </si>
  <si>
    <t>BAR HBR BANKSHARES</t>
  </si>
  <si>
    <t>BHB</t>
  </si>
  <si>
    <t>BLUE HILLS BANCORP INC</t>
  </si>
  <si>
    <t>BHBK</t>
  </si>
  <si>
    <t>BERKSHIRE HILLS BANCORP</t>
  </si>
  <si>
    <t>BHLB</t>
  </si>
  <si>
    <t>BANKUNITED INC BKU</t>
  </si>
  <si>
    <t>BKU</t>
  </si>
  <si>
    <t>BSB BANCORP INC MD BLMT</t>
  </si>
  <si>
    <t>BLMT</t>
  </si>
  <si>
    <t>BANK OF MARIN BANCORP BMRC</t>
  </si>
  <si>
    <t>BMRC</t>
  </si>
  <si>
    <t>BRYN MAWR BANK CORP BMTC</t>
  </si>
  <si>
    <t>BMTC</t>
  </si>
  <si>
    <t>BENEFICIAL BANCORP INC BNCL</t>
  </si>
  <si>
    <t>BNCL</t>
  </si>
  <si>
    <t>BANK OF HAWAII CORP BOH</t>
  </si>
  <si>
    <t>BOH</t>
  </si>
  <si>
    <t>BOK FINANCIAL CORP BOKF</t>
  </si>
  <si>
    <t>BOKF</t>
  </si>
  <si>
    <t>BOSTON PRIVATE FINANCIAL BPFH</t>
  </si>
  <si>
    <t>BPFH</t>
  </si>
  <si>
    <t>POPULAR INC BPOP</t>
  </si>
  <si>
    <t>BPOP</t>
  </si>
  <si>
    <t>BROOKLINE BANCORP INC BRKL</t>
  </si>
  <si>
    <t>BRKL</t>
  </si>
  <si>
    <t>SIERRA BANCORP BSRR</t>
  </si>
  <si>
    <t>BSRR</t>
  </si>
  <si>
    <t>FIRST BUSEY CORP BUSE</t>
  </si>
  <si>
    <t>BUSE</t>
  </si>
  <si>
    <t>BANKWELL FINL GROUP INC BWFG</t>
  </si>
  <si>
    <t>BWFG</t>
  </si>
  <si>
    <t>BANCORPSOUTH INC BXS</t>
  </si>
  <si>
    <t>BXS</t>
  </si>
  <si>
    <t>CAMDEN NATIONAL CORP CAC</t>
  </si>
  <si>
    <t>CAC</t>
  </si>
  <si>
    <t>CAROLINA FINL CORP CARO</t>
  </si>
  <si>
    <t>CARO</t>
  </si>
  <si>
    <t>CATHAY GENERAL BANCORP CATY</t>
  </si>
  <si>
    <t>CATY</t>
  </si>
  <si>
    <t>CAPITAL BANK FINANCIAL CBF</t>
  </si>
  <si>
    <t>CBF</t>
  </si>
  <si>
    <t>COMMERCE BANCSHARES INC CBSH</t>
  </si>
  <si>
    <t>CBSH</t>
  </si>
  <si>
    <t>COMMUNITY BANK SYSTEMS CBU</t>
  </si>
  <si>
    <t>CBU</t>
  </si>
  <si>
    <t>CAPITAL CITY BANK GROUP CCBG</t>
  </si>
  <si>
    <t>CCBG</t>
  </si>
  <si>
    <t>CNB FINL CORP PA CCNE</t>
  </si>
  <si>
    <t>CCNE</t>
  </si>
  <si>
    <t>C &amp; F FINANCIAL CORP CFFI</t>
  </si>
  <si>
    <t>CFFI</t>
  </si>
  <si>
    <t>CITIZENS FINANCIAL INC CFG</t>
  </si>
  <si>
    <t>CFG</t>
  </si>
  <si>
    <t>CALIFORNIA FIRST NATL CFNB</t>
  </si>
  <si>
    <t>CFNB</t>
  </si>
  <si>
    <t>CULLEN FROST BANKERS CFR</t>
  </si>
  <si>
    <t>CFR</t>
  </si>
  <si>
    <t>CITY HOLDING CO CHCO</t>
  </si>
  <si>
    <t>CHCO</t>
  </si>
  <si>
    <t>CHEMICAL FINANCIAL CORP CHFC</t>
  </si>
  <si>
    <t>CHFC</t>
  </si>
  <si>
    <t>CHARTER FINL CORP WEST CHFN</t>
  </si>
  <si>
    <t>CHFN</t>
  </si>
  <si>
    <t>CHEMUNG FINL CORP CHMG</t>
  </si>
  <si>
    <t>CHMG</t>
  </si>
  <si>
    <t>CIT GROUP INC CIT</t>
  </si>
  <si>
    <t>CIT</t>
  </si>
  <si>
    <t>COMERICA INC CMA</t>
  </si>
  <si>
    <t>CMA</t>
  </si>
  <si>
    <t>CENTURY BANCORP INC CNBKA</t>
  </si>
  <si>
    <t>CNBKA</t>
  </si>
  <si>
    <t>CONNECTONE BANCORP INC CNOB</t>
  </si>
  <si>
    <t>CNOB</t>
  </si>
  <si>
    <t>COBIZ FINANCIAL INC COBZ</t>
  </si>
  <si>
    <t>COBZ</t>
  </si>
  <si>
    <t>COLUMBIA BKG SYSTEM INC COLB</t>
  </si>
  <si>
    <t>COLB</t>
  </si>
  <si>
    <t>CENTRAL PACIFIC FINL CPF</t>
  </si>
  <si>
    <t>CPF</t>
  </si>
  <si>
    <t>CENTERSTATE BANKS INC CSFL</t>
  </si>
  <si>
    <t>CSFL</t>
  </si>
  <si>
    <t>CAPSTAR FINANCIAL HLDG CSTR</t>
  </si>
  <si>
    <t>CSTR</t>
  </si>
  <si>
    <t>COMMUNITY TRUST BANCORP CTBI</t>
  </si>
  <si>
    <t>CTBI</t>
  </si>
  <si>
    <t>CUSTOMERS BANCORP INC CUBI</t>
  </si>
  <si>
    <t>CUBI</t>
  </si>
  <si>
    <t>CU BANCORP CALIF CUNB</t>
  </si>
  <si>
    <t>CUNB</t>
  </si>
  <si>
    <t>CVB FINANCIAL CORP CVBF</t>
  </si>
  <si>
    <t>CVBF</t>
  </si>
  <si>
    <t>CENTRAL VALLEY CMNTY CVCY</t>
  </si>
  <si>
    <t>CVCY</t>
  </si>
  <si>
    <t>CODORUS VY BANCORP INC CVLY</t>
  </si>
  <si>
    <t>CVLY</t>
  </si>
  <si>
    <t>CITIZENS &amp; NORTHERN CORP CZNC</t>
  </si>
  <si>
    <t>CZNC</t>
  </si>
  <si>
    <t>ENTERPRISE FINL SERVICES EFSC</t>
  </si>
  <si>
    <t>EFSC</t>
  </si>
  <si>
    <t>EAGLE BANCORP INC EGBN</t>
  </si>
  <si>
    <t>EGBN</t>
  </si>
  <si>
    <t>EQUITY BANCSHARE INC EQBK</t>
  </si>
  <si>
    <t>EQBK</t>
  </si>
  <si>
    <t>FIRST BUSINESS FINL SVCS FBIZ</t>
  </si>
  <si>
    <t>FBIZ</t>
  </si>
  <si>
    <t>FB FINANCIAL CORP FBK</t>
  </si>
  <si>
    <t>FBK</t>
  </si>
  <si>
    <t>FIRST BANCORP NC FBNC</t>
  </si>
  <si>
    <t>FBNC</t>
  </si>
  <si>
    <t>FIRST CONN BANCORP INC FBNK</t>
  </si>
  <si>
    <t>FBNK</t>
  </si>
  <si>
    <t>FIRST BANCORP PR FBP</t>
  </si>
  <si>
    <t>FBP</t>
  </si>
  <si>
    <t>FCB FINANCIAL HOLDINGS FCB</t>
  </si>
  <si>
    <t>FCB</t>
  </si>
  <si>
    <t>FIRST CMNTY BANCSHAR FCBC</t>
  </si>
  <si>
    <t>FCBC</t>
  </si>
  <si>
    <t>FIRST COMMONWLTH FINL FCF</t>
  </si>
  <si>
    <t>FCF</t>
  </si>
  <si>
    <t>FIRST COMMUNITY FINL INC FCFP</t>
  </si>
  <si>
    <t>FCFP</t>
  </si>
  <si>
    <t>FIRST CITIZENS BANCSHRS FCNCA</t>
  </si>
  <si>
    <t>FCNCA</t>
  </si>
  <si>
    <t>FIRST FINANCIAL BANCORP FFBC</t>
  </si>
  <si>
    <t>FFBC</t>
  </si>
  <si>
    <t>FIRST FINL BANKSHARES FFIN</t>
  </si>
  <si>
    <t>FFIN</t>
  </si>
  <si>
    <t>FARMERS CAPITAL BK CORP FFKT</t>
  </si>
  <si>
    <t>FFKT</t>
  </si>
  <si>
    <t>FIRST FINL NORTHWEST FFNW</t>
  </si>
  <si>
    <t>FFNW</t>
  </si>
  <si>
    <t>FIRST FNDTN INC FFWM</t>
  </si>
  <si>
    <t>FFWM</t>
  </si>
  <si>
    <t>FIRST HAWAIIAN INC FHB</t>
  </si>
  <si>
    <t>FHB</t>
  </si>
  <si>
    <t>FIRST HORIZON NATL CORP FHN</t>
  </si>
  <si>
    <t>FHN</t>
  </si>
  <si>
    <t>FIRST INTST BANCSYSTEM FIBK</t>
  </si>
  <si>
    <t>FIBK</t>
  </si>
  <si>
    <t>FINANCIAL INSTNS INC FISI</t>
  </si>
  <si>
    <t>FISI</t>
  </si>
  <si>
    <t>FIFTH THIRD BANCORP FITB</t>
  </si>
  <si>
    <t>FITB</t>
  </si>
  <si>
    <t>FIRST LONG ISLAND CORP FLIC</t>
  </si>
  <si>
    <t>FLIC</t>
  </si>
  <si>
    <t>FIRST MID ILL BANCSHARES FMBH</t>
  </si>
  <si>
    <t>FMBH</t>
  </si>
  <si>
    <t>FIRST MIDWEST BANCORP FMBI</t>
  </si>
  <si>
    <t>FMBI</t>
  </si>
  <si>
    <t>FARMERS NATL BANC CORP FMNB</t>
  </si>
  <si>
    <t>FMNB</t>
  </si>
  <si>
    <t>FNB CORP FNB</t>
  </si>
  <si>
    <t>FNB</t>
  </si>
  <si>
    <t>FIRST BANCORP INC FNLC</t>
  </si>
  <si>
    <t>FNLC</t>
  </si>
  <si>
    <t>REPUBLIC FIRST BANCORP FRBK</t>
  </si>
  <si>
    <t>FRBK</t>
  </si>
  <si>
    <t>FIRST REP BK SAN FRAN FRC</t>
  </si>
  <si>
    <t>FRC</t>
  </si>
  <si>
    <t>FIRST MERCHANTS CORP FRME</t>
  </si>
  <si>
    <t>FRME</t>
  </si>
  <si>
    <t>FRANKLIN FINANCIAL NTWK FSB</t>
  </si>
  <si>
    <t>FSB</t>
  </si>
  <si>
    <t>FULTON FINANCIAL CORP FULT</t>
  </si>
  <si>
    <t>FULT</t>
  </si>
  <si>
    <t>GERMAN AMERICAN BANCORP GABC</t>
  </si>
  <si>
    <t>GABC</t>
  </si>
  <si>
    <t>GLACIER BANCORP INC GBCI</t>
  </si>
  <si>
    <t>GBCI</t>
  </si>
  <si>
    <t>GUARANTY BANCORP GBNK</t>
  </si>
  <si>
    <t>GBNK</t>
  </si>
  <si>
    <t>GREEN BANCORP INC GNBC</t>
  </si>
  <si>
    <t>GNBC</t>
  </si>
  <si>
    <t>GREAT SOUTHERN BANCORP GSBC</t>
  </si>
  <si>
    <t>GSBC</t>
  </si>
  <si>
    <t>GREAT WESTERN BANCORP GWB</t>
  </si>
  <si>
    <t>GWB</t>
  </si>
  <si>
    <t>HANMI FINANCIAL CORP HAFC</t>
  </si>
  <si>
    <t>HAFC</t>
  </si>
  <si>
    <t>HUNTINGTON BANCSHARES HBAN</t>
  </si>
  <si>
    <t>HBAN</t>
  </si>
  <si>
    <t>HANCOCK HOLDING CO HBHC</t>
  </si>
  <si>
    <t>HBHC</t>
  </si>
  <si>
    <t>HORIZON BANCORP IND HBNC</t>
  </si>
  <si>
    <t>HBNC</t>
  </si>
  <si>
    <t>HERITAGE FINANCIAL CORP HFWA</t>
  </si>
  <si>
    <t>HFWA</t>
  </si>
  <si>
    <t>HOME BANCSHARES INC HOMB</t>
  </si>
  <si>
    <t>HOMB</t>
  </si>
  <si>
    <t>HOPE BANCORP INC HOPE</t>
  </si>
  <si>
    <t>HOPE</t>
  </si>
  <si>
    <t>HOMETRUST BANCSHARES INC HTBI</t>
  </si>
  <si>
    <t>HTBI</t>
  </si>
  <si>
    <t>HERITAGE COMMERCE CORP HTBK</t>
  </si>
  <si>
    <t>HTBK</t>
  </si>
  <si>
    <t>HEARTLAND FINANCIAL USA HTLF</t>
  </si>
  <si>
    <t>HTLF</t>
  </si>
  <si>
    <t>INDEPENDENT BANK CORP IBCP</t>
  </si>
  <si>
    <t>IBCP</t>
  </si>
  <si>
    <t>IBERIABANK CORP IBKC</t>
  </si>
  <si>
    <t>IBKC</t>
  </si>
  <si>
    <t>INTERNATIONAL BANCSHARES IBOC</t>
  </si>
  <si>
    <t>IBOC</t>
  </si>
  <si>
    <t>INDEPENDENT BK GROUP INC IBTX</t>
  </si>
  <si>
    <t>IBTX</t>
  </si>
  <si>
    <t>FIRST INTERNET BANCORP INBK</t>
  </si>
  <si>
    <t>INBK</t>
  </si>
  <si>
    <t>INDEPENDENT BANK MA INDB</t>
  </si>
  <si>
    <t>INDB</t>
  </si>
  <si>
    <t>KEYCORP KEY</t>
  </si>
  <si>
    <t>KEY</t>
  </si>
  <si>
    <t>LAKELAND BANCORP INC LBAI</t>
  </si>
  <si>
    <t>LBAI</t>
  </si>
  <si>
    <t>LCNB CORP LCNB</t>
  </si>
  <si>
    <t>LCNB</t>
  </si>
  <si>
    <t>FIDELITY SOUTHERN CORP LION</t>
  </si>
  <si>
    <t>LION</t>
  </si>
  <si>
    <t>LAKELAND FINANCIAL CORP LKFN</t>
  </si>
  <si>
    <t>LKFN</t>
  </si>
  <si>
    <t>LEGACYTEXAS FIN GROUP LTXB</t>
  </si>
  <si>
    <t>LTXB</t>
  </si>
  <si>
    <t>MB FINANCIAL INC MBFI</t>
  </si>
  <si>
    <t>MBFI</t>
  </si>
  <si>
    <t>MBT FINL CORP MBTF</t>
  </si>
  <si>
    <t>MBTF</t>
  </si>
  <si>
    <t>MERCANTILE BANK CORP MBWM</t>
  </si>
  <si>
    <t>MBWM</t>
  </si>
  <si>
    <t>MACATAWA BANK CORP MCBC</t>
  </si>
  <si>
    <t>MCBC</t>
  </si>
  <si>
    <t>MUTUALFIRST FINL INC MFSF</t>
  </si>
  <si>
    <t>MFSF</t>
  </si>
  <si>
    <t>MIDWESTONE FINL GROUP MOFG</t>
  </si>
  <si>
    <t>MOFG</t>
  </si>
  <si>
    <t>MIDLAND STATES BANCORP MSBI</t>
  </si>
  <si>
    <t>MSBI</t>
  </si>
  <si>
    <t>MAINSOURCE FINANCIAL GRP MSFG</t>
  </si>
  <si>
    <t>MSFG</t>
  </si>
  <si>
    <t>M &amp; T BANK CORP MTB</t>
  </si>
  <si>
    <t>MTB</t>
  </si>
  <si>
    <t>NATIONAL BANK HOLDINGS NBHC</t>
  </si>
  <si>
    <t>NBHC</t>
  </si>
  <si>
    <t>NBT BANCORP INC NBTB</t>
  </si>
  <si>
    <t>NBTB</t>
  </si>
  <si>
    <t>NICOLET BANKSHARES INC NCBS</t>
  </si>
  <si>
    <t>NCBS</t>
  </si>
  <si>
    <t>NATIONAL COMM CORP NCOM</t>
  </si>
  <si>
    <t>NCOM</t>
  </si>
  <si>
    <t>NORTHFIELD BANCORP INC NFBK</t>
  </si>
  <si>
    <t>NFBK</t>
  </si>
  <si>
    <t>NATIONAL BANKSHARES INC NKSH</t>
  </si>
  <si>
    <t>NKSH</t>
  </si>
  <si>
    <t>NORTHRIM BANCORP INC NRIM</t>
  </si>
  <si>
    <t>NRIM</t>
  </si>
  <si>
    <t>OFG BANCORP OFG</t>
  </si>
  <si>
    <t>OFG</t>
  </si>
  <si>
    <t>SOUTHWEST BANCORP INC OK OKSB</t>
  </si>
  <si>
    <t>OKSB</t>
  </si>
  <si>
    <t>OLD LINE BANCSHARES INC OLBK</t>
  </si>
  <si>
    <t>OLBK</t>
  </si>
  <si>
    <t>OLD NATIONAL BANCORP ONB</t>
  </si>
  <si>
    <t>ONB</t>
  </si>
  <si>
    <t>OPUS BK IRVINE CALIF OPB</t>
  </si>
  <si>
    <t>OPB</t>
  </si>
  <si>
    <t>ORITANI FINANCIAL CORP ORIT</t>
  </si>
  <si>
    <t>ORIT</t>
  </si>
  <si>
    <t>ORRSTOWN FINL SVCS INC ORRF</t>
  </si>
  <si>
    <t>ORRF</t>
  </si>
  <si>
    <t>OLD SECOND BANCORP INC OSBC</t>
  </si>
  <si>
    <t>OSBC</t>
  </si>
  <si>
    <t>BANK OF THE OZARKS INC OZRK</t>
  </si>
  <si>
    <t>OZRK</t>
  </si>
  <si>
    <t>PACWEST BANCORP PACW</t>
  </si>
  <si>
    <t>PACW</t>
  </si>
  <si>
    <t>PROSPERITY BANCSHARES PB</t>
  </si>
  <si>
    <t>PB</t>
  </si>
  <si>
    <t>PEOPLES UNITED FINANCIAL PBCT</t>
  </si>
  <si>
    <t>PBCT</t>
  </si>
  <si>
    <t>PARAGON COMMERCIAL CORP PBNC</t>
  </si>
  <si>
    <t>PBNC</t>
  </si>
  <si>
    <t>PACIFIC CONTINENTAL CORP PCBK</t>
  </si>
  <si>
    <t>PCBK</t>
  </si>
  <si>
    <t>PEOPLES BANCORP INC PEBO</t>
  </si>
  <si>
    <t>PEBO</t>
  </si>
  <si>
    <t>PREFERRED BANK PFBC</t>
  </si>
  <si>
    <t>PFBC</t>
  </si>
  <si>
    <t>PREMIER FINL BANCORP INC PFBI</t>
  </si>
  <si>
    <t>PFBI</t>
  </si>
  <si>
    <t>PEOPLES FINL SVCS CORP PFIS</t>
  </si>
  <si>
    <t>PFIS</t>
  </si>
  <si>
    <t>PEAPACK-GLADSTONE FINL PGC</t>
  </si>
  <si>
    <t>PGC</t>
  </si>
  <si>
    <t>PACIFIC MERCANTILE BANCO PMBC</t>
  </si>
  <si>
    <t>PMBC</t>
  </si>
  <si>
    <t>PNC FINANCIAL SVCS GROUP PNC</t>
  </si>
  <si>
    <t>PNC</t>
  </si>
  <si>
    <t>PINNACLE FINANCIAL PNFP</t>
  </si>
  <si>
    <t>PNFP</t>
  </si>
  <si>
    <t>PACIFIC PREMIER BANCORP PPBI</t>
  </si>
  <si>
    <t>PPBI</t>
  </si>
  <si>
    <t>PARK NATIONAL CORP PRK</t>
  </si>
  <si>
    <t>PRK</t>
  </si>
  <si>
    <t>PARK STERLING CORP PSTB</t>
  </si>
  <si>
    <t>PSTB</t>
  </si>
  <si>
    <t>PEOPLES UTAH BANCORP PUB</t>
  </si>
  <si>
    <t>PUB</t>
  </si>
  <si>
    <t>PROVIDENT BANCORP INC PVBC</t>
  </si>
  <si>
    <t>PVBC</t>
  </si>
  <si>
    <t>PENNS WOODS BANCORP INC PWOD</t>
  </si>
  <si>
    <t>PWOD</t>
  </si>
  <si>
    <t>QCR HOLDINGS INC QCRH</t>
  </si>
  <si>
    <t>QCRH</t>
  </si>
  <si>
    <t>REPUBLIC BANCORP INC KY RBCAA</t>
  </si>
  <si>
    <t>RBCAA</t>
  </si>
  <si>
    <t>REGIONS FINANCIAL CORP RF</t>
  </si>
  <si>
    <t>RF</t>
  </si>
  <si>
    <t>RENASANT CORP RNST</t>
  </si>
  <si>
    <t>RNST</t>
  </si>
  <si>
    <t>SANDY SPRING BANCORP SASR</t>
  </si>
  <si>
    <t>SASR</t>
  </si>
  <si>
    <t>SEACOAST BANKING CORP FL SBCF</t>
  </si>
  <si>
    <t>SBCF</t>
  </si>
  <si>
    <t>SIGNATURE BANK SBNY</t>
  </si>
  <si>
    <t>SBNY</t>
  </si>
  <si>
    <t>SOUTHSIDE BANCSHARES INC SBSI</t>
  </si>
  <si>
    <t>SBSI</t>
  </si>
  <si>
    <t>SERVISFIRST BANCSHARES SFBS</t>
  </si>
  <si>
    <t>SFBS</t>
  </si>
  <si>
    <t>SIMMONS FIRST NATIONAL SFNC</t>
  </si>
  <si>
    <t>SFNC</t>
  </si>
  <si>
    <t>SOUTHERN FIRST BANCSHARE SFST</t>
  </si>
  <si>
    <t>SFST</t>
  </si>
  <si>
    <t>STONEGATE BANK SGBK</t>
  </si>
  <si>
    <t>SGBK</t>
  </si>
  <si>
    <t>SHORE BANCSHARES INC SHBI</t>
  </si>
  <si>
    <t>SHBI</t>
  </si>
  <si>
    <t>SVB FINANCIAL GROUP SIVB</t>
  </si>
  <si>
    <t>SIVB</t>
  </si>
  <si>
    <t>SUMMIT FINANCIAL GROUP SMMF</t>
  </si>
  <si>
    <t>SMMF</t>
  </si>
  <si>
    <t>SUN BANCORP INC NJ SNBC</t>
  </si>
  <si>
    <t>SNBC</t>
  </si>
  <si>
    <t>SYNOVUS FINANCIAL CORP SNV</t>
  </si>
  <si>
    <t>SNV</t>
  </si>
  <si>
    <t>SOUTHERN NATL BANCORP SONA</t>
  </si>
  <si>
    <t>SONA</t>
  </si>
  <si>
    <t>1ST SOURCE CORP SRCE</t>
  </si>
  <si>
    <t>SRCE</t>
  </si>
  <si>
    <t>SOUTH STATE CORPORATION SSB</t>
  </si>
  <si>
    <t>SSB</t>
  </si>
  <si>
    <t>S &amp; T BANCORP INC STBA</t>
  </si>
  <si>
    <t>STBA</t>
  </si>
  <si>
    <t>STATE BK FINL CORP STBZ</t>
  </si>
  <si>
    <t>STBZ</t>
  </si>
  <si>
    <t>SUNTRUST BANKS INC STI</t>
  </si>
  <si>
    <t>STI</t>
  </si>
  <si>
    <t>STERLING BANCORP STL</t>
  </si>
  <si>
    <t>STL</t>
  </si>
  <si>
    <t>STOCK YARDS BANCORP INC SYBT</t>
  </si>
  <si>
    <t>SYBT</t>
  </si>
  <si>
    <t>BANCORP INC TBBK</t>
  </si>
  <si>
    <t>TBBK</t>
  </si>
  <si>
    <t>TRIUMPH BANCORP INC TBK</t>
  </si>
  <si>
    <t>TBK</t>
  </si>
  <si>
    <t>TEXAS CAPITAL BANCSHARES TCBI</t>
  </si>
  <si>
    <t>TCBI</t>
  </si>
  <si>
    <t>TRICO BANCSHARES TCBK</t>
  </si>
  <si>
    <t>TCBK</t>
  </si>
  <si>
    <t>TCF FINANCIAL CORP TCF</t>
  </si>
  <si>
    <t>TCF</t>
  </si>
  <si>
    <t>TFS FINL CORP TFSL</t>
  </si>
  <si>
    <t>TFSL</t>
  </si>
  <si>
    <t>FIRST FINANCIAL CORP THFF</t>
  </si>
  <si>
    <t>THFF</t>
  </si>
  <si>
    <t>TOMPKINS FINANCIAL CORP TMP</t>
  </si>
  <si>
    <t>TMP</t>
  </si>
  <si>
    <t>TOWNEBANK PORTSMOUTH VA TOWN</t>
  </si>
  <si>
    <t>TOWN</t>
  </si>
  <si>
    <t>TRUSTMARK CORP TRMK</t>
  </si>
  <si>
    <t>TRMK</t>
  </si>
  <si>
    <t>TRUSTCO BANK CORP NY TRST</t>
  </si>
  <si>
    <t>TRST</t>
  </si>
  <si>
    <t>TRISTATE CAP HLDGS INC TSC</t>
  </si>
  <si>
    <t>TSC</t>
  </si>
  <si>
    <t>UNION BANKSHARES CORP UBSH</t>
  </si>
  <si>
    <t>UBSH</t>
  </si>
  <si>
    <t>UNITED BANKSHARES INC UBSI</t>
  </si>
  <si>
    <t>UBSI</t>
  </si>
  <si>
    <t>UNITED COMMUNITY BANKS UCBI</t>
  </si>
  <si>
    <t>UCBI</t>
  </si>
  <si>
    <t>UMB FINANCIAL CORP UMBF</t>
  </si>
  <si>
    <t>UMBF</t>
  </si>
  <si>
    <t>UMPQUA HOLDINGS CORP UMPQ</t>
  </si>
  <si>
    <t>UMPQ</t>
  </si>
  <si>
    <t>UNION BANKSHARES INC UNB</t>
  </si>
  <si>
    <t>UNB</t>
  </si>
  <si>
    <t>US BANCORP USB</t>
  </si>
  <si>
    <t>USB</t>
  </si>
  <si>
    <t>UNIVEST CORP OF PENN UVSP</t>
  </si>
  <si>
    <t>UVSP</t>
  </si>
  <si>
    <t>VERITEX HOLDINGS VBTX</t>
  </si>
  <si>
    <t>VBTX</t>
  </si>
  <si>
    <t>VALLEY NATIONAL BANCORP VLY</t>
  </si>
  <si>
    <t>VLY</t>
  </si>
  <si>
    <t>WESTAMERICA BANCORP WABC</t>
  </si>
  <si>
    <t>WABC</t>
  </si>
  <si>
    <t>WESTERN ALLIANCE BANCORP WAL</t>
  </si>
  <si>
    <t>WAL</t>
  </si>
  <si>
    <t>WASHINGTON TRUST BANCORP WASH</t>
  </si>
  <si>
    <t>WASH</t>
  </si>
  <si>
    <t>WEBSTER FINANCIAL CORP WBS</t>
  </si>
  <si>
    <t>WBS</t>
  </si>
  <si>
    <t>WASHINGTONFIRST BANK INC WFBI</t>
  </si>
  <si>
    <t>WFBI</t>
  </si>
  <si>
    <t>WESTERN NEW ENGLAND WNEB</t>
  </si>
  <si>
    <t>WNEB</t>
  </si>
  <si>
    <t>WESBANCO INC WSBC</t>
  </si>
  <si>
    <t>WSBC</t>
  </si>
  <si>
    <t>WSFS FINANCIAL CORP WSFS</t>
  </si>
  <si>
    <t>WSFS</t>
  </si>
  <si>
    <t>WEST BANCORPORATION INC WTBA</t>
  </si>
  <si>
    <t>WTBA</t>
  </si>
  <si>
    <t>WINTRUST FINANCIAL CORP WTFC</t>
  </si>
  <si>
    <t>WTFC</t>
  </si>
  <si>
    <t>XENITH BANKSHARES INC XBKS</t>
  </si>
  <si>
    <t>XBKS</t>
  </si>
  <si>
    <t>ZIONS BANCORPORATION ZION</t>
  </si>
  <si>
    <t>ZION</t>
  </si>
  <si>
    <t>CRAFT BREW ALLIANCE BREW</t>
  </si>
  <si>
    <t>BREW</t>
  </si>
  <si>
    <t>BOSTON BEER INC SAM</t>
  </si>
  <si>
    <t>SAM</t>
  </si>
  <si>
    <t>MOLSON COORS BREWING CO TAP</t>
  </si>
  <si>
    <t>TAP</t>
  </si>
  <si>
    <t>COCA COLA BOTTLING COKE</t>
  </si>
  <si>
    <t>COKE</t>
  </si>
  <si>
    <t>Beverages - Soft Drinks</t>
  </si>
  <si>
    <t>DR PEPPER SNAPPLE GROUP DPS</t>
  </si>
  <si>
    <t>DPS</t>
  </si>
  <si>
    <t>NATIONAL BEVERAGE CORP FIZZ</t>
  </si>
  <si>
    <t>FIZZ</t>
  </si>
  <si>
    <t>COCA COLA CO KO</t>
  </si>
  <si>
    <t>KO</t>
  </si>
  <si>
    <t>MONSTER BEVERAGE CORP MNST</t>
  </si>
  <si>
    <t>MNST</t>
  </si>
  <si>
    <t>PEPSICO INC PEP</t>
  </si>
  <si>
    <t>PEP</t>
  </si>
  <si>
    <t>PRIMO WTR CORP PRMW</t>
  </si>
  <si>
    <t>PRMW</t>
  </si>
  <si>
    <t>BROWN FORMAN CORP CL A</t>
  </si>
  <si>
    <t>BF.A</t>
  </si>
  <si>
    <t>BROWN FORMAN CORP CL B</t>
  </si>
  <si>
    <t>BF.B</t>
  </si>
  <si>
    <t>CONSTELLATION BRANDS STZ</t>
  </si>
  <si>
    <t>STZ</t>
  </si>
  <si>
    <t>ACADIA PHARMACEUTICALS</t>
  </si>
  <si>
    <t>ACAD</t>
  </si>
  <si>
    <t>ACHILLION PHARM</t>
  </si>
  <si>
    <t>ACHN</t>
  </si>
  <si>
    <t>ACORDA THERAPEUTICS INC</t>
  </si>
  <si>
    <t>ACOR</t>
  </si>
  <si>
    <t>ACLARIS THERAPEUTICS</t>
  </si>
  <si>
    <t>ACRS</t>
  </si>
  <si>
    <t>ADURO BIOTECH INC</t>
  </si>
  <si>
    <t>ADRO</t>
  </si>
  <si>
    <t>ADVAXIS INC</t>
  </si>
  <si>
    <t>ADXS</t>
  </si>
  <si>
    <t>AGENUS INC</t>
  </si>
  <si>
    <t>AGEN</t>
  </si>
  <si>
    <t>AGIOS PHARMACEUTICALS</t>
  </si>
  <si>
    <t>AGIO</t>
  </si>
  <si>
    <t>AIMMUNE THERAPEUTICS INC</t>
  </si>
  <si>
    <t>AIMT</t>
  </si>
  <si>
    <t>AKEBIA THERAPEUTICS INC</t>
  </si>
  <si>
    <t>AKBA</t>
  </si>
  <si>
    <t>ALDER BIOPHARMACEUTICALS</t>
  </si>
  <si>
    <t>ALDR</t>
  </si>
  <si>
    <t>ALKERMES PLC</t>
  </si>
  <si>
    <t>ALKS</t>
  </si>
  <si>
    <t>ALNYLAM PHARMACEUTICALS</t>
  </si>
  <si>
    <t>ALNY</t>
  </si>
  <si>
    <t>ALEXION PHARMACEUTICALS</t>
  </si>
  <si>
    <t>ALXN</t>
  </si>
  <si>
    <t>AMAG PHARMACEUTICALS INC</t>
  </si>
  <si>
    <t>AMAG</t>
  </si>
  <si>
    <t>AMGEN INC</t>
  </si>
  <si>
    <t>AMGN</t>
  </si>
  <si>
    <t>ALBANY MOLECULAR RESRCH</t>
  </si>
  <si>
    <t>AMRI</t>
  </si>
  <si>
    <t>ANAPTYS BIO INC</t>
  </si>
  <si>
    <t>ANAB</t>
  </si>
  <si>
    <t>ANIKA THERAPEUTICS INC</t>
  </si>
  <si>
    <t>ANIK</t>
  </si>
  <si>
    <t>ANI PHARMACEUTICALS INC</t>
  </si>
  <si>
    <t>ANIP</t>
  </si>
  <si>
    <t>ARDELYX INC</t>
  </si>
  <si>
    <t>ARDX</t>
  </si>
  <si>
    <t>ARENA PHARMACEUTICALS</t>
  </si>
  <si>
    <t>ARNA</t>
  </si>
  <si>
    <t>ARRAY BIOPHARMA INC</t>
  </si>
  <si>
    <t>ARRY</t>
  </si>
  <si>
    <t>ASTERIAS BIOTHERAPEUTICS</t>
  </si>
  <si>
    <t>AST</t>
  </si>
  <si>
    <t>ATHERSYS INC</t>
  </si>
  <si>
    <t>ATHX</t>
  </si>
  <si>
    <t>ATARA BIOTHERAPEUTICS</t>
  </si>
  <si>
    <t>ATRA</t>
  </si>
  <si>
    <t>ANAVEX LIFE SCIENCES</t>
  </si>
  <si>
    <t>AVXL</t>
  </si>
  <si>
    <t>AVEXIS INC</t>
  </si>
  <si>
    <t>AVXS</t>
  </si>
  <si>
    <t>AXOVANT SCIENCES LTD</t>
  </si>
  <si>
    <t>AXON</t>
  </si>
  <si>
    <t>BIOCRYST PHARMACEUTICALS</t>
  </si>
  <si>
    <t>BCRX</t>
  </si>
  <si>
    <t>BIOGEN INC</t>
  </si>
  <si>
    <t>BIIB</t>
  </si>
  <si>
    <t>BIOVERATIV</t>
  </si>
  <si>
    <t>BIVV</t>
  </si>
  <si>
    <t>BELLICUM PHARMACEUTICALS BLCM</t>
  </si>
  <si>
    <t>BLCM</t>
  </si>
  <si>
    <t>BLUEBIRD BIO INC BLUE</t>
  </si>
  <si>
    <t>BLUE</t>
  </si>
  <si>
    <t>BIOMARIN PHARMACEUTICAL BMRN</t>
  </si>
  <si>
    <t>BMRN</t>
  </si>
  <si>
    <t>AUDENTES THERAPEUTICS BOLD</t>
  </si>
  <si>
    <t>BOLD</t>
  </si>
  <si>
    <t>BLUEPRINT MEDICINES CORP BPMC</t>
  </si>
  <si>
    <t>BPMC</t>
  </si>
  <si>
    <t>BIOSPECIFICS TECHNO CORP BSTC</t>
  </si>
  <si>
    <t>BSTC</t>
  </si>
  <si>
    <t>BIOTIME INC BTX</t>
  </si>
  <si>
    <t>BTX</t>
  </si>
  <si>
    <t>CARA THERAPEUTICS INC CARA</t>
  </si>
  <si>
    <t>CARA</t>
  </si>
  <si>
    <t>CAMBREX CORP CBM</t>
  </si>
  <si>
    <t>CBM</t>
  </si>
  <si>
    <t>CHEMOCENTRYX INC CCXI</t>
  </si>
  <si>
    <t>CCXI</t>
  </si>
  <si>
    <t>CODEXIS INC CDXS</t>
  </si>
  <si>
    <t>CDXS</t>
  </si>
  <si>
    <t>CELGENE CORP CELG</t>
  </si>
  <si>
    <t>CELG</t>
  </si>
  <si>
    <t>CEMPRA INC CEMP</t>
  </si>
  <si>
    <t>CEMP</t>
  </si>
  <si>
    <t>CERUS CORP CERS</t>
  </si>
  <si>
    <t>CERS</t>
  </si>
  <si>
    <t>COHERUS BIOSCIENCES CHRS</t>
  </si>
  <si>
    <t>CHRS</t>
  </si>
  <si>
    <t>CELLDEX THERAPEUTICS INC CLDX</t>
  </si>
  <si>
    <t>CLDX</t>
  </si>
  <si>
    <t>CLEARSIDE BIOMEDICAL INC CLSD</t>
  </si>
  <si>
    <t>CLSD</t>
  </si>
  <si>
    <t>CLOVIS ONCOLOGY INC CLVS</t>
  </si>
  <si>
    <t>CLVS</t>
  </si>
  <si>
    <t>CHIMERIX INC CMRX</t>
  </si>
  <si>
    <t>CMRX</t>
  </si>
  <si>
    <t>CONCERT PHARMACEUTICALS CNCE</t>
  </si>
  <si>
    <t>CNCE</t>
  </si>
  <si>
    <t>CORCEPT THERAPEUTICS INC CORT</t>
  </si>
  <si>
    <t>CORT</t>
  </si>
  <si>
    <t>CURIS INC CRIS</t>
  </si>
  <si>
    <t>CRIS</t>
  </si>
  <si>
    <t>CORVUS PHARMACEUTICALS CRVS</t>
  </si>
  <si>
    <t>CRVS</t>
  </si>
  <si>
    <t>CYTOMX THERAPEUTICS INC CTMX</t>
  </si>
  <si>
    <t>CTMX</t>
  </si>
  <si>
    <t>CYTOKINETICS INC CYTK</t>
  </si>
  <si>
    <t>CYTK</t>
  </si>
  <si>
    <t>DERMIRA INC DERM</t>
  </si>
  <si>
    <t>DERM</t>
  </si>
  <si>
    <t>DYNAVAX TECHNOLOGIES DVAX</t>
  </si>
  <si>
    <t>DVAX</t>
  </si>
  <si>
    <t>EMERGENT BIOSOLUTIONS EBS</t>
  </si>
  <si>
    <t>EBS</t>
  </si>
  <si>
    <t>EDGE THERAPEUTICS INC EDGE</t>
  </si>
  <si>
    <t>EDGE</t>
  </si>
  <si>
    <t>EDITAS MEDICINE INC EDIT</t>
  </si>
  <si>
    <t>EDIT</t>
  </si>
  <si>
    <t>ENANTA PHARMACEUTICALS ENTA</t>
  </si>
  <si>
    <t>ENTA</t>
  </si>
  <si>
    <t>EPIZYME INC EPZM</t>
  </si>
  <si>
    <t>EPZM</t>
  </si>
  <si>
    <t>ESPERION THERAPEUTICS ESPR</t>
  </si>
  <si>
    <t>ESPR</t>
  </si>
  <si>
    <t>EXELIXIS INC EXEL</t>
  </si>
  <si>
    <t>EXEL</t>
  </si>
  <si>
    <t>FORTRESS BIOTECH INC FBIO</t>
  </si>
  <si>
    <t>FBIO</t>
  </si>
  <si>
    <t>FIBROGEN INC FGEN</t>
  </si>
  <si>
    <t>FGEN</t>
  </si>
  <si>
    <t>AMICUS THERAPEUTICS INC FOLD</t>
  </si>
  <si>
    <t>FOLD</t>
  </si>
  <si>
    <t>FIVE PRIME THERAPEUTICS FPRX</t>
  </si>
  <si>
    <t>FPRX</t>
  </si>
  <si>
    <t>GLOBAL BLOOD THERA GBT</t>
  </si>
  <si>
    <t>GBT</t>
  </si>
  <si>
    <t>GERON CORP GERN</t>
  </si>
  <si>
    <t>GERN</t>
  </si>
  <si>
    <t>GILEAD SCIENCES INC GILD</t>
  </si>
  <si>
    <t>GILD</t>
  </si>
  <si>
    <t>HALOZYME THERAPEUTICS HALO</t>
  </si>
  <si>
    <t>HALO</t>
  </si>
  <si>
    <t>INTERCEPT PHARMA INC ICPT</t>
  </si>
  <si>
    <t>ICPT</t>
  </si>
  <si>
    <t>IDERA PHARMACEUTICALS IDRA</t>
  </si>
  <si>
    <t>IDRA</t>
  </si>
  <si>
    <t>IMMUNE DESIGN CORP IMDZ</t>
  </si>
  <si>
    <t>IMDZ</t>
  </si>
  <si>
    <t>IMMUNOGEN INC IMGN</t>
  </si>
  <si>
    <t>IMGN</t>
  </si>
  <si>
    <t>IMMUNOMEDICS INC IMMU</t>
  </si>
  <si>
    <t>IMMU</t>
  </si>
  <si>
    <t>INCYTE CORP INCY</t>
  </si>
  <si>
    <t>INCY</t>
  </si>
  <si>
    <t>INOVIO PHARMACEUTICALS INO</t>
  </si>
  <si>
    <t>INO</t>
  </si>
  <si>
    <t>INSMED INC INSM</t>
  </si>
  <si>
    <t>INSM</t>
  </si>
  <si>
    <t>INSYS THERAPEUTICS INC INSY</t>
  </si>
  <si>
    <t>INSY</t>
  </si>
  <si>
    <t>INNOVIVA INC INVA</t>
  </si>
  <si>
    <t>INVA</t>
  </si>
  <si>
    <t>IONIS PHARMACEUTICALS IONS</t>
  </si>
  <si>
    <t>IONS</t>
  </si>
  <si>
    <t>INTRA CELLULAR THERAPIES ITCI</t>
  </si>
  <si>
    <t>ITCI</t>
  </si>
  <si>
    <t>JOUNCE THERAPEUTICS INC JNCE</t>
  </si>
  <si>
    <t>JNCE</t>
  </si>
  <si>
    <t>JUNO THERAPEUTICS INC JUNO</t>
  </si>
  <si>
    <t>JUNO</t>
  </si>
  <si>
    <t>KERYX BIOPHARMACEUTICALS KERX</t>
  </si>
  <si>
    <t>KERX</t>
  </si>
  <si>
    <t>KITE PHARMA INC KITE</t>
  </si>
  <si>
    <t>KITE</t>
  </si>
  <si>
    <t>LIGAND PHARMACEUTICALS LGND</t>
  </si>
  <si>
    <t>LGND</t>
  </si>
  <si>
    <t>LA JOLLA PHARMACEUTICAL LJPC</t>
  </si>
  <si>
    <t>LJPC</t>
  </si>
  <si>
    <t>LOXO ONCOLOGY INC LOXO</t>
  </si>
  <si>
    <t>LOXO</t>
  </si>
  <si>
    <t>LEXICON PHARMACEUTICALS LXRX</t>
  </si>
  <si>
    <t>LXRX</t>
  </si>
  <si>
    <t>MERRIMACK PHARMACEUTICAL MACK</t>
  </si>
  <si>
    <t>MACK</t>
  </si>
  <si>
    <t>SERES THERAPEUTICS INC MCRB</t>
  </si>
  <si>
    <t>MCRB</t>
  </si>
  <si>
    <t>MACROGENICS INC MGNX</t>
  </si>
  <si>
    <t>MGNX</t>
  </si>
  <si>
    <t>MEDICINOVA INC MNOV</t>
  </si>
  <si>
    <t>MNOV</t>
  </si>
  <si>
    <t>MYOKARDIA INC MYOK</t>
  </si>
  <si>
    <t>MYOK</t>
  </si>
  <si>
    <t>NEUROCRINE BIOSCIENCES NBIX</t>
  </si>
  <si>
    <t>NBIX</t>
  </si>
  <si>
    <t>MINERVA NEUROSCIENCES NERV</t>
  </si>
  <si>
    <t>NERV</t>
  </si>
  <si>
    <t>NANTKWEST INC NK</t>
  </si>
  <si>
    <t>NK</t>
  </si>
  <si>
    <t>NEKTAR THERAPEUTICS NKTR</t>
  </si>
  <si>
    <t>NKTR</t>
  </si>
  <si>
    <t>NEWLINK GENETICS CORP NLNK</t>
  </si>
  <si>
    <t>NLNK</t>
  </si>
  <si>
    <t>NANOSTRING TECH INC NSTG</t>
  </si>
  <si>
    <t>NSTG</t>
  </si>
  <si>
    <t>INTELLA THERAPEUTICS INC NTLA</t>
  </si>
  <si>
    <t>NTLA</t>
  </si>
  <si>
    <t>NOVAVAX INC NVAX</t>
  </si>
  <si>
    <t>NVAX</t>
  </si>
  <si>
    <t>OCULAR THERAPEUTIX INC OCUL</t>
  </si>
  <si>
    <t>OCUL</t>
  </si>
  <si>
    <t>OMEROS CORP OMER</t>
  </si>
  <si>
    <t>OMER</t>
  </si>
  <si>
    <t>SPARK THERAPEUTICS INC ONCE</t>
  </si>
  <si>
    <t>ONCE</t>
  </si>
  <si>
    <t>OTONOMY INC OTIC</t>
  </si>
  <si>
    <t>OTIC</t>
  </si>
  <si>
    <t>PUMA BIOTECHNOLOGY INC PBYI</t>
  </si>
  <si>
    <t>PBYI</t>
  </si>
  <si>
    <t>PDL BIOPHARMA INC PDLI</t>
  </si>
  <si>
    <t>PDLI</t>
  </si>
  <si>
    <t>ARATANA THERAPEUTICS INC PETX</t>
  </si>
  <si>
    <t>PETX</t>
  </si>
  <si>
    <t>PROGENICS PHARMACEUTICAL PGNX</t>
  </si>
  <si>
    <t>PGNX</t>
  </si>
  <si>
    <t>PROTHENA CORP PLC PRTA</t>
  </si>
  <si>
    <t>PRTA</t>
  </si>
  <si>
    <t>PARATEK PHARMACEUTICALS PRTK</t>
  </si>
  <si>
    <t>PRTK</t>
  </si>
  <si>
    <t>PTC THERAPEUTICS INC PTCT</t>
  </si>
  <si>
    <t>PTCT</t>
  </si>
  <si>
    <t>PROTAGONIST THERAPEUTICS PTGX</t>
  </si>
  <si>
    <t>PTGX</t>
  </si>
  <si>
    <t>PORTOLA PHARMACEUTICALS PTLA</t>
  </si>
  <si>
    <t>PTLA</t>
  </si>
  <si>
    <t>ULTRAGENYX PHARMA RARE</t>
  </si>
  <si>
    <t>RARE</t>
  </si>
  <si>
    <t>RA PHARMACEUTICALS INC RARX</t>
  </si>
  <si>
    <t>RARX</t>
  </si>
  <si>
    <t>REGENERON PHARMACEUTICAL REGN</t>
  </si>
  <si>
    <t>REGN</t>
  </si>
  <si>
    <t>REATE PHARMACEUTICALS RETA</t>
  </si>
  <si>
    <t>RETA</t>
  </si>
  <si>
    <t>REPLIGEN CORP RGEN</t>
  </si>
  <si>
    <t>RGEN</t>
  </si>
  <si>
    <t>REGENXBIO INC RGNX</t>
  </si>
  <si>
    <t>RGNX</t>
  </si>
  <si>
    <t>REVANCE THERAPEUTICS INC RVNC</t>
  </si>
  <si>
    <t>RVNC</t>
  </si>
  <si>
    <t>IGNYTA INC RXDX</t>
  </si>
  <si>
    <t>RXDX</t>
  </si>
  <si>
    <t>SAGE THERAPEUTICS INC SAGE</t>
  </si>
  <si>
    <t>SAGE</t>
  </si>
  <si>
    <t>SELECTA BIOSCIENCES INC SELB</t>
  </si>
  <si>
    <t>SELB</t>
  </si>
  <si>
    <t>SEATTLE GENETICS INC SGEN</t>
  </si>
  <si>
    <t>SGEN</t>
  </si>
  <si>
    <t>SANGAMO THERAPEUTICS INC SGMO</t>
  </si>
  <si>
    <t>SGMO</t>
  </si>
  <si>
    <t>SPECTRUM PHARMACEUTICALS SPPI</t>
  </si>
  <si>
    <t>SPPI</t>
  </si>
  <si>
    <t>SAREPTA THERAPEUTICS INC SRPT</t>
  </si>
  <si>
    <t>SRPT</t>
  </si>
  <si>
    <t>STEMLINE THERAPEUTICS STML</t>
  </si>
  <si>
    <t>STML</t>
  </si>
  <si>
    <t>SYROS PHARMACEUTICALS SYRS</t>
  </si>
  <si>
    <t>SYRS</t>
  </si>
  <si>
    <t>THERAVANCE BIOPHARMA INC TBPH</t>
  </si>
  <si>
    <t>TBPH</t>
  </si>
  <si>
    <t>BIO-TECHNE CORP TECH</t>
  </si>
  <si>
    <t>TECH</t>
  </si>
  <si>
    <t>TG THERAPEUTICS INC TGTX</t>
  </si>
  <si>
    <t>TGTX</t>
  </si>
  <si>
    <t>TREVENA INC TRVN</t>
  </si>
  <si>
    <t>TRVN</t>
  </si>
  <si>
    <t>TESARO INC TSRO</t>
  </si>
  <si>
    <t>TSRO</t>
  </si>
  <si>
    <t>UNITED THERAPEUTICS UTHR</t>
  </si>
  <si>
    <t>UTHR</t>
  </si>
  <si>
    <t>VERACYTE INC VCYT</t>
  </si>
  <si>
    <t>VCYT</t>
  </si>
  <si>
    <t>VANDA PHARMACEUTICALS VNDA</t>
  </si>
  <si>
    <t>VNDA</t>
  </si>
  <si>
    <t>VERTEX PHARMACEUTICALS VRTX</t>
  </si>
  <si>
    <t>VRTX</t>
  </si>
  <si>
    <t>VERSARTIS INC VSAR</t>
  </si>
  <si>
    <t>VSAR</t>
  </si>
  <si>
    <t>VTV THERAPEAUTICS INC VTVT</t>
  </si>
  <si>
    <t>VTVT</t>
  </si>
  <si>
    <t>VOYAGER THERAPEUTICS INC VYGR</t>
  </si>
  <si>
    <t>VYGR</t>
  </si>
  <si>
    <t>WAVE LIFE SCIENCES LTD WVE</t>
  </si>
  <si>
    <t>WVE</t>
  </si>
  <si>
    <t>XBIOTECH INC XBIT</t>
  </si>
  <si>
    <t>XBIT</t>
  </si>
  <si>
    <t>ACCELERON PHARMA INC XLRN</t>
  </si>
  <si>
    <t>XLRN</t>
  </si>
  <si>
    <t>XENCOR INC XNCR</t>
  </si>
  <si>
    <t>XNCR</t>
  </si>
  <si>
    <t>INTREXON CORP XON</t>
  </si>
  <si>
    <t>XON</t>
  </si>
  <si>
    <t>ZIOPHARM ONCOLOGY INC ZIOP</t>
  </si>
  <si>
    <t>ZIOP</t>
  </si>
  <si>
    <t>ENTERCOM COMMUNICATIONS ETM</t>
  </si>
  <si>
    <t>ETM</t>
  </si>
  <si>
    <t>Broadcasting - Radio</t>
  </si>
  <si>
    <t>LIBERTY SIRIUSXM SER A LSXMA</t>
  </si>
  <si>
    <t>LSXMA</t>
  </si>
  <si>
    <t>LIBERTY SIRIUSXM SER C LSXMK</t>
  </si>
  <si>
    <t>LSXMK</t>
  </si>
  <si>
    <t>PANDORA MEDIA INC P</t>
  </si>
  <si>
    <t>P</t>
  </si>
  <si>
    <t>SALEM MEDIA GROUP INC SALM</t>
  </si>
  <si>
    <t>SALM</t>
  </si>
  <si>
    <t>SAGA COMMUNICATIONS INC SGA</t>
  </si>
  <si>
    <t>SGA</t>
  </si>
  <si>
    <t>SIRIUS XM HOLDINGS INC SIRI</t>
  </si>
  <si>
    <t>SIRI</t>
  </si>
  <si>
    <t>TOWNSQUARE MEDIA INC TSQ</t>
  </si>
  <si>
    <t>TSQ</t>
  </si>
  <si>
    <t>CENTRAL EUROPEAN MEDIA CETV</t>
  </si>
  <si>
    <t>CETV</t>
  </si>
  <si>
    <t>Broadcasting - TV</t>
  </si>
  <si>
    <t>ENTRAVISION COMM EVC</t>
  </si>
  <si>
    <t>EVC</t>
  </si>
  <si>
    <t>LIBERTY FORMULA 1 SER A FWONA</t>
  </si>
  <si>
    <t>FWONA</t>
  </si>
  <si>
    <t>LIBERTY FORMULA 1 SER C FWONK</t>
  </si>
  <si>
    <t>FWONK</t>
  </si>
  <si>
    <t>GRAY TELEVISION INC GTN</t>
  </si>
  <si>
    <t>GTN</t>
  </si>
  <si>
    <t>NEWS CORP CL B NWS</t>
  </si>
  <si>
    <t>NWS</t>
  </si>
  <si>
    <t>NEWS CORP CL A NWSA</t>
  </si>
  <si>
    <t>NWSA</t>
  </si>
  <si>
    <t>NEXSTAR MEDIA GROUP INC NXST</t>
  </si>
  <si>
    <t>NXST</t>
  </si>
  <si>
    <t>SINCLAIR BROADCAST GROUP SBGI</t>
  </si>
  <si>
    <t>SBGI</t>
  </si>
  <si>
    <t>SCRIPPS NTWK INTERACTIVE SNI</t>
  </si>
  <si>
    <t>SNI</t>
  </si>
  <si>
    <t>SCRIPPS E W CO SSP</t>
  </si>
  <si>
    <t>SSP</t>
  </si>
  <si>
    <t>TEGNA INC TGNA</t>
  </si>
  <si>
    <t>TGNA</t>
  </si>
  <si>
    <t>TRIBUNE MEDIA CO TRCO</t>
  </si>
  <si>
    <t>TRCO</t>
  </si>
  <si>
    <t>AAON INC</t>
  </si>
  <si>
    <t>AAON</t>
  </si>
  <si>
    <t>Building Materials</t>
  </si>
  <si>
    <t>ARMSTRONG FLOORING INC</t>
  </si>
  <si>
    <t>AFI</t>
  </si>
  <si>
    <t>APOGEE ENTERPRISES INC</t>
  </si>
  <si>
    <t>APOG</t>
  </si>
  <si>
    <t>ARMSTRONG WORLD INDS INC</t>
  </si>
  <si>
    <t>AWI</t>
  </si>
  <si>
    <t>BEACON ROOFING SUPPLY</t>
  </si>
  <si>
    <t>BECN</t>
  </si>
  <si>
    <t>TOPBUILD CORP BLD</t>
  </si>
  <si>
    <t>BLD</t>
  </si>
  <si>
    <t>BUILDERS FIRSTSOURCE INC BLDR</t>
  </si>
  <si>
    <t>BLDR</t>
  </si>
  <si>
    <t>BMC STOCK HOLDINGS INC BMCH</t>
  </si>
  <si>
    <t>BMCH</t>
  </si>
  <si>
    <t>CONTINENTAL BLDG PRODS CBPX</t>
  </si>
  <si>
    <t>CBPX</t>
  </si>
  <si>
    <t>CAESARSTONE LTD CSTE</t>
  </si>
  <si>
    <t>CSTE</t>
  </si>
  <si>
    <t>MASONITE INTL CORP DOOR</t>
  </si>
  <si>
    <t>DOOR</t>
  </si>
  <si>
    <t>EAGLE MATERIALS INC EXP</t>
  </si>
  <si>
    <t>EXP</t>
  </si>
  <si>
    <t>FORTERRA INC FRTA</t>
  </si>
  <si>
    <t>FRTA</t>
  </si>
  <si>
    <t>GRIFFON CORP GFF</t>
  </si>
  <si>
    <t>GFF</t>
  </si>
  <si>
    <t>GMS INC GMS</t>
  </si>
  <si>
    <t>GMS</t>
  </si>
  <si>
    <t>INSTALLED BLDNG PRODUCTS IBP</t>
  </si>
  <si>
    <t>IBP</t>
  </si>
  <si>
    <t>JOHNSON CONTROLS INTNL JCI</t>
  </si>
  <si>
    <t>JCI</t>
  </si>
  <si>
    <t>JELD-WEN HOLDING INC JELD</t>
  </si>
  <si>
    <t>JELD</t>
  </si>
  <si>
    <t>LOUISIANA PACIFIC CORP LPX</t>
  </si>
  <si>
    <t>LPX</t>
  </si>
  <si>
    <t>MASCO CORP MAS</t>
  </si>
  <si>
    <t>MAS</t>
  </si>
  <si>
    <t>MDU RESOURCES GROUP INC MDU</t>
  </si>
  <si>
    <t>MDU</t>
  </si>
  <si>
    <t>MARTIN MARIETTA MTLS MLM</t>
  </si>
  <si>
    <t>MLM</t>
  </si>
  <si>
    <t>QUANEX BUILDING PRODUCTS NX</t>
  </si>
  <si>
    <t>NX</t>
  </si>
  <si>
    <t>OWENS CORNING OC</t>
  </si>
  <si>
    <t>OC</t>
  </si>
  <si>
    <t>PLY GEM HLDGS INC PGEM</t>
  </si>
  <si>
    <t>PGEM</t>
  </si>
  <si>
    <t>PGT INNOVATIONS INC PGTI</t>
  </si>
  <si>
    <t>PGTI</t>
  </si>
  <si>
    <t>GIBRALTAR INDUSTRIES INC ROCK</t>
  </si>
  <si>
    <t>ROCK</t>
  </si>
  <si>
    <t>SUMMIT MATLS INC SUM</t>
  </si>
  <si>
    <t>SUM</t>
  </si>
  <si>
    <t>TREX INC TREX</t>
  </si>
  <si>
    <t>TREX</t>
  </si>
  <si>
    <t>U S CONCRETE INC USCR</t>
  </si>
  <si>
    <t>USCR</t>
  </si>
  <si>
    <t>U S G CORP USG</t>
  </si>
  <si>
    <t>USG</t>
  </si>
  <si>
    <t>UNITED STATES LIME &amp; MIN USLM</t>
  </si>
  <si>
    <t>USLM</t>
  </si>
  <si>
    <t>VULCAN MATERIALS CO VMC</t>
  </si>
  <si>
    <t>VMC</t>
  </si>
  <si>
    <t>ACCO BRANDS CORP</t>
  </si>
  <si>
    <t>ACCO</t>
  </si>
  <si>
    <t>Business Equipment</t>
  </si>
  <si>
    <t>AVERY DENNISON CORP</t>
  </si>
  <si>
    <t>AVY</t>
  </si>
  <si>
    <t>ENNIS INC EBF</t>
  </si>
  <si>
    <t>EBF</t>
  </si>
  <si>
    <t>ESSENDANT INC ESND</t>
  </si>
  <si>
    <t>ESND</t>
  </si>
  <si>
    <t>HNI CORPORATION HNI</t>
  </si>
  <si>
    <t>HNI</t>
  </si>
  <si>
    <t>KIMBALL INTERNATIONAL KBAL</t>
  </si>
  <si>
    <t>KBAL</t>
  </si>
  <si>
    <t>KNOLL INC KNL</t>
  </si>
  <si>
    <t>KNL</t>
  </si>
  <si>
    <t>HERMAN MILLER INC MLHR</t>
  </si>
  <si>
    <t>MLHR</t>
  </si>
  <si>
    <t>VERIFONE SYSTEMS INC PAY</t>
  </si>
  <si>
    <t>PAY</t>
  </si>
  <si>
    <t>PITNEY BOWES INC PBI</t>
  </si>
  <si>
    <t>PBI</t>
  </si>
  <si>
    <t>CPI CARD GROUP INC PMTS</t>
  </si>
  <si>
    <t>PMTS</t>
  </si>
  <si>
    <t>STEELCASE INC SCS</t>
  </si>
  <si>
    <t>SCS</t>
  </si>
  <si>
    <t>VERITIV CORPORATION VRTV</t>
  </si>
  <si>
    <t>VRTV</t>
  </si>
  <si>
    <t>ADVISORY BOARD CO</t>
  </si>
  <si>
    <t>ABCO</t>
  </si>
  <si>
    <t>ABM INDUSTRIES INC</t>
  </si>
  <si>
    <t>ABM</t>
  </si>
  <si>
    <t>ACACIA RESEARCH CORP</t>
  </si>
  <si>
    <t>ACTG</t>
  </si>
  <si>
    <t>AUTOMATIC DATA PROCESS</t>
  </si>
  <si>
    <t>ADP</t>
  </si>
  <si>
    <t>ARC DOCUMENT SOLUTIONS</t>
  </si>
  <si>
    <t>ARC</t>
  </si>
  <si>
    <t>ALTISOURCE PORTFOLIO</t>
  </si>
  <si>
    <t>ASPS</t>
  </si>
  <si>
    <t>BOOZ ALLEN HAMILTON HLDG</t>
  </si>
  <si>
    <t>BAH</t>
  </si>
  <si>
    <t>BROADRIDGE FINANCIAL INC BR</t>
  </si>
  <si>
    <t>BR</t>
  </si>
  <si>
    <t>CASS INFORMATION SYSTEMS CASS</t>
  </si>
  <si>
    <t>CASS</t>
  </si>
  <si>
    <t>CARDTRONICS PLC CATM</t>
  </si>
  <si>
    <t>CATM</t>
  </si>
  <si>
    <t>CBIZ INC CBZ</t>
  </si>
  <si>
    <t>CBZ</t>
  </si>
  <si>
    <t>COLLECTORS UNIVERSE INC CLCT</t>
  </si>
  <si>
    <t>CLCT</t>
  </si>
  <si>
    <t>CORELOGIC INC CLGX</t>
  </si>
  <si>
    <t>CLGX</t>
  </si>
  <si>
    <t>CONDUENT INC CNDT</t>
  </si>
  <si>
    <t>CNDT</t>
  </si>
  <si>
    <t>CRA INTERNATIONAL INC CRAI</t>
  </si>
  <si>
    <t>CRAI</t>
  </si>
  <si>
    <t>CINTAS CORP CTAS</t>
  </si>
  <si>
    <t>CTAS</t>
  </si>
  <si>
    <t>CONVERGYS CORP CVG</t>
  </si>
  <si>
    <t>CVG</t>
  </si>
  <si>
    <t>DELUXE CORP DLX</t>
  </si>
  <si>
    <t>DLX</t>
  </si>
  <si>
    <t>DUN &amp; BRADSTREET CORP DNB</t>
  </si>
  <si>
    <t>DNB</t>
  </si>
  <si>
    <t>EURONET WORLDWIDE INC EEFT</t>
  </si>
  <si>
    <t>EEFT</t>
  </si>
  <si>
    <t>EQUIFAX INC EFX</t>
  </si>
  <si>
    <t>EFX</t>
  </si>
  <si>
    <t>EXLSERVICE HOLDINGS INC EXLS</t>
  </si>
  <si>
    <t>EXLS</t>
  </si>
  <si>
    <t>EXPONENT INC EXPO</t>
  </si>
  <si>
    <t>EXPO</t>
  </si>
  <si>
    <t>FTI CONSULTING INC FCN</t>
  </si>
  <si>
    <t>FCN</t>
  </si>
  <si>
    <t>FIRST DATA CORPORATION FDC</t>
  </si>
  <si>
    <t>FDC</t>
  </si>
  <si>
    <t>FIDELITY NATL INFO SVCS FIS</t>
  </si>
  <si>
    <t>FIS</t>
  </si>
  <si>
    <t>FISERV INC FISV</t>
  </si>
  <si>
    <t>FISV</t>
  </si>
  <si>
    <t>FLEETCOR TECHNOLOGIES FLT</t>
  </si>
  <si>
    <t>FLT</t>
  </si>
  <si>
    <t>FORRESTER RESEARCH INC FORR</t>
  </si>
  <si>
    <t>FORR</t>
  </si>
  <si>
    <t>GENPACT LTD G</t>
  </si>
  <si>
    <t>G</t>
  </si>
  <si>
    <t>GLOBAL PAYMENTS INC GPN</t>
  </si>
  <si>
    <t>GPN</t>
  </si>
  <si>
    <t>GLOBAL SOURCES LTD GSOL</t>
  </si>
  <si>
    <t>GSOL</t>
  </si>
  <si>
    <t>HACKETT GROUP INC HCKT</t>
  </si>
  <si>
    <t>HCKT</t>
  </si>
  <si>
    <t>HEALTHCARE SVCS GRP INC HCSG</t>
  </si>
  <si>
    <t>HCSG</t>
  </si>
  <si>
    <t>HILL INTERNATIONAL INC HIL</t>
  </si>
  <si>
    <t>HIL</t>
  </si>
  <si>
    <t>HMS HOLDINGS CORP HMSY</t>
  </si>
  <si>
    <t>HMSY</t>
  </si>
  <si>
    <t>HURON CONSULTING GROUP HURN</t>
  </si>
  <si>
    <t>HURN</t>
  </si>
  <si>
    <t>ICF INTERNATIONAL INC ICFI</t>
  </si>
  <si>
    <t>ICFI</t>
  </si>
  <si>
    <t>INFORMATION SERVICES GRP III</t>
  </si>
  <si>
    <t>III</t>
  </si>
  <si>
    <t>IRON MOUNTAIN INC IRM</t>
  </si>
  <si>
    <t>IRM</t>
  </si>
  <si>
    <t>HENRY JACK &amp; ASSOCIATES JKHY</t>
  </si>
  <si>
    <t>JKHY</t>
  </si>
  <si>
    <t>MULTI COLOR CORP LABL</t>
  </si>
  <si>
    <t>LABL</t>
  </si>
  <si>
    <t>LSC COMMUNICATIONS LKSD</t>
  </si>
  <si>
    <t>LKSD</t>
  </si>
  <si>
    <t>MAXIMUS INC MMS</t>
  </si>
  <si>
    <t>MMS</t>
  </si>
  <si>
    <t>MORNINGSTAR INC MORN</t>
  </si>
  <si>
    <t>MORN</t>
  </si>
  <si>
    <t>NAVIGANT CONSULTING INC NCI</t>
  </si>
  <si>
    <t>NCI</t>
  </si>
  <si>
    <t>NIELSEN HOLDINGS PLC NLSN</t>
  </si>
  <si>
    <t>NLSN</t>
  </si>
  <si>
    <t>INSPERITY INC NSP</t>
  </si>
  <si>
    <t>NSP</t>
  </si>
  <si>
    <t>NEUSTAR INC NSR</t>
  </si>
  <si>
    <t>NSR</t>
  </si>
  <si>
    <t>PAYCHEX INC PAYX</t>
  </si>
  <si>
    <t>PAYX</t>
  </si>
  <si>
    <t>QUAD / GRAPHICS INC QUAD</t>
  </si>
  <si>
    <t>QUAD</t>
  </si>
  <si>
    <t>REIS INC REIS</t>
  </si>
  <si>
    <t>REIS</t>
  </si>
  <si>
    <t>ROLLINS INC ROL</t>
  </si>
  <si>
    <t>ROL</t>
  </si>
  <si>
    <t>RPX CORP RPXC</t>
  </si>
  <si>
    <t>RPXC</t>
  </si>
  <si>
    <t>DONNELLEY R R &amp; SONS CO RRD</t>
  </si>
  <si>
    <t>RRD</t>
  </si>
  <si>
    <t>SERVICEMASTER GLOBAL SERV</t>
  </si>
  <si>
    <t>SERV</t>
  </si>
  <si>
    <t>SYNNEX CORP SNX</t>
  </si>
  <si>
    <t>SNX</t>
  </si>
  <si>
    <t>SP PLUS CORPORATION SP</t>
  </si>
  <si>
    <t>SP</t>
  </si>
  <si>
    <t>TEAM INC TISI</t>
  </si>
  <si>
    <t>TISI</t>
  </si>
  <si>
    <t>TRINET GROUP INC TNET</t>
  </si>
  <si>
    <t>TNET</t>
  </si>
  <si>
    <t>TRANSUNION TRU</t>
  </si>
  <si>
    <t>TRU</t>
  </si>
  <si>
    <t>TELETECH HOLDINGS INC TTEC</t>
  </si>
  <si>
    <t>TTEC</t>
  </si>
  <si>
    <t>VECTRUS INC VEC</t>
  </si>
  <si>
    <t>VEC</t>
  </si>
  <si>
    <t>VANTIV INC VNTV</t>
  </si>
  <si>
    <t>VNTV</t>
  </si>
  <si>
    <t>VERISK ANALYTICS INC VRSK</t>
  </si>
  <si>
    <t>VRSK</t>
  </si>
  <si>
    <t>VIAD CORP VVI</t>
  </si>
  <si>
    <t>VVI</t>
  </si>
  <si>
    <t>WAGEWORKS INC WAGE</t>
  </si>
  <si>
    <t>WAGE</t>
  </si>
  <si>
    <t>WEX INC WEX</t>
  </si>
  <si>
    <t>WEX</t>
  </si>
  <si>
    <t>ASSOCIATED CAPITAL GROUP</t>
  </si>
  <si>
    <t>AC</t>
  </si>
  <si>
    <t>Capital Markets</t>
  </si>
  <si>
    <t>TD AMERITRADE HOLDING</t>
  </si>
  <si>
    <t>AMTD</t>
  </si>
  <si>
    <t>BGC PARTNERS INC</t>
  </si>
  <si>
    <t>BGCP</t>
  </si>
  <si>
    <t>COWEN INC COWN</t>
  </si>
  <si>
    <t>COWN</t>
  </si>
  <si>
    <t>DONNELLEY FINANCIAL DFIN</t>
  </si>
  <si>
    <t>DFIN</t>
  </si>
  <si>
    <t>ENVESTNET INC ENV</t>
  </si>
  <si>
    <t>ENV</t>
  </si>
  <si>
    <t>E TRADE FINANCIAL CORP ETFC</t>
  </si>
  <si>
    <t>ETFC</t>
  </si>
  <si>
    <t>EVERCORE PARTNERS EVR</t>
  </si>
  <si>
    <t>EVR</t>
  </si>
  <si>
    <t>FACTSET RESEARCH SYSTEMS FDS</t>
  </si>
  <si>
    <t>FDS</t>
  </si>
  <si>
    <t>GAIN CAPITAL HLDNGS INC GCAP</t>
  </si>
  <si>
    <t>GCAP</t>
  </si>
  <si>
    <t>GREENHILL &amp; CO INC GHL</t>
  </si>
  <si>
    <t>GHL</t>
  </si>
  <si>
    <t>GOLDMAN SACHS GROUP INC GS</t>
  </si>
  <si>
    <t>GS</t>
  </si>
  <si>
    <t>HOULIHAN LOKEY INC HLI</t>
  </si>
  <si>
    <t>HLI</t>
  </si>
  <si>
    <t>INTERACTIVE BROKERS GRP IBKR</t>
  </si>
  <si>
    <t>IBKR</t>
  </si>
  <si>
    <t>INTL FCSTONE INC INTL</t>
  </si>
  <si>
    <t>INTL</t>
  </si>
  <si>
    <t>INVESTMENT TECHNOLOGY ITG</t>
  </si>
  <si>
    <t>ITG</t>
  </si>
  <si>
    <t>KCG HOLDINGS INC KCG</t>
  </si>
  <si>
    <t>KCG</t>
  </si>
  <si>
    <t>LAZARD LTD LAZ</t>
  </si>
  <si>
    <t>LAZ</t>
  </si>
  <si>
    <t>LPL FINANCIAL HOLDINGS LPLA</t>
  </si>
  <si>
    <t>LPLA</t>
  </si>
  <si>
    <t>LADENBURG THALMAN FIN LTS</t>
  </si>
  <si>
    <t>LTS</t>
  </si>
  <si>
    <t>MOODYS CORP MCO</t>
  </si>
  <si>
    <t>MCO</t>
  </si>
  <si>
    <t>MARKETAXESS HOLDINGS INC MKTX</t>
  </si>
  <si>
    <t>MKTX</t>
  </si>
  <si>
    <t>MORGAN STANLEY MS</t>
  </si>
  <si>
    <t>MS</t>
  </si>
  <si>
    <t>MSCI INC MSCI</t>
  </si>
  <si>
    <t>MSCI</t>
  </si>
  <si>
    <t>OPPENHEIMER HOLDINGS INC OPY</t>
  </si>
  <si>
    <t>OPY</t>
  </si>
  <si>
    <t>PJT PARTNERS INC PJT</t>
  </si>
  <si>
    <t>PJT</t>
  </si>
  <si>
    <t>RAYMOND JAMES FINANCIAL RJF</t>
  </si>
  <si>
    <t>RJF</t>
  </si>
  <si>
    <t>SCHWAB CHARLES CORP SCHW</t>
  </si>
  <si>
    <t>SCHW</t>
  </si>
  <si>
    <t>STIFEL FINANCIAL CORP SF</t>
  </si>
  <si>
    <t>SF</t>
  </si>
  <si>
    <t>S&amp;P GLOBAL INC SPGI</t>
  </si>
  <si>
    <t>SPGI</t>
  </si>
  <si>
    <t>VIRTU FINL INC VIRT</t>
  </si>
  <si>
    <t>VIRT</t>
  </si>
  <si>
    <t>AIR PRODS &amp; CHEMS INC</t>
  </si>
  <si>
    <t>APD</t>
  </si>
  <si>
    <t>Chemicals</t>
  </si>
  <si>
    <t>ASHLAND GLOBAL HOLDINGS</t>
  </si>
  <si>
    <t>ASH</t>
  </si>
  <si>
    <t>ADVANSIX</t>
  </si>
  <si>
    <t>ASIX</t>
  </si>
  <si>
    <t>BALCHEM CORP</t>
  </si>
  <si>
    <t>BCPC</t>
  </si>
  <si>
    <t>CELANESE CORP CE</t>
  </si>
  <si>
    <t>CE</t>
  </si>
  <si>
    <t>DOW CHEMICAL CO DOW</t>
  </si>
  <si>
    <t>DOW</t>
  </si>
  <si>
    <t>EASTMAN CHEMICAL CO EMN</t>
  </si>
  <si>
    <t>EMN</t>
  </si>
  <si>
    <t>FUTUREFUEL CORPORATION FF</t>
  </si>
  <si>
    <t>FF</t>
  </si>
  <si>
    <t>FMC CORP FMC</t>
  </si>
  <si>
    <t>FMC</t>
  </si>
  <si>
    <t>HUNTSMAN CORP HUN</t>
  </si>
  <si>
    <t>HUN</t>
  </si>
  <si>
    <t>LSB INDUSTRIES INC LXU</t>
  </si>
  <si>
    <t>LXU</t>
  </si>
  <si>
    <t>MINERALS TECHNOLOGIES MTX</t>
  </si>
  <si>
    <t>MTX</t>
  </si>
  <si>
    <t>RAYONIER ADV MATERIALS RYAM</t>
  </si>
  <si>
    <t>RYAM</t>
  </si>
  <si>
    <t>SCHULMAN A INC SHLM</t>
  </si>
  <si>
    <t>SHLM</t>
  </si>
  <si>
    <t>TRECORA RESOURCES TREC</t>
  </si>
  <si>
    <t>TREC</t>
  </si>
  <si>
    <t>TRONOX LTD TROX</t>
  </si>
  <si>
    <t>TROX</t>
  </si>
  <si>
    <t>UNIVAR INC UNVR</t>
  </si>
  <si>
    <t>UNVR</t>
  </si>
  <si>
    <t>VALHI INC VHI</t>
  </si>
  <si>
    <t>VHI</t>
  </si>
  <si>
    <t>VERSUM MATERIALS VSM</t>
  </si>
  <si>
    <t>VSM</t>
  </si>
  <si>
    <t>RAMACO RESOURCES INC METC</t>
  </si>
  <si>
    <t>METC</t>
  </si>
  <si>
    <t>SUNCOKE ENERGY INC SXC</t>
  </si>
  <si>
    <t>SXC</t>
  </si>
  <si>
    <t>WESTMORELAND COAL CO WLB</t>
  </si>
  <si>
    <t>WLB</t>
  </si>
  <si>
    <t>ACACIA COMMUNICATIONS</t>
  </si>
  <si>
    <t>ACIA</t>
  </si>
  <si>
    <t>Communication Equipment</t>
  </si>
  <si>
    <t>ADTRAN INC</t>
  </si>
  <si>
    <t>ADTN</t>
  </si>
  <si>
    <t>ARRIS INTERNATIONAL PLC</t>
  </si>
  <si>
    <t>ARRS</t>
  </si>
  <si>
    <t>CALIX INC CALX</t>
  </si>
  <si>
    <t>CALX</t>
  </si>
  <si>
    <t>CALAMP CORP CAMP</t>
  </si>
  <si>
    <t>CAMP</t>
  </si>
  <si>
    <t>CIENA CORP CIEN</t>
  </si>
  <si>
    <t>CIEN</t>
  </si>
  <si>
    <t>CLEARFIELD INC CLFD</t>
  </si>
  <si>
    <t>CLFD</t>
  </si>
  <si>
    <t>COMTECH TELECOMM CMTL</t>
  </si>
  <si>
    <t>CMTL</t>
  </si>
  <si>
    <t>COMMSCOPE HOLDING CO COMM</t>
  </si>
  <si>
    <t>COMM</t>
  </si>
  <si>
    <t>CISCO SYSTEMS INC CSCO</t>
  </si>
  <si>
    <t>CSCO</t>
  </si>
  <si>
    <t>DIGI INTL INC DGII</t>
  </si>
  <si>
    <t>DGII</t>
  </si>
  <si>
    <t>EXTREME NETWORKS INC EXTR</t>
  </si>
  <si>
    <t>EXTR</t>
  </si>
  <si>
    <t>FINISAR CORP FNSR</t>
  </si>
  <si>
    <t>FNSR</t>
  </si>
  <si>
    <t>GIGAMON INC GIMO</t>
  </si>
  <si>
    <t>GIMO</t>
  </si>
  <si>
    <t>AEROHIVE NETWORKS INC HIVE</t>
  </si>
  <si>
    <t>HIVE</t>
  </si>
  <si>
    <t>HARMONIC INC HLIT</t>
  </si>
  <si>
    <t>HLIT</t>
  </si>
  <si>
    <t>HEWLETT PACKARD ENT HPE</t>
  </si>
  <si>
    <t>HPE</t>
  </si>
  <si>
    <t>HARRIS CORP HRS</t>
  </si>
  <si>
    <t>HRS</t>
  </si>
  <si>
    <t>INFINERA CORP INFN</t>
  </si>
  <si>
    <t>INFN</t>
  </si>
  <si>
    <t>JUNIPER NETWORKS INC JNPR</t>
  </si>
  <si>
    <t>JNPR</t>
  </si>
  <si>
    <t>KNOWLES CORPORATION KN</t>
  </si>
  <si>
    <t>KN</t>
  </si>
  <si>
    <t>KVH INDUSTRIES INC KVHI</t>
  </si>
  <si>
    <t>KVHI</t>
  </si>
  <si>
    <t>LUMENTUM HOLDINGS INC LITE</t>
  </si>
  <si>
    <t>LITE</t>
  </si>
  <si>
    <t>LORAL SPACE &amp; COMM LORL</t>
  </si>
  <si>
    <t>LORL</t>
  </si>
  <si>
    <t>MOTOROLA SOLUTIONS INC MSI</t>
  </si>
  <si>
    <t>MSI</t>
  </si>
  <si>
    <t>NETGEAR INC NTGR</t>
  </si>
  <si>
    <t>NTGR</t>
  </si>
  <si>
    <t>PLANTRONICS INC PLT</t>
  </si>
  <si>
    <t>PLT</t>
  </si>
  <si>
    <t>RIGNET INC RNET</t>
  </si>
  <si>
    <t>RNET</t>
  </si>
  <si>
    <t>ECHOSTAR CORP SATS</t>
  </si>
  <si>
    <t>SATS</t>
  </si>
  <si>
    <t>SHORETEL INC SHOR</t>
  </si>
  <si>
    <t>SHOR</t>
  </si>
  <si>
    <t>SUPER MICRO COMPUTER INC SMCI</t>
  </si>
  <si>
    <t>SMCI</t>
  </si>
  <si>
    <t>UBIQUITI NETWORKS INC UBNT</t>
  </si>
  <si>
    <t>UBNT</t>
  </si>
  <si>
    <t>VOCERA COMMUNICATIONS VCRA</t>
  </si>
  <si>
    <t>VCRA</t>
  </si>
  <si>
    <t>VIAVI SOLUTIONS INC VIAV</t>
  </si>
  <si>
    <t>VIAV</t>
  </si>
  <si>
    <t>VIASAT INC VSAT</t>
  </si>
  <si>
    <t>VSAT</t>
  </si>
  <si>
    <t>ZAYO GROUP HOLDINGS INC ZAYO</t>
  </si>
  <si>
    <t>ZAYO</t>
  </si>
  <si>
    <t>P C CONNECTION CNXN</t>
  </si>
  <si>
    <t>CNXN</t>
  </si>
  <si>
    <t>Computer Distribution</t>
  </si>
  <si>
    <t>SCANSOURCE INC SCSC</t>
  </si>
  <si>
    <t>SCSC</t>
  </si>
  <si>
    <t>TECH DATA CORP TECD</t>
  </si>
  <si>
    <t>TECD</t>
  </si>
  <si>
    <t>ARISTA NETWORKS INC</t>
  </si>
  <si>
    <t>ANET</t>
  </si>
  <si>
    <t>Computer Systems</t>
  </si>
  <si>
    <t>CRAY INC CRAY</t>
  </si>
  <si>
    <t>CRAY</t>
  </si>
  <si>
    <t>DAKTRONICS INC DAKT</t>
  </si>
  <si>
    <t>DAKT</t>
  </si>
  <si>
    <t>3D SYSTEMS CORP DDD</t>
  </si>
  <si>
    <t>DDD</t>
  </si>
  <si>
    <t>ELECTRONICS FOR IMAGING EFII</t>
  </si>
  <si>
    <t>EFII</t>
  </si>
  <si>
    <t>HP INC HPQ</t>
  </si>
  <si>
    <t>HPQ</t>
  </si>
  <si>
    <t>MERCURY SYSTEMS INC MRCY</t>
  </si>
  <si>
    <t>MRCY</t>
  </si>
  <si>
    <t>RADISYS CORP RSYS</t>
  </si>
  <si>
    <t>RSYS</t>
  </si>
  <si>
    <t>SILVER SPRING NETWORKS SSNI</t>
  </si>
  <si>
    <t>SSNI</t>
  </si>
  <si>
    <t>STRATASYS LTD SSYS</t>
  </si>
  <si>
    <t>SSYS</t>
  </si>
  <si>
    <t>HERSHEY COMPANY HSY</t>
  </si>
  <si>
    <t>HSY</t>
  </si>
  <si>
    <t>Confectioners</t>
  </si>
  <si>
    <t>MONDELEZ INTERNATIONAL MDLZ</t>
  </si>
  <si>
    <t>MDLZ</t>
  </si>
  <si>
    <t>TOOTSIE ROLL INDUSTRIES TR</t>
  </si>
  <si>
    <t>TR</t>
  </si>
  <si>
    <t>REX AMERICAN RESOURCES REX</t>
  </si>
  <si>
    <t>REX</t>
  </si>
  <si>
    <t>Conglomerates</t>
  </si>
  <si>
    <t>SEABOARD CORP SEB</t>
  </si>
  <si>
    <t>SEB</t>
  </si>
  <si>
    <t>APPLE INC</t>
  </si>
  <si>
    <t>AAPL</t>
  </si>
  <si>
    <t>Consumer Electronics</t>
  </si>
  <si>
    <t>FABRINET FN</t>
  </si>
  <si>
    <t>FN</t>
  </si>
  <si>
    <t>GOPRO INC GPRO</t>
  </si>
  <si>
    <t>GPRO</t>
  </si>
  <si>
    <t>IROBOT CORP IRBT</t>
  </si>
  <si>
    <t>IRBT</t>
  </si>
  <si>
    <t>EASTMAN KODAK CO KODK</t>
  </si>
  <si>
    <t>KODK</t>
  </si>
  <si>
    <t>UNIVERSAL ELECTRONICS UEIC</t>
  </si>
  <si>
    <t>UEIC</t>
  </si>
  <si>
    <t>BENCHMARK ELECTRONICS</t>
  </si>
  <si>
    <t>BHE</t>
  </si>
  <si>
    <t>Contract Manufacturers</t>
  </si>
  <si>
    <t>JABIL INC JBL</t>
  </si>
  <si>
    <t>JBL</t>
  </si>
  <si>
    <t>PLEXUS CORP PLXS</t>
  </si>
  <si>
    <t>PLXS</t>
  </si>
  <si>
    <t>TTM TECHNOLOGIES INC TTMI</t>
  </si>
  <si>
    <t>TTMI</t>
  </si>
  <si>
    <t>FREEPORT-MCMORAN INC FCX</t>
  </si>
  <si>
    <t>FCX</t>
  </si>
  <si>
    <t>SOUTHERN COPPER CORP SCCO</t>
  </si>
  <si>
    <t>SCCO</t>
  </si>
  <si>
    <t>ALLIANCE DATA SYSTEMS</t>
  </si>
  <si>
    <t>ADS</t>
  </si>
  <si>
    <t>Credit Services</t>
  </si>
  <si>
    <t>FEDERAL AGRIC MTG CO</t>
  </si>
  <si>
    <t>AGM</t>
  </si>
  <si>
    <t>AMERICAN EXPRESS CO</t>
  </si>
  <si>
    <t>AXP</t>
  </si>
  <si>
    <t>CREDIT ACCEP CORP MICH CACC</t>
  </si>
  <si>
    <t>CACC</t>
  </si>
  <si>
    <t>CAPITAL ONE FINANCIAL COF</t>
  </si>
  <si>
    <t>COF</t>
  </si>
  <si>
    <t>DISCOVER FINANCIAL SRVC DFS</t>
  </si>
  <si>
    <t>DFS</t>
  </si>
  <si>
    <t>ENOVA INTERNATIONAL INC ENVA</t>
  </si>
  <si>
    <t>ENVA</t>
  </si>
  <si>
    <t>EZCORP INC EZPW</t>
  </si>
  <si>
    <t>EZPW</t>
  </si>
  <si>
    <t>FIRSTCASH INC FCFS</t>
  </si>
  <si>
    <t>FCFS</t>
  </si>
  <si>
    <t>GREEN DOT CORP GDOT</t>
  </si>
  <si>
    <t>GDOT</t>
  </si>
  <si>
    <t>BLACKHAWK NETWORK HLDGS HAWK</t>
  </si>
  <si>
    <t>HAWK</t>
  </si>
  <si>
    <t>LENDINGCLUB CORPORATION LC</t>
  </si>
  <si>
    <t>LC</t>
  </si>
  <si>
    <t>MASTERCARD INC MA</t>
  </si>
  <si>
    <t>MA</t>
  </si>
  <si>
    <t>MONEYGRAM INTERNATIONAL MGI</t>
  </si>
  <si>
    <t>MGI</t>
  </si>
  <si>
    <t>NAVIENT CORPORATION NAVI</t>
  </si>
  <si>
    <t>NAVI</t>
  </si>
  <si>
    <t>NEWSTAR FINANCIAL INC NEWS</t>
  </si>
  <si>
    <t>NEWS</t>
  </si>
  <si>
    <t>NELNET INC NNI</t>
  </si>
  <si>
    <t>NNI</t>
  </si>
  <si>
    <t>ONEMAIN HOLDINGS INC OMF</t>
  </si>
  <si>
    <t>OMF</t>
  </si>
  <si>
    <t>ON DECK CAPITAL INC ONDK</t>
  </si>
  <si>
    <t>ONDK</t>
  </si>
  <si>
    <t>PRA GROUP INC PRAA</t>
  </si>
  <si>
    <t>PRAA</t>
  </si>
  <si>
    <t>PAYPAL HOLDINGS INC PYPL</t>
  </si>
  <si>
    <t>PYPL</t>
  </si>
  <si>
    <t>REGIONAL MGMT CORP RM</t>
  </si>
  <si>
    <t>RM</t>
  </si>
  <si>
    <t>SLM CORP SLM</t>
  </si>
  <si>
    <t>SLM</t>
  </si>
  <si>
    <t>SYNCHRONY FINANCIAL SYF</t>
  </si>
  <si>
    <t>SYF</t>
  </si>
  <si>
    <t>TOTAL SYSTEM SERVICES TSS</t>
  </si>
  <si>
    <t>TSS</t>
  </si>
  <si>
    <t>VISA INC V</t>
  </si>
  <si>
    <t>V</t>
  </si>
  <si>
    <t>WORLD ACCEPTANCE CORP WRLD</t>
  </si>
  <si>
    <t>WRLD</t>
  </si>
  <si>
    <t>WESTERN UNION CO WU</t>
  </si>
  <si>
    <t>WU</t>
  </si>
  <si>
    <t>BROCADE COMMUNICATIONS BRCD</t>
  </si>
  <si>
    <t>BRCD</t>
  </si>
  <si>
    <t>Data Storage</t>
  </si>
  <si>
    <t>NETAPP INC NTAP</t>
  </si>
  <si>
    <t>NTAP</t>
  </si>
  <si>
    <t>PURE STORAGE INC PSTG</t>
  </si>
  <si>
    <t>PSTG</t>
  </si>
  <si>
    <t>TERADATA CORP TDC</t>
  </si>
  <si>
    <t>TDC</t>
  </si>
  <si>
    <t>WESTERN DIGITAL CORP WDC</t>
  </si>
  <si>
    <t>WDC</t>
  </si>
  <si>
    <t>DILLARDS INC DDS</t>
  </si>
  <si>
    <t>DDS</t>
  </si>
  <si>
    <t>Department Stores</t>
  </si>
  <si>
    <t>PENNEY J C INC JCP</t>
  </si>
  <si>
    <t>JCP</t>
  </si>
  <si>
    <t>NORDSTROM INC JWN</t>
  </si>
  <si>
    <t>JWN</t>
  </si>
  <si>
    <t>KOHLS CORP KSS</t>
  </si>
  <si>
    <t>KSS</t>
  </si>
  <si>
    <t>MACYS INC M</t>
  </si>
  <si>
    <t>M</t>
  </si>
  <si>
    <t>SEARS HOLDINGS CORP SHLD</t>
  </si>
  <si>
    <t>SHLD</t>
  </si>
  <si>
    <t>AGILENT TECHNOLOGIES INC</t>
  </si>
  <si>
    <t>A</t>
  </si>
  <si>
    <t>Diagnostics &amp; Research</t>
  </si>
  <si>
    <t>ABAXIS INC</t>
  </si>
  <si>
    <t>ABAX</t>
  </si>
  <si>
    <t>ANALOGIC CORP</t>
  </si>
  <si>
    <t>ALOG</t>
  </si>
  <si>
    <t>ALERE INC</t>
  </si>
  <si>
    <t>ALR</t>
  </si>
  <si>
    <t>AMERICAN RENAL ASSOC HLD</t>
  </si>
  <si>
    <t>ARA</t>
  </si>
  <si>
    <t>ACCELERATE DIAGNOSTICS</t>
  </si>
  <si>
    <t>AXDX</t>
  </si>
  <si>
    <t>BIOTELEMETRY INC</t>
  </si>
  <si>
    <t>BEAT</t>
  </si>
  <si>
    <t>BIO-RAD LABORATORIES INC</t>
  </si>
  <si>
    <t>BIO</t>
  </si>
  <si>
    <t>BRUKER CORP BRKR</t>
  </si>
  <si>
    <t>BRKR</t>
  </si>
  <si>
    <t>CHARLES RIVER LABS INTL CRL</t>
  </si>
  <si>
    <t>CRL</t>
  </si>
  <si>
    <t>QUEST DIAGNOSTICS INC DGX</t>
  </si>
  <si>
    <t>DGX</t>
  </si>
  <si>
    <t>DANAHER CORP DHR</t>
  </si>
  <si>
    <t>DHR</t>
  </si>
  <si>
    <t>DEXCOM INC DXCM</t>
  </si>
  <si>
    <t>DXCM</t>
  </si>
  <si>
    <t>ENZO BIOCHEM INC ENZ</t>
  </si>
  <si>
    <t>ENZ</t>
  </si>
  <si>
    <t>EXACT SCIENCES CORP EXAS</t>
  </si>
  <si>
    <t>EXAS</t>
  </si>
  <si>
    <t>FLUIDIGM CORP FLDM</t>
  </si>
  <si>
    <t>FLDM</t>
  </si>
  <si>
    <t>FOUNDATION MEDICINE INC FMI</t>
  </si>
  <si>
    <t>FMI</t>
  </si>
  <si>
    <t>GENOMIC HEALTH INC GHDX</t>
  </si>
  <si>
    <t>GHDX</t>
  </si>
  <si>
    <t>HESKA CORP HSKA</t>
  </si>
  <si>
    <t>HSKA</t>
  </si>
  <si>
    <t>IDEXX LABS INC IDXX</t>
  </si>
  <si>
    <t>IDXX</t>
  </si>
  <si>
    <t>INC RESEARCH HOLDINGS INCR</t>
  </si>
  <si>
    <t>INCR</t>
  </si>
  <si>
    <t>LABORATORY CORP OF AMER LH</t>
  </si>
  <si>
    <t>LH</t>
  </si>
  <si>
    <t>MEDPACE HOLDINGS INC MEDP</t>
  </si>
  <si>
    <t>MEDP</t>
  </si>
  <si>
    <t>MYRIAD GENETICS INC MYGN</t>
  </si>
  <si>
    <t>MYGN</t>
  </si>
  <si>
    <t>NEOGENOMICS INC NEO</t>
  </si>
  <si>
    <t>NEO</t>
  </si>
  <si>
    <t>NEOGEN CORP NEOG</t>
  </si>
  <si>
    <t>NEOG</t>
  </si>
  <si>
    <t>NATIONAL RESEARCH CORP NRCIA</t>
  </si>
  <si>
    <t>NRCIA</t>
  </si>
  <si>
    <t>NATERA INC NTRA</t>
  </si>
  <si>
    <t>NTRA</t>
  </si>
  <si>
    <t>INVITAE CORPORATION NVTA</t>
  </si>
  <si>
    <t>NVTA</t>
  </si>
  <si>
    <t>ORGANOVO HLDGS INC ONVO</t>
  </si>
  <si>
    <t>ONVO</t>
  </si>
  <si>
    <t>OXFORD IMMUNOTEC GLOBAL OXFD</t>
  </si>
  <si>
    <t>OXFD</t>
  </si>
  <si>
    <t>PACIFIC BIOSCIENCES CA PACB</t>
  </si>
  <si>
    <t>PACB</t>
  </si>
  <si>
    <t>PERKINELMER INC PKI</t>
  </si>
  <si>
    <t>PKI</t>
  </si>
  <si>
    <t>PRA HEALTH SCIENCES INC PRAH</t>
  </si>
  <si>
    <t>PRAH</t>
  </si>
  <si>
    <t>PAREXEL INTERNATIONAL PRXL</t>
  </si>
  <si>
    <t>PRXL</t>
  </si>
  <si>
    <t>QUINTILES IMS HOLDINGS Q</t>
  </si>
  <si>
    <t>Q</t>
  </si>
  <si>
    <t>QUIDEL CORP QDEL</t>
  </si>
  <si>
    <t>QDEL</t>
  </si>
  <si>
    <t>QIAGEN NV QGEN</t>
  </si>
  <si>
    <t>QGEN</t>
  </si>
  <si>
    <t>RADNET INC RDNT</t>
  </si>
  <si>
    <t>RDNT</t>
  </si>
  <si>
    <t>SURMODICS INC SRDX</t>
  </si>
  <si>
    <t>SRDX</t>
  </si>
  <si>
    <t>THERMO FISHER SCIENTIFIC TMO</t>
  </si>
  <si>
    <t>TMO</t>
  </si>
  <si>
    <t>MERIDIAN BIOSCIENCE INC VIVO</t>
  </si>
  <si>
    <t>VIVO</t>
  </si>
  <si>
    <t>VAREX IMAGING VREX</t>
  </si>
  <si>
    <t>VREX</t>
  </si>
  <si>
    <t>VWR CORPORATION VWR</t>
  </si>
  <si>
    <t>VWR</t>
  </si>
  <si>
    <t>BIG LOTS INC</t>
  </si>
  <si>
    <t>BIG</t>
  </si>
  <si>
    <t>Discount Stores</t>
  </si>
  <si>
    <t>BURLINGTON STORES INC BURL</t>
  </si>
  <si>
    <t>BURL</t>
  </si>
  <si>
    <t>COSTCO WHOLESALE CORP COST</t>
  </si>
  <si>
    <t>COST</t>
  </si>
  <si>
    <t>DOLLAR GENERAL CORP DG</t>
  </si>
  <si>
    <t>DG</t>
  </si>
  <si>
    <t>DOLLAR TREE INC DLTR</t>
  </si>
  <si>
    <t>DLTR</t>
  </si>
  <si>
    <t>FREDS INC FRED</t>
  </si>
  <si>
    <t>FRED</t>
  </si>
  <si>
    <t>OLLIES BARGAIN OUTLET OLLI</t>
  </si>
  <si>
    <t>OLLI</t>
  </si>
  <si>
    <t>PRICESMART INC PSMT</t>
  </si>
  <si>
    <t>PSMT</t>
  </si>
  <si>
    <t>TARGET CORP TGT</t>
  </si>
  <si>
    <t>TGT</t>
  </si>
  <si>
    <t>WAL MART STORES INC WMT</t>
  </si>
  <si>
    <t>WMT</t>
  </si>
  <si>
    <t>ALTRA INDUSTRIAL MOTION</t>
  </si>
  <si>
    <t>AIMC</t>
  </si>
  <si>
    <t>AMETEK INC</t>
  </si>
  <si>
    <t>AME</t>
  </si>
  <si>
    <t>SMITH A O CORP</t>
  </si>
  <si>
    <t>AOS</t>
  </si>
  <si>
    <t>AMPCO-PITTSBURGH CORP</t>
  </si>
  <si>
    <t>AP</t>
  </si>
  <si>
    <t>ARCONIC INC</t>
  </si>
  <si>
    <t>ARNC</t>
  </si>
  <si>
    <t>ATKORE INTL GROUP INC</t>
  </si>
  <si>
    <t>ATKR</t>
  </si>
  <si>
    <t>ACTUANT CORP</t>
  </si>
  <si>
    <t>ATU</t>
  </si>
  <si>
    <t>AZZ INC</t>
  </si>
  <si>
    <t>AZZ</t>
  </si>
  <si>
    <t>BARNES GROUP INC</t>
  </si>
  <si>
    <t>B</t>
  </si>
  <si>
    <t>BRIGGS &amp; STRATTON CO</t>
  </si>
  <si>
    <t>BGG</t>
  </si>
  <si>
    <t>CHASE CORP CCF</t>
  </si>
  <si>
    <t>CCF</t>
  </si>
  <si>
    <t>COLFAX CORP CFX</t>
  </si>
  <si>
    <t>CFX</t>
  </si>
  <si>
    <t>CIRCOR INTERNATIONAL INC CIR</t>
  </si>
  <si>
    <t>CIR</t>
  </si>
  <si>
    <t>CUMMINS INC CMI</t>
  </si>
  <si>
    <t>CMI</t>
  </si>
  <si>
    <t>CRANE CO CR</t>
  </si>
  <si>
    <t>CR</t>
  </si>
  <si>
    <t>CSW INDUSTRIALS INC CSWI</t>
  </si>
  <si>
    <t>CSWI</t>
  </si>
  <si>
    <t>CURTISS WRIGHT CORP CW</t>
  </si>
  <si>
    <t>CW</t>
  </si>
  <si>
    <t>DONALDSON INC DCI</t>
  </si>
  <si>
    <t>DCI</t>
  </si>
  <si>
    <t>DOVER CORP DOV</t>
  </si>
  <si>
    <t>DOV</t>
  </si>
  <si>
    <t>EMERSON ELECTRIC CO EMR</t>
  </si>
  <si>
    <t>EMR</t>
  </si>
  <si>
    <t>EATON CORP PLC ETN</t>
  </si>
  <si>
    <t>ETN</t>
  </si>
  <si>
    <t>FRANKLIN ELECTRIC CO FELE</t>
  </si>
  <si>
    <t>FELE</t>
  </si>
  <si>
    <t>SPX FLOW INC FLOW</t>
  </si>
  <si>
    <t>FLOW</t>
  </si>
  <si>
    <t>FLOWSERVE CORP FLS</t>
  </si>
  <si>
    <t>FLS</t>
  </si>
  <si>
    <t>GENERAL ELECTRIC CO GE</t>
  </si>
  <si>
    <t>GE</t>
  </si>
  <si>
    <t>GRACO INC GGG</t>
  </si>
  <si>
    <t>GGG</t>
  </si>
  <si>
    <t>GENERAC HOLDINGS INC GNRC</t>
  </si>
  <si>
    <t>GNRC</t>
  </si>
  <si>
    <t>GORMAN RUPP CO GRC</t>
  </si>
  <si>
    <t>GRC</t>
  </si>
  <si>
    <t>HILLENBRAND INC HI</t>
  </si>
  <si>
    <t>HI</t>
  </si>
  <si>
    <t>HONEYWELL INTERNATIONAL HON</t>
  </si>
  <si>
    <t>HON</t>
  </si>
  <si>
    <t>HUBBELL INC HUBB</t>
  </si>
  <si>
    <t>HUBB</t>
  </si>
  <si>
    <t>IDEX CORP IEX</t>
  </si>
  <si>
    <t>IEX</t>
  </si>
  <si>
    <t>INGERSOLL-RAND PLC IR</t>
  </si>
  <si>
    <t>IR</t>
  </si>
  <si>
    <t>ITT INC ITT</t>
  </si>
  <si>
    <t>ITT</t>
  </si>
  <si>
    <t>ILLINOIS TOOL WORKS INC ITW</t>
  </si>
  <si>
    <t>ITW</t>
  </si>
  <si>
    <t>JOHN BEAN TECH CORP JBT</t>
  </si>
  <si>
    <t>JBT</t>
  </si>
  <si>
    <t>KADANT INC KAI</t>
  </si>
  <si>
    <t>KAI</t>
  </si>
  <si>
    <t>LENNOX INTERNATIONAL INC LII</t>
  </si>
  <si>
    <t>LII</t>
  </si>
  <si>
    <t>MILACRON HOLDINGS CORP MCRN</t>
  </si>
  <si>
    <t>MCRN</t>
  </si>
  <si>
    <t>MIDDLEBY CORP MIDD</t>
  </si>
  <si>
    <t>MIDD</t>
  </si>
  <si>
    <t>3M CO MMM</t>
  </si>
  <si>
    <t>MMM</t>
  </si>
  <si>
    <t>MUELLER WTR PRODS INC MWA</t>
  </si>
  <si>
    <t>MWA</t>
  </si>
  <si>
    <t>NORDSON CORP NDSN</t>
  </si>
  <si>
    <t>NDSN</t>
  </si>
  <si>
    <t>ENPRO INDUSTRIES INC NPO</t>
  </si>
  <si>
    <t>NPO</t>
  </si>
  <si>
    <t>OMEGA FLEX INC OFLX</t>
  </si>
  <si>
    <t>OFLX</t>
  </si>
  <si>
    <t>PARKER HANNIFIN CORP PH</t>
  </si>
  <si>
    <t>PH</t>
  </si>
  <si>
    <t>PENTAIR PLC PNR</t>
  </si>
  <si>
    <t>PNR</t>
  </si>
  <si>
    <t>POWELL INDUSTRIES INC POWL</t>
  </si>
  <si>
    <t>POWL</t>
  </si>
  <si>
    <t>RAVEN INDUSTRIES INC RAVN</t>
  </si>
  <si>
    <t>RAVN</t>
  </si>
  <si>
    <t>REGAL BELOIT CORP RBC</t>
  </si>
  <si>
    <t>RBC</t>
  </si>
  <si>
    <t>ROCKWELL AUTOMATION INC ROK</t>
  </si>
  <si>
    <t>ROK</t>
  </si>
  <si>
    <t>ROPER TECHNOLOGIES INC ROP</t>
  </si>
  <si>
    <t>ROP</t>
  </si>
  <si>
    <t>REXNORD CORP RXN</t>
  </si>
  <si>
    <t>RXN</t>
  </si>
  <si>
    <t>SUN HYDRAULICS CORP SNHY</t>
  </si>
  <si>
    <t>SNHY</t>
  </si>
  <si>
    <t>SPX CORP SPXC</t>
  </si>
  <si>
    <t>SPXC</t>
  </si>
  <si>
    <t>STANDEX INTERNATIONAL SXI</t>
  </si>
  <si>
    <t>SXI</t>
  </si>
  <si>
    <t>THERMON GROUP HLDGS INC THR</t>
  </si>
  <si>
    <t>THR</t>
  </si>
  <si>
    <t>TENNANT CO TNC</t>
  </si>
  <si>
    <t>TNC</t>
  </si>
  <si>
    <t>TPI COMPOSITES INC TPIC</t>
  </si>
  <si>
    <t>TPIC</t>
  </si>
  <si>
    <t>TRIMAS CORP TRS</t>
  </si>
  <si>
    <t>TRS</t>
  </si>
  <si>
    <t>WELBILT WBT</t>
  </si>
  <si>
    <t>WBT</t>
  </si>
  <si>
    <t>WATTS WATER TECH INC WTS</t>
  </si>
  <si>
    <t>WTS</t>
  </si>
  <si>
    <t>EXONE COMPANY XONE</t>
  </si>
  <si>
    <t>XONE</t>
  </si>
  <si>
    <t>XYLEM INC XYL</t>
  </si>
  <si>
    <t>XYL</t>
  </si>
  <si>
    <t>ZEBRA TECHNOLOGIES CORP ZBRA</t>
  </si>
  <si>
    <t>ZBRA</t>
  </si>
  <si>
    <t>ABBVIE INC</t>
  </si>
  <si>
    <t>ABBV</t>
  </si>
  <si>
    <t>Drug Manufacturers - Major</t>
  </si>
  <si>
    <t>AERIE PHARMACEUTICALS</t>
  </si>
  <si>
    <t>AERI</t>
  </si>
  <si>
    <t>BRISTOL MYERS SQUIBB BMY</t>
  </si>
  <si>
    <t>BMY</t>
  </si>
  <si>
    <t>JOHNSON &amp; JOHNSON JNJ</t>
  </si>
  <si>
    <t>JNJ</t>
  </si>
  <si>
    <t>LILLY ELI &amp; CO LLY</t>
  </si>
  <si>
    <t>LLY</t>
  </si>
  <si>
    <t>MERCK &amp; CO INC MRK</t>
  </si>
  <si>
    <t>MRK</t>
  </si>
  <si>
    <t>PFIZER INC PFE</t>
  </si>
  <si>
    <t>PFE</t>
  </si>
  <si>
    <t>ROCKWELL MEDICAL INC RMTI</t>
  </si>
  <si>
    <t>RMTI</t>
  </si>
  <si>
    <t>RETROPHIN INC RTRX</t>
  </si>
  <si>
    <t>RTRX</t>
  </si>
  <si>
    <t>THERAPEUTICSMD INC TXMD</t>
  </si>
  <si>
    <t>TXMD</t>
  </si>
  <si>
    <t>ZOGENIX INC ZGNX</t>
  </si>
  <si>
    <t>ZGNX</t>
  </si>
  <si>
    <t>ACETO CORP</t>
  </si>
  <si>
    <t>ACET</t>
  </si>
  <si>
    <t>Drug Manufacturers - Specialty &amp; Generic</t>
  </si>
  <si>
    <t>ADAMAS PHARMACEUTICALS</t>
  </si>
  <si>
    <t>ADMS</t>
  </si>
  <si>
    <t>ALLERGAN PLC</t>
  </si>
  <si>
    <t>AGN</t>
  </si>
  <si>
    <t>AKORN INC</t>
  </si>
  <si>
    <t>AKRX</t>
  </si>
  <si>
    <t>AMPHASTAR PHARMA INC</t>
  </si>
  <si>
    <t>AMPH</t>
  </si>
  <si>
    <t>COLLEGIUM PHARMACEUTICAL COLL</t>
  </si>
  <si>
    <t>COLL</t>
  </si>
  <si>
    <t>CATALENT INC CTLT</t>
  </si>
  <si>
    <t>CTLT</t>
  </si>
  <si>
    <t>DEPOMED INC DEPO</t>
  </si>
  <si>
    <t>DEPO</t>
  </si>
  <si>
    <t>DIPLOMAT PHARMACY INC DPLO</t>
  </si>
  <si>
    <t>DPLO</t>
  </si>
  <si>
    <t>DURECT CORP DRRX</t>
  </si>
  <si>
    <t>DRRX</t>
  </si>
  <si>
    <t>EAGLE PHARMACEUTICALS EGRX</t>
  </si>
  <si>
    <t>EGRX</t>
  </si>
  <si>
    <t>ENDO INTERNATIONAL PLC ENDP</t>
  </si>
  <si>
    <t>ENDP</t>
  </si>
  <si>
    <t>FLEXION THERAPEUTICS INC FLXN</t>
  </si>
  <si>
    <t>FLXN</t>
  </si>
  <si>
    <t>HERON THERAPEUTICS INC HRTX</t>
  </si>
  <si>
    <t>HRTX</t>
  </si>
  <si>
    <t>HORIZON PHARMA PLC HZNP</t>
  </si>
  <si>
    <t>HZNP</t>
  </si>
  <si>
    <t>IMPAX LABORATORIES INC IPXL</t>
  </si>
  <si>
    <t>IPXL</t>
  </si>
  <si>
    <t>IRONWOOD PHARMACEUTICALS IRWD</t>
  </si>
  <si>
    <t>IRWD</t>
  </si>
  <si>
    <t>KARYOPHARM THERAPEUTICS KPTI</t>
  </si>
  <si>
    <t>KPTI</t>
  </si>
  <si>
    <t>LANNETT CO INC LCI</t>
  </si>
  <si>
    <t>LCI</t>
  </si>
  <si>
    <t>MEDICINES CO MDCO</t>
  </si>
  <si>
    <t>MDCO</t>
  </si>
  <si>
    <t>MALLINCKRODT PLC MNK</t>
  </si>
  <si>
    <t>MNK</t>
  </si>
  <si>
    <t>MOMENTA PHARMACEUTICALS MNTA</t>
  </si>
  <si>
    <t>MNTA</t>
  </si>
  <si>
    <t>MYLAN NV MYL</t>
  </si>
  <si>
    <t>MYL</t>
  </si>
  <si>
    <t>NEOS THERAPEUTICS INC NEOS</t>
  </si>
  <si>
    <t>NEOS</t>
  </si>
  <si>
    <t>OPKO HEALTH INC OPK</t>
  </si>
  <si>
    <t>OPK</t>
  </si>
  <si>
    <t>PHIBRO ANIMAL HEALTH PAHC</t>
  </si>
  <si>
    <t>PAHC</t>
  </si>
  <si>
    <t>PACIRA PHARMACEUTICALS PCRX</t>
  </si>
  <si>
    <t>PCRX</t>
  </si>
  <si>
    <t>PERRIGO CO PLC PRGO</t>
  </si>
  <si>
    <t>PRGO</t>
  </si>
  <si>
    <t>PATHEON NV PTHN</t>
  </si>
  <si>
    <t>PTHN</t>
  </si>
  <si>
    <t>RADIUS HEALTH INC RDUS</t>
  </si>
  <si>
    <t>RDUS</t>
  </si>
  <si>
    <t>RIGEL PHARMACEUTICALS RIGL</t>
  </si>
  <si>
    <t>RIGL</t>
  </si>
  <si>
    <t>SCICLONE PHARMACEUTICALS SCLN</t>
  </si>
  <si>
    <t>SCLN</t>
  </si>
  <si>
    <t>SUCAMPO PHARMA SCMP</t>
  </si>
  <si>
    <t>SCMP</t>
  </si>
  <si>
    <t>SYNERGY PHARMACEUTICALS SGYP</t>
  </si>
  <si>
    <t>SGYP</t>
  </si>
  <si>
    <t>SYNDAX PHARMACEUTICALS SNDX</t>
  </si>
  <si>
    <t>SNDX</t>
  </si>
  <si>
    <t>SUPERNUS PHARMACEUTICALS SUPN</t>
  </si>
  <si>
    <t>SUPN</t>
  </si>
  <si>
    <t>TELIGENT INC TLGT</t>
  </si>
  <si>
    <t>TLGT</t>
  </si>
  <si>
    <t>TETRAPHASE PHARMA INC TTPH</t>
  </si>
  <si>
    <t>TTPH</t>
  </si>
  <si>
    <t>ZOETIS INC ZTS</t>
  </si>
  <si>
    <t>ZTS</t>
  </si>
  <si>
    <t>CAMBIUM LEARNING GRP INC</t>
  </si>
  <si>
    <t>ABCD</t>
  </si>
  <si>
    <t>Education &amp; Training Services</t>
  </si>
  <si>
    <t>AMER PUBLIC EDUCATION</t>
  </si>
  <si>
    <t>APEI</t>
  </si>
  <si>
    <t>ADTALEM GLOBAL EDUCATION</t>
  </si>
  <si>
    <t>ATGE</t>
  </si>
  <si>
    <t>BRIDGEPOINT ED INC BPI</t>
  </si>
  <si>
    <t>BPI</t>
  </si>
  <si>
    <t>CAREER EDUCATION CORP CECO</t>
  </si>
  <si>
    <t>CECO</t>
  </si>
  <si>
    <t>CHEGG INC CHGG</t>
  </si>
  <si>
    <t>CHGG</t>
  </si>
  <si>
    <t>CAPELLA EDUCATION CO CPLA</t>
  </si>
  <si>
    <t>CPLA</t>
  </si>
  <si>
    <t>FRANKLIN COVEY CO FC</t>
  </si>
  <si>
    <t>FC</t>
  </si>
  <si>
    <t>GRAHAM HOLDINGS COMPANY GHC</t>
  </si>
  <si>
    <t>GHC</t>
  </si>
  <si>
    <t>GP STRATEGIES CORP GPX</t>
  </si>
  <si>
    <t>GPX</t>
  </si>
  <si>
    <t>HOUGHTON MIFFLIN HARCOUR HMHC</t>
  </si>
  <si>
    <t>HMHC</t>
  </si>
  <si>
    <t>LAUREATE EDUCATION INC LAUR</t>
  </si>
  <si>
    <t>LAUR</t>
  </si>
  <si>
    <t>GRAND CANYON EDUCATION LOPE</t>
  </si>
  <si>
    <t>LOPE</t>
  </si>
  <si>
    <t>K12 INC LRN</t>
  </si>
  <si>
    <t>LRN</t>
  </si>
  <si>
    <t>STRAYER EDUCATION INC STRA</t>
  </si>
  <si>
    <t>STRA</t>
  </si>
  <si>
    <t>ADVANCED ENERGY INDS INC</t>
  </si>
  <si>
    <t>AEIS</t>
  </si>
  <si>
    <t>Electronic Components</t>
  </si>
  <si>
    <t>ALLIED MOTION TECH</t>
  </si>
  <si>
    <t>AMOT</t>
  </si>
  <si>
    <t>AMPHENOL CORP</t>
  </si>
  <si>
    <t>APH</t>
  </si>
  <si>
    <t>AVX CORP</t>
  </si>
  <si>
    <t>AVX</t>
  </si>
  <si>
    <t>ACUITY BRANDS INC</t>
  </si>
  <si>
    <t>AYI</t>
  </si>
  <si>
    <t>BELDEN INC</t>
  </si>
  <si>
    <t>BDC</t>
  </si>
  <si>
    <t>BEL FUSE INC</t>
  </si>
  <si>
    <t>BELFB</t>
  </si>
  <si>
    <t>BABCOCK &amp; WILCOX ENT BW</t>
  </si>
  <si>
    <t>BW</t>
  </si>
  <si>
    <t>CONTROL4 CORPORATION CTRL</t>
  </si>
  <si>
    <t>CTRL</t>
  </si>
  <si>
    <t>CTS CORP CTS</t>
  </si>
  <si>
    <t>CTS</t>
  </si>
  <si>
    <t>ENERGIZER HOLDINGS INC ENR</t>
  </si>
  <si>
    <t>ENR</t>
  </si>
  <si>
    <t>ENERSYS INC ENS</t>
  </si>
  <si>
    <t>ENS</t>
  </si>
  <si>
    <t>CORNING INC GLW</t>
  </si>
  <si>
    <t>GLW</t>
  </si>
  <si>
    <t>KIMBALL ELECTRONICS INC KE</t>
  </si>
  <si>
    <t>KE</t>
  </si>
  <si>
    <t>LSI INDUSTRIES INC LYTS</t>
  </si>
  <si>
    <t>LYTS</t>
  </si>
  <si>
    <t>METHODE ELECTRS INC MEI</t>
  </si>
  <si>
    <t>MEI</t>
  </si>
  <si>
    <t>MAXWELL TECHNOLOGIES INC MXWL</t>
  </si>
  <si>
    <t>MXWL</t>
  </si>
  <si>
    <t>OSI SYSTEMS INC OSIS</t>
  </si>
  <si>
    <t>OSIS</t>
  </si>
  <si>
    <t>IMPINJ INC PI</t>
  </si>
  <si>
    <t>PI</t>
  </si>
  <si>
    <t>PREFORMED LINE PRODUCTS PLPC</t>
  </si>
  <si>
    <t>PLPC</t>
  </si>
  <si>
    <t>PLUG POWER INC PLUG</t>
  </si>
  <si>
    <t>PLUG</t>
  </si>
  <si>
    <t>ROGERS CORP ROG</t>
  </si>
  <si>
    <t>ROG</t>
  </si>
  <si>
    <t>SANMINA CORPORATION SANM</t>
  </si>
  <si>
    <t>SANM</t>
  </si>
  <si>
    <t>SPARTON CORP SPA</t>
  </si>
  <si>
    <t>SPA</t>
  </si>
  <si>
    <t>VICOR CORP VICR</t>
  </si>
  <si>
    <t>VICR</t>
  </si>
  <si>
    <t>ENERGOUS CORP WATT</t>
  </si>
  <si>
    <t>WATT</t>
  </si>
  <si>
    <t>ENCORE WIRE CORP WIRE</t>
  </si>
  <si>
    <t>WIRE</t>
  </si>
  <si>
    <t>ACTIVISION BLIZZARD INC</t>
  </si>
  <si>
    <t>ATVI</t>
  </si>
  <si>
    <t>Electronic Gaming &amp; Multimedia</t>
  </si>
  <si>
    <t>AVID TECHNOLOGY INC</t>
  </si>
  <si>
    <t>AVID</t>
  </si>
  <si>
    <t>ELECTRONIC ARTS INC EA</t>
  </si>
  <si>
    <t>EA</t>
  </si>
  <si>
    <t>GLU MOBILE INC GLUU</t>
  </si>
  <si>
    <t>GLUU</t>
  </si>
  <si>
    <t>REALNETWORKS INC RNWK</t>
  </si>
  <si>
    <t>RNWK</t>
  </si>
  <si>
    <t>TAKE-TWO INTERACTIVE TTWO</t>
  </si>
  <si>
    <t>TTWO</t>
  </si>
  <si>
    <t>ZYNGA INC ZNGA</t>
  </si>
  <si>
    <t>ZNGA</t>
  </si>
  <si>
    <t>ARROW ELECTRONICS INC</t>
  </si>
  <si>
    <t>ARW</t>
  </si>
  <si>
    <t>AVNET INC</t>
  </si>
  <si>
    <t>AVT</t>
  </si>
  <si>
    <t>LITTELFUSE INC LFUS</t>
  </si>
  <si>
    <t>LFUS</t>
  </si>
  <si>
    <t>WATSCO INC WSO</t>
  </si>
  <si>
    <t>WSO</t>
  </si>
  <si>
    <t>AECOM</t>
  </si>
  <si>
    <t>ACM</t>
  </si>
  <si>
    <t>Engineering &amp; Construction</t>
  </si>
  <si>
    <t>AEGION CORP</t>
  </si>
  <si>
    <t>AEGN</t>
  </si>
  <si>
    <t>ARGAN INC</t>
  </si>
  <si>
    <t>AGX</t>
  </si>
  <si>
    <t>AMERESCO INC</t>
  </si>
  <si>
    <t>AMRC</t>
  </si>
  <si>
    <t>CHICAGO BRIDGE &amp; IRON CBI</t>
  </si>
  <si>
    <t>CBI</t>
  </si>
  <si>
    <t>DYCOM INDUSTRIES INC DY</t>
  </si>
  <si>
    <t>DY</t>
  </si>
  <si>
    <t>EMCOR GROUP INC EME</t>
  </si>
  <si>
    <t>EME</t>
  </si>
  <si>
    <t>COMFORT SYSTEMS USA INC FIX</t>
  </si>
  <si>
    <t>FIX</t>
  </si>
  <si>
    <t>FLUOR CORP FLR</t>
  </si>
  <si>
    <t>FLR</t>
  </si>
  <si>
    <t>GREAT LAKES DREDGE &amp; DOC GLDD</t>
  </si>
  <si>
    <t>GLDD</t>
  </si>
  <si>
    <t>GRANITE CONSTR INC GVA</t>
  </si>
  <si>
    <t>GVA</t>
  </si>
  <si>
    <t>IES HOLDINGS INC IESC</t>
  </si>
  <si>
    <t>IESC</t>
  </si>
  <si>
    <t>JACOBS ENGINEERING GRP JEC</t>
  </si>
  <si>
    <t>JEC</t>
  </si>
  <si>
    <t>KBR INC KBR</t>
  </si>
  <si>
    <t>KBR</t>
  </si>
  <si>
    <t>LAYNE CHRISTENSEN CO LAYN</t>
  </si>
  <si>
    <t>LAYN</t>
  </si>
  <si>
    <t>MASTEC INC MTZ</t>
  </si>
  <si>
    <t>MTZ</t>
  </si>
  <si>
    <t>MYR GROUP INC MYRG</t>
  </si>
  <si>
    <t>MYRG</t>
  </si>
  <si>
    <t>NV5 GLOBAL INC NVEE</t>
  </si>
  <si>
    <t>NVEE</t>
  </si>
  <si>
    <t>ORION GROUP HOLDINGS ORN</t>
  </si>
  <si>
    <t>ORN</t>
  </si>
  <si>
    <t>PRIMORIS SVCS CORP PRIM</t>
  </si>
  <si>
    <t>PRIM</t>
  </si>
  <si>
    <t>QUANTA SERVICES INC PWR</t>
  </si>
  <si>
    <t>PWR</t>
  </si>
  <si>
    <t>TUTOR PERINI CORP TPC</t>
  </si>
  <si>
    <t>TPC</t>
  </si>
  <si>
    <t>TETRA TECH INC TTEK</t>
  </si>
  <si>
    <t>TTEK</t>
  </si>
  <si>
    <t>VSE CORP VSEC</t>
  </si>
  <si>
    <t>VSEC</t>
  </si>
  <si>
    <t>AGCO CORP</t>
  </si>
  <si>
    <t>AGCO</t>
  </si>
  <si>
    <t>Farm &amp; Construction Equipment</t>
  </si>
  <si>
    <t>ALAMO GROUP INC</t>
  </si>
  <si>
    <t>ALG</t>
  </si>
  <si>
    <t>ASTEC INDUSTRIES INC</t>
  </si>
  <si>
    <t>ASTE</t>
  </si>
  <si>
    <t>CATERPILLAR INC CAT</t>
  </si>
  <si>
    <t>CAT</t>
  </si>
  <si>
    <t>COLUMBUS MCKINNON CORP CMCO</t>
  </si>
  <si>
    <t>CMCO</t>
  </si>
  <si>
    <t>DEERE &amp; CO DE</t>
  </si>
  <si>
    <t>DE</t>
  </si>
  <si>
    <t>GENCOR INDUSTRIES INC GENC</t>
  </si>
  <si>
    <t>GENC</t>
  </si>
  <si>
    <t>LINDSAY CORP LNN</t>
  </si>
  <si>
    <t>LNN</t>
  </si>
  <si>
    <t>MANITOWOC CO INC MTW</t>
  </si>
  <si>
    <t>MTW</t>
  </si>
  <si>
    <t>TEREX CORP TEX</t>
  </si>
  <si>
    <t>TEX</t>
  </si>
  <si>
    <t>TITAN INTERNATIONAL INC TWI</t>
  </si>
  <si>
    <t>TWI</t>
  </si>
  <si>
    <t>ARCHER DANIELS MIDLAND</t>
  </si>
  <si>
    <t>ADM</t>
  </si>
  <si>
    <t>ALICO INC</t>
  </si>
  <si>
    <t>ALCO</t>
  </si>
  <si>
    <t>BUNGE LIMITED</t>
  </si>
  <si>
    <t>BG</t>
  </si>
  <si>
    <t>CALAVO GROWERS INC CVGW</t>
  </si>
  <si>
    <t>CVGW</t>
  </si>
  <si>
    <t>FRESH DEL MONTE PRODUCE FDP</t>
  </si>
  <si>
    <t>FDP</t>
  </si>
  <si>
    <t>LIMONEIRA CO LMNR</t>
  </si>
  <si>
    <t>LMNR</t>
  </si>
  <si>
    <t>LANDEC CORP LNDC</t>
  </si>
  <si>
    <t>LNDC</t>
  </si>
  <si>
    <t>TYSON FOODS INC TSN</t>
  </si>
  <si>
    <t>TSN</t>
  </si>
  <si>
    <t>CBOE HLDGS INC CBOE</t>
  </si>
  <si>
    <t>CBOE</t>
  </si>
  <si>
    <t>CME GROUP INC CME</t>
  </si>
  <si>
    <t>CME</t>
  </si>
  <si>
    <t>INTERCONTINENTAL EXCH ICE</t>
  </si>
  <si>
    <t>ICE</t>
  </si>
  <si>
    <t>NASDAQ INC NDAQ</t>
  </si>
  <si>
    <t>NDAQ</t>
  </si>
  <si>
    <t>ANDERSONS INC</t>
  </si>
  <si>
    <t>ANDE</t>
  </si>
  <si>
    <t>CHEFS' WHAREHOUSE INC CHEF</t>
  </si>
  <si>
    <t>CHEF</t>
  </si>
  <si>
    <t>CORE MARK HOLDING CO INC CORE</t>
  </si>
  <si>
    <t>CORE</t>
  </si>
  <si>
    <t>PERFORMANCE FOOD GROUP PFGC</t>
  </si>
  <si>
    <t>PFGC</t>
  </si>
  <si>
    <t>SPARTANNASH COMPANY SPTN</t>
  </si>
  <si>
    <t>SPTN</t>
  </si>
  <si>
    <t>SYSCO CORP SYY</t>
  </si>
  <si>
    <t>SYY</t>
  </si>
  <si>
    <t>UNITED NATURAL FOODS INC UNFI</t>
  </si>
  <si>
    <t>UNFI</t>
  </si>
  <si>
    <t>US FOODS HOLDING CORP USFD</t>
  </si>
  <si>
    <t>USFD</t>
  </si>
  <si>
    <t>CALERES INC CAL</t>
  </si>
  <si>
    <t>CAL</t>
  </si>
  <si>
    <t>Footwear &amp; Accessories</t>
  </si>
  <si>
    <t>CROCS INC CROX</t>
  </si>
  <si>
    <t>CROX</t>
  </si>
  <si>
    <t>DECKERS OUTDOOR CORP DECK</t>
  </si>
  <si>
    <t>DECK</t>
  </si>
  <si>
    <t>FOOT LOCKER INC FL</t>
  </si>
  <si>
    <t>FL</t>
  </si>
  <si>
    <t>FOSSIL GROUP INC FOSL</t>
  </si>
  <si>
    <t>FOSL</t>
  </si>
  <si>
    <t>NIKE INC NKE</t>
  </si>
  <si>
    <t>NKE</t>
  </si>
  <si>
    <t>MADDEN STEVEN LTD SHOO</t>
  </si>
  <si>
    <t>SHOO</t>
  </si>
  <si>
    <t>SKECHERS USA INC SKX</t>
  </si>
  <si>
    <t>SKX</t>
  </si>
  <si>
    <t>VERA BRADLEY INC VRA</t>
  </si>
  <si>
    <t>VRA</t>
  </si>
  <si>
    <t>WEYCO GROUP INC WEYS</t>
  </si>
  <si>
    <t>WEYS</t>
  </si>
  <si>
    <t>WOLVERINE WORLD WIDE WWW</t>
  </si>
  <si>
    <t>WWW</t>
  </si>
  <si>
    <t>CHURCHILL DOWNS INC CHDN</t>
  </si>
  <si>
    <t>CHDN</t>
  </si>
  <si>
    <t>GOLDEN ENTERTAINMENT INC GDEN</t>
  </si>
  <si>
    <t>GDEN</t>
  </si>
  <si>
    <t>INTERNATIONAL GAME TECH IGT</t>
  </si>
  <si>
    <t>IGT</t>
  </si>
  <si>
    <t>SCIENTIFIC GAMES CORP SGMS</t>
  </si>
  <si>
    <t>SGMS</t>
  </si>
  <si>
    <t>GOLD RESOURCE CORP GORO</t>
  </si>
  <si>
    <t>GORO</t>
  </si>
  <si>
    <t>Gold</t>
  </si>
  <si>
    <t>NEWMONT MINING CORP NEM</t>
  </si>
  <si>
    <t>NEM</t>
  </si>
  <si>
    <t>ROYAL GOLD INC RGLD</t>
  </si>
  <si>
    <t>RGLD</t>
  </si>
  <si>
    <t>CASEYS GENERAL STORES CASY</t>
  </si>
  <si>
    <t>CASY</t>
  </si>
  <si>
    <t>Grocery Stores</t>
  </si>
  <si>
    <t>KROGER CO KR</t>
  </si>
  <si>
    <t>KR</t>
  </si>
  <si>
    <t>NATURAL GROCERS VITA CTG NGVC</t>
  </si>
  <si>
    <t>NGVC</t>
  </si>
  <si>
    <t>SPROUTS FRMRS MKT INC SFM</t>
  </si>
  <si>
    <t>SFM</t>
  </si>
  <si>
    <t>SMART &amp; FINAL STORES INC SFS</t>
  </si>
  <si>
    <t>SFS</t>
  </si>
  <si>
    <t>SUPERVALU INC SVU</t>
  </si>
  <si>
    <t>SVU</t>
  </si>
  <si>
    <t>VILLAGE SUPER MARKET INC VLGEA</t>
  </si>
  <si>
    <t>VLGEA</t>
  </si>
  <si>
    <t>WHOLE FOODS MARKET INC WFM</t>
  </si>
  <si>
    <t>WFM</t>
  </si>
  <si>
    <t>WEIS MARKETS INC WMK</t>
  </si>
  <si>
    <t>WMK</t>
  </si>
  <si>
    <t>AETNA INC</t>
  </si>
  <si>
    <t>AET</t>
  </si>
  <si>
    <t>Health Care Plans</t>
  </si>
  <si>
    <t>ANTHEM INC</t>
  </si>
  <si>
    <t>ANTM</t>
  </si>
  <si>
    <t>CIGNA CORP CI</t>
  </si>
  <si>
    <t>CI</t>
  </si>
  <si>
    <t>CENTENE CORP CNC</t>
  </si>
  <si>
    <t>CNC</t>
  </si>
  <si>
    <t>CVS HEALTH CORPORATION CVS</t>
  </si>
  <si>
    <t>CVS</t>
  </si>
  <si>
    <t>EXPRESS SCRIPTS HOLD CO ESRX</t>
  </si>
  <si>
    <t>ESRX</t>
  </si>
  <si>
    <t>HUMANA INC HUM</t>
  </si>
  <si>
    <t>HUM</t>
  </si>
  <si>
    <t>MAGELLAN HEALTH INC MGLN</t>
  </si>
  <si>
    <t>MGLN</t>
  </si>
  <si>
    <t>MOLINA HEALTHCARE INC MOH</t>
  </si>
  <si>
    <t>MOH</t>
  </si>
  <si>
    <t>UNITEDHEALTH GROUP INC UNH</t>
  </si>
  <si>
    <t>UNH</t>
  </si>
  <si>
    <t>WELLCARE GROUP INC WCG</t>
  </si>
  <si>
    <t>WCG</t>
  </si>
  <si>
    <t>ATHENAHEALTH INC</t>
  </si>
  <si>
    <t>ATHN</t>
  </si>
  <si>
    <t>Health Information Services</t>
  </si>
  <si>
    <t>CERNER CORP CERN</t>
  </si>
  <si>
    <t>CERN</t>
  </si>
  <si>
    <t>COMPUTER PROGRAMS &amp; SYS CPSI</t>
  </si>
  <si>
    <t>CPSI</t>
  </si>
  <si>
    <t>EVOLENT HEALTH INC EVH</t>
  </si>
  <si>
    <t>EVH</t>
  </si>
  <si>
    <t>HEALTHEQUITY INC HQY</t>
  </si>
  <si>
    <t>HQY</t>
  </si>
  <si>
    <t>HEALTHSTREAM INC HSTM</t>
  </si>
  <si>
    <t>HSTM</t>
  </si>
  <si>
    <t>INOVALON HOLDINGS INC INOV</t>
  </si>
  <si>
    <t>INOV</t>
  </si>
  <si>
    <t>MEDIDATA SOLUTIONS INC MDSO</t>
  </si>
  <si>
    <t>MDSO</t>
  </si>
  <si>
    <t>NANTHEALTH INC NH</t>
  </si>
  <si>
    <t>NH</t>
  </si>
  <si>
    <t>OMNICELL INC OMCL</t>
  </si>
  <si>
    <t>OMCL</t>
  </si>
  <si>
    <t>PREMIER INC PINC</t>
  </si>
  <si>
    <t>PINC</t>
  </si>
  <si>
    <t>QUALITY SYSTEMS INC QSII</t>
  </si>
  <si>
    <t>QSII</t>
  </si>
  <si>
    <t>TELADOC INC TDOC</t>
  </si>
  <si>
    <t>TDOC</t>
  </si>
  <si>
    <t>TABULA RASA HEALTHCARE TRHC</t>
  </si>
  <si>
    <t>TRHC</t>
  </si>
  <si>
    <t>VEEVA SYSTEMS INC VEEV</t>
  </si>
  <si>
    <t>VEEV</t>
  </si>
  <si>
    <t>WEBMD HEALTH CORP WBMD</t>
  </si>
  <si>
    <t>WBMD</t>
  </si>
  <si>
    <t>AMERICAN WOODMARK CORP</t>
  </si>
  <si>
    <t>AMWD</t>
  </si>
  <si>
    <t>Home Furnishings &amp; Fixtures</t>
  </si>
  <si>
    <t>BASSETT FURNITURE INDS BSET</t>
  </si>
  <si>
    <t>BSET</t>
  </si>
  <si>
    <t>ETHAN ALLEN INTERIORS ETH</t>
  </si>
  <si>
    <t>ETH</t>
  </si>
  <si>
    <t>FORTUNE BRDS HOME &amp; SEC FBHS</t>
  </si>
  <si>
    <t>FBHS</t>
  </si>
  <si>
    <t>FLEXSTEEL INDUSTRIES INC FLXS</t>
  </si>
  <si>
    <t>FLXS</t>
  </si>
  <si>
    <t>HOOKER FURNITURE CORP HOFT</t>
  </si>
  <si>
    <t>HOFT</t>
  </si>
  <si>
    <t>HRG GROUP INC HRG</t>
  </si>
  <si>
    <t>HRG</t>
  </si>
  <si>
    <t>LIBBEY INC LBY</t>
  </si>
  <si>
    <t>LBY</t>
  </si>
  <si>
    <t>LIFETIME BRANDS INC LCUT</t>
  </si>
  <si>
    <t>LCUT</t>
  </si>
  <si>
    <t>LEGGETT &amp; PLATT INC LEG</t>
  </si>
  <si>
    <t>LEG</t>
  </si>
  <si>
    <t>LA Z BOY INC LZB</t>
  </si>
  <si>
    <t>LZB</t>
  </si>
  <si>
    <t>MOHAWK INDUSTRIES INC MHK</t>
  </si>
  <si>
    <t>MHK</t>
  </si>
  <si>
    <t>NACCO INDUSTRIES INC NC</t>
  </si>
  <si>
    <t>NC</t>
  </si>
  <si>
    <t>PATRICK INDS INC PATK</t>
  </si>
  <si>
    <t>PATK</t>
  </si>
  <si>
    <t>SELECT COMFORT CORP SCSS</t>
  </si>
  <si>
    <t>SCSS</t>
  </si>
  <si>
    <t>TEMPUR SEALY INTL INC TPX</t>
  </si>
  <si>
    <t>TPX</t>
  </si>
  <si>
    <t>WHIRLPOOL CORP WHR</t>
  </si>
  <si>
    <t>WHR</t>
  </si>
  <si>
    <t>HOME DEPOT INC HD</t>
  </si>
  <si>
    <t>HD</t>
  </si>
  <si>
    <t>Home Improvement Stores</t>
  </si>
  <si>
    <t>HAVERTY FURNITURE INC HVT</t>
  </si>
  <si>
    <t>HVT</t>
  </si>
  <si>
    <t>LUMBER LIQUIDATORS HLDGS LL</t>
  </si>
  <si>
    <t>LL</t>
  </si>
  <si>
    <t>LOWES COS INC LOW</t>
  </si>
  <si>
    <t>LOW</t>
  </si>
  <si>
    <t>TILE SHOP HLDGS INC TTS</t>
  </si>
  <si>
    <t>TTS</t>
  </si>
  <si>
    <t>CHURCH &amp; DWIGHT INC CHD</t>
  </si>
  <si>
    <t>CHD</t>
  </si>
  <si>
    <t>Household &amp; Personal Products</t>
  </si>
  <si>
    <t>COLGATE PALMOLIVE CO CL</t>
  </si>
  <si>
    <t>CL</t>
  </si>
  <si>
    <t>CLOROX CO CLX</t>
  </si>
  <si>
    <t>CLX</t>
  </si>
  <si>
    <t>COTY INC COTY</t>
  </si>
  <si>
    <t>COTY</t>
  </si>
  <si>
    <t>ESTEE LAUDER COMPANIES EL</t>
  </si>
  <si>
    <t>EL</t>
  </si>
  <si>
    <t>ELF BEAUTY INC ELF</t>
  </si>
  <si>
    <t>ELF</t>
  </si>
  <si>
    <t>EDGEWELL PERSONAL CARE EPC</t>
  </si>
  <si>
    <t>EPC</t>
  </si>
  <si>
    <t>HELEN OF TROY LTD HELE</t>
  </si>
  <si>
    <t>HELE</t>
  </si>
  <si>
    <t>HERBALIFE LTD HLF</t>
  </si>
  <si>
    <t>HLF</t>
  </si>
  <si>
    <t>INTER PARFUMS INC IPAR</t>
  </si>
  <si>
    <t>IPAR</t>
  </si>
  <si>
    <t>KIMBERLY CLARK CORP KMB</t>
  </si>
  <si>
    <t>KMB</t>
  </si>
  <si>
    <t>NATURES SUNSHINE PRODS NATR</t>
  </si>
  <si>
    <t>NATR</t>
  </si>
  <si>
    <t>NATURAL HEALTH TRENDS CO NHTC</t>
  </si>
  <si>
    <t>NHTC</t>
  </si>
  <si>
    <t>NU SKIN ENTERPRISES NUS</t>
  </si>
  <si>
    <t>NUS</t>
  </si>
  <si>
    <t>NEWELL BRANDS INC NWL</t>
  </si>
  <si>
    <t>NWL</t>
  </si>
  <si>
    <t>PROCTER &amp; GAMBLE CO PG</t>
  </si>
  <si>
    <t>PG</t>
  </si>
  <si>
    <t>REVLON INC REV</t>
  </si>
  <si>
    <t>REV</t>
  </si>
  <si>
    <t>SPECTRUM BRANDS HOLDINGS SPB</t>
  </si>
  <si>
    <t>SPB</t>
  </si>
  <si>
    <t>ORCHIDS PAPER PRODS COMP TIS</t>
  </si>
  <si>
    <t>TIS</t>
  </si>
  <si>
    <t>USANA HEALTH SCIENCES USNA</t>
  </si>
  <si>
    <t>USNA</t>
  </si>
  <si>
    <t>APPLIED INDUSTRIAL TECH</t>
  </si>
  <si>
    <t>AIT</t>
  </si>
  <si>
    <t>Industrial Distribution</t>
  </si>
  <si>
    <t>ANIXTER INTERNATIONAL</t>
  </si>
  <si>
    <t>AXE</t>
  </si>
  <si>
    <t>GENERAL CABLE CORP</t>
  </si>
  <si>
    <t>BGC</t>
  </si>
  <si>
    <t>DXP ENTERPRISES INC DXPE</t>
  </si>
  <si>
    <t>DXPE</t>
  </si>
  <si>
    <t>FASTENAL CO FAST</t>
  </si>
  <si>
    <t>FAST</t>
  </si>
  <si>
    <t>FOUNDATION BLDG MATERIAL FBM</t>
  </si>
  <si>
    <t>FBM</t>
  </si>
  <si>
    <t>GRAINGER WW INC GWW</t>
  </si>
  <si>
    <t>GWW</t>
  </si>
  <si>
    <t>HD SUPPLY HOLDINGS INC HDS</t>
  </si>
  <si>
    <t>HDS</t>
  </si>
  <si>
    <t>HORIZON GLOBAL CORP HZN</t>
  </si>
  <si>
    <t>HZN</t>
  </si>
  <si>
    <t>LAWSON PRODUCTS INC LAWS</t>
  </si>
  <si>
    <t>LAWS</t>
  </si>
  <si>
    <t>MSC INDL DIRECT INC MSM</t>
  </si>
  <si>
    <t>MSM</t>
  </si>
  <si>
    <t>NL INDUSTRIES INC NL</t>
  </si>
  <si>
    <t>NL</t>
  </si>
  <si>
    <t>PARK OHIO HOLDINGS CORP PKOH</t>
  </si>
  <si>
    <t>PKOH</t>
  </si>
  <si>
    <t>SITEONE LANDSCAPE SUPPLY SITE</t>
  </si>
  <si>
    <t>SITE</t>
  </si>
  <si>
    <t>TITAN MACHINERY INC TITN</t>
  </si>
  <si>
    <t>TITN</t>
  </si>
  <si>
    <t>WESCO AIRCRAFT HLDGS INC WAIR</t>
  </si>
  <si>
    <t>WAIR</t>
  </si>
  <si>
    <t>WESCO INTERNATIONAL INC WCC</t>
  </si>
  <si>
    <t>WCC</t>
  </si>
  <si>
    <t>CLIFFS NATURAL RESOURCES CLF</t>
  </si>
  <si>
    <t>CLF</t>
  </si>
  <si>
    <t>Industrial Metals &amp; Minerals</t>
  </si>
  <si>
    <t>COMPASS MINERALS INTL CMP</t>
  </si>
  <si>
    <t>CMP</t>
  </si>
  <si>
    <t>HARSCO CORP HSC</t>
  </si>
  <si>
    <t>HSC</t>
  </si>
  <si>
    <t>MATERION CORPORATION MTRN</t>
  </si>
  <si>
    <t>MTRN</t>
  </si>
  <si>
    <t>U S SILICA HLDGS INC SLCA</t>
  </si>
  <si>
    <t>SLCA</t>
  </si>
  <si>
    <t>SMART SAND INC SND</t>
  </si>
  <si>
    <t>SND</t>
  </si>
  <si>
    <t>ACCENTURE PLC IRELAND</t>
  </si>
  <si>
    <t>ACN</t>
  </si>
  <si>
    <t>Information Technology Services</t>
  </si>
  <si>
    <t>ACXIOM CORP</t>
  </si>
  <si>
    <t>ACXM</t>
  </si>
  <si>
    <t>CACI INTERNATIONAL INC CACI</t>
  </si>
  <si>
    <t>CACI</t>
  </si>
  <si>
    <t>CDW CORPORATION CDW</t>
  </si>
  <si>
    <t>CDW</t>
  </si>
  <si>
    <t>COGINT INC COGT</t>
  </si>
  <si>
    <t>COGT</t>
  </si>
  <si>
    <t>CSRA INC CSRA</t>
  </si>
  <si>
    <t>CSRA</t>
  </si>
  <si>
    <t>COGNIZANT TECH SOLUTIONS CTSH</t>
  </si>
  <si>
    <t>CTSH</t>
  </si>
  <si>
    <t>DIGIMARC CORPORATION DMRC</t>
  </si>
  <si>
    <t>DMRC</t>
  </si>
  <si>
    <t>DXC TECHNOLOGY COMPANY DXC</t>
  </si>
  <si>
    <t>DXC</t>
  </si>
  <si>
    <t>EPAM SYSTEMS INC EPAM</t>
  </si>
  <si>
    <t>EPAM</t>
  </si>
  <si>
    <t>INTL BUSINESS MACHINES IBM</t>
  </si>
  <si>
    <t>IBM</t>
  </si>
  <si>
    <t>GARTNER INC IT</t>
  </si>
  <si>
    <t>IT</t>
  </si>
  <si>
    <t>LEIDOS HOLDINGS INC LDOS</t>
  </si>
  <si>
    <t>LDOS</t>
  </si>
  <si>
    <t>NCI INC NCIT</t>
  </si>
  <si>
    <t>NCIT</t>
  </si>
  <si>
    <t>NCR CORP NCR</t>
  </si>
  <si>
    <t>NCR</t>
  </si>
  <si>
    <t>INSIGHT ENTERPRISES INC NSIT</t>
  </si>
  <si>
    <t>NSIT</t>
  </si>
  <si>
    <t>PERFICIENT INC PRFT</t>
  </si>
  <si>
    <t>PRFT</t>
  </si>
  <si>
    <t>SABRE CORP SABR</t>
  </si>
  <si>
    <t>SABR</t>
  </si>
  <si>
    <t>SCIENCE APPLICATIONS INT SAIC</t>
  </si>
  <si>
    <t>SAIC</t>
  </si>
  <si>
    <t>SYKES ENTERPRISES INC SYKE</t>
  </si>
  <si>
    <t>SYKE</t>
  </si>
  <si>
    <t>SYNTEL INC SYNT</t>
  </si>
  <si>
    <t>SYNT</t>
  </si>
  <si>
    <t>UNISYS CORP UIS</t>
  </si>
  <si>
    <t>UIS</t>
  </si>
  <si>
    <t>VIRTUSA CORP VRTU</t>
  </si>
  <si>
    <t>VRTU</t>
  </si>
  <si>
    <t>XEROX CORP XRX</t>
  </si>
  <si>
    <t>XRX</t>
  </si>
  <si>
    <t>AMERICAN INTL GROUP</t>
  </si>
  <si>
    <t>AIG</t>
  </si>
  <si>
    <t>Insurance - Diversified</t>
  </si>
  <si>
    <t>ASSURANT INC</t>
  </si>
  <si>
    <t>AIZ</t>
  </si>
  <si>
    <t>ATHENE HOLDING LTD</t>
  </si>
  <si>
    <t>ATH</t>
  </si>
  <si>
    <t>BERKSHIRE HATHAWAY INC BRK.B</t>
  </si>
  <si>
    <t>BRK.B</t>
  </si>
  <si>
    <t>ENSTAR GROUP LIMITED ESGR</t>
  </si>
  <si>
    <t>ESGR</t>
  </si>
  <si>
    <t>GENWORTH FINANCIAL INC GNW</t>
  </si>
  <si>
    <t>GNW</t>
  </si>
  <si>
    <t>TRIPLE-S MANAGEMENT CORP GTS</t>
  </si>
  <si>
    <t>GTS</t>
  </si>
  <si>
    <t>HARTFORD FINL SVCS GRP HIG</t>
  </si>
  <si>
    <t>HIG</t>
  </si>
  <si>
    <t>HORACE MANN EDUCATORS HMN</t>
  </si>
  <si>
    <t>HMN</t>
  </si>
  <si>
    <t>KEMPER CORPORATION KMPR</t>
  </si>
  <si>
    <t>KMPR</t>
  </si>
  <si>
    <t>OLD REPUBLIC INTL CORP ORI</t>
  </si>
  <si>
    <t>ORI</t>
  </si>
  <si>
    <t>AMERICAN EQUITY INVST</t>
  </si>
  <si>
    <t>AEL</t>
  </si>
  <si>
    <t>Insurance - Life</t>
  </si>
  <si>
    <t>AFLAC INC</t>
  </si>
  <si>
    <t>AFL</t>
  </si>
  <si>
    <t>CITIZENS INC CIA</t>
  </si>
  <si>
    <t>CIA</t>
  </si>
  <si>
    <t>CNO FINANCIAL GROUP CNO</t>
  </si>
  <si>
    <t>CNO</t>
  </si>
  <si>
    <t>FBL FINANCIAL GROUP INC FFG</t>
  </si>
  <si>
    <t>FFG</t>
  </si>
  <si>
    <t>FIDELITY &amp; GUARANTY FGL</t>
  </si>
  <si>
    <t>FGL</t>
  </si>
  <si>
    <t>INDEPENDENCE HOLDING CO IHC</t>
  </si>
  <si>
    <t>IHC</t>
  </si>
  <si>
    <t>LINCOLN NATIONAL CORP LNC</t>
  </si>
  <si>
    <t>LNC</t>
  </si>
  <si>
    <t>METLIFE INC MET</t>
  </si>
  <si>
    <t>MET</t>
  </si>
  <si>
    <t>NATIONAL WESTERN LIFE NWLI</t>
  </si>
  <si>
    <t>NWLI</t>
  </si>
  <si>
    <t>PRINCIPAL FINANCIAL GRP PFG</t>
  </si>
  <si>
    <t>PFG</t>
  </si>
  <si>
    <t>PRIMERICA INC PRI</t>
  </si>
  <si>
    <t>PRI</t>
  </si>
  <si>
    <t>PRUDENTIAL FINANCIAL INC PRU</t>
  </si>
  <si>
    <t>PRU</t>
  </si>
  <si>
    <t>TIPTREE INC TIPT</t>
  </si>
  <si>
    <t>TIPT</t>
  </si>
  <si>
    <t>TORCHMARK CORP TMK</t>
  </si>
  <si>
    <t>TMK</t>
  </si>
  <si>
    <t>UNUM GROUP UNM</t>
  </si>
  <si>
    <t>UNM</t>
  </si>
  <si>
    <t>AMERICAN FINANCIAL GROUP</t>
  </si>
  <si>
    <t>AFG</t>
  </si>
  <si>
    <t>Insurance - Property &amp; Casualty</t>
  </si>
  <si>
    <t>ATLAS FINANCIAL HOLDINGS</t>
  </si>
  <si>
    <t>AFH</t>
  </si>
  <si>
    <t>AMTRUST FINL SVCS</t>
  </si>
  <si>
    <t>AFSI</t>
  </si>
  <si>
    <t>ARGO GROUP INTL</t>
  </si>
  <si>
    <t>AGII</t>
  </si>
  <si>
    <t>ALLSTATE CORP</t>
  </si>
  <si>
    <t>ALL</t>
  </si>
  <si>
    <t>AMERISAFE INC</t>
  </si>
  <si>
    <t>AMSF</t>
  </si>
  <si>
    <t>AMERICAN NATIONAL INS CO</t>
  </si>
  <si>
    <t>ANAT</t>
  </si>
  <si>
    <t>ALLIED WRLD ASSUR COM</t>
  </si>
  <si>
    <t>AWH</t>
  </si>
  <si>
    <t>AXIS CAPITAL HOLDINGS</t>
  </si>
  <si>
    <t>AXS</t>
  </si>
  <si>
    <t>BALDWIN &amp; LYONS INC BWINB</t>
  </si>
  <si>
    <t>BWINB</t>
  </si>
  <si>
    <t>CHUBB LIMITED CB</t>
  </si>
  <si>
    <t>CB</t>
  </si>
  <si>
    <t>CINCINNATI FINANCIAL CINF</t>
  </si>
  <si>
    <t>CINF</t>
  </si>
  <si>
    <t>CNA FINANCIAL CORP CNA</t>
  </si>
  <si>
    <t>CNA</t>
  </si>
  <si>
    <t>DONEGAL GROUP INC DGICA</t>
  </si>
  <si>
    <t>DGICA</t>
  </si>
  <si>
    <t>EMC INS GROUP INC EMCI</t>
  </si>
  <si>
    <t>EMCI</t>
  </si>
  <si>
    <t>FEDERATED NATL HOLDING FNHC</t>
  </si>
  <si>
    <t>FNHC</t>
  </si>
  <si>
    <t>GLOBAL INDEMNITY LTD GBLI</t>
  </si>
  <si>
    <t>GBLI</t>
  </si>
  <si>
    <t>HALLMARK FINL SVCS INC HALL</t>
  </si>
  <si>
    <t>HALL</t>
  </si>
  <si>
    <t>HCI GROUP INC HCI</t>
  </si>
  <si>
    <t>HCI</t>
  </si>
  <si>
    <t>HERITAGE INS HLDGS INC HRTG</t>
  </si>
  <si>
    <t>HRTG</t>
  </si>
  <si>
    <t>INFINITY PPTY &amp; CAS CORP IPCC</t>
  </si>
  <si>
    <t>IPCC</t>
  </si>
  <si>
    <t>JAMES RIVER GROUP HLDG JRVR</t>
  </si>
  <si>
    <t>JRVR</t>
  </si>
  <si>
    <t>KINSALE CAPITAL GROUP KNSL</t>
  </si>
  <si>
    <t>KNSL</t>
  </si>
  <si>
    <t>LOEWS CORP L</t>
  </si>
  <si>
    <t>L</t>
  </si>
  <si>
    <t>MBIA INC MBI</t>
  </si>
  <si>
    <t>MBI</t>
  </si>
  <si>
    <t>MERCURY GENERAL CORP MCY</t>
  </si>
  <si>
    <t>MCY</t>
  </si>
  <si>
    <t>MARKEL CORP MKL</t>
  </si>
  <si>
    <t>MKL</t>
  </si>
  <si>
    <t>NAVIGATORS GROUP INC NAVG</t>
  </si>
  <si>
    <t>NAVG</t>
  </si>
  <si>
    <t>NATIONAL GEN HLDGS CORP NGHC</t>
  </si>
  <si>
    <t>NGHC</t>
  </si>
  <si>
    <t>NMI HLDGS INC NMIH</t>
  </si>
  <si>
    <t>NMIH</t>
  </si>
  <si>
    <t>PROGRESSIVE CORP PGR</t>
  </si>
  <si>
    <t>PGR</t>
  </si>
  <si>
    <t>PROASSURANCE CORP PRA</t>
  </si>
  <si>
    <t>PRA</t>
  </si>
  <si>
    <t>RLI CORP RLI</t>
  </si>
  <si>
    <t>RLI</t>
  </si>
  <si>
    <t>SAFETY INSURANCE GRP INC SAFT</t>
  </si>
  <si>
    <t>SAFT</t>
  </si>
  <si>
    <t>SELECTIVE INSURANCE GRP SIGI</t>
  </si>
  <si>
    <t>SIGI</t>
  </si>
  <si>
    <t>STATE NATIONAL COMPANIES SNC</t>
  </si>
  <si>
    <t>SNC</t>
  </si>
  <si>
    <t>STEWART INFORMATION STC</t>
  </si>
  <si>
    <t>STC</t>
  </si>
  <si>
    <t>STATE AUTO FINANCIAL STFC</t>
  </si>
  <si>
    <t>STFC</t>
  </si>
  <si>
    <t>HANOVER INSURANCE GROUP THG</t>
  </si>
  <si>
    <t>THG</t>
  </si>
  <si>
    <t>TRAVELERS COS INC TRV</t>
  </si>
  <si>
    <t>TRV</t>
  </si>
  <si>
    <t>UNITED FIRE GROUP INC UFCS</t>
  </si>
  <si>
    <t>UFCS</t>
  </si>
  <si>
    <t>UNITED INS HLDGS CORP UIHC</t>
  </si>
  <si>
    <t>UIHC</t>
  </si>
  <si>
    <t>UNIVERSAL INSURANCE UVE</t>
  </si>
  <si>
    <t>UVE</t>
  </si>
  <si>
    <t>BERKLEY W R CORP WRB</t>
  </si>
  <si>
    <t>WRB</t>
  </si>
  <si>
    <t>WHITE MTNS INS GROUP LTD WTM</t>
  </si>
  <si>
    <t>WTM</t>
  </si>
  <si>
    <t>XL GROUP LTD XL</t>
  </si>
  <si>
    <t>XL</t>
  </si>
  <si>
    <t>ALLEGHANY CORP Y</t>
  </si>
  <si>
    <t>Y</t>
  </si>
  <si>
    <t>ARCH CAP GROUP LTD</t>
  </si>
  <si>
    <t>ACGL</t>
  </si>
  <si>
    <t>Insurance - Reinsurance</t>
  </si>
  <si>
    <t>ASPEN INSURANCE HOLDINGS</t>
  </si>
  <si>
    <t>AHL</t>
  </si>
  <si>
    <t>BLUE CAPITAL REINSURANCE</t>
  </si>
  <si>
    <t>BCRH</t>
  </si>
  <si>
    <t>MAIDEN HOLDINGS LTD MHLD</t>
  </si>
  <si>
    <t>MHLD</t>
  </si>
  <si>
    <t>EVEREST RE GROUP LTD RE</t>
  </si>
  <si>
    <t>RE</t>
  </si>
  <si>
    <t>REINSURANCE GRP OF AMER RGA</t>
  </si>
  <si>
    <t>RGA</t>
  </si>
  <si>
    <t>RENAISSANCERE HOLDINGS RNR</t>
  </si>
  <si>
    <t>RNR</t>
  </si>
  <si>
    <t>THIRD POINT REINSURANCE TPRE</t>
  </si>
  <si>
    <t>TPRE</t>
  </si>
  <si>
    <t>VALIDUS HOLDINGS LTD VR</t>
  </si>
  <si>
    <t>VR</t>
  </si>
  <si>
    <t>WMIH CORP WMIH</t>
  </si>
  <si>
    <t>WMIH</t>
  </si>
  <si>
    <t>ASSURED GUARANTY LTD</t>
  </si>
  <si>
    <t>AGO</t>
  </si>
  <si>
    <t>Insurance - Specialty</t>
  </si>
  <si>
    <t>AMBAC FINL GROUP INC</t>
  </si>
  <si>
    <t>AMBC</t>
  </si>
  <si>
    <t>EMPLOYERS HOLDINGS INC EIG</t>
  </si>
  <si>
    <t>EIG</t>
  </si>
  <si>
    <t>FIRST AMERICAN FINL CORP FAF</t>
  </si>
  <si>
    <t>FAF</t>
  </si>
  <si>
    <t>FNF GROUP FNF</t>
  </si>
  <si>
    <t>FNF</t>
  </si>
  <si>
    <t>FNFV GROUP FNFV</t>
  </si>
  <si>
    <t>FNFV</t>
  </si>
  <si>
    <t>GREENLIGHT CAPITAL RE LT GLRE</t>
  </si>
  <si>
    <t>GLRE</t>
  </si>
  <si>
    <t>INVESTORS TITLE CO ITIC</t>
  </si>
  <si>
    <t>ITIC</t>
  </si>
  <si>
    <t>MGIC INVESTMENT CORP MTG</t>
  </si>
  <si>
    <t>MTG</t>
  </si>
  <si>
    <t>ONEBEACON INSURANCE GRP OB</t>
  </si>
  <si>
    <t>OB</t>
  </si>
  <si>
    <t>RADIAN GROUP INC RDN</t>
  </si>
  <si>
    <t>RDN</t>
  </si>
  <si>
    <t>TRUPANION INC TRUP</t>
  </si>
  <si>
    <t>TRUP</t>
  </si>
  <si>
    <t>GALLAGHER ARTHUR J &amp; CO</t>
  </si>
  <si>
    <t>AJG</t>
  </si>
  <si>
    <t>Insurance Brokers</t>
  </si>
  <si>
    <t>AON PLC</t>
  </si>
  <si>
    <t>AON</t>
  </si>
  <si>
    <t>BROWN &amp; BROWN INC BRO</t>
  </si>
  <si>
    <t>BRO</t>
  </si>
  <si>
    <t>CORVEL CORP CRVL</t>
  </si>
  <si>
    <t>CRVL</t>
  </si>
  <si>
    <t>EHEALTH INC EHTH</t>
  </si>
  <si>
    <t>EHTH</t>
  </si>
  <si>
    <t>ERIE INDEMNITY CO ERIE</t>
  </si>
  <si>
    <t>ERIE</t>
  </si>
  <si>
    <t>MARSH &amp; MCLENNAN COS MMC</t>
  </si>
  <si>
    <t>MMC</t>
  </si>
  <si>
    <t>C H ROBINSON WORLDWIDE CHRW</t>
  </si>
  <si>
    <t>CHRW</t>
  </si>
  <si>
    <t>Integrated Shipping &amp; Logistics</t>
  </si>
  <si>
    <t>COSTAMARE INC CMRE</t>
  </si>
  <si>
    <t>CMRE</t>
  </si>
  <si>
    <t>ECHO GLOBAL LOGISTICS ECHO</t>
  </si>
  <si>
    <t>ECHO</t>
  </si>
  <si>
    <t>EXPEDITORS INTL OF WASH EXPD</t>
  </si>
  <si>
    <t>EXPD</t>
  </si>
  <si>
    <t>FEDEX CORP FDX</t>
  </si>
  <si>
    <t>FDX</t>
  </si>
  <si>
    <t>FORWARD AIR CORP FWRD</t>
  </si>
  <si>
    <t>FWRD</t>
  </si>
  <si>
    <t>HUB GROUP INC HUBG</t>
  </si>
  <si>
    <t>HUBG</t>
  </si>
  <si>
    <t>JB HUNT TRANS SVCS INC JBHT</t>
  </si>
  <si>
    <t>JBHT</t>
  </si>
  <si>
    <t>LANDSTAR SYSTEMS INC LSTR</t>
  </si>
  <si>
    <t>LSTR</t>
  </si>
  <si>
    <t>RADIANT LOGISTICS INC RLGT</t>
  </si>
  <si>
    <t>RLGT</t>
  </si>
  <si>
    <t>UNITED PARCEL SERVICE UPS</t>
  </si>
  <si>
    <t>UPS</t>
  </si>
  <si>
    <t>XPO LOGISTICS INC XPO</t>
  </si>
  <si>
    <t>XPO</t>
  </si>
  <si>
    <t>ANGIES LIST INC</t>
  </si>
  <si>
    <t>ANGI</t>
  </si>
  <si>
    <t>Internet Content &amp; Information</t>
  </si>
  <si>
    <t>BLUCORA INC</t>
  </si>
  <si>
    <t>BCOR</t>
  </si>
  <si>
    <t>CARE.COM INC CRCM</t>
  </si>
  <si>
    <t>CRCM</t>
  </si>
  <si>
    <t>FACEBOOK INC FB</t>
  </si>
  <si>
    <t>FB</t>
  </si>
  <si>
    <t>GODADDY INC GDDY</t>
  </si>
  <si>
    <t>GDDY</t>
  </si>
  <si>
    <t>ALPHABET INC CL C GOOG</t>
  </si>
  <si>
    <t>GOOG</t>
  </si>
  <si>
    <t>ALPHABET INC CL A GOOGL</t>
  </si>
  <si>
    <t>GOOGL</t>
  </si>
  <si>
    <t>GROUPON INC GRPN</t>
  </si>
  <si>
    <t>GRPN</t>
  </si>
  <si>
    <t>GRUBHUB INC GRUB</t>
  </si>
  <si>
    <t>GRUB</t>
  </si>
  <si>
    <t>IAC INTERACTIVECORP IAC</t>
  </si>
  <si>
    <t>IAC</t>
  </si>
  <si>
    <t>LIBERTY EXPEDIA HOLDINGS LEXEA</t>
  </si>
  <si>
    <t>LEXEA</t>
  </si>
  <si>
    <t>LIMELIGHT NETWORKS INC LLNW</t>
  </si>
  <si>
    <t>LLNW</t>
  </si>
  <si>
    <t>LIBERTY TRIPADVISOR HLDG LTRPA</t>
  </si>
  <si>
    <t>LTRPA</t>
  </si>
  <si>
    <t>LIBERTY VENTURES LVNTA</t>
  </si>
  <si>
    <t>LVNTA</t>
  </si>
  <si>
    <t>THE MEET GROUP MEET</t>
  </si>
  <si>
    <t>MEET</t>
  </si>
  <si>
    <t>MATCH GROUP INC MTCH</t>
  </si>
  <si>
    <t>MTCH</t>
  </si>
  <si>
    <t>RIGHTSIDE GROUP LTD NAME</t>
  </si>
  <si>
    <t>NAME</t>
  </si>
  <si>
    <t>QUINSTREET INC QNST</t>
  </si>
  <si>
    <t>QNST</t>
  </si>
  <si>
    <t>BANKRATE INC RATE</t>
  </si>
  <si>
    <t>RATE</t>
  </si>
  <si>
    <t>SHUTTERSTOCK INC SSTK</t>
  </si>
  <si>
    <t>SSTK</t>
  </si>
  <si>
    <t>TELENAV INC TNAV</t>
  </si>
  <si>
    <t>TNAV</t>
  </si>
  <si>
    <t>TRUECAR INC TRUE</t>
  </si>
  <si>
    <t>TRUE</t>
  </si>
  <si>
    <t>TECHTARGET INC TTGT</t>
  </si>
  <si>
    <t>TTGT</t>
  </si>
  <si>
    <t>TWITTER INC TWTR</t>
  </si>
  <si>
    <t>TWTR</t>
  </si>
  <si>
    <t>VERISIGN INC VRSN</t>
  </si>
  <si>
    <t>VRSN</t>
  </si>
  <si>
    <t>WEB.COM GROUP INC WEB</t>
  </si>
  <si>
    <t>WEB</t>
  </si>
  <si>
    <t>YELP INC YELP</t>
  </si>
  <si>
    <t>YELP</t>
  </si>
  <si>
    <t>LIBERTY BRAVES SERIES A</t>
  </si>
  <si>
    <t>BATRA</t>
  </si>
  <si>
    <t>Leisure</t>
  </si>
  <si>
    <t>LIBERTY BRAVES SERIES C</t>
  </si>
  <si>
    <t>BATRK</t>
  </si>
  <si>
    <t>BRUNSWICK CORP</t>
  </si>
  <si>
    <t>BC</t>
  </si>
  <si>
    <t>CARNIVAL CORP CCL</t>
  </si>
  <si>
    <t>CCL</t>
  </si>
  <si>
    <t>CALLAWAY GOLF CO ELY</t>
  </si>
  <si>
    <t>ELY</t>
  </si>
  <si>
    <t>ESCALADE INC ESCA</t>
  </si>
  <si>
    <t>ESCA</t>
  </si>
  <si>
    <t>EXPEDIA INC EXPE</t>
  </si>
  <si>
    <t>EXPE</t>
  </si>
  <si>
    <t>ACUSHNET HOLDINGS CORP GOLF</t>
  </si>
  <si>
    <t>GOLF</t>
  </si>
  <si>
    <t>HASBRO INC HAS</t>
  </si>
  <si>
    <t>HAS</t>
  </si>
  <si>
    <t>ILG INC ILG</t>
  </si>
  <si>
    <t>ILG</t>
  </si>
  <si>
    <t>INTERNATIONAL SPEEDWAY ISCA</t>
  </si>
  <si>
    <t>ISCA</t>
  </si>
  <si>
    <t>JOHNSON OUTDOORS INC JOUT</t>
  </si>
  <si>
    <t>JOUT</t>
  </si>
  <si>
    <t>LINDBLAD EXPEDITIONS INC LIND</t>
  </si>
  <si>
    <t>LIND</t>
  </si>
  <si>
    <t>MATTEL INC MAT</t>
  </si>
  <si>
    <t>MAT</t>
  </si>
  <si>
    <t>MADISON SQUARE GARDEN CO MSG</t>
  </si>
  <si>
    <t>MSG</t>
  </si>
  <si>
    <t>CLUBCORP HOLDINGS MYCC</t>
  </si>
  <si>
    <t>MYCC</t>
  </si>
  <si>
    <t>NORWEGIAN CRUISE LINE NCLH</t>
  </si>
  <si>
    <t>NCLH</t>
  </si>
  <si>
    <t>NAUTILUS INC NLS</t>
  </si>
  <si>
    <t>NLS</t>
  </si>
  <si>
    <t>THE PRICELINE GROUP INC PCLN</t>
  </si>
  <si>
    <t>PCLN</t>
  </si>
  <si>
    <t>PLANET FITNESS INC PLNT</t>
  </si>
  <si>
    <t>PLNT</t>
  </si>
  <si>
    <t>POOL CORP POOL</t>
  </si>
  <si>
    <t>POOL</t>
  </si>
  <si>
    <t>ROYAL CARIBBEAN CRUISES RCL</t>
  </si>
  <si>
    <t>RCL</t>
  </si>
  <si>
    <t>SEAWORLD ENTMT INC SEAS</t>
  </si>
  <si>
    <t>SEAS</t>
  </si>
  <si>
    <t>SIX FLAGS ENTMT CORP SIX</t>
  </si>
  <si>
    <t>SIX</t>
  </si>
  <si>
    <t>INTRAWEST RSRTS HLDG INC SNOW</t>
  </si>
  <si>
    <t>SNOW</t>
  </si>
  <si>
    <t>SPORTSMANS WHSE HLDGS SPWH</t>
  </si>
  <si>
    <t>SPWH</t>
  </si>
  <si>
    <t>TRIPADVISOR INC TRIP</t>
  </si>
  <si>
    <t>TRIP</t>
  </si>
  <si>
    <t>SPEEDWAY MOTORSPORTS INC TRK</t>
  </si>
  <si>
    <t>TRK</t>
  </si>
  <si>
    <t>TRAVELPORT WORLDWIDE LTD TVPT</t>
  </si>
  <si>
    <t>TVPT</t>
  </si>
  <si>
    <t>VISTA OUTDOOR INC VSTO</t>
  </si>
  <si>
    <t>VSTO</t>
  </si>
  <si>
    <t>BELMOND LTD</t>
  </si>
  <si>
    <t>BEL</t>
  </si>
  <si>
    <t>Lodging</t>
  </si>
  <si>
    <t>CHOICE HOTELS INTL INC CHH</t>
  </si>
  <si>
    <t>CHH</t>
  </si>
  <si>
    <t>HYATT HOTELS CORP H</t>
  </si>
  <si>
    <t>H</t>
  </si>
  <si>
    <t>HILTON WORLDWIDE HOLDING HLT</t>
  </si>
  <si>
    <t>HLT</t>
  </si>
  <si>
    <t>MARRIOTT INTL INC MAR</t>
  </si>
  <si>
    <t>MAR</t>
  </si>
  <si>
    <t>PARK HOTELS &amp; RESORTS PK</t>
  </si>
  <si>
    <t>PK</t>
  </si>
  <si>
    <t>RED LION HOTELS CORP RLH</t>
  </si>
  <si>
    <t>RLH</t>
  </si>
  <si>
    <t>EXTENDED STAY AMERICA STAY</t>
  </si>
  <si>
    <t>STAY</t>
  </si>
  <si>
    <t>WYNDHAM WORLDWIDE CORP WYN</t>
  </si>
  <si>
    <t>WYN</t>
  </si>
  <si>
    <t>BROOKDALE SENIOR LIVING BKD</t>
  </si>
  <si>
    <t>BKD</t>
  </si>
  <si>
    <t>Long-Term Care Facilities</t>
  </si>
  <si>
    <t>CIVITAS SOLUTIONS CIVI</t>
  </si>
  <si>
    <t>CIVI</t>
  </si>
  <si>
    <t>CAPITAL SENIOR LIVING CSU</t>
  </si>
  <si>
    <t>CSU</t>
  </si>
  <si>
    <t>ENSIGN GROUP INC ENSG</t>
  </si>
  <si>
    <t>ENSG</t>
  </si>
  <si>
    <t>GENESIS HEALTHCARE INC GEN</t>
  </si>
  <si>
    <t>GEN</t>
  </si>
  <si>
    <t>KINDRED HEALTHCARE INC KND</t>
  </si>
  <si>
    <t>KND</t>
  </si>
  <si>
    <t>NATIONAL HEALTHCARE CORP NHC</t>
  </si>
  <si>
    <t>NHC</t>
  </si>
  <si>
    <t>BOISE CASCADE COMPANY</t>
  </si>
  <si>
    <t>BCC</t>
  </si>
  <si>
    <t>Lumber &amp; Wood Production</t>
  </si>
  <si>
    <t>DELTIC TIMBER CORP DEL</t>
  </si>
  <si>
    <t>DEL</t>
  </si>
  <si>
    <t>RAYONIER INC RYN</t>
  </si>
  <si>
    <t>RYN</t>
  </si>
  <si>
    <t>UNIVERSAL FOREST PRODS UFPI</t>
  </si>
  <si>
    <t>UFPI</t>
  </si>
  <si>
    <t>WEYERHAEUSER CO WY</t>
  </si>
  <si>
    <t>WY</t>
  </si>
  <si>
    <t>COACH INC COH</t>
  </si>
  <si>
    <t>COH</t>
  </si>
  <si>
    <t>Luxury Goods</t>
  </si>
  <si>
    <t>MOVADO GROUP INC MOV</t>
  </si>
  <si>
    <t>MOV</t>
  </si>
  <si>
    <t>SIGNET JEWELERS LTD SIG</t>
  </si>
  <si>
    <t>SIG</t>
  </si>
  <si>
    <t>TIFFANY &amp; CO TIF</t>
  </si>
  <si>
    <t>TIF</t>
  </si>
  <si>
    <t>CLEAR CHANNEL OUTDOOR CCO</t>
  </si>
  <si>
    <t>CCO</t>
  </si>
  <si>
    <t>Marketing Services</t>
  </si>
  <si>
    <t>CIMPRESS NV CMPR</t>
  </si>
  <si>
    <t>CMPR</t>
  </si>
  <si>
    <t>INNERWORKINGS INC INWK</t>
  </si>
  <si>
    <t>INWK</t>
  </si>
  <si>
    <t>MDC CORP MDCA</t>
  </si>
  <si>
    <t>MDCA</t>
  </si>
  <si>
    <t>NATIONAL CINEMEDIA INC NCMI</t>
  </si>
  <si>
    <t>NCMI</t>
  </si>
  <si>
    <t>QUOTIENT TECHNOLOGY INC QUOT</t>
  </si>
  <si>
    <t>QUOT</t>
  </si>
  <si>
    <t>AMC ENTERTAINMENT</t>
  </si>
  <si>
    <t>AMC</t>
  </si>
  <si>
    <t>Media - Diversified</t>
  </si>
  <si>
    <t>AMC NETWORKS INC</t>
  </si>
  <si>
    <t>AMCX</t>
  </si>
  <si>
    <t>CBS CORPORATION CBS</t>
  </si>
  <si>
    <t>CBS</t>
  </si>
  <si>
    <t>CINEMARK HOLDINGS INC CNK</t>
  </si>
  <si>
    <t>CNK</t>
  </si>
  <si>
    <t>DISNEY WALT CO DIS</t>
  </si>
  <si>
    <t>DIS</t>
  </si>
  <si>
    <t>DISCOVERY COMM CL A DISCA</t>
  </si>
  <si>
    <t>DISCA</t>
  </si>
  <si>
    <t>DISCOVERY COMM CL C DISCK</t>
  </si>
  <si>
    <t>DISCK</t>
  </si>
  <si>
    <t>DOLBY LABORATORIES INC DLB</t>
  </si>
  <si>
    <t>DLB</t>
  </si>
  <si>
    <t>GLOBAL EAGLE ENTMT INC ENT</t>
  </si>
  <si>
    <t>ENT</t>
  </si>
  <si>
    <t>EROS INTL PLC EROS</t>
  </si>
  <si>
    <t>EROS</t>
  </si>
  <si>
    <t>21ST CENTURY FOX CL B FOX</t>
  </si>
  <si>
    <t>FOX</t>
  </si>
  <si>
    <t>21ST CENTURY FOX CL A FOXA</t>
  </si>
  <si>
    <t>FOXA</t>
  </si>
  <si>
    <t>IMAX CORP IMAX</t>
  </si>
  <si>
    <t>IMAX</t>
  </si>
  <si>
    <t>LIONS GATE ENT CLASS A LGF.A</t>
  </si>
  <si>
    <t>LGF.A</t>
  </si>
  <si>
    <t>LIONS GATE ENT CLASS B LGF.B</t>
  </si>
  <si>
    <t>LGF.B</t>
  </si>
  <si>
    <t>LIVE NATION ENT INC LYV</t>
  </si>
  <si>
    <t>LYV</t>
  </si>
  <si>
    <t>MARCUS CORP MCS</t>
  </si>
  <si>
    <t>MCS</t>
  </si>
  <si>
    <t>MSG NETWORKS INC MSGN</t>
  </si>
  <si>
    <t>MSGN</t>
  </si>
  <si>
    <t>NETFLIX INC NFLX</t>
  </si>
  <si>
    <t>NFLX</t>
  </si>
  <si>
    <t>READING INTERNATIONAL RDI</t>
  </si>
  <si>
    <t>RDI</t>
  </si>
  <si>
    <t>REGAL ENTMT GROUP RGC</t>
  </si>
  <si>
    <t>RGC</t>
  </si>
  <si>
    <t>TIME WARNER INC TWX</t>
  </si>
  <si>
    <t>TWX</t>
  </si>
  <si>
    <t>VIACOM INC CL A VIA</t>
  </si>
  <si>
    <t>VIA</t>
  </si>
  <si>
    <t>VIACOM INC CL B VIAB</t>
  </si>
  <si>
    <t>VIAB</t>
  </si>
  <si>
    <t>WORLD WRESTLING ENTMNT WWE</t>
  </si>
  <si>
    <t>WWE</t>
  </si>
  <si>
    <t>AAC HOLDINGS INC</t>
  </si>
  <si>
    <t>AAC</t>
  </si>
  <si>
    <t>Medical Care</t>
  </si>
  <si>
    <t>ACADIA HEALTHCARE CO</t>
  </si>
  <si>
    <t>ACHC</t>
  </si>
  <si>
    <t>ADDUS HOMECARE CORP</t>
  </si>
  <si>
    <t>ADUS</t>
  </si>
  <si>
    <t>ALMOST FAMILY INC</t>
  </si>
  <si>
    <t>AFAM</t>
  </si>
  <si>
    <t>AMEDISYS INC</t>
  </si>
  <si>
    <t>AMED</t>
  </si>
  <si>
    <t>AMN HEALTHCARE SERVICES</t>
  </si>
  <si>
    <t>AMN</t>
  </si>
  <si>
    <t>BIOSCRIP INC</t>
  </si>
  <si>
    <t>BIOS</t>
  </si>
  <si>
    <t>CHEMED CORPORATION CHE</t>
  </si>
  <si>
    <t>CHE</t>
  </si>
  <si>
    <t>COMMUNITY HEALTH SYSTEMS CYH</t>
  </si>
  <si>
    <t>CYH</t>
  </si>
  <si>
    <t>DAVITA INC DVA</t>
  </si>
  <si>
    <t>DVA</t>
  </si>
  <si>
    <t>ENVISION HEALTHCARE CORP EVHC</t>
  </si>
  <si>
    <t>EVHC</t>
  </si>
  <si>
    <t>HCA HEALTHCARE INC HCA</t>
  </si>
  <si>
    <t>HCA</t>
  </si>
  <si>
    <t>HEALTHSOUTH CORP HLS</t>
  </si>
  <si>
    <t>HLS</t>
  </si>
  <si>
    <t>LHC GROUP INC LHCG</t>
  </si>
  <si>
    <t>LHCG</t>
  </si>
  <si>
    <t>LIFEPOINT HEALTH INC LPNT</t>
  </si>
  <si>
    <t>LPNT</t>
  </si>
  <si>
    <t>MEDNAX INC MD</t>
  </si>
  <si>
    <t>MD</t>
  </si>
  <si>
    <t>PROVIDENCE SERVICE CORP PRSC</t>
  </si>
  <si>
    <t>PRSC</t>
  </si>
  <si>
    <t>SELECT MEDICAL HOLDINGS SEM</t>
  </si>
  <si>
    <t>SEM</t>
  </si>
  <si>
    <t>SURGERY PARTNERS INC SGRY</t>
  </si>
  <si>
    <t>SGRY</t>
  </si>
  <si>
    <t>TENET HEALTHCARE CORP THC</t>
  </si>
  <si>
    <t>THC</t>
  </si>
  <si>
    <t>TIVITY HEALTH INC TVTY</t>
  </si>
  <si>
    <t>TVTY</t>
  </si>
  <si>
    <t>UNIVERSAL HEALTH SVCS UHS</t>
  </si>
  <si>
    <t>UHS</t>
  </si>
  <si>
    <t>U S PHYSICAL THERAPY INC USPH</t>
  </si>
  <si>
    <t>USPH</t>
  </si>
  <si>
    <t>VCA INC WOOF</t>
  </si>
  <si>
    <t>WOOF</t>
  </si>
  <si>
    <t>ABIOMED INC</t>
  </si>
  <si>
    <t>ABMD</t>
  </si>
  <si>
    <t>Medical Devices</t>
  </si>
  <si>
    <t>ABBOTT LABORATORIES</t>
  </si>
  <si>
    <t>ABT</t>
  </si>
  <si>
    <t>ALIGN TECHNOLOGY INC</t>
  </si>
  <si>
    <t>ALGN</t>
  </si>
  <si>
    <t>ACCURAY INC</t>
  </si>
  <si>
    <t>ARAY</t>
  </si>
  <si>
    <t>AXOGEN INC</t>
  </si>
  <si>
    <t>AXGN</t>
  </si>
  <si>
    <t>NATUS MEDICAL INC</t>
  </si>
  <si>
    <t>BABY</t>
  </si>
  <si>
    <t>BOSTON SCIENTIFIC CO BSX</t>
  </si>
  <si>
    <t>BSX</t>
  </si>
  <si>
    <t>CONMED CORP CNMD</t>
  </si>
  <si>
    <t>CNMD</t>
  </si>
  <si>
    <t>CRYOLIFE INC CRY</t>
  </si>
  <si>
    <t>CRY</t>
  </si>
  <si>
    <t>CARDIOVASCULAR SYS INC CSII</t>
  </si>
  <si>
    <t>CSII</t>
  </si>
  <si>
    <t>CUTERA INC CUTR</t>
  </si>
  <si>
    <t>CUTR</t>
  </si>
  <si>
    <t>CORINDUS VASC ROBOTICS CVRS</t>
  </si>
  <si>
    <t>CVRS</t>
  </si>
  <si>
    <t>EDWARDS LIFESCIENCES EW</t>
  </si>
  <si>
    <t>EW</t>
  </si>
  <si>
    <t>EXACTECH INC EXAC</t>
  </si>
  <si>
    <t>EXAC</t>
  </si>
  <si>
    <t>GLOBUS MEDICAL INC GMED</t>
  </si>
  <si>
    <t>GMED</t>
  </si>
  <si>
    <t>GENMARK DIAGNOSTICS INC GNMK</t>
  </si>
  <si>
    <t>GNMK</t>
  </si>
  <si>
    <t>INTEGRA LIFESCIENCES IART</t>
  </si>
  <si>
    <t>IART</t>
  </si>
  <si>
    <t>INOGEN INC INGN</t>
  </si>
  <si>
    <t>INGN</t>
  </si>
  <si>
    <t>INTUITIVE SURGICAL INC ISRG</t>
  </si>
  <si>
    <t>ISRG</t>
  </si>
  <si>
    <t>INTEGER HOLDINGS CORP ITGR</t>
  </si>
  <si>
    <t>ITGR</t>
  </si>
  <si>
    <t>INVACARE CORP IVC</t>
  </si>
  <si>
    <t>IVC</t>
  </si>
  <si>
    <t>K2M GROUP HLDGS INC KTWO</t>
  </si>
  <si>
    <t>KTWO</t>
  </si>
  <si>
    <t>MASIMO CORPORATION MASI</t>
  </si>
  <si>
    <t>MASI</t>
  </si>
  <si>
    <t>MEDTRONIC PLC MDT</t>
  </si>
  <si>
    <t>MDT</t>
  </si>
  <si>
    <t>MIMEDX GROUP INC MDXG</t>
  </si>
  <si>
    <t>MDXG</t>
  </si>
  <si>
    <t>NUVASIVE INC NUVA</t>
  </si>
  <si>
    <t>NUVA</t>
  </si>
  <si>
    <t>NEVRO CORP NVRO</t>
  </si>
  <si>
    <t>NVRO</t>
  </si>
  <si>
    <t>OBALON THERAPEUTICS INC OBLN</t>
  </si>
  <si>
    <t>OBLN</t>
  </si>
  <si>
    <t>ORTHOFIX INTL NV OFIX</t>
  </si>
  <si>
    <t>OFIX</t>
  </si>
  <si>
    <t>PENUMBRA INC PEN</t>
  </si>
  <si>
    <t>PEN</t>
  </si>
  <si>
    <t>RTI SURGICAL INC RTIX</t>
  </si>
  <si>
    <t>RTIX</t>
  </si>
  <si>
    <t>SPECTRANETICS CORP SPNC</t>
  </si>
  <si>
    <t>SPNC</t>
  </si>
  <si>
    <t>STRYKER CORP SYK</t>
  </si>
  <si>
    <t>SYK</t>
  </si>
  <si>
    <t>TACTILE SYSTEMS TECH TCMD</t>
  </si>
  <si>
    <t>TCMD</t>
  </si>
  <si>
    <t>TELEFLEX INC TFX</t>
  </si>
  <si>
    <t>TFX</t>
  </si>
  <si>
    <t>VARIAN MEDICAL SYSTEMS VAR</t>
  </si>
  <si>
    <t>VAR</t>
  </si>
  <si>
    <t>VIEWRAY INC VRAY</t>
  </si>
  <si>
    <t>VRAY</t>
  </si>
  <si>
    <t>WRIGHT MEDICAL GROUP N V WMGI</t>
  </si>
  <si>
    <t>WMGI</t>
  </si>
  <si>
    <t>INTERSECT ENT INC XENT</t>
  </si>
  <si>
    <t>XENT</t>
  </si>
  <si>
    <t>ZIMMER BIOMET HOLDINGS ZBH</t>
  </si>
  <si>
    <t>ZBH</t>
  </si>
  <si>
    <t>AMERISOURCEBERGEN CORP</t>
  </si>
  <si>
    <t>ABC</t>
  </si>
  <si>
    <t>Medical Distribution</t>
  </si>
  <si>
    <t>CARDINAL HEALTH INC CAH</t>
  </si>
  <si>
    <t>CAH</t>
  </si>
  <si>
    <t>SCHEIN HENRY INC HSIC</t>
  </si>
  <si>
    <t>HSIC</t>
  </si>
  <si>
    <t>MCKESSON CORP MCK</t>
  </si>
  <si>
    <t>MCK</t>
  </si>
  <si>
    <t>OWENS &amp; MINOR INC OMI</t>
  </si>
  <si>
    <t>OMI</t>
  </si>
  <si>
    <t>PRESTIGE BRANDS HOLDINGS PBH</t>
  </si>
  <si>
    <t>PBH</t>
  </si>
  <si>
    <t>PATTERSON COS INC PDCO</t>
  </si>
  <si>
    <t>PDCO</t>
  </si>
  <si>
    <t>PHARMERICA CORP PMC</t>
  </si>
  <si>
    <t>PMC</t>
  </si>
  <si>
    <t>ANGIODYNAMICS INC</t>
  </si>
  <si>
    <t>ANGO</t>
  </si>
  <si>
    <t>Medical Instruments &amp; Supplies</t>
  </si>
  <si>
    <t>ATRICURE INC</t>
  </si>
  <si>
    <t>ATRC</t>
  </si>
  <si>
    <t>ATRION CORP</t>
  </si>
  <si>
    <t>ATRI</t>
  </si>
  <si>
    <t>BAXTER INTERNATIONAL INC</t>
  </si>
  <si>
    <t>BAX</t>
  </si>
  <si>
    <t>CR BARD INC</t>
  </si>
  <si>
    <t>BCR</t>
  </si>
  <si>
    <t>BECTON DICKINSON &amp; CO</t>
  </si>
  <si>
    <t>BDX</t>
  </si>
  <si>
    <t>CONFORMIS INC CFMS</t>
  </si>
  <si>
    <t>CFMS</t>
  </si>
  <si>
    <t>CANTEL MEDICAL CORP CMD</t>
  </si>
  <si>
    <t>CMD</t>
  </si>
  <si>
    <t>COOPER COMPANIES INC COO</t>
  </si>
  <si>
    <t>COO</t>
  </si>
  <si>
    <t>ENDOLOGIX INC ELGX</t>
  </si>
  <si>
    <t>ELGX</t>
  </si>
  <si>
    <t>ENTELLUS MEDICAL INC ENTL</t>
  </si>
  <si>
    <t>ENTL</t>
  </si>
  <si>
    <t>GLAUKOS CORPORATION GKOS</t>
  </si>
  <si>
    <t>GKOS</t>
  </si>
  <si>
    <t>HAEMONETICS CORP HAE</t>
  </si>
  <si>
    <t>HAE</t>
  </si>
  <si>
    <t>HOLOGIC INC HOLX</t>
  </si>
  <si>
    <t>HOLX</t>
  </si>
  <si>
    <t>HILL-ROM HOLDINGS INC HRC</t>
  </si>
  <si>
    <t>HRC</t>
  </si>
  <si>
    <t>HALYARD HEALTH INC HYH</t>
  </si>
  <si>
    <t>HYH</t>
  </si>
  <si>
    <t>ICU MEDICAL INC ICUI</t>
  </si>
  <si>
    <t>ICUI</t>
  </si>
  <si>
    <t>ILLUMINA INC ILMN</t>
  </si>
  <si>
    <t>ILMN</t>
  </si>
  <si>
    <t>IRHYTHM TECHNOLOGIES INC IRTC</t>
  </si>
  <si>
    <t>IRTC</t>
  </si>
  <si>
    <t>LEMAITRE VASCULAR INC LMAT</t>
  </si>
  <si>
    <t>LMAT</t>
  </si>
  <si>
    <t>LUMINEX CORP LMNX</t>
  </si>
  <si>
    <t>LMNX</t>
  </si>
  <si>
    <t>MERIT MED SYSTEMS INC MMSI</t>
  </si>
  <si>
    <t>MMSI</t>
  </si>
  <si>
    <t>METTLER TOLEDO INTL INC MTD</t>
  </si>
  <si>
    <t>MTD</t>
  </si>
  <si>
    <t>NOVOCURE LTD NVCR</t>
  </si>
  <si>
    <t>NVCR</t>
  </si>
  <si>
    <t>NXSTAGE MEDICAL INC NXTM</t>
  </si>
  <si>
    <t>NXTM</t>
  </si>
  <si>
    <t>ORASURE TECHNOLOGIES INC OSUR</t>
  </si>
  <si>
    <t>OSUR</t>
  </si>
  <si>
    <t>INSULET CORP PODD</t>
  </si>
  <si>
    <t>PODD</t>
  </si>
  <si>
    <t>RESMED INC RMD</t>
  </si>
  <si>
    <t>RMD</t>
  </si>
  <si>
    <t>STAAR SURGICAL CO STAA</t>
  </si>
  <si>
    <t>STAA</t>
  </si>
  <si>
    <t>UTAH MED PRODS INC UTMD</t>
  </si>
  <si>
    <t>UTMD</t>
  </si>
  <si>
    <t>WATERS CORP WAT</t>
  </si>
  <si>
    <t>WAT</t>
  </si>
  <si>
    <t>WEST PHARMACEUTICAL SVCS WST</t>
  </si>
  <si>
    <t>WST</t>
  </si>
  <si>
    <t>DENTSPLY SIRONA INC XRAY</t>
  </si>
  <si>
    <t>XRAY</t>
  </si>
  <si>
    <t>ALLEGHENY TECHNOLOGIES</t>
  </si>
  <si>
    <t>ATI</t>
  </si>
  <si>
    <t>Metal Fabrication</t>
  </si>
  <si>
    <t>DMC GLOBAL INC BOOM</t>
  </si>
  <si>
    <t>BOOM</t>
  </si>
  <si>
    <t>GLOBAL BRASS &amp; COPPR HLD BRSS</t>
  </si>
  <si>
    <t>BRSS</t>
  </si>
  <si>
    <t>CARPENTER TECHNOLOGY CRS</t>
  </si>
  <si>
    <t>CRS</t>
  </si>
  <si>
    <t>GRAHAM CORP GHM</t>
  </si>
  <si>
    <t>GHM</t>
  </si>
  <si>
    <t>CHART INDUSTRIES INC GTLS</t>
  </si>
  <si>
    <t>GTLS</t>
  </si>
  <si>
    <t>HAYNES INTERNATIONAL INC HAYN</t>
  </si>
  <si>
    <t>HAYN</t>
  </si>
  <si>
    <t>MUELLER INDUSTRIES INC MLI</t>
  </si>
  <si>
    <t>MLI</t>
  </si>
  <si>
    <t>NCI BUILDING SYSTEMS INC NCS</t>
  </si>
  <si>
    <t>NCS</t>
  </si>
  <si>
    <t>RYERSON HOLDING CORP RYI</t>
  </si>
  <si>
    <t>RYI</t>
  </si>
  <si>
    <t>VALMONT INDUSTRIES INC VMI</t>
  </si>
  <si>
    <t>VMI</t>
  </si>
  <si>
    <t>ATWOOD OCEANICS INC</t>
  </si>
  <si>
    <t>ATW</t>
  </si>
  <si>
    <t>Oil &amp; Gas Drilling</t>
  </si>
  <si>
    <t>DIAMOND OFFSHR DRILLING DO</t>
  </si>
  <si>
    <t>DO</t>
  </si>
  <si>
    <t>ENSCO PLC ESV</t>
  </si>
  <si>
    <t>ESV</t>
  </si>
  <si>
    <t>HELMERICH &amp; PAYNE INC HP</t>
  </si>
  <si>
    <t>HP</t>
  </si>
  <si>
    <t>IND CONTRACT DRILLING ICD</t>
  </si>
  <si>
    <t>ICD</t>
  </si>
  <si>
    <t>NABORS INDUSTRIES LTD NBR</t>
  </si>
  <si>
    <t>NBR</t>
  </si>
  <si>
    <t>NOBLE CORPORATION PLC NE</t>
  </si>
  <si>
    <t>NE</t>
  </si>
  <si>
    <t>PIONEER ENERGY SERVICES PES</t>
  </si>
  <si>
    <t>PES</t>
  </si>
  <si>
    <t>PATTERSON UTI ENERGY PTEN</t>
  </si>
  <si>
    <t>PTEN</t>
  </si>
  <si>
    <t>ROWAN COMPANIES PLC RDC</t>
  </si>
  <si>
    <t>RDC</t>
  </si>
  <si>
    <t>TRANSOCEAN LTD RIG</t>
  </si>
  <si>
    <t>RIG</t>
  </si>
  <si>
    <t>RSP PERMIAN INC RSPP</t>
  </si>
  <si>
    <t>RSPP</t>
  </si>
  <si>
    <t>UNIT CORP UNT</t>
  </si>
  <si>
    <t>UNT</t>
  </si>
  <si>
    <t>APACHE CORP</t>
  </si>
  <si>
    <t>APA</t>
  </si>
  <si>
    <t>Oil &amp; Gas E&amp;P</t>
  </si>
  <si>
    <t>ANADARKO PETROLEUM CORP</t>
  </si>
  <si>
    <t>APC</t>
  </si>
  <si>
    <t>ANTERO RESOURCES CO</t>
  </si>
  <si>
    <t>AR</t>
  </si>
  <si>
    <t>ABRAXAS PETE CORP</t>
  </si>
  <si>
    <t>AXAS</t>
  </si>
  <si>
    <t>BILL BARRETT CORP</t>
  </si>
  <si>
    <t>BBG</t>
  </si>
  <si>
    <t>CHESAPEAKE ENERGY CORP CHK</t>
  </si>
  <si>
    <t>CHK</t>
  </si>
  <si>
    <t>CONTINENTAL RESOURCES CLR</t>
  </si>
  <si>
    <t>CLR</t>
  </si>
  <si>
    <t>CONSOL ENERGY INC CNX</t>
  </si>
  <si>
    <t>CNX</t>
  </si>
  <si>
    <t>CABOT OIL &amp; GAS CORP COG</t>
  </si>
  <si>
    <t>COG</t>
  </si>
  <si>
    <t>CONOCOPHILLIPS COP</t>
  </si>
  <si>
    <t>COP</t>
  </si>
  <si>
    <t>CALLON PETROLEUM CO CPE</t>
  </si>
  <si>
    <t>CPE</t>
  </si>
  <si>
    <t>CALIFORNIA RESOURCES CRC</t>
  </si>
  <si>
    <t>CRC</t>
  </si>
  <si>
    <t>CARRIZO OIL &amp; GAS INC CRZO</t>
  </si>
  <si>
    <t>CRZO</t>
  </si>
  <si>
    <t>CONCHO RESOURCES INC CXO</t>
  </si>
  <si>
    <t>CXO</t>
  </si>
  <si>
    <t>DENBURY RESOURCES INC DNR</t>
  </si>
  <si>
    <t>DNR</t>
  </si>
  <si>
    <t>DEVON ENERGY CORP DVN</t>
  </si>
  <si>
    <t>DVN</t>
  </si>
  <si>
    <t>ECLIPSE RESOURCES CORP ECR</t>
  </si>
  <si>
    <t>ECR</t>
  </si>
  <si>
    <t>ENERGEN CORP EGN</t>
  </si>
  <si>
    <t>EGN</t>
  </si>
  <si>
    <t>EOG RESOURCES INC EOG</t>
  </si>
  <si>
    <t>EOG</t>
  </si>
  <si>
    <t>EP ENERGY CORPORATION EPE</t>
  </si>
  <si>
    <t>EPE</t>
  </si>
  <si>
    <t>EVOLUTION PETROLEUM CORP EPM</t>
  </si>
  <si>
    <t>EPM</t>
  </si>
  <si>
    <t>EQT CORPORATION EQT</t>
  </si>
  <si>
    <t>EQT</t>
  </si>
  <si>
    <t>EARTHSTONE ENERGY INC ESTE</t>
  </si>
  <si>
    <t>ESTE</t>
  </si>
  <si>
    <t>DIAMONDBACK ENERGY INC FANG</t>
  </si>
  <si>
    <t>FANG</t>
  </si>
  <si>
    <t>GENIE ENERGY LTD GNE</t>
  </si>
  <si>
    <t>GNE</t>
  </si>
  <si>
    <t>GULFPORT ENERGY CORP GPOR</t>
  </si>
  <si>
    <t>GPOR</t>
  </si>
  <si>
    <t>HESS CORP HES</t>
  </si>
  <si>
    <t>HES</t>
  </si>
  <si>
    <t>ISRAMCO INC ISRL</t>
  </si>
  <si>
    <t>ISRL</t>
  </si>
  <si>
    <t>JAGGED PEAK ENERGY INC JAG</t>
  </si>
  <si>
    <t>JAG</t>
  </si>
  <si>
    <t>JONES ENERGY INC JONE</t>
  </si>
  <si>
    <t>JONE</t>
  </si>
  <si>
    <t>KOSMOS ENERGY LTD KOS</t>
  </si>
  <si>
    <t>KOS</t>
  </si>
  <si>
    <t>LAREDO PETROLEUM INC LPI</t>
  </si>
  <si>
    <t>LPI</t>
  </si>
  <si>
    <t>CONTANGO OIL &amp; GAS CO MCF</t>
  </si>
  <si>
    <t>MCF</t>
  </si>
  <si>
    <t>MARATHON OIL CORP MRO</t>
  </si>
  <si>
    <t>MRO</t>
  </si>
  <si>
    <t>MATADOR RES CO MTDR</t>
  </si>
  <si>
    <t>MTDR</t>
  </si>
  <si>
    <t>MURPHY OIL CORP MUR</t>
  </si>
  <si>
    <t>MUR</t>
  </si>
  <si>
    <t>NOBLE ENERGY INC NBL</t>
  </si>
  <si>
    <t>NBL</t>
  </si>
  <si>
    <t>NATIONAL FUEL GAS CO NFG</t>
  </si>
  <si>
    <t>NFG</t>
  </si>
  <si>
    <t>NEWFIELD EXPLORATION CO NFX</t>
  </si>
  <si>
    <t>NFX</t>
  </si>
  <si>
    <t>OASIS PETE INC OAS</t>
  </si>
  <si>
    <t>OAS</t>
  </si>
  <si>
    <t>OCCIDENTAL PETE CORP OXY</t>
  </si>
  <si>
    <t>OXY</t>
  </si>
  <si>
    <t>PAR PACIFIC HOLDINGS INC PARR</t>
  </si>
  <si>
    <t>PARR</t>
  </si>
  <si>
    <t>PDC ENERGY INC PDCE</t>
  </si>
  <si>
    <t>PDCE</t>
  </si>
  <si>
    <t>PARSLEY ENERGY INC PE</t>
  </si>
  <si>
    <t>PE</t>
  </si>
  <si>
    <t>PANHANDLE OIL AND GAS PHX</t>
  </si>
  <si>
    <t>PHX</t>
  </si>
  <si>
    <t>PIONEER NAT RESOURCES CO PXD</t>
  </si>
  <si>
    <t>PXD</t>
  </si>
  <si>
    <t>RING ENERGY INC REI</t>
  </si>
  <si>
    <t>REI</t>
  </si>
  <si>
    <t>RICE ENERGY INC RICE</t>
  </si>
  <si>
    <t>RICE</t>
  </si>
  <si>
    <t>RANGE RESOURCES CORP RRC</t>
  </si>
  <si>
    <t>RRC</t>
  </si>
  <si>
    <t>SM ENERGY CO SM</t>
  </si>
  <si>
    <t>SM</t>
  </si>
  <si>
    <t>SANCHEZ ENERGY CORP SN</t>
  </si>
  <si>
    <t>SN</t>
  </si>
  <si>
    <t>SOUTHWESTERN ENERGY CO SWN</t>
  </si>
  <si>
    <t>SWN</t>
  </si>
  <si>
    <t>WHITING PETROLEUM CORP WLL</t>
  </si>
  <si>
    <t>WLL</t>
  </si>
  <si>
    <t>WPX ENERGY INC WPX</t>
  </si>
  <si>
    <t>WPX</t>
  </si>
  <si>
    <t>WILDHORSE RESOURCE DEV WRD</t>
  </si>
  <si>
    <t>WRD</t>
  </si>
  <si>
    <t>W&amp;T OFFSHORE INC WTI</t>
  </si>
  <si>
    <t>WTI</t>
  </si>
  <si>
    <t>CIMAREX ENERGY CO XEC</t>
  </si>
  <si>
    <t>XEC</t>
  </si>
  <si>
    <t>EXTRACTION OIL &amp; GAS INC XOG</t>
  </si>
  <si>
    <t>XOG</t>
  </si>
  <si>
    <t>ARCHROCK INC</t>
  </si>
  <si>
    <t>AROC</t>
  </si>
  <si>
    <t>Oil &amp; Gas Equipment &amp; Services</t>
  </si>
  <si>
    <t>BAKER HUGHES INC</t>
  </si>
  <si>
    <t>BHI</t>
  </si>
  <si>
    <t>BRISTOW GROUP INC BRS</t>
  </si>
  <si>
    <t>BRS</t>
  </si>
  <si>
    <t>SEACOR HOLDINGS INC CKH</t>
  </si>
  <si>
    <t>CKH</t>
  </si>
  <si>
    <t>CARBO CERAMICS INC CRR</t>
  </si>
  <si>
    <t>CRR</t>
  </si>
  <si>
    <t>NOW INC DNOW</t>
  </si>
  <si>
    <t>DNOW</t>
  </si>
  <si>
    <t>DRIL-QUIP INC DRQ</t>
  </si>
  <si>
    <t>DRQ</t>
  </si>
  <si>
    <t>EXTERRAN CORPORATION EXTN</t>
  </si>
  <si>
    <t>EXTN</t>
  </si>
  <si>
    <t>FORUM ENERGY TECH FET</t>
  </si>
  <si>
    <t>FET</t>
  </si>
  <si>
    <t>FAIRMOUNT SANTROL HLDGS FMSA</t>
  </si>
  <si>
    <t>FMSA</t>
  </si>
  <si>
    <t>KEANE GROUP INC FRAC</t>
  </si>
  <si>
    <t>FRAC</t>
  </si>
  <si>
    <t>FLOTEK INDUSTRIES INC FTK</t>
  </si>
  <si>
    <t>FTK</t>
  </si>
  <si>
    <t>GEOSPACE TECHNOLOGIES GEOS</t>
  </si>
  <si>
    <t>GEOS</t>
  </si>
  <si>
    <t>HALLIBURTON CO HAL</t>
  </si>
  <si>
    <t>HAL</t>
  </si>
  <si>
    <t>HELIX ENERGY SOLUTIONS HLX</t>
  </si>
  <si>
    <t>HLX</t>
  </si>
  <si>
    <t>MCDERMOTT INTL INC MDR</t>
  </si>
  <si>
    <t>MDR</t>
  </si>
  <si>
    <t>MRC GLOBAL INC MRC</t>
  </si>
  <si>
    <t>MRC</t>
  </si>
  <si>
    <t>MATRIX SERVICE CO MTRX</t>
  </si>
  <si>
    <t>MTRX</t>
  </si>
  <si>
    <t>NATURAL GAS SERVICES GRP NGS</t>
  </si>
  <si>
    <t>NGS</t>
  </si>
  <si>
    <t>NATIONAL OILWELL VARCO NOV</t>
  </si>
  <si>
    <t>NOV</t>
  </si>
  <si>
    <t>NEWPARK RESOURCES INC NR</t>
  </si>
  <si>
    <t>NR</t>
  </si>
  <si>
    <t>OCEANEERING INTL INC OII</t>
  </si>
  <si>
    <t>OII</t>
  </si>
  <si>
    <t>OIL STATES INTERNATIONAL OIS</t>
  </si>
  <si>
    <t>OIS</t>
  </si>
  <si>
    <t>PARKER DRILLING CO PKD</t>
  </si>
  <si>
    <t>PKD</t>
  </si>
  <si>
    <t>RPC INC RES</t>
  </si>
  <si>
    <t>RES</t>
  </si>
  <si>
    <t>SCHLUMBERGER LTD SLB</t>
  </si>
  <si>
    <t>SLB</t>
  </si>
  <si>
    <t>SUPERIOR ENERGY SERVICES SPN</t>
  </si>
  <si>
    <t>SPN</t>
  </si>
  <si>
    <t>SRC ENERGY INC SRCI</t>
  </si>
  <si>
    <t>SRCI</t>
  </si>
  <si>
    <t>TESCO CORP TESO</t>
  </si>
  <si>
    <t>TESO</t>
  </si>
  <si>
    <t>TETRA TECHNOLOGIES INC TTI</t>
  </si>
  <si>
    <t>TTI</t>
  </si>
  <si>
    <t>WEATHERFORD INTL PLC WFT</t>
  </si>
  <si>
    <t>WFT</t>
  </si>
  <si>
    <t>WILLBROS GROUP INC WG</t>
  </si>
  <si>
    <t>WG</t>
  </si>
  <si>
    <t>ADAMS RESOURCES &amp; ENERGY</t>
  </si>
  <si>
    <t>AE</t>
  </si>
  <si>
    <t>Oil &amp; Gas Integrated</t>
  </si>
  <si>
    <t>CHEVRON CORP CVX</t>
  </si>
  <si>
    <t>CVX</t>
  </si>
  <si>
    <t>QEP RESOURCES INC QEP</t>
  </si>
  <si>
    <t>QEP</t>
  </si>
  <si>
    <t>TEEKAY CORP TK</t>
  </si>
  <si>
    <t>TK</t>
  </si>
  <si>
    <t>MAMMOTH ENERGY SERVICES TUSK</t>
  </si>
  <si>
    <t>TUSK</t>
  </si>
  <si>
    <t>EXXON MOBIL CORP XOM</t>
  </si>
  <si>
    <t>XOM</t>
  </si>
  <si>
    <t>FRANK'S INTERNATIONAL FI</t>
  </si>
  <si>
    <t>FI</t>
  </si>
  <si>
    <t>Oil &amp; Gas Midstream</t>
  </si>
  <si>
    <t>KINDER MORGAN INC KMI</t>
  </si>
  <si>
    <t>KMI</t>
  </si>
  <si>
    <t>CHENIERE ENERGY INC LNG</t>
  </si>
  <si>
    <t>LNG</t>
  </si>
  <si>
    <t>ONEOK INC OKE</t>
  </si>
  <si>
    <t>OKE</t>
  </si>
  <si>
    <t>SEMGROUP CORP SEMG</t>
  </si>
  <si>
    <t>SEMG</t>
  </si>
  <si>
    <t>TARGA RESOURCES INC TRGP</t>
  </si>
  <si>
    <t>TRGP</t>
  </si>
  <si>
    <t>WILLIAMS COMPANIES INC WMB</t>
  </si>
  <si>
    <t>WMB</t>
  </si>
  <si>
    <t>ALON USA ENERGY INC</t>
  </si>
  <si>
    <t>ALJ</t>
  </si>
  <si>
    <t>Oil &amp; Gas Refining &amp; Marketing</t>
  </si>
  <si>
    <t>CLEAN ENERGY FUELS CORP CLNE</t>
  </si>
  <si>
    <t>CLNE</t>
  </si>
  <si>
    <t>CVR ENERGY INC CVI</t>
  </si>
  <si>
    <t>CVI</t>
  </si>
  <si>
    <t>DELEK US HLDGS INC DK</t>
  </si>
  <si>
    <t>DK</t>
  </si>
  <si>
    <t>HOLLYFRONTIER CORP HFC</t>
  </si>
  <si>
    <t>HFC</t>
  </si>
  <si>
    <t>WORLD FUEL SVCS CORP INT</t>
  </si>
  <si>
    <t>INT</t>
  </si>
  <si>
    <t>MARATHON PETROLEUM CORP MPC</t>
  </si>
  <si>
    <t>MPC</t>
  </si>
  <si>
    <t>PBF ENERGY INC PBF</t>
  </si>
  <si>
    <t>PBF</t>
  </si>
  <si>
    <t>PACIFIC ETHANOL INC PEIX</t>
  </si>
  <si>
    <t>PEIX</t>
  </si>
  <si>
    <t>PHILLIPS 66 PSX</t>
  </si>
  <si>
    <t>PSX</t>
  </si>
  <si>
    <t>RENEWABLE ENER GROUP INC REGI</t>
  </si>
  <si>
    <t>REGI</t>
  </si>
  <si>
    <t>TESORO CORP TSO</t>
  </si>
  <si>
    <t>TSO</t>
  </si>
  <si>
    <t>VALERO ENERGY CORP VLO</t>
  </si>
  <si>
    <t>VLO</t>
  </si>
  <si>
    <t>VALVOLINE INC VVV</t>
  </si>
  <si>
    <t>VVV</t>
  </si>
  <si>
    <t>AMPLIFY SNACK BRANDS INC</t>
  </si>
  <si>
    <t>BETR</t>
  </si>
  <si>
    <t>Packaged Foods</t>
  </si>
  <si>
    <t>B &amp; G FOODS INC</t>
  </si>
  <si>
    <t>BGS</t>
  </si>
  <si>
    <t>BOB EVANS FARMS INC BOBE</t>
  </si>
  <si>
    <t>BOBE</t>
  </si>
  <si>
    <t>BLUE BUFFALO PET PROD BUFF</t>
  </si>
  <si>
    <t>BUFF</t>
  </si>
  <si>
    <t>CONAGRA BRANDS INC CAG</t>
  </si>
  <si>
    <t>CAG</t>
  </si>
  <si>
    <t>CAL MAINE FOODS INC CALM</t>
  </si>
  <si>
    <t>CALM</t>
  </si>
  <si>
    <t>CENTRAL GARDEN &amp; PET CO CENT</t>
  </si>
  <si>
    <t>CENT</t>
  </si>
  <si>
    <t>CENTRAL GARDEN &amp; PET CO CENTA</t>
  </si>
  <si>
    <t>CENTA</t>
  </si>
  <si>
    <t>CAMPBELL SOUP CO CPB</t>
  </si>
  <si>
    <t>CPB</t>
  </si>
  <si>
    <t>DEAN FOODS COMPANY DF</t>
  </si>
  <si>
    <t>DF</t>
  </si>
  <si>
    <t>FARMER BROS CO FARM</t>
  </si>
  <si>
    <t>FARM</t>
  </si>
  <si>
    <t>FLOWERS FOODS INC FLO</t>
  </si>
  <si>
    <t>FLO</t>
  </si>
  <si>
    <t>FRESHPET INC FRPT</t>
  </si>
  <si>
    <t>FRPT</t>
  </si>
  <si>
    <t>GENERAL MILLS INC GIS</t>
  </si>
  <si>
    <t>GIS</t>
  </si>
  <si>
    <t>HAIN CELESTIAL GROUP HAIN</t>
  </si>
  <si>
    <t>HAIN</t>
  </si>
  <si>
    <t>HORMEL FOODS CORP HRL</t>
  </si>
  <si>
    <t>HRL</t>
  </si>
  <si>
    <t>INGREDION INC INGR</t>
  </si>
  <si>
    <t>INGR</t>
  </si>
  <si>
    <t>SANFILIPPO JOHN B &amp; SON JBSS</t>
  </si>
  <si>
    <t>JBSS</t>
  </si>
  <si>
    <t>J &amp; J SNACK FOODS CO JJSF</t>
  </si>
  <si>
    <t>JJSF</t>
  </si>
  <si>
    <t>KELLOGG CO K</t>
  </si>
  <si>
    <t>K</t>
  </si>
  <si>
    <t>THE KRAFT HEINZ COMPANY KHC</t>
  </si>
  <si>
    <t>KHC</t>
  </si>
  <si>
    <t>LANCASTER COLONY CORP LANC</t>
  </si>
  <si>
    <t>LANC</t>
  </si>
  <si>
    <t>SNYDER'S-LANCE INC LNCE</t>
  </si>
  <si>
    <t>LNCE</t>
  </si>
  <si>
    <t>LEUCADIA NATIONAL CORP LUK</t>
  </si>
  <si>
    <t>LUK</t>
  </si>
  <si>
    <t>LAMB WESTON HOLDINGS LW</t>
  </si>
  <si>
    <t>LW</t>
  </si>
  <si>
    <t>LIFEWAY FOODS INC LWAY</t>
  </si>
  <si>
    <t>LWAY</t>
  </si>
  <si>
    <t>MGP INGREDIENTS INC MGPI</t>
  </si>
  <si>
    <t>MGPI</t>
  </si>
  <si>
    <t>MCCORMICK &amp; CO INC MKC</t>
  </si>
  <si>
    <t>MKC</t>
  </si>
  <si>
    <t>NUTRACEUTICAL INTL CORP NUTR</t>
  </si>
  <si>
    <t>NUTR</t>
  </si>
  <si>
    <t>OMEGA PROTEIN CORP OME</t>
  </si>
  <si>
    <t>OME</t>
  </si>
  <si>
    <t>PINNACLE FOODS INC PF</t>
  </si>
  <si>
    <t>PF</t>
  </si>
  <si>
    <t>POST HOLDINGS INC POST</t>
  </si>
  <si>
    <t>POST</t>
  </si>
  <si>
    <t>PILGRIMS PRIDE CORP PPC</t>
  </si>
  <si>
    <t>PPC</t>
  </si>
  <si>
    <t>SANDERSON FARMS INC SAFM</t>
  </si>
  <si>
    <t>SAFM</t>
  </si>
  <si>
    <t>SENECA FOODS CORP SENEA</t>
  </si>
  <si>
    <t>SENEA</t>
  </si>
  <si>
    <t>SMUCKER J M CO SJM</t>
  </si>
  <si>
    <t>SJM</t>
  </si>
  <si>
    <t>TREEHOUSE FOODS INC THS</t>
  </si>
  <si>
    <t>THS</t>
  </si>
  <si>
    <t>APTARGROUP INC</t>
  </si>
  <si>
    <t>ATR</t>
  </si>
  <si>
    <t>Packaging &amp; Containers</t>
  </si>
  <si>
    <t>BERRY GLOBAL GROUP</t>
  </si>
  <si>
    <t>BERY</t>
  </si>
  <si>
    <t>BALL CORP BLL</t>
  </si>
  <si>
    <t>BLL</t>
  </si>
  <si>
    <t>BEMIS INC BMS</t>
  </si>
  <si>
    <t>BMS</t>
  </si>
  <si>
    <t>CROWN HOLDINGS INC CCK</t>
  </si>
  <si>
    <t>CCK</t>
  </si>
  <si>
    <t>GREIF INC GEF</t>
  </si>
  <si>
    <t>GEF</t>
  </si>
  <si>
    <t>GREIF INC GEF.B</t>
  </si>
  <si>
    <t>GEF.B</t>
  </si>
  <si>
    <t>GRAPHIC PACKAGING HLDG GPK</t>
  </si>
  <si>
    <t>GPK</t>
  </si>
  <si>
    <t>INTERNATIONAL PAPER CO IP</t>
  </si>
  <si>
    <t>IP</t>
  </si>
  <si>
    <t>OWENS ILLINOIS INC OI</t>
  </si>
  <si>
    <t>OI</t>
  </si>
  <si>
    <t>PACKAGING CORP OF AMER PKG</t>
  </si>
  <si>
    <t>PKG</t>
  </si>
  <si>
    <t>SEALED AIR CORP SEE</t>
  </si>
  <si>
    <t>SEE</t>
  </si>
  <si>
    <t>SILGAN HOLDINGS INC SLGN</t>
  </si>
  <si>
    <t>SLGN</t>
  </si>
  <si>
    <t>SONOCO PRODUCTS CO SON</t>
  </si>
  <si>
    <t>SON</t>
  </si>
  <si>
    <t>TUPPERWARE BRANDS CORP TUP</t>
  </si>
  <si>
    <t>TUP</t>
  </si>
  <si>
    <t>UFP TECHNOLOGIES INC UFPT</t>
  </si>
  <si>
    <t>UFPT</t>
  </si>
  <si>
    <t>WESTROCK CO WRK</t>
  </si>
  <si>
    <t>WRK</t>
  </si>
  <si>
    <t>CLEARWATER PAPER CORP CLW</t>
  </si>
  <si>
    <t>CLW</t>
  </si>
  <si>
    <t>Paper &amp; Paper Products</t>
  </si>
  <si>
    <t>GLATFELTER GLT</t>
  </si>
  <si>
    <t>GLT</t>
  </si>
  <si>
    <t>KAPSTONE PAPER AND PACK KS</t>
  </si>
  <si>
    <t>KS</t>
  </si>
  <si>
    <t>NEENAH PAPER INC NP</t>
  </si>
  <si>
    <t>NP</t>
  </si>
  <si>
    <t>SCHWEITZER-MAUDUIT INTL SWM</t>
  </si>
  <si>
    <t>SWM</t>
  </si>
  <si>
    <t>DOMTAR CORPORATION UFS</t>
  </si>
  <si>
    <t>UFS</t>
  </si>
  <si>
    <t>CHARTER COMM INC CHTR</t>
  </si>
  <si>
    <t>CHTR</t>
  </si>
  <si>
    <t>Pay TV</t>
  </si>
  <si>
    <t>COMCAST CORP CL A CMCSA</t>
  </si>
  <si>
    <t>CMCSA</t>
  </si>
  <si>
    <t>DISH NETWORK CORP DISH</t>
  </si>
  <si>
    <t>DISH</t>
  </si>
  <si>
    <t>HEMISPHERE MEDIA GROUP HMTV</t>
  </si>
  <si>
    <t>HMTV</t>
  </si>
  <si>
    <t>LIBERTY BROADBAND CL A LBRDA</t>
  </si>
  <si>
    <t>LBRDA</t>
  </si>
  <si>
    <t>LIBERTY BROADBAND CL C LBRDK</t>
  </si>
  <si>
    <t>LBRDK</t>
  </si>
  <si>
    <t>BRIGHT HORIZON FAMILY</t>
  </si>
  <si>
    <t>BFAM</t>
  </si>
  <si>
    <t>CARRIAGE SERVICES INC CSV</t>
  </si>
  <si>
    <t>CSV</t>
  </si>
  <si>
    <t>BLOCK H &amp; R INC HRB</t>
  </si>
  <si>
    <t>HRB</t>
  </si>
  <si>
    <t>MATTHEWS INTERNATIONAL MATW</t>
  </si>
  <si>
    <t>MATW</t>
  </si>
  <si>
    <t>NUTRI SYSTEM INC NTRI</t>
  </si>
  <si>
    <t>NTRI</t>
  </si>
  <si>
    <t>REGIS CORP RGS</t>
  </si>
  <si>
    <t>RGS</t>
  </si>
  <si>
    <t>SERVICE CORP INTL SCI</t>
  </si>
  <si>
    <t>SCI</t>
  </si>
  <si>
    <t>SHUTTERFLY INC SFLY</t>
  </si>
  <si>
    <t>SFLY</t>
  </si>
  <si>
    <t>LIBERTY TAX INC TAX</t>
  </si>
  <si>
    <t>TAX</t>
  </si>
  <si>
    <t>WEIGHT WATCHERS INTL INC WTW</t>
  </si>
  <si>
    <t>WTW</t>
  </si>
  <si>
    <t>GNC HLDGS INC GNC</t>
  </si>
  <si>
    <t>GNC</t>
  </si>
  <si>
    <t>Pharmaceutical Retailers</t>
  </si>
  <si>
    <t>PETMED EXPRESS INC PETS</t>
  </si>
  <si>
    <t>PETS</t>
  </si>
  <si>
    <t>RITE AID CORP RAD</t>
  </si>
  <si>
    <t>RAD</t>
  </si>
  <si>
    <t>WALGREENS BOOTS ALLIANCE WBA</t>
  </si>
  <si>
    <t>WBA</t>
  </si>
  <si>
    <t>CALGON CARBON CORP CCC</t>
  </si>
  <si>
    <t>CCC</t>
  </si>
  <si>
    <t>Pollution &amp; Treatment Controls</t>
  </si>
  <si>
    <t>CECO ENVIRONMENTAL CORP CECE</t>
  </si>
  <si>
    <t>CECE</t>
  </si>
  <si>
    <t>ENERGY RECOVERY INC ERII</t>
  </si>
  <si>
    <t>ERII</t>
  </si>
  <si>
    <t>FEDERAL SIGNAL CORP FSS</t>
  </si>
  <si>
    <t>FSS</t>
  </si>
  <si>
    <t>HERITAGE CRYL CLEAN INC HCCI</t>
  </si>
  <si>
    <t>HCCI</t>
  </si>
  <si>
    <t>DAILY JOURNAL CORP DJCO</t>
  </si>
  <si>
    <t>DJCO</t>
  </si>
  <si>
    <t>Publishing</t>
  </si>
  <si>
    <t>GANNETT CO INC GCI</t>
  </si>
  <si>
    <t>GCI</t>
  </si>
  <si>
    <t>WILEY JOHN &amp; SONS INC JW.A</t>
  </si>
  <si>
    <t>JW.A</t>
  </si>
  <si>
    <t>MEREDITH CORP MDP</t>
  </si>
  <si>
    <t>MDP</t>
  </si>
  <si>
    <t>NEW MEDIA INVT GROUP INC NEWM</t>
  </si>
  <si>
    <t>NEWM</t>
  </si>
  <si>
    <t>NEW YORK TIMES CO NYT</t>
  </si>
  <si>
    <t>NYT</t>
  </si>
  <si>
    <t>SCHOLASTIC CORP SCHL</t>
  </si>
  <si>
    <t>SCHL</t>
  </si>
  <si>
    <t>TIME INC TIME</t>
  </si>
  <si>
    <t>TIME</t>
  </si>
  <si>
    <t>TRONC INC TRNC</t>
  </si>
  <si>
    <t>TRNC</t>
  </si>
  <si>
    <t>VALUE LINE INC VALU</t>
  </si>
  <si>
    <t>VALU</t>
  </si>
  <si>
    <t>AMERICAN RAILCAR IND</t>
  </si>
  <si>
    <t>ARII</t>
  </si>
  <si>
    <t>Railroads</t>
  </si>
  <si>
    <t>CSX CORP CSX</t>
  </si>
  <si>
    <t>CSX</t>
  </si>
  <si>
    <t>GREENBRIER COMPANIES INC GBX</t>
  </si>
  <si>
    <t>GBX</t>
  </si>
  <si>
    <t>GENESEE &amp; WYOMING INC GWR</t>
  </si>
  <si>
    <t>GWR</t>
  </si>
  <si>
    <t>KANSAS CITY SOUTHERN KSU</t>
  </si>
  <si>
    <t>KSU</t>
  </si>
  <si>
    <t>NORFOLK SOUTHERN CORP NSC</t>
  </si>
  <si>
    <t>NSC</t>
  </si>
  <si>
    <t>FREIGHTCAR AMERICA INC RAIL</t>
  </si>
  <si>
    <t>RAIL</t>
  </si>
  <si>
    <t>TRINITY INDUSTRIES INC TRN</t>
  </si>
  <si>
    <t>TRN</t>
  </si>
  <si>
    <t>UNION PACIFIC CORP UNP</t>
  </si>
  <si>
    <t>UNP</t>
  </si>
  <si>
    <t>WABTEC CORP WAB</t>
  </si>
  <si>
    <t>WAB</t>
  </si>
  <si>
    <t>ALEXANDER &amp; BALDWIN INC</t>
  </si>
  <si>
    <t>ALEX</t>
  </si>
  <si>
    <t>Real Estate - General</t>
  </si>
  <si>
    <t>CONSOLIDATED TOMOKA LAND CTO</t>
  </si>
  <si>
    <t>CTO</t>
  </si>
  <si>
    <t>FORESTAR GROUP INC FOR</t>
  </si>
  <si>
    <t>FOR</t>
  </si>
  <si>
    <t>GREEN BRICK PARTNERS INC GRBK</t>
  </si>
  <si>
    <t>GRBK</t>
  </si>
  <si>
    <t>HOWARD HUGHES CORP HHC</t>
  </si>
  <si>
    <t>HHC</t>
  </si>
  <si>
    <t>ST JOE CO JOE</t>
  </si>
  <si>
    <t>JOE</t>
  </si>
  <si>
    <t>PICO HOLDINGS INC PICO</t>
  </si>
  <si>
    <t>PICO</t>
  </si>
  <si>
    <t>STRATUS PPTYS INC STRS</t>
  </si>
  <si>
    <t>STRS</t>
  </si>
  <si>
    <t>TRINITY PLACE HOLDINGS TPHS</t>
  </si>
  <si>
    <t>TPHS</t>
  </si>
  <si>
    <t>TEJON RANCH CO TRC</t>
  </si>
  <si>
    <t>TRC</t>
  </si>
  <si>
    <t>CBRE GROUP INC CBG</t>
  </si>
  <si>
    <t>CBG</t>
  </si>
  <si>
    <t>Real Estate Services</t>
  </si>
  <si>
    <t>COSTAR GROUP INC CSGP</t>
  </si>
  <si>
    <t>CSGP</t>
  </si>
  <si>
    <t>FRP HOLDINGS INC FRPH</t>
  </si>
  <si>
    <t>FRPH</t>
  </si>
  <si>
    <t>GRIFFIN INDUSTRIAL RLTY GRIF</t>
  </si>
  <si>
    <t>GRIF</t>
  </si>
  <si>
    <t>HFF INC HF</t>
  </si>
  <si>
    <t>HF</t>
  </si>
  <si>
    <t>INVITATION HOMES INC INVH</t>
  </si>
  <si>
    <t>INVH</t>
  </si>
  <si>
    <t>JONES LANG LASALLE INC JLL</t>
  </si>
  <si>
    <t>JLL</t>
  </si>
  <si>
    <t>KENNEDY-WILSON HLDGS INC KW</t>
  </si>
  <si>
    <t>KW</t>
  </si>
  <si>
    <t>MARCUS &amp; MILLICHAP MMI</t>
  </si>
  <si>
    <t>MMI</t>
  </si>
  <si>
    <t>REALOGY HOLDINGS CORP RLGY</t>
  </si>
  <si>
    <t>RLGY</t>
  </si>
  <si>
    <t>RE/MAX HOLDINGS INC RMAX</t>
  </si>
  <si>
    <t>RMAX</t>
  </si>
  <si>
    <t>RMR GROUP INC RMR</t>
  </si>
  <si>
    <t>RMR</t>
  </si>
  <si>
    <t>ZILLOW GROUP INC CLASS C Z</t>
  </si>
  <si>
    <t>Z</t>
  </si>
  <si>
    <t>ZILLOW GROUP INC CLASS A ZG</t>
  </si>
  <si>
    <t>ZG</t>
  </si>
  <si>
    <t>CAMPING WORLD HOLDINGS CWH</t>
  </si>
  <si>
    <t>CWH</t>
  </si>
  <si>
    <t>Recreational Vehicles</t>
  </si>
  <si>
    <t>FOX FACTORY HOLDING CORP FOXF</t>
  </si>
  <si>
    <t>FOXF</t>
  </si>
  <si>
    <t>HARLEY DAVIDSON INC HOG</t>
  </si>
  <si>
    <t>HOG</t>
  </si>
  <si>
    <t>LCI INDUSTRIES LCII</t>
  </si>
  <si>
    <t>LCII</t>
  </si>
  <si>
    <t>MALIBU BOATS INC MBUU</t>
  </si>
  <si>
    <t>MBUU</t>
  </si>
  <si>
    <t>MCBC HOLDINGS INC MCFT</t>
  </si>
  <si>
    <t>MCFT</t>
  </si>
  <si>
    <t>MARINE PRODUCTS CORP MPX</t>
  </si>
  <si>
    <t>MPX</t>
  </si>
  <si>
    <t>POLARIS INDUSTRIES INC PII</t>
  </si>
  <si>
    <t>PII</t>
  </si>
  <si>
    <t>REV GROUP INC REVG</t>
  </si>
  <si>
    <t>REVG</t>
  </si>
  <si>
    <t>THOR INDUSTRIES INC THO</t>
  </si>
  <si>
    <t>THO</t>
  </si>
  <si>
    <t>WINNEBAGO INDUSTRIES INC WGO</t>
  </si>
  <si>
    <t>WGO</t>
  </si>
  <si>
    <t>ARES COML REAL ESTATE</t>
  </si>
  <si>
    <t>ACRE</t>
  </si>
  <si>
    <t>REIT - Diversified</t>
  </si>
  <si>
    <t>ARMADA HOFFLER PPTYS INC</t>
  </si>
  <si>
    <t>AHH</t>
  </si>
  <si>
    <t>GREAT AJAX CORP</t>
  </si>
  <si>
    <t>AJX</t>
  </si>
  <si>
    <t>ANWORTH MORTGAGE ASSET</t>
  </si>
  <si>
    <t>ANH</t>
  </si>
  <si>
    <t>APOLLO COMMERCIAL RE</t>
  </si>
  <si>
    <t>ARI</t>
  </si>
  <si>
    <t>CHIMERA INVESTMENT CORP CIM</t>
  </si>
  <si>
    <t>CIM</t>
  </si>
  <si>
    <t>COLONY NORTHSTAR INC CLNS</t>
  </si>
  <si>
    <t>CLNS</t>
  </si>
  <si>
    <t>CLIPPER REALTY INC CLPR</t>
  </si>
  <si>
    <t>CLPR</t>
  </si>
  <si>
    <t>CYRUSONE INC CONE</t>
  </si>
  <si>
    <t>CONE</t>
  </si>
  <si>
    <t>CORENERGY INFRASTRUCT CORR</t>
  </si>
  <si>
    <t>CORR</t>
  </si>
  <si>
    <t>CATCHMARK TIMBER TRUST CTT</t>
  </si>
  <si>
    <t>CTT</t>
  </si>
  <si>
    <t>COUSINS PROPERTIES INC CUZ</t>
  </si>
  <si>
    <t>CUZ</t>
  </si>
  <si>
    <t>CORECIVIC INC CXW</t>
  </si>
  <si>
    <t>CXW</t>
  </si>
  <si>
    <t>CYS INVESTMENTS INC CYS</t>
  </si>
  <si>
    <t>CYS</t>
  </si>
  <si>
    <t>EQUINIX INC EQIX</t>
  </si>
  <si>
    <t>EQIX</t>
  </si>
  <si>
    <t>EMPIRE STATE REALTY ESRT</t>
  </si>
  <si>
    <t>ESRT</t>
  </si>
  <si>
    <t>FARMLAND PARTNERS INC FPI</t>
  </si>
  <si>
    <t>FPI</t>
  </si>
  <si>
    <t>GAMING AND LEISURE PPTYS GLPI</t>
  </si>
  <si>
    <t>GLPI</t>
  </si>
  <si>
    <t>GLOBAL NET LEASE INC GNL</t>
  </si>
  <si>
    <t>GNL</t>
  </si>
  <si>
    <t>GLADSTONE COMMERCIAL GOOD</t>
  </si>
  <si>
    <t>GOOD</t>
  </si>
  <si>
    <t>HANNON ARMSTRONG SUSTAIN HASI</t>
  </si>
  <si>
    <t>HASI</t>
  </si>
  <si>
    <t>INFRAREIT INC HIFR</t>
  </si>
  <si>
    <t>HIFR</t>
  </si>
  <si>
    <t>INVESCO MORTGAGE CAP IVR</t>
  </si>
  <si>
    <t>IVR</t>
  </si>
  <si>
    <t>LADDER CAPITAL CORP LADR</t>
  </si>
  <si>
    <t>LADR</t>
  </si>
  <si>
    <t>LAMAR ADVERTISING CO LAMR</t>
  </si>
  <si>
    <t>LAMR</t>
  </si>
  <si>
    <t>LEXINGTON REALTY TRUST LXP</t>
  </si>
  <si>
    <t>LXP</t>
  </si>
  <si>
    <t>MFA FINANCIAL INC MFA</t>
  </si>
  <si>
    <t>MFA</t>
  </si>
  <si>
    <t>AG MORTGAGE INVT TR INC MITT</t>
  </si>
  <si>
    <t>MITT</t>
  </si>
  <si>
    <t>MTGE INVESTMENT CORP MTGE</t>
  </si>
  <si>
    <t>MTGE</t>
  </si>
  <si>
    <t>ANNALY CAPITAL MGMT INC NLY</t>
  </si>
  <si>
    <t>NLY</t>
  </si>
  <si>
    <t>ONE LIBERTY PROPERTIES OLP</t>
  </si>
  <si>
    <t>OLP</t>
  </si>
  <si>
    <t>ORCHID ISLAND CAPITAL ORC</t>
  </si>
  <si>
    <t>ORC</t>
  </si>
  <si>
    <t>OUTFRONT MEDIA INC OUT</t>
  </si>
  <si>
    <t>OUT</t>
  </si>
  <si>
    <t>POTLATCH CORP PCH</t>
  </si>
  <si>
    <t>PCH</t>
  </si>
  <si>
    <t>PENNYMAC MORTGAGE INV PMT</t>
  </si>
  <si>
    <t>PMT</t>
  </si>
  <si>
    <t>PS BUSINESS PARKS INC PSB</t>
  </si>
  <si>
    <t>PSB</t>
  </si>
  <si>
    <t>RAIT FINANCIAL TRUST RAS</t>
  </si>
  <si>
    <t>RAS</t>
  </si>
  <si>
    <t>RESOURCE CAPITAL CORP RSO</t>
  </si>
  <si>
    <t>RSO</t>
  </si>
  <si>
    <t>REDWOOD TRUST INC RWT</t>
  </si>
  <si>
    <t>RWT</t>
  </si>
  <si>
    <t>SELECT INCOME REIT SIR</t>
  </si>
  <si>
    <t>SIR</t>
  </si>
  <si>
    <t>NEW SR INVT GROUP INC SNR</t>
  </si>
  <si>
    <t>SNR</t>
  </si>
  <si>
    <t>SPIRIT RLTY CAP INC SRC</t>
  </si>
  <si>
    <t>SRC</t>
  </si>
  <si>
    <t>ISTAR INC STAR</t>
  </si>
  <si>
    <t>STAR</t>
  </si>
  <si>
    <t>STORE CAPITAL CORP STOR</t>
  </si>
  <si>
    <t>STOR</t>
  </si>
  <si>
    <t>STARWOOD PPTY TRUST INC STWD</t>
  </si>
  <si>
    <t>STWD</t>
  </si>
  <si>
    <t>URBAN EDGE PROPERTIES UE</t>
  </si>
  <si>
    <t>UE</t>
  </si>
  <si>
    <t>VEREIT INC VER</t>
  </si>
  <si>
    <t>VER</t>
  </si>
  <si>
    <t>VORNADO REALTY TRUST VNO</t>
  </si>
  <si>
    <t>VNO</t>
  </si>
  <si>
    <t>WESTERN ASSET MTG CAP WMC</t>
  </si>
  <si>
    <t>WMC</t>
  </si>
  <si>
    <t>W P CAREY INC WPC</t>
  </si>
  <si>
    <t>WPC</t>
  </si>
  <si>
    <t>CARE CAPITAL PROPERTIES CCP</t>
  </si>
  <si>
    <t>CCP</t>
  </si>
  <si>
    <t>REIT - Healthcare Facilities</t>
  </si>
  <si>
    <t>COMMUNITY HEALTHCARE TR CHCT</t>
  </si>
  <si>
    <t>CHCT</t>
  </si>
  <si>
    <t>CARETRUST REIT INC CTRE</t>
  </si>
  <si>
    <t>CTRE</t>
  </si>
  <si>
    <t>PHYSICIANS REALTY TRUST DOC</t>
  </si>
  <si>
    <t>DOC</t>
  </si>
  <si>
    <t>GEO GROUP INC GEO</t>
  </si>
  <si>
    <t>GEO</t>
  </si>
  <si>
    <t>GLOBAL MEDICAL REIT INC GMRE</t>
  </si>
  <si>
    <t>GMRE</t>
  </si>
  <si>
    <t>WELLTOWER INC HCN</t>
  </si>
  <si>
    <t>HCN</t>
  </si>
  <si>
    <t>HCP INC HCP</t>
  </si>
  <si>
    <t>HCP</t>
  </si>
  <si>
    <t>HEALTHCARE REALTY TRUST HR</t>
  </si>
  <si>
    <t>HR</t>
  </si>
  <si>
    <t>HEALTHCARE TR AMER INC HTA</t>
  </si>
  <si>
    <t>HTA</t>
  </si>
  <si>
    <t>LTC PROPERTIES INC LTC</t>
  </si>
  <si>
    <t>LTC</t>
  </si>
  <si>
    <t>MEDICAL PROPERTIES TRUST MPW</t>
  </si>
  <si>
    <t>MPW</t>
  </si>
  <si>
    <t>MEDEQUITIES REALTY TRUST MRT</t>
  </si>
  <si>
    <t>MRT</t>
  </si>
  <si>
    <t>NATIONAL HEALTH INVS INC NHI</t>
  </si>
  <si>
    <t>NHI</t>
  </si>
  <si>
    <t>OMEGA HEALTHCARE INVS OHI</t>
  </si>
  <si>
    <t>OHI</t>
  </si>
  <si>
    <t>QUALITY CARE PROPERTIES QCP</t>
  </si>
  <si>
    <t>QCP</t>
  </si>
  <si>
    <t>SABRA HEALTH CARE REIT SBRA</t>
  </si>
  <si>
    <t>SBRA</t>
  </si>
  <si>
    <t>SENIOR HOUSING PPTYS TR SNH</t>
  </si>
  <si>
    <t>SNH</t>
  </si>
  <si>
    <t>UNIVERSAL HEALTH REALTY UHT</t>
  </si>
  <si>
    <t>UHT</t>
  </si>
  <si>
    <t>VENTAS INC VTR</t>
  </si>
  <si>
    <t>VTR</t>
  </si>
  <si>
    <t>ASHFORD HOSP PRIME</t>
  </si>
  <si>
    <t>AHP</t>
  </si>
  <si>
    <t>REIT - Hotel &amp; Motel</t>
  </si>
  <si>
    <t>ASHFORD HOSPITALITY</t>
  </si>
  <si>
    <t>AHT</t>
  </si>
  <si>
    <t>APPLE HOSPITALITY REIT</t>
  </si>
  <si>
    <t>APLE</t>
  </si>
  <si>
    <t>CHESAPEAKE LODGING TRUST CHSP</t>
  </si>
  <si>
    <t>CHSP</t>
  </si>
  <si>
    <t>CHATHAM LODGING TR CLDT</t>
  </si>
  <si>
    <t>CLDT</t>
  </si>
  <si>
    <t>DIAMONDROCK HOSPITALITY DRH</t>
  </si>
  <si>
    <t>DRH</t>
  </si>
  <si>
    <t>FELCOR LODGING TRUST INC FCH</t>
  </si>
  <si>
    <t>FCH</t>
  </si>
  <si>
    <t>FOUR CORNERS PPTY TRUST FCPT</t>
  </si>
  <si>
    <t>FCPT</t>
  </si>
  <si>
    <t>HOSPITALITY PPTYS TRUST HPT</t>
  </si>
  <si>
    <t>HPT</t>
  </si>
  <si>
    <t>HOST HOTELS &amp; RESORTS HST</t>
  </si>
  <si>
    <t>HST</t>
  </si>
  <si>
    <t>HERSHA HOSPITALITY TRUST HT</t>
  </si>
  <si>
    <t>HT</t>
  </si>
  <si>
    <t>SUMMIT HOTEL PPTYS INN</t>
  </si>
  <si>
    <t>INN</t>
  </si>
  <si>
    <t>LASALLE HOTEL PROPERTIES LHO</t>
  </si>
  <si>
    <t>LHO</t>
  </si>
  <si>
    <t>PEBBLEBROOK HOTEL TRUST PEB</t>
  </si>
  <si>
    <t>PEB</t>
  </si>
  <si>
    <t>RYMAN HOSPITALITY PPTYS RHP</t>
  </si>
  <si>
    <t>RHP</t>
  </si>
  <si>
    <t>RLJ LODGING TR RLJ</t>
  </si>
  <si>
    <t>RLJ</t>
  </si>
  <si>
    <t>SUNSTONE HOTEL INVS INC SHO</t>
  </si>
  <si>
    <t>SHO</t>
  </si>
  <si>
    <t>XENIA HOTELS &amp; RESORTS XHR</t>
  </si>
  <si>
    <t>XHR</t>
  </si>
  <si>
    <t>CUBESMART CUBE</t>
  </si>
  <si>
    <t>CUBE</t>
  </si>
  <si>
    <t>REIT - Industrial</t>
  </si>
  <si>
    <t>DCT INDUSTRIAL TRUST INC DCT</t>
  </si>
  <si>
    <t>DCT</t>
  </si>
  <si>
    <t>DUKE REALTY CORP DRE</t>
  </si>
  <si>
    <t>DRE</t>
  </si>
  <si>
    <t>EASTGROUP PROPERTIES INC EGP</t>
  </si>
  <si>
    <t>EGP</t>
  </si>
  <si>
    <t>EXTRA SPACE STORAGE INC EXR</t>
  </si>
  <si>
    <t>EXR</t>
  </si>
  <si>
    <t>FIRST INDUSTRIAL RLTY TR FR</t>
  </si>
  <si>
    <t>FR</t>
  </si>
  <si>
    <t>GRAMERCY PROPERTY TRUST GPT</t>
  </si>
  <si>
    <t>GPT</t>
  </si>
  <si>
    <t>LIFE STORAGE INC LSI</t>
  </si>
  <si>
    <t>LSI</t>
  </si>
  <si>
    <t>MONMOUTH REAL ESTATE MNR</t>
  </si>
  <si>
    <t>MNR</t>
  </si>
  <si>
    <t>NATIONAL STORAGE AFFIL NSA</t>
  </si>
  <si>
    <t>NSA</t>
  </si>
  <si>
    <t>PROLOGIS INC PLD</t>
  </si>
  <si>
    <t>PLD</t>
  </si>
  <si>
    <t>PUBLIC STORAGE INC PSA</t>
  </si>
  <si>
    <t>PSA</t>
  </si>
  <si>
    <t>QTS REALTY TRUST INC QTS</t>
  </si>
  <si>
    <t>QTS</t>
  </si>
  <si>
    <t>REXFORD INDUSTRIAL RLTY REXR</t>
  </si>
  <si>
    <t>REXR</t>
  </si>
  <si>
    <t>STAG INDL INC STAG</t>
  </si>
  <si>
    <t>STAG</t>
  </si>
  <si>
    <t>TERRENO REALTY CORP TRNO</t>
  </si>
  <si>
    <t>TRNO</t>
  </si>
  <si>
    <t>UNITI GROUP INC UNIT</t>
  </si>
  <si>
    <t>UNIT</t>
  </si>
  <si>
    <t>ALEXANDRIA REAL ESTATE</t>
  </si>
  <si>
    <t>ARE</t>
  </si>
  <si>
    <t>REIT - Office</t>
  </si>
  <si>
    <t>BRANDYWINE REALTY TRUST</t>
  </si>
  <si>
    <t>BDN</t>
  </si>
  <si>
    <t>BOSTON PROPERTIES INC BXP</t>
  </si>
  <si>
    <t>BXP</t>
  </si>
  <si>
    <t>CITY OFFICE REIT INC CIO</t>
  </si>
  <si>
    <t>CIO</t>
  </si>
  <si>
    <t>MACK CALI REALTY CORP CLI</t>
  </si>
  <si>
    <t>CLI</t>
  </si>
  <si>
    <t>CORESITE REALTY CORP COR</t>
  </si>
  <si>
    <t>COR</t>
  </si>
  <si>
    <t>COLUMBIA PPTY TR INC CXP</t>
  </si>
  <si>
    <t>CXP</t>
  </si>
  <si>
    <t>EASTERLY GOVERNMENT PPTY DEA</t>
  </si>
  <si>
    <t>DEA</t>
  </si>
  <si>
    <t>DOUGLAS EMMETT INC DEI</t>
  </si>
  <si>
    <t>DEI</t>
  </si>
  <si>
    <t>DUPONT FABROS TECHNOLOGY DFT</t>
  </si>
  <si>
    <t>DFT</t>
  </si>
  <si>
    <t>DIGITAL REALTY TRUST INC DLR</t>
  </si>
  <si>
    <t>DLR</t>
  </si>
  <si>
    <t>EQUITY COMMONWEALTH EQC</t>
  </si>
  <si>
    <t>EQC</t>
  </si>
  <si>
    <t>FIRST POTOMAC REALTY TR FPO</t>
  </si>
  <si>
    <t>FPO</t>
  </si>
  <si>
    <t>FRANKLIN STREET PPTYS CO FSP</t>
  </si>
  <si>
    <t>FSP</t>
  </si>
  <si>
    <t>GOVERNMENT PPTY INCOME GOV</t>
  </si>
  <si>
    <t>GOV</t>
  </si>
  <si>
    <t>HIGHWOODS PROPERTIES INC HIW</t>
  </si>
  <si>
    <t>HIW</t>
  </si>
  <si>
    <t>HUDSON PAC PPTYS INC HPP</t>
  </si>
  <si>
    <t>HPP</t>
  </si>
  <si>
    <t>KILROY REALTY CORP KRC</t>
  </si>
  <si>
    <t>KRC</t>
  </si>
  <si>
    <t>LIBERTY PROPERTY TRUST LPT</t>
  </si>
  <si>
    <t>LPT</t>
  </si>
  <si>
    <t>NORTHSTAR REALTY EUROPE NRE</t>
  </si>
  <si>
    <t>NRE</t>
  </si>
  <si>
    <t>CORPORATE OFFICE PPTYS OFC</t>
  </si>
  <si>
    <t>OFC</t>
  </si>
  <si>
    <t>OWENS RLTY MTG INC ORM</t>
  </si>
  <si>
    <t>ORM</t>
  </si>
  <si>
    <t>PIEDMONT OFFICE RLTY TR PDM</t>
  </si>
  <si>
    <t>PDM</t>
  </si>
  <si>
    <t>PARAMOUNT GROUP INC PGRE</t>
  </si>
  <si>
    <t>PGRE</t>
  </si>
  <si>
    <t>PARKWAY INC PKY</t>
  </si>
  <si>
    <t>PKY</t>
  </si>
  <si>
    <t>SL GREEN REALTY CORP SLG</t>
  </si>
  <si>
    <t>SLG</t>
  </si>
  <si>
    <t>TIER REIT INC TIER</t>
  </si>
  <si>
    <t>TIER</t>
  </si>
  <si>
    <t>WASHINGTON REAL ESTATE WRE</t>
  </si>
  <si>
    <t>WRE</t>
  </si>
  <si>
    <t>AMERICAN CAMPUS COMMUN</t>
  </si>
  <si>
    <t>ACC</t>
  </si>
  <si>
    <t>REIT - Residential</t>
  </si>
  <si>
    <t>AGNC INVESTMENT</t>
  </si>
  <si>
    <t>AGNC</t>
  </si>
  <si>
    <t>APARTMENT INVT &amp; MGMT</t>
  </si>
  <si>
    <t>AIV</t>
  </si>
  <si>
    <t>AMERICAN HOMES 4 RENT</t>
  </si>
  <si>
    <t>AMH</t>
  </si>
  <si>
    <t>PREFERRED APT CMNTYS INC</t>
  </si>
  <si>
    <t>APTS</t>
  </si>
  <si>
    <t>ARMOUR RESIDENTIAL REIT</t>
  </si>
  <si>
    <t>ARR</t>
  </si>
  <si>
    <t>AVALONBAY CMNTYS INC</t>
  </si>
  <si>
    <t>AVB</t>
  </si>
  <si>
    <t>BLUEROCK RESIDENT REIT BRG</t>
  </si>
  <si>
    <t>BRG</t>
  </si>
  <si>
    <t>CAPSTEAD MORTGAGE CORP CMO</t>
  </si>
  <si>
    <t>CMO</t>
  </si>
  <si>
    <t>CAMDEN PROPERTY TRUST CPT</t>
  </si>
  <si>
    <t>CPT</t>
  </si>
  <si>
    <t>DYNEX CAPITAL INC DX</t>
  </si>
  <si>
    <t>DX</t>
  </si>
  <si>
    <t>EDUCATION REALTY TRUST EDR</t>
  </si>
  <si>
    <t>EDR</t>
  </si>
  <si>
    <t>EQUITY LIFESTYLE PROP ELS</t>
  </si>
  <si>
    <t>ELS</t>
  </si>
  <si>
    <t>EQUITY RESIDENTIAL EQR</t>
  </si>
  <si>
    <t>EQR</t>
  </si>
  <si>
    <t>ESSEX PROPERTY TRUST INC ESS</t>
  </si>
  <si>
    <t>ESS</t>
  </si>
  <si>
    <t>INVESTORS REAL ESTATE TR IRET</t>
  </si>
  <si>
    <t>IRET</t>
  </si>
  <si>
    <t>INDEPENDENCE RLTY TRUST IRT</t>
  </si>
  <si>
    <t>IRT</t>
  </si>
  <si>
    <t>MID-AMER APT CMNTYS MAA</t>
  </si>
  <si>
    <t>MAA</t>
  </si>
  <si>
    <t>MONOGRAM RESIDENTIAL TR MORE</t>
  </si>
  <si>
    <t>MORE</t>
  </si>
  <si>
    <t>NEW RESIDENTIAL INVT NRZ</t>
  </si>
  <si>
    <t>NRZ</t>
  </si>
  <si>
    <t>NEXPOINT RESIDENTIAL TR NXRT</t>
  </si>
  <si>
    <t>NXRT</t>
  </si>
  <si>
    <t>NEW YORK MTG TR INC NYMT</t>
  </si>
  <si>
    <t>NYMT</t>
  </si>
  <si>
    <t>ALTISOURCE RESIDENTIAL RESI</t>
  </si>
  <si>
    <t>RESI</t>
  </si>
  <si>
    <t>COLONY STARWOOD HOMES SFR</t>
  </si>
  <si>
    <t>SFR</t>
  </si>
  <si>
    <t>SUN COMMUNITIES INC SUI</t>
  </si>
  <si>
    <t>SUI</t>
  </si>
  <si>
    <t>TWO HBRS INVT CORP TWO</t>
  </si>
  <si>
    <t>TWO</t>
  </si>
  <si>
    <t>UDR INC UDR</t>
  </si>
  <si>
    <t>UDR</t>
  </si>
  <si>
    <t>UMH PROPERTIES INC UMH</t>
  </si>
  <si>
    <t>UMH</t>
  </si>
  <si>
    <t>AMERICAN ASSETS TRST INC</t>
  </si>
  <si>
    <t>AAT</t>
  </si>
  <si>
    <t>REIT - Retail</t>
  </si>
  <si>
    <t xml:space="preserve">AGREE REALTY CORP </t>
  </si>
  <si>
    <t>ADC</t>
  </si>
  <si>
    <t>ACADIA REALTY TRUST</t>
  </si>
  <si>
    <t>AKR</t>
  </si>
  <si>
    <t>ALEXANDERS INC</t>
  </si>
  <si>
    <t>ALX</t>
  </si>
  <si>
    <t>SAUL CENTERS INC</t>
  </si>
  <si>
    <t>BFS</t>
  </si>
  <si>
    <t>BRIXMOR PROPERTY GROUP BRX</t>
  </si>
  <si>
    <t>BRX</t>
  </si>
  <si>
    <t>CBL &amp; ASSOC PPTYS INC CBL</t>
  </si>
  <si>
    <t>CBL</t>
  </si>
  <si>
    <t>CEDAR REALTY TRUST INC CDR</t>
  </si>
  <si>
    <t>CDR</t>
  </si>
  <si>
    <t>DDR CORP DDR</t>
  </si>
  <si>
    <t>DDR</t>
  </si>
  <si>
    <t>EPR PROPERTIES EPR</t>
  </si>
  <si>
    <t>EPR</t>
  </si>
  <si>
    <t>FEDERAL REALTY INVT FRT</t>
  </si>
  <si>
    <t>FRT</t>
  </si>
  <si>
    <t>GGP INC GGP</t>
  </si>
  <si>
    <t>GGP</t>
  </si>
  <si>
    <t>GETTY REALTY CORP GTY</t>
  </si>
  <si>
    <t>GTY</t>
  </si>
  <si>
    <t>KIMCO REALTY CORP KIM</t>
  </si>
  <si>
    <t>KIM</t>
  </si>
  <si>
    <t>KITE REALTY GROUP TRUST KRG</t>
  </si>
  <si>
    <t>KRG</t>
  </si>
  <si>
    <t>MACERICH CO MAC</t>
  </si>
  <si>
    <t>MAC</t>
  </si>
  <si>
    <t>NATIONAL RETAIL PPTYS NNN</t>
  </si>
  <si>
    <t>NNN</t>
  </si>
  <si>
    <t>REALTY INCOME CORP O</t>
  </si>
  <si>
    <t>O</t>
  </si>
  <si>
    <t>PENNSYLVANIA REAL ESTATE PEI</t>
  </si>
  <si>
    <t>PEI</t>
  </si>
  <si>
    <t>REGENCY CENTERS CORP REG</t>
  </si>
  <si>
    <t>REG</t>
  </si>
  <si>
    <t>RETAIL OPPORTUNITY INVTS ROIC</t>
  </si>
  <si>
    <t>ROIC</t>
  </si>
  <si>
    <t>RETAIL PPTYS AMER INC RPAI</t>
  </si>
  <si>
    <t>RPAI</t>
  </si>
  <si>
    <t>RAMCO-GERSHENSON PPTYS RPT</t>
  </si>
  <si>
    <t>RPT</t>
  </si>
  <si>
    <t>TANGER FACTORY OUTLET SKT</t>
  </si>
  <si>
    <t>SKT</t>
  </si>
  <si>
    <t>SIMON PROPERTY GROUP INC SPG</t>
  </si>
  <si>
    <t>SPG</t>
  </si>
  <si>
    <t>SERITAGE GROWTH PROP SRG</t>
  </si>
  <si>
    <t>SRG</t>
  </si>
  <si>
    <t>TAUBMAN CENTERS INC TCO</t>
  </si>
  <si>
    <t>TCO</t>
  </si>
  <si>
    <t>URSTADT BIDDLE PPTYS INS UBA</t>
  </si>
  <si>
    <t>UBA</t>
  </si>
  <si>
    <t>WASHINGTON PRIME GROUP WPG</t>
  </si>
  <si>
    <t>WPG</t>
  </si>
  <si>
    <t>WEINGARTEN RLTY INVS WRI</t>
  </si>
  <si>
    <t>WRI</t>
  </si>
  <si>
    <t>WHITESTONE REIT WSR</t>
  </si>
  <si>
    <t>WSR</t>
  </si>
  <si>
    <t>AARONS INC</t>
  </si>
  <si>
    <t>AAN</t>
  </si>
  <si>
    <t>Rental &amp; Leasing Services</t>
  </si>
  <si>
    <t>AIR LEASE CORP</t>
  </si>
  <si>
    <t>AL</t>
  </si>
  <si>
    <t>AIRCASTLE LTD</t>
  </si>
  <si>
    <t>AYR</t>
  </si>
  <si>
    <t>CAI INTERNATIONAL INC CAI</t>
  </si>
  <si>
    <t>CAI</t>
  </si>
  <si>
    <t>AVIS BUDGET GROUP INC CAR</t>
  </si>
  <si>
    <t>CAR</t>
  </si>
  <si>
    <t>GATX CORP GATX</t>
  </si>
  <si>
    <t>GATX</t>
  </si>
  <si>
    <t>H&amp;E EQUIPMENT SERVICES HEES</t>
  </si>
  <si>
    <t>HEES</t>
  </si>
  <si>
    <t>HERC HOLDING INC HRI</t>
  </si>
  <si>
    <t>HRI</t>
  </si>
  <si>
    <t>HERTZ GLOBAL HOLDINGS HTZ</t>
  </si>
  <si>
    <t>HTZ</t>
  </si>
  <si>
    <t>MCGRATH RENTCORP MGRC</t>
  </si>
  <si>
    <t>MGRC</t>
  </si>
  <si>
    <t>MOBILE MINI INC MINI</t>
  </si>
  <si>
    <t>MINI</t>
  </si>
  <si>
    <t>NEFF CORP NEFF</t>
  </si>
  <si>
    <t>NEFF</t>
  </si>
  <si>
    <t>RYDER SYSTEM INC R</t>
  </si>
  <si>
    <t>R</t>
  </si>
  <si>
    <t>RENT A CENTER INC RCII</t>
  </si>
  <si>
    <t>RCII</t>
  </si>
  <si>
    <t>TEXTAINER GROUP HLDGS TGH</t>
  </si>
  <si>
    <t>TGH</t>
  </si>
  <si>
    <t>TRITON INTERNATIONAL LTD TRTN</t>
  </si>
  <si>
    <t>TRTN</t>
  </si>
  <si>
    <t>AMERCO UHAL</t>
  </si>
  <si>
    <t>UHAL</t>
  </si>
  <si>
    <t>UNITED RENTALS INC URI</t>
  </si>
  <si>
    <t>URI</t>
  </si>
  <si>
    <t>WILLIS LEASE FINANCE WLFC</t>
  </si>
  <si>
    <t>WLFC</t>
  </si>
  <si>
    <t>A V HOMES INC</t>
  </si>
  <si>
    <t>AVHI</t>
  </si>
  <si>
    <t>Residential Construction</t>
  </si>
  <si>
    <t>BEAZER HOMES USA INC BZH</t>
  </si>
  <si>
    <t>BZH</t>
  </si>
  <si>
    <t>CALATLANTIC GROUP INC CAA</t>
  </si>
  <si>
    <t>CAA</t>
  </si>
  <si>
    <t>CENTURY COMMUNITIES INC CCS</t>
  </si>
  <si>
    <t>CCS</t>
  </si>
  <si>
    <t>CAVCO INDUSTRIES INC CVCO</t>
  </si>
  <si>
    <t>CVCO</t>
  </si>
  <si>
    <t>D R HORTON INC DHI</t>
  </si>
  <si>
    <t>DHI</t>
  </si>
  <si>
    <t>HOVNANIAN ENTERPRISES HOV</t>
  </si>
  <si>
    <t>HOV</t>
  </si>
  <si>
    <t>KB HOME KBH</t>
  </si>
  <si>
    <t>KBH</t>
  </si>
  <si>
    <t>LENNAR CORP CL A LEN</t>
  </si>
  <si>
    <t>LEN</t>
  </si>
  <si>
    <t>LENNAR CORP CL B LEN.B</t>
  </si>
  <si>
    <t>LEN.B</t>
  </si>
  <si>
    <t>LGI HOMES INC LGIH</t>
  </si>
  <si>
    <t>LGIH</t>
  </si>
  <si>
    <t>MDC HOLDINGS INC MDC</t>
  </si>
  <si>
    <t>MDC</t>
  </si>
  <si>
    <t>M/I HOMES INC MHO</t>
  </si>
  <si>
    <t>MHO</t>
  </si>
  <si>
    <t>MERITAGE HOMES CORP MTH</t>
  </si>
  <si>
    <t>MTH</t>
  </si>
  <si>
    <t>NVR INC NVR</t>
  </si>
  <si>
    <t>NVR</t>
  </si>
  <si>
    <t>NEW HOME COMPANY INC NWHM</t>
  </si>
  <si>
    <t>NWHM</t>
  </si>
  <si>
    <t>PULTEGROUP INC PHM</t>
  </si>
  <si>
    <t>PHM</t>
  </si>
  <si>
    <t>TAYLOR MORRISON HOME TMHC</t>
  </si>
  <si>
    <t>TMHC</t>
  </si>
  <si>
    <t>TOLL BROTHERS INC TOL</t>
  </si>
  <si>
    <t>TOL</t>
  </si>
  <si>
    <t>TRI POINTE GROUP INC TPH</t>
  </si>
  <si>
    <t>TPH</t>
  </si>
  <si>
    <t>UCP INC UCP</t>
  </si>
  <si>
    <t>UCP</t>
  </si>
  <si>
    <t>WILLIAM LYON HOMES WLH</t>
  </si>
  <si>
    <t>WLH</t>
  </si>
  <si>
    <t>BOYD GAMING CORP BYD</t>
  </si>
  <si>
    <t>BYD</t>
  </si>
  <si>
    <t>Resorts &amp; Casinos</t>
  </si>
  <si>
    <t>CAESARS ACQUISITION CO CACQ</t>
  </si>
  <si>
    <t>CACQ</t>
  </si>
  <si>
    <t>CENTURY CASINOS INC CNTY</t>
  </si>
  <si>
    <t>CNTY</t>
  </si>
  <si>
    <t>CAESARS ENTMT CORP CZR</t>
  </si>
  <si>
    <t>CZR</t>
  </si>
  <si>
    <t>ELDORADO RESORTS INC ERI</t>
  </si>
  <si>
    <t>ERI</t>
  </si>
  <si>
    <t>HILTON GRAND VACATIONS HGV</t>
  </si>
  <si>
    <t>HGV</t>
  </si>
  <si>
    <t>LA QUINTA HLDGS INC LQ</t>
  </si>
  <si>
    <t>LQ</t>
  </si>
  <si>
    <t>LAS VEGAS SANDS CORP LVS</t>
  </si>
  <si>
    <t>LVS</t>
  </si>
  <si>
    <t>MONARCH CASINO &amp; RESORT MCRI</t>
  </si>
  <si>
    <t>MCRI</t>
  </si>
  <si>
    <t>MGM RESORTS INTL MGM</t>
  </si>
  <si>
    <t>MGM</t>
  </si>
  <si>
    <t>VAIL RESORTS INC MTN</t>
  </si>
  <si>
    <t>MTN</t>
  </si>
  <si>
    <t>EMPIRE RESORTS INC NYNY</t>
  </si>
  <si>
    <t>NYNY</t>
  </si>
  <si>
    <t>PENN NATIONAL GAMING INC PENN</t>
  </si>
  <si>
    <t>PENN</t>
  </si>
  <si>
    <t>PINNACLE ENTERTAINMENT PNK</t>
  </si>
  <si>
    <t>PNK</t>
  </si>
  <si>
    <t>RED ROCKS RESORTS INC RRR</t>
  </si>
  <si>
    <t>RRR</t>
  </si>
  <si>
    <t>MARRIOTT VAC WORLD CORP VAC</t>
  </si>
  <si>
    <t>VAC</t>
  </si>
  <si>
    <t>WYNN RESORTS LTD WYNN</t>
  </si>
  <si>
    <t>WYNN</t>
  </si>
  <si>
    <t>ARAMARK</t>
  </si>
  <si>
    <t>ARMK</t>
  </si>
  <si>
    <t>Restaurants</t>
  </si>
  <si>
    <t>BIGLARI HOLDINGS INC</t>
  </si>
  <si>
    <t>BH</t>
  </si>
  <si>
    <t>BJS RESTAURANTS INC BJRI</t>
  </si>
  <si>
    <t>BJRI</t>
  </si>
  <si>
    <t>BLOOMIN' BRANDS INC BLMN</t>
  </si>
  <si>
    <t>BLMN</t>
  </si>
  <si>
    <t>BOJANGLES INC BOJA</t>
  </si>
  <si>
    <t>BOJA</t>
  </si>
  <si>
    <t>BUFFALO WILD WINGS INC BWLD</t>
  </si>
  <si>
    <t>BWLD</t>
  </si>
  <si>
    <t>CHEESECAKE FACTORY INC CAKE</t>
  </si>
  <si>
    <t>CAKE</t>
  </si>
  <si>
    <t>CRACKER BARREL STORE CBRL</t>
  </si>
  <si>
    <t>CBRL</t>
  </si>
  <si>
    <t>CHUY'S HOLDINGS INC CHUY</t>
  </si>
  <si>
    <t>CHUY</t>
  </si>
  <si>
    <t>CHIPOTLE MEXICAN GRILL CMG</t>
  </si>
  <si>
    <t>CMG</t>
  </si>
  <si>
    <t>DENNYS CORP DENN</t>
  </si>
  <si>
    <t>DENN</t>
  </si>
  <si>
    <t>DEL FRISCOS RESTAURANT DFRG</t>
  </si>
  <si>
    <t>DFRG</t>
  </si>
  <si>
    <t>DINEEQUITY INC DIN</t>
  </si>
  <si>
    <t>DIN</t>
  </si>
  <si>
    <t>DUNKIN BRANDS GROUP INC DNKN</t>
  </si>
  <si>
    <t>DNKN</t>
  </si>
  <si>
    <t>DOMINOS PIZZA INC DPZ</t>
  </si>
  <si>
    <t>DPZ</t>
  </si>
  <si>
    <t>DARDEN RESTAURANTS INC DRI</t>
  </si>
  <si>
    <t>DRI</t>
  </si>
  <si>
    <t>BRINKER INTERNATIONAL EAT</t>
  </si>
  <si>
    <t>EAT</t>
  </si>
  <si>
    <t>FOGO DE CHAI INC FOGO</t>
  </si>
  <si>
    <t>FOGO</t>
  </si>
  <si>
    <t>FIESTA RESTAURANT GROUP FRGI</t>
  </si>
  <si>
    <t>FRGI</t>
  </si>
  <si>
    <t>HABIT RESTAURANTS HABT</t>
  </si>
  <si>
    <t>HABT</t>
  </si>
  <si>
    <t>JACK IN THE BOX INC JACK</t>
  </si>
  <si>
    <t>JACK</t>
  </si>
  <si>
    <t>J ALEXANDERS HOLDINGS JAX</t>
  </si>
  <si>
    <t>JAX</t>
  </si>
  <si>
    <t>EL POLLO LOCO HLDGS INC LOCO</t>
  </si>
  <si>
    <t>LOCO</t>
  </si>
  <si>
    <t>MCDONALDS CORP MCD</t>
  </si>
  <si>
    <t>MCD</t>
  </si>
  <si>
    <t>NATHANS FAMOUS INC NATH</t>
  </si>
  <si>
    <t>NATH</t>
  </si>
  <si>
    <t>NOODLES &amp; COMPANY NDLS</t>
  </si>
  <si>
    <t>NDLS</t>
  </si>
  <si>
    <t>POTBELLY CORPORATION PBPB</t>
  </si>
  <si>
    <t>PBPB</t>
  </si>
  <si>
    <t>DAVE &amp; BUSTERS ENTMT INC PLAY</t>
  </si>
  <si>
    <t>PLAY</t>
  </si>
  <si>
    <t>PANERA BREAD CO PNRA</t>
  </si>
  <si>
    <t>PNRA</t>
  </si>
  <si>
    <t>PAPA JOHNS INTERNATIONAL PZZA</t>
  </si>
  <si>
    <t>PZZA</t>
  </si>
  <si>
    <t>RED ROBIN GOURMET BURGER RRGB</t>
  </si>
  <si>
    <t>RRGB</t>
  </si>
  <si>
    <t>RUBY TUESDAY INC RT</t>
  </si>
  <si>
    <t>RT</t>
  </si>
  <si>
    <t>RUTH'S HOSPITALITY GROUP RUTH</t>
  </si>
  <si>
    <t>RUTH</t>
  </si>
  <si>
    <t>STARBUCKS CORP SBUX</t>
  </si>
  <si>
    <t>SBUX</t>
  </si>
  <si>
    <t>SHAKE SHACK INC SHAK</t>
  </si>
  <si>
    <t>SHAK</t>
  </si>
  <si>
    <t>SONIC CORP SONC</t>
  </si>
  <si>
    <t>SONC</t>
  </si>
  <si>
    <t>DEL TACO RESTAURANTS INC TACO</t>
  </si>
  <si>
    <t>TACO</t>
  </si>
  <si>
    <t>CARROLS RESTAURANT GRP TAST</t>
  </si>
  <si>
    <t>TAST</t>
  </si>
  <si>
    <t>TEXAS ROADHOUSE INC TXRH</t>
  </si>
  <si>
    <t>TXRH</t>
  </si>
  <si>
    <t>THE WENDY'S COMPANY WEN</t>
  </si>
  <si>
    <t>WEN</t>
  </si>
  <si>
    <t>WINGSTOP INC WING</t>
  </si>
  <si>
    <t>WING</t>
  </si>
  <si>
    <t>YUM! BRANDS INC YUM</t>
  </si>
  <si>
    <t>YUM</t>
  </si>
  <si>
    <t>YUM CHINA HOLDINGS INC YUMC</t>
  </si>
  <si>
    <t>YUMC</t>
  </si>
  <si>
    <t>ZOES KITCHEN INC ZOES</t>
  </si>
  <si>
    <t>ZOES</t>
  </si>
  <si>
    <t>CARLISLE COS INC CSL</t>
  </si>
  <si>
    <t>CSL</t>
  </si>
  <si>
    <t>Rubber &amp; Plastics</t>
  </si>
  <si>
    <t>COOPER TIRE &amp; RUBBER CO CTB</t>
  </si>
  <si>
    <t>CTB</t>
  </si>
  <si>
    <t>GOODYEAR TIRE &amp; RUBBER GT</t>
  </si>
  <si>
    <t>GT</t>
  </si>
  <si>
    <t>MYERS INDUSTRIES INC MYE</t>
  </si>
  <si>
    <t>MYE</t>
  </si>
  <si>
    <t>TREDEGAR CORP TG</t>
  </si>
  <si>
    <t>TG</t>
  </si>
  <si>
    <t>TRINSEO SA TSE</t>
  </si>
  <si>
    <t>TSE</t>
  </si>
  <si>
    <t>ADVANCED DRAINAGE SYSTEM WMS</t>
  </si>
  <si>
    <t>WMS</t>
  </si>
  <si>
    <t>ASTORIA FINANCIAL CORP</t>
  </si>
  <si>
    <t>AF</t>
  </si>
  <si>
    <t>Savings &amp; Cooperative Banks</t>
  </si>
  <si>
    <t>BANK MUTUAL CORP BKMU</t>
  </si>
  <si>
    <t>BKMU</t>
  </si>
  <si>
    <t>BOFI HLDG INC BOFI</t>
  </si>
  <si>
    <t>BOFI</t>
  </si>
  <si>
    <t>BEAR STATE FINL INC BSF</t>
  </si>
  <si>
    <t>BSF</t>
  </si>
  <si>
    <t>META FINANCIAL GROUP INC CASH</t>
  </si>
  <si>
    <t>CASH</t>
  </si>
  <si>
    <t>CAPITOL FEDERAL FINL INC CFFN</t>
  </si>
  <si>
    <t>CFFN</t>
  </si>
  <si>
    <t>CLIFTON BANCORP INC CSBK</t>
  </si>
  <si>
    <t>CSBK</t>
  </si>
  <si>
    <t>DIME CMNTY BANCSHARES DCOM</t>
  </si>
  <si>
    <t>DCOM</t>
  </si>
  <si>
    <t>MERIDIAN BANCORP INC EBSB</t>
  </si>
  <si>
    <t>EBSB</t>
  </si>
  <si>
    <t>ENTERPRISE BANCORP INC EBTC</t>
  </si>
  <si>
    <t>EBTC</t>
  </si>
  <si>
    <t>ESSA BANCORP INC ESSA</t>
  </si>
  <si>
    <t>ESSA</t>
  </si>
  <si>
    <t>FLAGSTAR BANCORP INC FBC</t>
  </si>
  <si>
    <t>FBC</t>
  </si>
  <si>
    <t>FIRST DEFIANCE FINANCIAL FDEF</t>
  </si>
  <si>
    <t>FDEF</t>
  </si>
  <si>
    <t>FLUSHING FINANCIAL CORP FFIC</t>
  </si>
  <si>
    <t>FFIC</t>
  </si>
  <si>
    <t>FIRST NORTHWEST BANCORP FNWB</t>
  </si>
  <si>
    <t>FNWB</t>
  </si>
  <si>
    <t>GREENE COUNTY BANCORP GCBC</t>
  </si>
  <si>
    <t>GCBC</t>
  </si>
  <si>
    <t>HOME BANCORP INC HBCP</t>
  </si>
  <si>
    <t>HBCP</t>
  </si>
  <si>
    <t>HINGHAM INSTN SVGS MASS HIFS</t>
  </si>
  <si>
    <t>HIFS</t>
  </si>
  <si>
    <t>HOMESTREET INC HMST</t>
  </si>
  <si>
    <t>HMST</t>
  </si>
  <si>
    <t>HARBORONE BANCORP INC HONE</t>
  </si>
  <si>
    <t>HONE</t>
  </si>
  <si>
    <t>COUNTY BANCORP INC ICBK</t>
  </si>
  <si>
    <t>ICBK</t>
  </si>
  <si>
    <t>INVESTORS BANCORP INC ISBC</t>
  </si>
  <si>
    <t>ISBC</t>
  </si>
  <si>
    <t>KEARNY FINANCIAL CORP KRNY</t>
  </si>
  <si>
    <t>KRNY</t>
  </si>
  <si>
    <t>LIVE OAK BANCSHARES INC LOB</t>
  </si>
  <si>
    <t>LOB</t>
  </si>
  <si>
    <t>NORTHWEST BANCSHARES INC NWBI</t>
  </si>
  <si>
    <t>NWBI</t>
  </si>
  <si>
    <t>NEW YORK CMNTY BANCORP NYCB</t>
  </si>
  <si>
    <t>NYCB</t>
  </si>
  <si>
    <t>OCEANFIRST FINANCIAL OCFC</t>
  </si>
  <si>
    <t>OCFC</t>
  </si>
  <si>
    <t>PROVIDENT FINANCIAL SVCS PFS</t>
  </si>
  <si>
    <t>PFS</t>
  </si>
  <si>
    <t>PROVIDENT FINL HLDGS INC PROV</t>
  </si>
  <si>
    <t>PROV</t>
  </si>
  <si>
    <t>SI FINANCIAL GROUP SIFI</t>
  </si>
  <si>
    <t>SIFI</t>
  </si>
  <si>
    <t>SOUTHERN MO BANCORP INC SMBC</t>
  </si>
  <si>
    <t>SMBC</t>
  </si>
  <si>
    <t>TERRITORIAL BANCORP INC TBNK</t>
  </si>
  <si>
    <t>TBNK</t>
  </si>
  <si>
    <t>UNITED FINANCIAL BANCORP UBNK</t>
  </si>
  <si>
    <t>UBNK</t>
  </si>
  <si>
    <t>UNITED CMNTY FINL CO UCFC</t>
  </si>
  <si>
    <t>UCFC</t>
  </si>
  <si>
    <t>WASHINGTON FED INC WAFD</t>
  </si>
  <si>
    <t>WAFD</t>
  </si>
  <si>
    <t>WATERSTONE FINANCIAL INC WSBF</t>
  </si>
  <si>
    <t>WSBF</t>
  </si>
  <si>
    <t>BADGER METER INC BMI</t>
  </si>
  <si>
    <t>BMI</t>
  </si>
  <si>
    <t>Scientific &amp; Technical Instruments</t>
  </si>
  <si>
    <t>COGNEX CORP CGNX</t>
  </si>
  <si>
    <t>CGNX</t>
  </si>
  <si>
    <t>COHERENT INC COHR</t>
  </si>
  <si>
    <t>COHR</t>
  </si>
  <si>
    <t>ESCO TECHNOLOGIES INC ESE</t>
  </si>
  <si>
    <t>ESE</t>
  </si>
  <si>
    <t>FARO TECHNOLOGIES INC FARO</t>
  </si>
  <si>
    <t>FARO</t>
  </si>
  <si>
    <t>FITBIT INC FIT</t>
  </si>
  <si>
    <t>FIT</t>
  </si>
  <si>
    <t>FLIR SYSTEMS INC FLIR</t>
  </si>
  <si>
    <t>FLIR</t>
  </si>
  <si>
    <t>FORTIVE CORPORATION FTV</t>
  </si>
  <si>
    <t>FTV</t>
  </si>
  <si>
    <t>GARMIN LTD GRMN</t>
  </si>
  <si>
    <t>GRMN</t>
  </si>
  <si>
    <t>HURCO COMPANIES INC HURC</t>
  </si>
  <si>
    <t>HURC</t>
  </si>
  <si>
    <t>II VI INC IIVI</t>
  </si>
  <si>
    <t>IIVI</t>
  </si>
  <si>
    <t>ITRON INC ITRI</t>
  </si>
  <si>
    <t>ITRI</t>
  </si>
  <si>
    <t>KEYSIGHT TECHNOLOGIES KEYS</t>
  </si>
  <si>
    <t>KEYS</t>
  </si>
  <si>
    <t>LANDAUER INC LDR</t>
  </si>
  <si>
    <t>LDR</t>
  </si>
  <si>
    <t>MKS INSTRUMENTS INC MKSI</t>
  </si>
  <si>
    <t>MKSI</t>
  </si>
  <si>
    <t>MESA LABS INC MLAB</t>
  </si>
  <si>
    <t>MLAB</t>
  </si>
  <si>
    <t>MTS SYSTEMS CORP MTSC</t>
  </si>
  <si>
    <t>MTSC</t>
  </si>
  <si>
    <t>NOVANTA INC NOVT</t>
  </si>
  <si>
    <t>NOVT</t>
  </si>
  <si>
    <t>RUDOLPH TECHNOLOGIES INC RTEC</t>
  </si>
  <si>
    <t>RTEC</t>
  </si>
  <si>
    <t>TELEDYNE TECHNOLOGIES TDY</t>
  </si>
  <si>
    <t>TDY</t>
  </si>
  <si>
    <t>TRIMBLE INC TRMB</t>
  </si>
  <si>
    <t>TRMB</t>
  </si>
  <si>
    <t>VISHAY PRECISION GROUP VPG</t>
  </si>
  <si>
    <t>VPG</t>
  </si>
  <si>
    <t>ALLEGION PLC</t>
  </si>
  <si>
    <t>ALLE</t>
  </si>
  <si>
    <t>Security &amp; Protection Services</t>
  </si>
  <si>
    <t>ASCENT CAPITAL GROUP INC</t>
  </si>
  <si>
    <t>ASCMA</t>
  </si>
  <si>
    <t>BRINKS CO</t>
  </si>
  <si>
    <t>BCO</t>
  </si>
  <si>
    <t>BRADY CORP BRC</t>
  </si>
  <si>
    <t>BRC</t>
  </si>
  <si>
    <t>COMPX INTERNATIONAL INC CIX</t>
  </si>
  <si>
    <t>CIX</t>
  </si>
  <si>
    <t>KRATOS DEFENSE &amp; SEC SOL KTOS</t>
  </si>
  <si>
    <t>KTOS</t>
  </si>
  <si>
    <t>MISTRAS GROUP INC MG</t>
  </si>
  <si>
    <t>MG</t>
  </si>
  <si>
    <t>MSA SAFETY INC MSA</t>
  </si>
  <si>
    <t>MSA</t>
  </si>
  <si>
    <t>AXCELIS TECHNOLOGIES INC</t>
  </si>
  <si>
    <t>ACLS</t>
  </si>
  <si>
    <t>Semiconductor Equipment &amp; Materials</t>
  </si>
  <si>
    <t>APPLIED MATLS INC</t>
  </si>
  <si>
    <t>AMAT</t>
  </si>
  <si>
    <t>AMBARELLA INC</t>
  </si>
  <si>
    <t>AMBA</t>
  </si>
  <si>
    <t>BROOKS AUTOMATION INC BRKS</t>
  </si>
  <si>
    <t>BRKS</t>
  </si>
  <si>
    <t>COHU INC COHU</t>
  </si>
  <si>
    <t>COHU</t>
  </si>
  <si>
    <t>ENTEGRIS INC ENTG</t>
  </si>
  <si>
    <t>ENTG</t>
  </si>
  <si>
    <t>ICHOR HOLDINGS INC ICHR</t>
  </si>
  <si>
    <t>ICHR</t>
  </si>
  <si>
    <t>IPG PHOTONICS CORP IPGP</t>
  </si>
  <si>
    <t>IPGP</t>
  </si>
  <si>
    <t>KLA-TENCOR CORP KLAC</t>
  </si>
  <si>
    <t>KLAC</t>
  </si>
  <si>
    <t>LAM RESEARCH CORP LRCX</t>
  </si>
  <si>
    <t>LRCX</t>
  </si>
  <si>
    <t>NANOMETRICS INC NANO</t>
  </si>
  <si>
    <t>NANO</t>
  </si>
  <si>
    <t>UNIVERSAL DISPLAY CORP OLED</t>
  </si>
  <si>
    <t>OLED</t>
  </si>
  <si>
    <t>PARK ELECTROCHEMICAL PKE</t>
  </si>
  <si>
    <t>PKE</t>
  </si>
  <si>
    <t>PHOTRONICS INC PLAB</t>
  </si>
  <si>
    <t>PLAB</t>
  </si>
  <si>
    <t>SYNOPSYS INC SNPS</t>
  </si>
  <si>
    <t>SNPS</t>
  </si>
  <si>
    <t>TERADYNE INC TER</t>
  </si>
  <si>
    <t>TER</t>
  </si>
  <si>
    <t>ULTRA CLEAN HOLDINGS INC UCTT</t>
  </si>
  <si>
    <t>UCTT</t>
  </si>
  <si>
    <t>VEECO INSTRUMENTS INC VECO</t>
  </si>
  <si>
    <t>VECO</t>
  </si>
  <si>
    <t>XCERRA CORPORATION XCRA</t>
  </si>
  <si>
    <t>XCRA</t>
  </si>
  <si>
    <t>XPERI CORPORATION XPER</t>
  </si>
  <si>
    <t>XPER</t>
  </si>
  <si>
    <t>MICRON TECHNOLOGY INC MU</t>
  </si>
  <si>
    <t>MU</t>
  </si>
  <si>
    <t>RAMBUS INC RMBS</t>
  </si>
  <si>
    <t>RMBS</t>
  </si>
  <si>
    <t>APPLIED OPTOELECTRONICS</t>
  </si>
  <si>
    <t>AAOI</t>
  </si>
  <si>
    <t>Semiconductors</t>
  </si>
  <si>
    <t>ANALOG DEVICES INC</t>
  </si>
  <si>
    <t>ADI</t>
  </si>
  <si>
    <t>ADVANCED MICRO DEVICES</t>
  </si>
  <si>
    <t>AMD</t>
  </si>
  <si>
    <t>AMKOR TECHNOLOGY INC</t>
  </si>
  <si>
    <t>AMKR</t>
  </si>
  <si>
    <t>ALPHA &amp; OMEGA SEMICON</t>
  </si>
  <si>
    <t>AOSL</t>
  </si>
  <si>
    <t>BROADCOM LIMITED</t>
  </si>
  <si>
    <t>AVGO</t>
  </si>
  <si>
    <t>CAVIUM INC CAVM</t>
  </si>
  <si>
    <t>CAVM</t>
  </si>
  <si>
    <t>CABOT MICROELECTRONICS CCMP</t>
  </si>
  <si>
    <t>CCMP</t>
  </si>
  <si>
    <t>CEVA INC CEVA</t>
  </si>
  <si>
    <t>CEVA</t>
  </si>
  <si>
    <t>CREE INC CREE</t>
  </si>
  <si>
    <t>CREE</t>
  </si>
  <si>
    <t>CIRRUS LOGIC INC CRUS</t>
  </si>
  <si>
    <t>CRUS</t>
  </si>
  <si>
    <t>CYPRESS SEMICONDUCTOR CY</t>
  </si>
  <si>
    <t>CY</t>
  </si>
  <si>
    <t>DIODES INC DIOD</t>
  </si>
  <si>
    <t>DIOD</t>
  </si>
  <si>
    <t>DSP GROUP INC DSPG</t>
  </si>
  <si>
    <t>DSPG</t>
  </si>
  <si>
    <t>EMCORE CORP EMKR</t>
  </si>
  <si>
    <t>EMKR</t>
  </si>
  <si>
    <t>ELECTRO SCIENTIFIC INDS ESIO</t>
  </si>
  <si>
    <t>ESIO</t>
  </si>
  <si>
    <t>FORMFACTOR INC FORM</t>
  </si>
  <si>
    <t>FORM</t>
  </si>
  <si>
    <t>INTEGRATED DEVICE TECH IDTI</t>
  </si>
  <si>
    <t>IDTI</t>
  </si>
  <si>
    <t>INTEL CORP INTC</t>
  </si>
  <si>
    <t>INTC</t>
  </si>
  <si>
    <t>INPHI CORP IPHI</t>
  </si>
  <si>
    <t>IPHI</t>
  </si>
  <si>
    <t>IXYS CORP IXYS</t>
  </si>
  <si>
    <t>IXYS</t>
  </si>
  <si>
    <t>KOPIN CORP KOPN</t>
  </si>
  <si>
    <t>KOPN</t>
  </si>
  <si>
    <t>LATTICE SEMICONDUCTOR LSCC</t>
  </si>
  <si>
    <t>LSCC</t>
  </si>
  <si>
    <t>MICROCHIP TECHNOLOGY MCHP</t>
  </si>
  <si>
    <t>MCHP</t>
  </si>
  <si>
    <t>MONOLITHIC POWER SYSTEMS MPWR</t>
  </si>
  <si>
    <t>MPWR</t>
  </si>
  <si>
    <t>MARVELL TECHNOLOGY GROUP MRVL</t>
  </si>
  <si>
    <t>MRVL</t>
  </si>
  <si>
    <t>MICROSEMI CORP MSCC</t>
  </si>
  <si>
    <t>MSCC</t>
  </si>
  <si>
    <t>MACOM TECH SOLUTIONS MTSI</t>
  </si>
  <si>
    <t>MTSI</t>
  </si>
  <si>
    <t>MAXIM INTEGRATED PRODS MXIM</t>
  </si>
  <si>
    <t>MXIM</t>
  </si>
  <si>
    <t>MAXLINEAR INC MXL</t>
  </si>
  <si>
    <t>MXL</t>
  </si>
  <si>
    <t>NEOPHOTONICS CORP NPTN</t>
  </si>
  <si>
    <t>NPTN</t>
  </si>
  <si>
    <t>NVIDIA CORP NVDA</t>
  </si>
  <si>
    <t>NVDA</t>
  </si>
  <si>
    <t>NVE CORP NVEC</t>
  </si>
  <si>
    <t>NVEC</t>
  </si>
  <si>
    <t>OCLARO INC OCLR</t>
  </si>
  <si>
    <t>OCLR</t>
  </si>
  <si>
    <t>ON SEMICONDUCTOR CORP ON</t>
  </si>
  <si>
    <t>ON</t>
  </si>
  <si>
    <t>POWER INTEGRATIONS INC POWI</t>
  </si>
  <si>
    <t>POWI</t>
  </si>
  <si>
    <t>QUALCOMM INC QCOM</t>
  </si>
  <si>
    <t>QCOM</t>
  </si>
  <si>
    <t>QORVO INC QRVO</t>
  </si>
  <si>
    <t>QRVO</t>
  </si>
  <si>
    <t>QUANTENNA COMMUNICATIONS QTNA</t>
  </si>
  <si>
    <t>QTNA</t>
  </si>
  <si>
    <t>SIGMA DESIGNS INC SIGM</t>
  </si>
  <si>
    <t>SIGM</t>
  </si>
  <si>
    <t>SILICON LABORATORIES INC SLAB</t>
  </si>
  <si>
    <t>SLAB</t>
  </si>
  <si>
    <t>SEMTECH CORP SMTC</t>
  </si>
  <si>
    <t>SMTC</t>
  </si>
  <si>
    <t>SKYWORKS SOLUTIONS INC SWKS</t>
  </si>
  <si>
    <t>SWKS</t>
  </si>
  <si>
    <t>TEXAS INSTRUMENTS INC TXN</t>
  </si>
  <si>
    <t>TXN</t>
  </si>
  <si>
    <t>VISHAY INTERTECHNOLOGY VSH</t>
  </si>
  <si>
    <t>VSH</t>
  </si>
  <si>
    <t>XILINX INC XLNX</t>
  </si>
  <si>
    <t>XLNX</t>
  </si>
  <si>
    <t>ARDMORE SHIPPING CORP</t>
  </si>
  <si>
    <t>ASC</t>
  </si>
  <si>
    <t>Shipping &amp; Ports</t>
  </si>
  <si>
    <t>DHT HOLDINGS INC DHT</t>
  </si>
  <si>
    <t>DHT</t>
  </si>
  <si>
    <t>FRONTLINE LTD FRO</t>
  </si>
  <si>
    <t>FRO</t>
  </si>
  <si>
    <t>GOLAR LNG LTD BERMUDA GLNG</t>
  </si>
  <si>
    <t>GLNG</t>
  </si>
  <si>
    <t>GASLOG LTD GLOG</t>
  </si>
  <si>
    <t>GLOG</t>
  </si>
  <si>
    <t>GENER8 MARITIME INC GNRT</t>
  </si>
  <si>
    <t>GNRT</t>
  </si>
  <si>
    <t>INTERNATIONAL SEAWAYS INSW</t>
  </si>
  <si>
    <t>INSW</t>
  </si>
  <si>
    <t>KIRBY CORP KEX</t>
  </si>
  <si>
    <t>KEX</t>
  </si>
  <si>
    <t>DORIAN LPG LTD LPG</t>
  </si>
  <si>
    <t>LPG</t>
  </si>
  <si>
    <t>MATSON INC MATX</t>
  </si>
  <si>
    <t>MATX</t>
  </si>
  <si>
    <t>NORDIC AMERICAN TANKER NAT</t>
  </si>
  <si>
    <t>NAT</t>
  </si>
  <si>
    <t>NAVIOS MARITIME ACQUIS NNA</t>
  </si>
  <si>
    <t>NNA</t>
  </si>
  <si>
    <t>OVERSEAS SHIPHOLDING INC OSG</t>
  </si>
  <si>
    <t>OSG</t>
  </si>
  <si>
    <t>SCORPIO BULKERS INC SALT</t>
  </si>
  <si>
    <t>SALT</t>
  </si>
  <si>
    <t>SHIP FINANCE INTL SFL</t>
  </si>
  <si>
    <t>SFL</t>
  </si>
  <si>
    <t>SCORPIO TANKERS INC STNG</t>
  </si>
  <si>
    <t>STNG</t>
  </si>
  <si>
    <t>TEEKAY TANKERS LTD TNK</t>
  </si>
  <si>
    <t>TNK</t>
  </si>
  <si>
    <t>COEUR MINING INC CDE</t>
  </si>
  <si>
    <t>CDE</t>
  </si>
  <si>
    <t>HECLA MINING CO HL</t>
  </si>
  <si>
    <t>HL</t>
  </si>
  <si>
    <t>ACI WORLDWIDE INC</t>
  </si>
  <si>
    <t>ACIW</t>
  </si>
  <si>
    <t>ACTUA CORPORATION</t>
  </si>
  <si>
    <t>ACTA</t>
  </si>
  <si>
    <t>ADOBE SYSTEMS INC</t>
  </si>
  <si>
    <t>ADBE</t>
  </si>
  <si>
    <t>AUTODESK INC</t>
  </si>
  <si>
    <t>ADSK</t>
  </si>
  <si>
    <t>AGILYSYS INC</t>
  </si>
  <si>
    <t>AGYS</t>
  </si>
  <si>
    <t>AKAMAI TECHNOLOGIES</t>
  </si>
  <si>
    <t>AKAM</t>
  </si>
  <si>
    <t>ALARM.COM HOLDINGS INC</t>
  </si>
  <si>
    <t>ALRM</t>
  </si>
  <si>
    <t>AMBER RD INC</t>
  </si>
  <si>
    <t>AMBR</t>
  </si>
  <si>
    <t>AMERICAN SOFTWARE INC</t>
  </si>
  <si>
    <t>AMSWA</t>
  </si>
  <si>
    <t>ANSYS INC</t>
  </si>
  <si>
    <t>ANSS</t>
  </si>
  <si>
    <t>APPFOLIO INC</t>
  </si>
  <si>
    <t>APPF</t>
  </si>
  <si>
    <t>APPTIO INC</t>
  </si>
  <si>
    <t>APTI</t>
  </si>
  <si>
    <t>ASPEN TECHNOLOGY INC</t>
  </si>
  <si>
    <t>AZPN</t>
  </si>
  <si>
    <t>BRIGHTCOVE INC</t>
  </si>
  <si>
    <t>BCOV</t>
  </si>
  <si>
    <t>BLACKBAUD INC BLKB</t>
  </si>
  <si>
    <t>BLKB</t>
  </si>
  <si>
    <t>BENEFITFOCUS INC BNFT</t>
  </si>
  <si>
    <t>BNFT</t>
  </si>
  <si>
    <t>BROADSOFT INC BSFT</t>
  </si>
  <si>
    <t>BSFT</t>
  </si>
  <si>
    <t>BAZAARVOICE INC BV</t>
  </si>
  <si>
    <t>BV</t>
  </si>
  <si>
    <t>CALLIDUS SOFTWARE INC CALD</t>
  </si>
  <si>
    <t>CALD</t>
  </si>
  <si>
    <t>CDK GLOBAL INC CDK</t>
  </si>
  <si>
    <t>CDK</t>
  </si>
  <si>
    <t>CADENCE DESIGN SYSTEMS CDNS</t>
  </si>
  <si>
    <t>CDNS</t>
  </si>
  <si>
    <t>COMMERCEHUB INC SERIES A CHUBA</t>
  </si>
  <si>
    <t>CHUBA</t>
  </si>
  <si>
    <t>COMMERCEHUB INC SERIES C CHUBK</t>
  </si>
  <si>
    <t>CHUBK</t>
  </si>
  <si>
    <t>SALESFORCE COM INC CRM</t>
  </si>
  <si>
    <t>CRM</t>
  </si>
  <si>
    <t>CASTLIGHT HEALTH INC CSLT</t>
  </si>
  <si>
    <t>CSLT</t>
  </si>
  <si>
    <t>CORNERSTONE ONDEMAND INC CSOD</t>
  </si>
  <si>
    <t>CSOD</t>
  </si>
  <si>
    <t>COMMVAULT SYSTEMS INC CVLT</t>
  </si>
  <si>
    <t>CVLT</t>
  </si>
  <si>
    <t>TABLEAU SOFTWARE INC DATA</t>
  </si>
  <si>
    <t>DATA</t>
  </si>
  <si>
    <t>DIEBOLD NIXDORF DBD</t>
  </si>
  <si>
    <t>DBD</t>
  </si>
  <si>
    <t>EBIX INC EBIX</t>
  </si>
  <si>
    <t>EBIX</t>
  </si>
  <si>
    <t>CHANNELADVISOR CORP ECOM</t>
  </si>
  <si>
    <t>ECOM</t>
  </si>
  <si>
    <t>NIC INC EGOV</t>
  </si>
  <si>
    <t>EGOV</t>
  </si>
  <si>
    <t>ENDURANCE INTERNATIONAL EIGI</t>
  </si>
  <si>
    <t>EIGI</t>
  </si>
  <si>
    <t>ELLIE MAE INC ELLI</t>
  </si>
  <si>
    <t>ELLI</t>
  </si>
  <si>
    <t>ENERNOC INC ENOC</t>
  </si>
  <si>
    <t>ENOC</t>
  </si>
  <si>
    <t>BOTTOMLINE TECHNOLOGIES EPAY</t>
  </si>
  <si>
    <t>EPAY</t>
  </si>
  <si>
    <t>EVERBRIDGE INC EVBG</t>
  </si>
  <si>
    <t>EVBG</t>
  </si>
  <si>
    <t>EXA CORP EXA</t>
  </si>
  <si>
    <t>EXA</t>
  </si>
  <si>
    <t>FIREEYE INC FEYE</t>
  </si>
  <si>
    <t>FEYE</t>
  </si>
  <si>
    <t>FORTINET INC FTNT</t>
  </si>
  <si>
    <t>FTNT</t>
  </si>
  <si>
    <t>GUIDANCE SOFTWARE INC GUID</t>
  </si>
  <si>
    <t>GUID</t>
  </si>
  <si>
    <t>HUBSPOT INC HUBS</t>
  </si>
  <si>
    <t>HUBS</t>
  </si>
  <si>
    <t>IMMERSION CORP IMMR</t>
  </si>
  <si>
    <t>IMMR</t>
  </si>
  <si>
    <t>IMPERVA INC IMPV</t>
  </si>
  <si>
    <t>IMPV</t>
  </si>
  <si>
    <t>INSTRUCTURE INC INST</t>
  </si>
  <si>
    <t>INST</t>
  </si>
  <si>
    <t>INTUIT INTU</t>
  </si>
  <si>
    <t>INTU</t>
  </si>
  <si>
    <t>KEYW HOLDING CORP KEYW</t>
  </si>
  <si>
    <t>KEYW</t>
  </si>
  <si>
    <t>LOGMEIN INC LOGM</t>
  </si>
  <si>
    <t>LOGM</t>
  </si>
  <si>
    <t>MANHATTAN ASSOCS INC MANH</t>
  </si>
  <si>
    <t>MANH</t>
  </si>
  <si>
    <t>MANTECH INTERNATIONAL MANT</t>
  </si>
  <si>
    <t>MANT</t>
  </si>
  <si>
    <t>MINDBODY INC MB</t>
  </si>
  <si>
    <t>MB</t>
  </si>
  <si>
    <t>ALLSCRIPTS HEALTHCARE MDRX</t>
  </si>
  <si>
    <t>MDRX</t>
  </si>
  <si>
    <t>MITEK SYS INC MITK</t>
  </si>
  <si>
    <t>MITK</t>
  </si>
  <si>
    <t>MAJESCO MJCO</t>
  </si>
  <si>
    <t>MJCO</t>
  </si>
  <si>
    <t>MOBILEIRON INC MOBL</t>
  </si>
  <si>
    <t>MOBL</t>
  </si>
  <si>
    <t>MODEL N INC MODN</t>
  </si>
  <si>
    <t>MODN</t>
  </si>
  <si>
    <t>MICROSTRATEGY INC MSTR</t>
  </si>
  <si>
    <t>MSTR</t>
  </si>
  <si>
    <t>NATIONAL INSTRS CORP NATI</t>
  </si>
  <si>
    <t>NATI</t>
  </si>
  <si>
    <t>SERVICENOW INC NOW</t>
  </si>
  <si>
    <t>NOW</t>
  </si>
  <si>
    <t>NETSCOUT SYSTEMS INC NTCT</t>
  </si>
  <si>
    <t>NTCT</t>
  </si>
  <si>
    <t>NUANCE COMMUNICATIONS NUAN</t>
  </si>
  <si>
    <t>NUAN</t>
  </si>
  <si>
    <t>PALO ALTO NETWORKS INC PANW</t>
  </si>
  <si>
    <t>PANW</t>
  </si>
  <si>
    <t>PAYCOM SOFTWARE INC PAYC</t>
  </si>
  <si>
    <t>PAYC</t>
  </si>
  <si>
    <t>PAYLOCITY HLDG CORP PCTY</t>
  </si>
  <si>
    <t>PCTY</t>
  </si>
  <si>
    <t>PARK CITY GROUP INC PCYG</t>
  </si>
  <si>
    <t>PCYG</t>
  </si>
  <si>
    <t>PDF SOLUTIONS INC PDFS</t>
  </si>
  <si>
    <t>PDFS</t>
  </si>
  <si>
    <t>PEGASYSTEMS INC PEGA</t>
  </si>
  <si>
    <t>PEGA</t>
  </si>
  <si>
    <t>PROOFPOINT INC PFPT</t>
  </si>
  <si>
    <t>PFPT</t>
  </si>
  <si>
    <t>EPLUS INC PLUS</t>
  </si>
  <si>
    <t>PLUS</t>
  </si>
  <si>
    <t>PROGRESS SOFTWARE CORP PRGS</t>
  </si>
  <si>
    <t>PRGS</t>
  </si>
  <si>
    <t>PROS HOLDINGS INC PRO</t>
  </si>
  <si>
    <t>PRO</t>
  </si>
  <si>
    <t>PTC INC PTC</t>
  </si>
  <si>
    <t>PTC</t>
  </si>
  <si>
    <t>QAD INC QADA</t>
  </si>
  <si>
    <t>QADA</t>
  </si>
  <si>
    <t>QUALYS INC QLYS</t>
  </si>
  <si>
    <t>QLYS</t>
  </si>
  <si>
    <t>RED HAT INC RHT</t>
  </si>
  <si>
    <t>RHT</t>
  </si>
  <si>
    <t>RINGCENTRAL INC RNG</t>
  </si>
  <si>
    <t>RNG</t>
  </si>
  <si>
    <t>REALPAGE INC RP</t>
  </si>
  <si>
    <t>RP</t>
  </si>
  <si>
    <t>RAPID7 INC RPD</t>
  </si>
  <si>
    <t>RPD</t>
  </si>
  <si>
    <t>ROSETTA STONE INC RST</t>
  </si>
  <si>
    <t>RST</t>
  </si>
  <si>
    <t>SECUREWORKS CORP SCWX</t>
  </si>
  <si>
    <t>SCWX</t>
  </si>
  <si>
    <t>SYNCHRONOSS TECHNOLOGY SNCR</t>
  </si>
  <si>
    <t>SNCR</t>
  </si>
  <si>
    <t>SPLUNK INC SPLK</t>
  </si>
  <si>
    <t>SPLK</t>
  </si>
  <si>
    <t>SPS COMM INC SPSC</t>
  </si>
  <si>
    <t>SPSC</t>
  </si>
  <si>
    <t>SQUARE INC SQ</t>
  </si>
  <si>
    <t>SQ</t>
  </si>
  <si>
    <t>STAMPS COM INC STMP</t>
  </si>
  <si>
    <t>STMP</t>
  </si>
  <si>
    <t>SYMANTEC CORP SYMC</t>
  </si>
  <si>
    <t>SYMC</t>
  </si>
  <si>
    <t>SYNAPTICS INC SYNA</t>
  </si>
  <si>
    <t>SYNA</t>
  </si>
  <si>
    <t>ATLASSIAN CORP PLC TEAM</t>
  </si>
  <si>
    <t>TEAM</t>
  </si>
  <si>
    <t>TIVO CORPORATION TIVO</t>
  </si>
  <si>
    <t>TIVO</t>
  </si>
  <si>
    <t>THE TRADE DESK INC TTD</t>
  </si>
  <si>
    <t>TTD</t>
  </si>
  <si>
    <t>TWILIO INC TWLO</t>
  </si>
  <si>
    <t>TWLO</t>
  </si>
  <si>
    <t>TYLER TECHNOLOGIES INC TYL</t>
  </si>
  <si>
    <t>TYL</t>
  </si>
  <si>
    <t>MONOTYPE IMAGING HLDG TYPE</t>
  </si>
  <si>
    <t>TYPE</t>
  </si>
  <si>
    <t>VASCO DATA SECURITY INTL VDSI</t>
  </si>
  <si>
    <t>VDSI</t>
  </si>
  <si>
    <t>VERINT SYS INC VRNT</t>
  </si>
  <si>
    <t>VRNT</t>
  </si>
  <si>
    <t>WORKDAY INC WDAY</t>
  </si>
  <si>
    <t>WDAY</t>
  </si>
  <si>
    <t>WORKIVA INC WK</t>
  </si>
  <si>
    <t>WK</t>
  </si>
  <si>
    <t>ZENDESK INC ZEN</t>
  </si>
  <si>
    <t>ZEN</t>
  </si>
  <si>
    <t>ZIX CORP ZIXI</t>
  </si>
  <si>
    <t>ZIXI</t>
  </si>
  <si>
    <t>A10 NETWORKS INC</t>
  </si>
  <si>
    <t>ATEN</t>
  </si>
  <si>
    <t>Software - Infrastructure</t>
  </si>
  <si>
    <t>BLACK KNIGHT FINL SVCS BKFS</t>
  </si>
  <si>
    <t>BKFS</t>
  </si>
  <si>
    <t>BLACKLINE INC BL</t>
  </si>
  <si>
    <t>BL</t>
  </si>
  <si>
    <t>BOX INC BOX</t>
  </si>
  <si>
    <t>BOX</t>
  </si>
  <si>
    <t>CA INC CA</t>
  </si>
  <si>
    <t>CA</t>
  </si>
  <si>
    <t>CARBONITE INC CARB</t>
  </si>
  <si>
    <t>CARB</t>
  </si>
  <si>
    <t>COTIVITI HOLDINGS INC COTV</t>
  </si>
  <si>
    <t>COTV</t>
  </si>
  <si>
    <t>COUPA SOFTWARE INC COUP</t>
  </si>
  <si>
    <t>COUP</t>
  </si>
  <si>
    <t>CSG SYSTEMS INTL INC CSGS</t>
  </si>
  <si>
    <t>CSGS</t>
  </si>
  <si>
    <t>CITRIX SYSTEMS INC CTXS</t>
  </si>
  <si>
    <t>CTXS</t>
  </si>
  <si>
    <t>BARRACUDA NETWORKS INC CUDA</t>
  </si>
  <si>
    <t>CUDA</t>
  </si>
  <si>
    <t>AMDOCS LTD DOX</t>
  </si>
  <si>
    <t>DOX</t>
  </si>
  <si>
    <t>DST SYSTEMS INC DST</t>
  </si>
  <si>
    <t>DST</t>
  </si>
  <si>
    <t>DELL TECHNOLOGIES DVMT</t>
  </si>
  <si>
    <t>DVMT</t>
  </si>
  <si>
    <t>EVERTEC INC EVTC</t>
  </si>
  <si>
    <t>EVTC</t>
  </si>
  <si>
    <t>F5 NETWORKS INC FFIV</t>
  </si>
  <si>
    <t>FFIV</t>
  </si>
  <si>
    <t>FAIR ISAAC CORP FICO</t>
  </si>
  <si>
    <t>FICO</t>
  </si>
  <si>
    <t>FIVE9 INC FIVN</t>
  </si>
  <si>
    <t>FIVN</t>
  </si>
  <si>
    <t>GUIDEWIRE SOFTWARE INC GWRE</t>
  </si>
  <si>
    <t>GWRE</t>
  </si>
  <si>
    <t>HORTONWORKS INC HDP</t>
  </si>
  <si>
    <t>HDP</t>
  </si>
  <si>
    <t>J2 GLOBAL INC JCOM</t>
  </si>
  <si>
    <t>JCOM</t>
  </si>
  <si>
    <t>LIVEPERSON INC LPSN</t>
  </si>
  <si>
    <t>LPSN</t>
  </si>
  <si>
    <t>MICROSOFT CORP MSFT</t>
  </si>
  <si>
    <t>MSFT</t>
  </si>
  <si>
    <t>NEW RELIC INC NEWR</t>
  </si>
  <si>
    <t>NEWR</t>
  </si>
  <si>
    <t>NUTANIX INC NTNX</t>
  </si>
  <si>
    <t>NTNX</t>
  </si>
  <si>
    <t>ORACLE CORP ORCL</t>
  </si>
  <si>
    <t>ORCL</t>
  </si>
  <si>
    <t>PLANET PAYMENT INC PLPM</t>
  </si>
  <si>
    <t>PLPM</t>
  </si>
  <si>
    <t>Q2 HLDGS INC QTWO</t>
  </si>
  <si>
    <t>QTWO</t>
  </si>
  <si>
    <t>RUBICON PROJ INC RUBI</t>
  </si>
  <si>
    <t>RUBI</t>
  </si>
  <si>
    <t>SERVICESOURCE INTL SREV</t>
  </si>
  <si>
    <t>SREV</t>
  </si>
  <si>
    <t>SS&amp;C TECHNOLOGIES HLDGS SSNC</t>
  </si>
  <si>
    <t>SSNC</t>
  </si>
  <si>
    <t>2U INC TWOU</t>
  </si>
  <si>
    <t>TWOU</t>
  </si>
  <si>
    <t>ULTIMATE SOFTWARE GROUP ULTI</t>
  </si>
  <si>
    <t>ULTI</t>
  </si>
  <si>
    <t>USA TECHNOLOGIES INC USAT</t>
  </si>
  <si>
    <t>USAT</t>
  </si>
  <si>
    <t>VIRNETX HOLDING CORP VHC</t>
  </si>
  <si>
    <t>VHC</t>
  </si>
  <si>
    <t>VMWARE INC VMW</t>
  </si>
  <si>
    <t>VMW</t>
  </si>
  <si>
    <t>VARONIS SYSTEMS INC VRNS</t>
  </si>
  <si>
    <t>VRNS</t>
  </si>
  <si>
    <t>XACTLY CORP XTLY</t>
  </si>
  <si>
    <t>XTLY</t>
  </si>
  <si>
    <t>FIRST SOLAR INC FSLR</t>
  </si>
  <si>
    <t>FSLR</t>
  </si>
  <si>
    <t>Solar</t>
  </si>
  <si>
    <t>SUNRUN INC RUN</t>
  </si>
  <si>
    <t>RUN</t>
  </si>
  <si>
    <t>SUNPOWER CORP SPWR</t>
  </si>
  <si>
    <t>SPWR</t>
  </si>
  <si>
    <t>VIVINT SOLAR INC VSLR</t>
  </si>
  <si>
    <t>VSLR</t>
  </si>
  <si>
    <t>ALBEMARLE CORP</t>
  </si>
  <si>
    <t>ALB</t>
  </si>
  <si>
    <t>Specialty Chemicals</t>
  </si>
  <si>
    <t>AXALTA COATING SYSTEMS</t>
  </si>
  <si>
    <t>AXTA</t>
  </si>
  <si>
    <t>CABOT CORP CBT</t>
  </si>
  <si>
    <t>CBT</t>
  </si>
  <si>
    <t>THE CHEMOURS COMPANY CC</t>
  </si>
  <si>
    <t>CC</t>
  </si>
  <si>
    <t>ECOLAB INC ECL</t>
  </si>
  <si>
    <t>ECL</t>
  </si>
  <si>
    <t>FERRO CORP FOE</t>
  </si>
  <si>
    <t>FOE</t>
  </si>
  <si>
    <t>HB FULLER COMPANY FUL</t>
  </si>
  <si>
    <t>FUL</t>
  </si>
  <si>
    <t>GCP APPLIED TECHNOLOGIES GCP</t>
  </si>
  <si>
    <t>GCP</t>
  </si>
  <si>
    <t>GREEN PLAINS INC GPRE</t>
  </si>
  <si>
    <t>GPRE</t>
  </si>
  <si>
    <t>GRACE W R &amp; CO GRA</t>
  </si>
  <si>
    <t>GRA</t>
  </si>
  <si>
    <t>HAWKINS INC HWKN</t>
  </si>
  <si>
    <t>HWKN</t>
  </si>
  <si>
    <t>INTL FLAVORS &amp; FRAGRANCE IFF</t>
  </si>
  <si>
    <t>IFF</t>
  </si>
  <si>
    <t>INNOSPEC INC IOSP</t>
  </si>
  <si>
    <t>IOSP</t>
  </si>
  <si>
    <t>INNOPHOS HOLDINGS INC IPHS</t>
  </si>
  <si>
    <t>IPHS</t>
  </si>
  <si>
    <t>KMG CHEMICALS INC KMG</t>
  </si>
  <si>
    <t>KMG</t>
  </si>
  <si>
    <t>KOPPERS HOLDINGS INC KOP</t>
  </si>
  <si>
    <t>KOP</t>
  </si>
  <si>
    <t>KRATON CORPORATION KRA</t>
  </si>
  <si>
    <t>KRA</t>
  </si>
  <si>
    <t>KRONOS WORLDWIDE INC KRO</t>
  </si>
  <si>
    <t>KRO</t>
  </si>
  <si>
    <t>QUAKER CHEMICAL CORP KWR</t>
  </si>
  <si>
    <t>KWR</t>
  </si>
  <si>
    <t>LYONDELLBASELL INDS LYB</t>
  </si>
  <si>
    <t>LYB</t>
  </si>
  <si>
    <t>NEWMARKET CORPORATION NEU</t>
  </si>
  <si>
    <t>NEU</t>
  </si>
  <si>
    <t>INGEVITY CORPORATION NGVT</t>
  </si>
  <si>
    <t>NGVT</t>
  </si>
  <si>
    <t>OIL DRI CORP OF AMERICA ODC</t>
  </si>
  <si>
    <t>ODC</t>
  </si>
  <si>
    <t>OLIN CORP OLN</t>
  </si>
  <si>
    <t>OLN</t>
  </si>
  <si>
    <t>OMNOVA SOLUTIONS INC OMN</t>
  </si>
  <si>
    <t>OMN</t>
  </si>
  <si>
    <t>PLATFORM SPECIALTY PRODS PAH</t>
  </si>
  <si>
    <t>PAH</t>
  </si>
  <si>
    <t>POLYONE CORP POL</t>
  </si>
  <si>
    <t>POL</t>
  </si>
  <si>
    <t>PPG INDUSTRIES INC PPG</t>
  </si>
  <si>
    <t>PPG</t>
  </si>
  <si>
    <t>PRAXAIR INC PX</t>
  </si>
  <si>
    <t>PX</t>
  </si>
  <si>
    <t>RPM INTERNATIONAL INC RPM</t>
  </si>
  <si>
    <t>RPM</t>
  </si>
  <si>
    <t>STEPAN CO SCL</t>
  </si>
  <si>
    <t>SCL</t>
  </si>
  <si>
    <t>SHERWIN WILLIAMS CO SHW</t>
  </si>
  <si>
    <t>SHW</t>
  </si>
  <si>
    <t>SENSIENT TECHNOLOGIES SXT</t>
  </si>
  <si>
    <t>SXT</t>
  </si>
  <si>
    <t>WD-40 CO WDFC</t>
  </si>
  <si>
    <t>WDFC</t>
  </si>
  <si>
    <t>WESTLAKE CHEMICAL CORP WLK</t>
  </si>
  <si>
    <t>WLK</t>
  </si>
  <si>
    <t>ARLINGTON ASSET INVT</t>
  </si>
  <si>
    <t>AI</t>
  </si>
  <si>
    <t>Specialty Finance</t>
  </si>
  <si>
    <t>ALLY FINL INC</t>
  </si>
  <si>
    <t>ALLY</t>
  </si>
  <si>
    <t>ESSENT GROUP LTD ESNT</t>
  </si>
  <si>
    <t>ESNT</t>
  </si>
  <si>
    <t>HILLTOP HOLDINGS INC HTH</t>
  </si>
  <si>
    <t>HTH</t>
  </si>
  <si>
    <t>IMPAC MTG HLDGS INC IMH</t>
  </si>
  <si>
    <t>IMH</t>
  </si>
  <si>
    <t>MARLIN BUSINESS SVCS MRLN</t>
  </si>
  <si>
    <t>MRLN</t>
  </si>
  <si>
    <t>NATIONSTAR MTG HLDGS INC NSM</t>
  </si>
  <si>
    <t>NSM</t>
  </si>
  <si>
    <t>OCWEN FINANCIAL CORP OCN</t>
  </si>
  <si>
    <t>OCN</t>
  </si>
  <si>
    <t>PENNYMAC FINL SVCS INC PFSI</t>
  </si>
  <si>
    <t>PFSI</t>
  </si>
  <si>
    <t>PHH CORPORATION PHH</t>
  </si>
  <si>
    <t>PHH</t>
  </si>
  <si>
    <t>SANTANDER CNSMR USA HLDG SC</t>
  </si>
  <si>
    <t>SC</t>
  </si>
  <si>
    <t>LENDINGTREE INC TREE</t>
  </si>
  <si>
    <t>TREE</t>
  </si>
  <si>
    <t>WALKER &amp; DUNLOP INC WD</t>
  </si>
  <si>
    <t>WD</t>
  </si>
  <si>
    <t>ADVANCE AUTO PARTS INC</t>
  </si>
  <si>
    <t>AAP</t>
  </si>
  <si>
    <t>Specialty Retail</t>
  </si>
  <si>
    <t>AMAZON COM INC</t>
  </si>
  <si>
    <t>AMZN</t>
  </si>
  <si>
    <t>AUTOZONE INC</t>
  </si>
  <si>
    <t>AZO</t>
  </si>
  <si>
    <t>BED BATH &amp; BEYOND INC</t>
  </si>
  <si>
    <t>BBBY</t>
  </si>
  <si>
    <t>BUILD A BEAR WORKSHOP</t>
  </si>
  <si>
    <t>BBW</t>
  </si>
  <si>
    <t>BEST BUY INC</t>
  </si>
  <si>
    <t>BBY</t>
  </si>
  <si>
    <t>BIG 5 SPORTING GOODS</t>
  </si>
  <si>
    <t>BGFV</t>
  </si>
  <si>
    <t>SOTHEBYS</t>
  </si>
  <si>
    <t>BID</t>
  </si>
  <si>
    <t>BARNES &amp; NOBLE INC BKS</t>
  </si>
  <si>
    <t>BKS</t>
  </si>
  <si>
    <t>BARNES &amp; NOBLE EDUCATION BNED</t>
  </si>
  <si>
    <t>BNED</t>
  </si>
  <si>
    <t>CABELAS INC CAB</t>
  </si>
  <si>
    <t>CAB</t>
  </si>
  <si>
    <t>CONNS INC CONN</t>
  </si>
  <si>
    <t>CONN</t>
  </si>
  <si>
    <t>CSS INDUSTRIES INC CSS</t>
  </si>
  <si>
    <t>CSS</t>
  </si>
  <si>
    <t>CST BRANDS INC CST</t>
  </si>
  <si>
    <t>CST</t>
  </si>
  <si>
    <t>DICKS SPORTING GOODS INC DKS</t>
  </si>
  <si>
    <t>DKS</t>
  </si>
  <si>
    <t>EBAY INC EBAY</t>
  </si>
  <si>
    <t>EBAY</t>
  </si>
  <si>
    <t>ETSY INC ETSY</t>
  </si>
  <si>
    <t>ETSY</t>
  </si>
  <si>
    <t>FINISH LINE INC FINL</t>
  </si>
  <si>
    <t>FINL</t>
  </si>
  <si>
    <t>FIVE BELOW FIVE</t>
  </si>
  <si>
    <t>FIVE</t>
  </si>
  <si>
    <t>1-800 FLOWERS COM FLWS</t>
  </si>
  <si>
    <t>FLWS</t>
  </si>
  <si>
    <t>FTD COMPANIES INC FTD</t>
  </si>
  <si>
    <t>FTD</t>
  </si>
  <si>
    <t>GAIA INC GAIA</t>
  </si>
  <si>
    <t>GAIA</t>
  </si>
  <si>
    <t>GAMESTOP CORP GME</t>
  </si>
  <si>
    <t>GME</t>
  </si>
  <si>
    <t>GENUINE PARTS CO GPC</t>
  </si>
  <si>
    <t>GPC</t>
  </si>
  <si>
    <t>HIBBETT SPORTS INC HIBB</t>
  </si>
  <si>
    <t>HIBB</t>
  </si>
  <si>
    <t>AT HOME GROUP INC HOME</t>
  </si>
  <si>
    <t>HOME</t>
  </si>
  <si>
    <t>HSN INC HSNI</t>
  </si>
  <si>
    <t>HSNI</t>
  </si>
  <si>
    <t>MARINEMAX INC HZO</t>
  </si>
  <si>
    <t>HZO</t>
  </si>
  <si>
    <t>KAR AUCTION SERVICES INC KAR</t>
  </si>
  <si>
    <t>KAR</t>
  </si>
  <si>
    <t>KIRKLANDS INC KIRK</t>
  </si>
  <si>
    <t>KIRK</t>
  </si>
  <si>
    <t>LANDS END INC LE</t>
  </si>
  <si>
    <t>LE</t>
  </si>
  <si>
    <t>LIQUIDITY SERVICES INC LQDT</t>
  </si>
  <si>
    <t>LQDT</t>
  </si>
  <si>
    <t>MEDIFAST INC MED</t>
  </si>
  <si>
    <t>MED</t>
  </si>
  <si>
    <t>MICHAELS COS INC/THE MIK</t>
  </si>
  <si>
    <t>MIK</t>
  </si>
  <si>
    <t>MURPHY USA INC MUSA</t>
  </si>
  <si>
    <t>MUSA</t>
  </si>
  <si>
    <t>OFFICE DEPOT INC ODP</t>
  </si>
  <si>
    <t>ODP</t>
  </si>
  <si>
    <t>O REILLY AUTOMOTIVE INC ORLY</t>
  </si>
  <si>
    <t>ORLY</t>
  </si>
  <si>
    <t>OVERSTOCK COM INC OSTK</t>
  </si>
  <si>
    <t>OSTK</t>
  </si>
  <si>
    <t>PIER 1 IMPORTS INC PIR</t>
  </si>
  <si>
    <t>PIR</t>
  </si>
  <si>
    <t>PARTY CITY HOLDCO INC PRTY</t>
  </si>
  <si>
    <t>PRTY</t>
  </si>
  <si>
    <t>LIBERTY INTERACTIVE QVC QVCA</t>
  </si>
  <si>
    <t>QVCA</t>
  </si>
  <si>
    <t>RH RH</t>
  </si>
  <si>
    <t>RH</t>
  </si>
  <si>
    <t>SALLY BEAUTY HOLDINGS SBH</t>
  </si>
  <si>
    <t>SBH</t>
  </si>
  <si>
    <t>STAPLES INC SPLS</t>
  </si>
  <si>
    <t>SPLS</t>
  </si>
  <si>
    <t>SYSTEMAX INC SYX</t>
  </si>
  <si>
    <t>SYX</t>
  </si>
  <si>
    <t>THE CONTAINER STORE GRP TCS</t>
  </si>
  <si>
    <t>TCS</t>
  </si>
  <si>
    <t>TRACTOR SUPPLY CO TSCO</t>
  </si>
  <si>
    <t>TSCO</t>
  </si>
  <si>
    <t>ULTA BEAUTY INC ULTA</t>
  </si>
  <si>
    <t>ULTA</t>
  </si>
  <si>
    <t>VITAMIN SHOPPE INC VSI</t>
  </si>
  <si>
    <t>VSI</t>
  </si>
  <si>
    <t>WAYFAIR INC W</t>
  </si>
  <si>
    <t>W</t>
  </si>
  <si>
    <t>WINMARK CORP WINA</t>
  </si>
  <si>
    <t>WINA</t>
  </si>
  <si>
    <t>WEST MARINE INC WMAR</t>
  </si>
  <si>
    <t>WMAR</t>
  </si>
  <si>
    <t>WILLIAMS SONOMA INC WSM</t>
  </si>
  <si>
    <t>WSM</t>
  </si>
  <si>
    <t>XO GROUP INC XOXO</t>
  </si>
  <si>
    <t>XOXO</t>
  </si>
  <si>
    <t>ZAGG INC ZAGG</t>
  </si>
  <si>
    <t>ZAGG</t>
  </si>
  <si>
    <t>ZUMIEZ INC ZUMZ</t>
  </si>
  <si>
    <t>ZUMZ</t>
  </si>
  <si>
    <t>ON ASSIGNMENT INC</t>
  </si>
  <si>
    <t>ASGN</t>
  </si>
  <si>
    <t>Staffing &amp; Outsourcing Services</t>
  </si>
  <si>
    <t>BARRETT BUSINESS SERVICE</t>
  </si>
  <si>
    <t>BBSI</t>
  </si>
  <si>
    <t>CROSS COUNTRY HEALTHCARE CCRN</t>
  </si>
  <si>
    <t>CCRN</t>
  </si>
  <si>
    <t>DHI GROUP INC DHX</t>
  </si>
  <si>
    <t>DHX</t>
  </si>
  <si>
    <t>ENGILITY HOLDINGS INC EGL</t>
  </si>
  <si>
    <t>EGL</t>
  </si>
  <si>
    <t>HEIDRICK &amp; STRUGGLES HSII</t>
  </si>
  <si>
    <t>HSII</t>
  </si>
  <si>
    <t>KELLY SERVICES INC KELYA</t>
  </si>
  <si>
    <t>KELYA</t>
  </si>
  <si>
    <t>KFORCE INC KFRC</t>
  </si>
  <si>
    <t>KFRC</t>
  </si>
  <si>
    <t>KORN FERRY INTERNATIONAL KFY</t>
  </si>
  <si>
    <t>KFY</t>
  </si>
  <si>
    <t>MANPOWERGROUP MAN</t>
  </si>
  <si>
    <t>MAN</t>
  </si>
  <si>
    <t>RESOURCES CONNECTION RECN</t>
  </si>
  <si>
    <t>RECN</t>
  </si>
  <si>
    <t>ROBERT HALF INTL INC RHI</t>
  </si>
  <si>
    <t>RHI</t>
  </si>
  <si>
    <t>TRUEBLUE INC TBI</t>
  </si>
  <si>
    <t>TBI</t>
  </si>
  <si>
    <t>AK STEEL HOLDING CORP</t>
  </si>
  <si>
    <t>AKS</t>
  </si>
  <si>
    <t>Steel</t>
  </si>
  <si>
    <t>COMMERCIAL METALS CO CMC</t>
  </si>
  <si>
    <t>CMC</t>
  </si>
  <si>
    <t>HANDY &amp; HARMAN HLDGS LTD HNH</t>
  </si>
  <si>
    <t>HNH</t>
  </si>
  <si>
    <t>INSTEEL INDUSTRIES INC IIIN</t>
  </si>
  <si>
    <t>IIIN</t>
  </si>
  <si>
    <t>NUCOR CORP NUE</t>
  </si>
  <si>
    <t>NUE</t>
  </si>
  <si>
    <t>RELIANCE STEEL &amp; ALUM RS</t>
  </si>
  <si>
    <t>RS</t>
  </si>
  <si>
    <t>SCHNITZER STEEL INDS SCHN</t>
  </si>
  <si>
    <t>SCHN</t>
  </si>
  <si>
    <t>STEEL DYNAMICS INC STLD</t>
  </si>
  <si>
    <t>STLD</t>
  </si>
  <si>
    <t>TIMKENSTEEL CORPORATION TMST</t>
  </si>
  <si>
    <t>TMST</t>
  </si>
  <si>
    <t>WORTHINGTON INDUSTRIES WOR</t>
  </si>
  <si>
    <t>WOR</t>
  </si>
  <si>
    <t>UNITED STATES STEEL CORP X</t>
  </si>
  <si>
    <t>X</t>
  </si>
  <si>
    <t>OLYMPIC STEEL INC ZEUS</t>
  </si>
  <si>
    <t>ZEUS</t>
  </si>
  <si>
    <t>AMERICAN TOWER CORP</t>
  </si>
  <si>
    <t>AMT</t>
  </si>
  <si>
    <t>Telecom Services</t>
  </si>
  <si>
    <t>ATN INTERNATIONAL INC</t>
  </si>
  <si>
    <t>ATNI</t>
  </si>
  <si>
    <t>CABLE ONE INC CABO</t>
  </si>
  <si>
    <t>CABO</t>
  </si>
  <si>
    <t>CINCINNATI BELL INC CBB</t>
  </si>
  <si>
    <t>CBB</t>
  </si>
  <si>
    <t>CROWN CASTLE INTL CORP CCI</t>
  </si>
  <si>
    <t>CCI</t>
  </si>
  <si>
    <t>COGENT COMM HOLDINGS CCOI</t>
  </si>
  <si>
    <t>CCOI</t>
  </si>
  <si>
    <t>CONSOLIDATED COMM CNSL</t>
  </si>
  <si>
    <t>CNSL</t>
  </si>
  <si>
    <t>CENTURYLINK INC CTL</t>
  </si>
  <si>
    <t>CTL</t>
  </si>
  <si>
    <t>8X8 INC NEW EGHT</t>
  </si>
  <si>
    <t>EGHT</t>
  </si>
  <si>
    <t>FAIRPOINT COMMUNICATIONS FRP</t>
  </si>
  <si>
    <t>FRP</t>
  </si>
  <si>
    <t>FRONTIER COMMUNICATIONS FTR</t>
  </si>
  <si>
    <t>FTR</t>
  </si>
  <si>
    <t>GENERAL COMMUNICATION GNCMA</t>
  </si>
  <si>
    <t>GNCMA</t>
  </si>
  <si>
    <t>GOGO INC GOGO</t>
  </si>
  <si>
    <t>GOGO</t>
  </si>
  <si>
    <t>GLOBALSTAR INC GSAT</t>
  </si>
  <si>
    <t>GSAT</t>
  </si>
  <si>
    <t>GTT COMMUNICATIONS INC GTT</t>
  </si>
  <si>
    <t>GTT</t>
  </si>
  <si>
    <t>HC2 HLDGS INC HCHC</t>
  </si>
  <si>
    <t>HCHC</t>
  </si>
  <si>
    <t>HAWAIIAN TELCOM HOLDCO HCOM</t>
  </si>
  <si>
    <t>HCOM</t>
  </si>
  <si>
    <t>INTELSAT SA I</t>
  </si>
  <si>
    <t>I</t>
  </si>
  <si>
    <t>INTERDIGITAL INC IDCC</t>
  </si>
  <si>
    <t>IDCC</t>
  </si>
  <si>
    <t>IDT CORP IDT</t>
  </si>
  <si>
    <t>IDT</t>
  </si>
  <si>
    <t>IRIDIUM COMMUNICATIONS IRDM</t>
  </si>
  <si>
    <t>IRDM</t>
  </si>
  <si>
    <t>LUMOS NETWORKS CORP LMOS</t>
  </si>
  <si>
    <t>LMOS</t>
  </si>
  <si>
    <t>LEVEL 3 COMMUNICATIONS LVLT</t>
  </si>
  <si>
    <t>LVLT</t>
  </si>
  <si>
    <t>ORBCOMM INC ORBC</t>
  </si>
  <si>
    <t>ORBC</t>
  </si>
  <si>
    <t>PDVWIRELESS INC PDVW</t>
  </si>
  <si>
    <t>PDVW</t>
  </si>
  <si>
    <t>SPRINT CORP S</t>
  </si>
  <si>
    <t>S</t>
  </si>
  <si>
    <t>SBA COMMUNICATIONS CORP SBAC</t>
  </si>
  <si>
    <t>SBAC</t>
  </si>
  <si>
    <t>SHENANDOAH TELECOMM CO SHEN</t>
  </si>
  <si>
    <t>SHEN</t>
  </si>
  <si>
    <t>SONUS NETWORKS INC SONS</t>
  </si>
  <si>
    <t>SONS</t>
  </si>
  <si>
    <t>SPOK HOLDINGS INC SPOK</t>
  </si>
  <si>
    <t>SPOK</t>
  </si>
  <si>
    <t>STRAIGHT PATH COMM INC STRP</t>
  </si>
  <si>
    <t>STRP</t>
  </si>
  <si>
    <t>AT&amp;T INC T</t>
  </si>
  <si>
    <t>T</t>
  </si>
  <si>
    <t>TELEPHONE &amp; DATA SYSTEMS TDS</t>
  </si>
  <si>
    <t>TDS</t>
  </si>
  <si>
    <t>T-MOBILE US INC TMUS</t>
  </si>
  <si>
    <t>TMUS</t>
  </si>
  <si>
    <t>UNITED STATES CELLULAR USM</t>
  </si>
  <si>
    <t>USM</t>
  </si>
  <si>
    <t>VONAGE HLDGS CORP VG</t>
  </si>
  <si>
    <t>VG</t>
  </si>
  <si>
    <t>VERIZON COMMUNICATIONS VZ</t>
  </si>
  <si>
    <t>VZ</t>
  </si>
  <si>
    <t>BOINGO WIRELESS INC WIFI</t>
  </si>
  <si>
    <t>WIFI</t>
  </si>
  <si>
    <t>WINDSTREAM HOLDINGS INC WIN</t>
  </si>
  <si>
    <t>WIN</t>
  </si>
  <si>
    <t>WEST CORP WSTC</t>
  </si>
  <si>
    <t>WSTC</t>
  </si>
  <si>
    <t>ALBANY INTERNATIONAL</t>
  </si>
  <si>
    <t>AIN</t>
  </si>
  <si>
    <t>Textile Manufacturing</t>
  </si>
  <si>
    <t>INTERFACE INC TILE</t>
  </si>
  <si>
    <t>TILE</t>
  </si>
  <si>
    <t>UNIFI INC UFI</t>
  </si>
  <si>
    <t>UFI</t>
  </si>
  <si>
    <t>ALTRIA GROUP INC MO</t>
  </si>
  <si>
    <t>MO</t>
  </si>
  <si>
    <t>Tobacco</t>
  </si>
  <si>
    <t>PHILIP MORRIS INTL PM</t>
  </si>
  <si>
    <t>PM</t>
  </si>
  <si>
    <t>REYNOLDS AMERICAN INC RAI</t>
  </si>
  <si>
    <t>RAI</t>
  </si>
  <si>
    <t>TURNING POINT BRANDS INC TPB</t>
  </si>
  <si>
    <t>TPB</t>
  </si>
  <si>
    <t>UNIVERSAL CORP UVV</t>
  </si>
  <si>
    <t>UVV</t>
  </si>
  <si>
    <t>VECTOR GROUP LTD VGR</t>
  </si>
  <si>
    <t>VGR</t>
  </si>
  <si>
    <t>HARDINGE INC HDNG</t>
  </si>
  <si>
    <t>HDNG</t>
  </si>
  <si>
    <t>Tools &amp; Accessories</t>
  </si>
  <si>
    <t>KENNAMETAL INC KMT</t>
  </si>
  <si>
    <t>KMT</t>
  </si>
  <si>
    <t>LINCOLN ELECTRIC HLDGS LECO</t>
  </si>
  <si>
    <t>LECO</t>
  </si>
  <si>
    <t>NN INC NNBR</t>
  </si>
  <si>
    <t>NNBR</t>
  </si>
  <si>
    <t>PROTO LABS INC PRLB</t>
  </si>
  <si>
    <t>PRLB</t>
  </si>
  <si>
    <t>RBC BEARINGS INC ROLL</t>
  </si>
  <si>
    <t>ROLL</t>
  </si>
  <si>
    <t>SNAP ON INC SNA</t>
  </si>
  <si>
    <t>SNA</t>
  </si>
  <si>
    <t>SIMPSON MANUFACTURING SSD</t>
  </si>
  <si>
    <t>SSD</t>
  </si>
  <si>
    <t>STANLEY BLACK &amp; DECKER SWK</t>
  </si>
  <si>
    <t>SWK</t>
  </si>
  <si>
    <t>TIMKEN CO TKR</t>
  </si>
  <si>
    <t>TKR</t>
  </si>
  <si>
    <t>TORO CO TTC</t>
  </si>
  <si>
    <t>TTC</t>
  </si>
  <si>
    <t>HYSTER-YALE MATERIALS HY</t>
  </si>
  <si>
    <t>HY</t>
  </si>
  <si>
    <t>Truck Manufacturing</t>
  </si>
  <si>
    <t>NAVISTAR INTL CORP NAV</t>
  </si>
  <si>
    <t>NAV</t>
  </si>
  <si>
    <t>OSHKOSH CORP OSK</t>
  </si>
  <si>
    <t>OSK</t>
  </si>
  <si>
    <t>PACCAR INC PCAR</t>
  </si>
  <si>
    <t>PCAR</t>
  </si>
  <si>
    <t>SPARTAN MOTORS INC SPAR</t>
  </si>
  <si>
    <t>SPAR</t>
  </si>
  <si>
    <t>SUPREME INDS INC STS</t>
  </si>
  <si>
    <t>STS</t>
  </si>
  <si>
    <t>WABASH NATIONAL CORP WNC</t>
  </si>
  <si>
    <t>WNC</t>
  </si>
  <si>
    <t>ARCBEST CORPORATION</t>
  </si>
  <si>
    <t>ARCB</t>
  </si>
  <si>
    <t>Trucking</t>
  </si>
  <si>
    <t>COVENANT TRANS GRP INC CVTI</t>
  </si>
  <si>
    <t>CVTI</t>
  </si>
  <si>
    <t>HEARTLAND EXPRESS INC HTLD</t>
  </si>
  <si>
    <t>HTLD</t>
  </si>
  <si>
    <t>KNIGHT TRANSPORTATION KNX</t>
  </si>
  <si>
    <t>KNX</t>
  </si>
  <si>
    <t>MARTEN TRANS LTD MRTN</t>
  </si>
  <si>
    <t>MRTN</t>
  </si>
  <si>
    <t>OLD DOMINION FREIGHT ODFL</t>
  </si>
  <si>
    <t>ODFL</t>
  </si>
  <si>
    <t>ROADRUNNER TRNSN SVCS RRTS</t>
  </si>
  <si>
    <t>RRTS</t>
  </si>
  <si>
    <t>SAIA INC SAIA</t>
  </si>
  <si>
    <t>SAIA</t>
  </si>
  <si>
    <t>SWIFT TRANSN CO SWFT</t>
  </si>
  <si>
    <t>SWFT</t>
  </si>
  <si>
    <t>UNIVERSAL LOGISTICS HLDG ULH</t>
  </si>
  <si>
    <t>ULH</t>
  </si>
  <si>
    <t>WERNER ENTERPRISES INC WERN</t>
  </si>
  <si>
    <t>WERN</t>
  </si>
  <si>
    <t>YRC WORLDWIDE INC YRCW</t>
  </si>
  <si>
    <t>YRCW</t>
  </si>
  <si>
    <t>AES CORP</t>
  </si>
  <si>
    <t>AES</t>
  </si>
  <si>
    <t>Utilities - Diversified</t>
  </si>
  <si>
    <t>AVISTA CORP</t>
  </si>
  <si>
    <t>AVA</t>
  </si>
  <si>
    <t>BLACK HILLS CORP BKH</t>
  </si>
  <si>
    <t>BKH</t>
  </si>
  <si>
    <t>DOMINION ENERGY INC D</t>
  </si>
  <si>
    <t>D</t>
  </si>
  <si>
    <t>ENTERGY CORP ETR</t>
  </si>
  <si>
    <t>ETR</t>
  </si>
  <si>
    <t>EXELON CORP EXC</t>
  </si>
  <si>
    <t>EXC</t>
  </si>
  <si>
    <t>FIRSTENERGY CORP FE</t>
  </si>
  <si>
    <t>FE</t>
  </si>
  <si>
    <t>MGE ENERGY INC MGEE</t>
  </si>
  <si>
    <t>MGEE</t>
  </si>
  <si>
    <t>NORTHWESTERN CORP NWE</t>
  </si>
  <si>
    <t>NWE</t>
  </si>
  <si>
    <t>OTTER TAIL CORP OTTR</t>
  </si>
  <si>
    <t>OTTR</t>
  </si>
  <si>
    <t>PUBLIC SVC ENTERPRISE PEG</t>
  </si>
  <si>
    <t>PEG</t>
  </si>
  <si>
    <t>SEMPRA ENERGY SRE</t>
  </si>
  <si>
    <t>SRE</t>
  </si>
  <si>
    <t>UNITIL CORP UTL</t>
  </si>
  <si>
    <t>UTL</t>
  </si>
  <si>
    <t>CALPINE CORP CPN</t>
  </si>
  <si>
    <t>CPN</t>
  </si>
  <si>
    <t>Utilities - Independent Power Producers</t>
  </si>
  <si>
    <t>DYNEGY INC DYN</t>
  </si>
  <si>
    <t>DYN</t>
  </si>
  <si>
    <t>TERRAFORM GLOBAL INC GLBL</t>
  </si>
  <si>
    <t>GLBL</t>
  </si>
  <si>
    <t>NRG ENERGY INC NRG</t>
  </si>
  <si>
    <t>NRG</t>
  </si>
  <si>
    <t>ORMAT TECHNOLOGIES INC ORA</t>
  </si>
  <si>
    <t>ORA</t>
  </si>
  <si>
    <t>PATTERN ENERGY GROUP INC PEGI</t>
  </si>
  <si>
    <t>PEGI</t>
  </si>
  <si>
    <t>TERRAFORM POWER INC TERP</t>
  </si>
  <si>
    <t>TERP</t>
  </si>
  <si>
    <t>AMEREN CORP</t>
  </si>
  <si>
    <t>AEE</t>
  </si>
  <si>
    <t>Utilities - Regulated Electric</t>
  </si>
  <si>
    <t>AMERICAN ELECTRIC POWER</t>
  </si>
  <si>
    <t>AEP</t>
  </si>
  <si>
    <t>AVANGRID INC</t>
  </si>
  <si>
    <t>AGR</t>
  </si>
  <si>
    <t>ALLETE INC</t>
  </si>
  <si>
    <t>ALE</t>
  </si>
  <si>
    <t>CMS ENERGY CORP CMS</t>
  </si>
  <si>
    <t>CMS</t>
  </si>
  <si>
    <t>DTE ENERGY CO DTE</t>
  </si>
  <si>
    <t>DTE</t>
  </si>
  <si>
    <t>DUKE ENERGY CORP DUK</t>
  </si>
  <si>
    <t>DUK</t>
  </si>
  <si>
    <t>CONSOLIDATED EDISON INC ED</t>
  </si>
  <si>
    <t>ED</t>
  </si>
  <si>
    <t>EL PASO ELECTRIC CO EE</t>
  </si>
  <si>
    <t>EE</t>
  </si>
  <si>
    <t>EDISON INTERNATIONAL EIX</t>
  </si>
  <si>
    <t>EIX</t>
  </si>
  <si>
    <t>EVERSOURCE ENERGY ES</t>
  </si>
  <si>
    <t>ES</t>
  </si>
  <si>
    <t>GREAT PLAINS ENERGY INC GXP</t>
  </si>
  <si>
    <t>GXP</t>
  </si>
  <si>
    <t>HAWAIIAN ELECTRIC INDS HE</t>
  </si>
  <si>
    <t>HE</t>
  </si>
  <si>
    <t>IDACORP INC IDA</t>
  </si>
  <si>
    <t>IDA</t>
  </si>
  <si>
    <t>ALLIANT ENERGY CORP LNT</t>
  </si>
  <si>
    <t>LNT</t>
  </si>
  <si>
    <t>NEXTERA ENERGY INC NEE</t>
  </si>
  <si>
    <t>NEE</t>
  </si>
  <si>
    <t>NRG YIELD INC CL C NYLD</t>
  </si>
  <si>
    <t>NYLD</t>
  </si>
  <si>
    <t>OGE ENERGY CORP OGE</t>
  </si>
  <si>
    <t>OGE</t>
  </si>
  <si>
    <t>PG&amp;E CORP PCG</t>
  </si>
  <si>
    <t>PCG</t>
  </si>
  <si>
    <t>PNM RESOURCES INC PNM</t>
  </si>
  <si>
    <t>PNM</t>
  </si>
  <si>
    <t>PINNACLE WEST CAPITAL CO PNW</t>
  </si>
  <si>
    <t>PNW</t>
  </si>
  <si>
    <t>PORTLAND GEN ELEC CO POR</t>
  </si>
  <si>
    <t>POR</t>
  </si>
  <si>
    <t>PPL CORP PPL</t>
  </si>
  <si>
    <t>PPL</t>
  </si>
  <si>
    <t>SCANA CORP SCG</t>
  </si>
  <si>
    <t>SCG</t>
  </si>
  <si>
    <t>SOUTHERN CO SO</t>
  </si>
  <si>
    <t>SO</t>
  </si>
  <si>
    <t>SPARK ENERGY INC SPKE</t>
  </si>
  <si>
    <t>SPKE</t>
  </si>
  <si>
    <t>WEC ENERGY GROUP INC WEC</t>
  </si>
  <si>
    <t>WEC</t>
  </si>
  <si>
    <t>WESTAR ENERGY INC WR</t>
  </si>
  <si>
    <t>WR</t>
  </si>
  <si>
    <t>XCEL ENERGY INC XEL</t>
  </si>
  <si>
    <t>XEL</t>
  </si>
  <si>
    <t>ATMOS ENERGY CORP</t>
  </si>
  <si>
    <t>ATO</t>
  </si>
  <si>
    <t>Utilities - Regulated Gas</t>
  </si>
  <si>
    <t>CENTERPOINT ENERGY INC CNP</t>
  </si>
  <si>
    <t>CNP</t>
  </si>
  <si>
    <t>CHESAPEAKE UTILITIES CPK</t>
  </si>
  <si>
    <t>CPK</t>
  </si>
  <si>
    <t>DELTA NATURAL GAS INC DGAS</t>
  </si>
  <si>
    <t>DGAS</t>
  </si>
  <si>
    <t>NISOURCE INC NI</t>
  </si>
  <si>
    <t>NI</t>
  </si>
  <si>
    <t>NEW JERSEY RESOURCES NJR</t>
  </si>
  <si>
    <t>NJR</t>
  </si>
  <si>
    <t>NORTHWEST NATURAL GAS CO NWN</t>
  </si>
  <si>
    <t>NWN</t>
  </si>
  <si>
    <t>ONE GAS INC OGS</t>
  </si>
  <si>
    <t>OGS</t>
  </si>
  <si>
    <t>SOUTH JERSEY INDUSTRIES SJI</t>
  </si>
  <si>
    <t>SJI</t>
  </si>
  <si>
    <t>SPIRE INC SR</t>
  </si>
  <si>
    <t>SR</t>
  </si>
  <si>
    <t>SOUTHWEST GAS HOLDINGS SWX</t>
  </si>
  <si>
    <t>SWX</t>
  </si>
  <si>
    <t>UGI CORP UGI</t>
  </si>
  <si>
    <t>UGI</t>
  </si>
  <si>
    <t>VECTREN CORP VVC</t>
  </si>
  <si>
    <t>VVC</t>
  </si>
  <si>
    <t>WGL HOLDINGS INC WGL</t>
  </si>
  <si>
    <t>WGL</t>
  </si>
  <si>
    <t>ARTESIAN RESOURCES CORP</t>
  </si>
  <si>
    <t>ARTNA</t>
  </si>
  <si>
    <t>Utilities - Regulated Water</t>
  </si>
  <si>
    <t>AMERICAN WTR WKS CO INC</t>
  </si>
  <si>
    <t>AWK</t>
  </si>
  <si>
    <t>AMERICAN STATES WATER CO</t>
  </si>
  <si>
    <t>AWR</t>
  </si>
  <si>
    <t>CONNECTICUT WATER SVC CTWS</t>
  </si>
  <si>
    <t>CTWS</t>
  </si>
  <si>
    <t>CONSOLIDATED WATER CO CWCO</t>
  </si>
  <si>
    <t>CWCO</t>
  </si>
  <si>
    <t>CALIFORNIA WTR SVC GRP CWT</t>
  </si>
  <si>
    <t>CWT</t>
  </si>
  <si>
    <t>GLOBAL WATER RESOURCES GWRS</t>
  </si>
  <si>
    <t>GWRS</t>
  </si>
  <si>
    <t>MIDDLESEX WATER CO MSEX</t>
  </si>
  <si>
    <t>MSEX</t>
  </si>
  <si>
    <t>SJW GROUP SJW</t>
  </si>
  <si>
    <t>SJW</t>
  </si>
  <si>
    <t>AQUAVENTURE HOLDINGS LTD WAAS</t>
  </si>
  <si>
    <t>WAAS</t>
  </si>
  <si>
    <t>AQUA AMERICA INC WTR</t>
  </si>
  <si>
    <t>WTR</t>
  </si>
  <si>
    <t>YORK WATER COMPANY YORW</t>
  </si>
  <si>
    <t>YORW</t>
  </si>
  <si>
    <t>ADVANCED DISPOSAL SVCS</t>
  </si>
  <si>
    <t>ADSW</t>
  </si>
  <si>
    <t>Waste Management</t>
  </si>
  <si>
    <t>AQUA METALS INC</t>
  </si>
  <si>
    <t>AQMS</t>
  </si>
  <si>
    <t>CLEAN HARBORS INC CLH</t>
  </si>
  <si>
    <t>CLH</t>
  </si>
  <si>
    <t>COVANTA HOLDING CORP CVA</t>
  </si>
  <si>
    <t>CVA</t>
  </si>
  <si>
    <t>CASELLA WASTE SYSTEMS CWST</t>
  </si>
  <si>
    <t>CWST</t>
  </si>
  <si>
    <t>DARLING INGREDIENTS INC DAR</t>
  </si>
  <si>
    <t>DAR</t>
  </si>
  <si>
    <t>US ECOLOGY INC ECOL</t>
  </si>
  <si>
    <t>ECOL</t>
  </si>
  <si>
    <t>REPUBLIC SERVICES INC RSG</t>
  </si>
  <si>
    <t>RSG</t>
  </si>
  <si>
    <t>STERICYCLE INC SRCL</t>
  </si>
  <si>
    <t>SRCL</t>
  </si>
  <si>
    <t>WASTE MGMT INC WM</t>
  </si>
  <si>
    <t>WM</t>
  </si>
  <si>
    <r>
      <t>Portfolio</t>
    </r>
    <r>
      <rPr>
        <sz val="10"/>
        <rFont val="Verdana"/>
        <family val="2"/>
      </rPr>
      <t>:Russell 3000 TR USD</t>
    </r>
  </si>
  <si>
    <r>
      <rPr>
        <b/>
        <sz val="10"/>
        <rFont val="Verdana"/>
        <family val="2"/>
      </rPr>
      <t>Benchmark</t>
    </r>
    <r>
      <rPr>
        <sz val="10"/>
        <rFont val="Verdana"/>
        <family val="2"/>
      </rPr>
      <t>:Russell 3000 TR USD</t>
    </r>
  </si>
  <si>
    <t>Portfolio</t>
  </si>
  <si>
    <r>
      <rPr>
        <b/>
        <sz val="10"/>
        <rFont val="Verdana"/>
        <family val="2"/>
      </rPr>
      <t>Grouping</t>
    </r>
    <r>
      <rPr>
        <sz val="10"/>
        <rFont val="Verdana"/>
        <family val="2"/>
      </rPr>
      <t>:Morningstar Industry</t>
    </r>
  </si>
  <si>
    <t>Total Dollars Invested 2014</t>
  </si>
  <si>
    <t>Stock Symbol RUATR</t>
  </si>
  <si>
    <t>Total Dollars Invested 2019</t>
  </si>
  <si>
    <t>Russell 3000 Total Return 2014-2019</t>
  </si>
  <si>
    <t>Total Dollar Return 2014-2019</t>
  </si>
  <si>
    <t/>
  </si>
  <si>
    <t>Cumulative return</t>
  </si>
  <si>
    <t xml:space="preserve">Name </t>
  </si>
  <si>
    <t>Weights %</t>
  </si>
  <si>
    <t>Invested Dollars 2014</t>
  </si>
  <si>
    <t>5 Year Return</t>
  </si>
  <si>
    <t>Invested Dollars 2019</t>
  </si>
  <si>
    <t>1-800-Flowers.com Inc Class A</t>
  </si>
  <si>
    <t>Waste Management Inc</t>
  </si>
  <si>
    <t>US Ecology Inc</t>
  </si>
  <si>
    <t>Stericycle Inc</t>
  </si>
  <si>
    <t>Republic Services Inc Class A</t>
  </si>
  <si>
    <t>Darling Ingredients Inc</t>
  </si>
  <si>
    <t>Covanta Holding Corp</t>
  </si>
  <si>
    <t>Casella Waste Systems Inc Class A</t>
  </si>
  <si>
    <t>Aqua Metals Inc</t>
  </si>
  <si>
    <t>Advanced Disposal Services Inc</t>
  </si>
  <si>
    <t>The York Water Co</t>
  </si>
  <si>
    <t>SJW Group</t>
  </si>
  <si>
    <t>Middlesex Water Co</t>
  </si>
  <si>
    <t>Connecticut Water Service Inc</t>
  </si>
  <si>
    <t>California Water Service Group</t>
  </si>
  <si>
    <t>Artesian Resources Corp Class A</t>
  </si>
  <si>
    <t>Aqua America Inc</t>
  </si>
  <si>
    <t>American Water Works Co Inc</t>
  </si>
  <si>
    <t>American States Water Co</t>
  </si>
  <si>
    <t>WGL Holdings Inc</t>
  </si>
  <si>
    <t>Vectren Corp</t>
  </si>
  <si>
    <t>UGI Corp</t>
  </si>
  <si>
    <t>Spire Inc</t>
  </si>
  <si>
    <t>Southwest Gas Holdings Inc</t>
  </si>
  <si>
    <t>South Jersey Industries Inc</t>
  </si>
  <si>
    <t>ONE Gas Inc</t>
  </si>
  <si>
    <t>Northwest Natural Gas Co</t>
  </si>
  <si>
    <t>NiSource Inc</t>
  </si>
  <si>
    <t>New Jersey Resources Corp</t>
  </si>
  <si>
    <t>Delta Natural Gas Co Inc</t>
  </si>
  <si>
    <t>Chesapeake Utilities Corp</t>
  </si>
  <si>
    <t>CenterPoint Energy Inc</t>
  </si>
  <si>
    <t>Atmos Energy Corp</t>
  </si>
  <si>
    <t>Xcel Energy Inc</t>
  </si>
  <si>
    <t>Westar Energy Inc</t>
  </si>
  <si>
    <t>WEC Energy Group Inc</t>
  </si>
  <si>
    <t>Southern Co</t>
  </si>
  <si>
    <t>SCANA Corp</t>
  </si>
  <si>
    <t>PPL Corp</t>
  </si>
  <si>
    <t>Portland General Electric Co</t>
  </si>
  <si>
    <t>PNM Resources Inc</t>
  </si>
  <si>
    <t>Pinnacle West Capital Corp</t>
  </si>
  <si>
    <t>PG&amp;E Corp</t>
  </si>
  <si>
    <t>OGE Energy Corp</t>
  </si>
  <si>
    <t>NRG Yield Inc C</t>
  </si>
  <si>
    <t>NextEra Energy Inc</t>
  </si>
  <si>
    <t>Idacorp Inc</t>
  </si>
  <si>
    <t>Hawaiian Electric Industries Inc</t>
  </si>
  <si>
    <t>Great Plains Energy Inc</t>
  </si>
  <si>
    <t>Eversource Energy</t>
  </si>
  <si>
    <t>El Paso Electric Co</t>
  </si>
  <si>
    <t>Edison International</t>
  </si>
  <si>
    <t>Duke Energy Corp</t>
  </si>
  <si>
    <t>DTE Energy Co</t>
  </si>
  <si>
    <t>Consolidated Edison Inc</t>
  </si>
  <si>
    <t>CMS Energy Corp</t>
  </si>
  <si>
    <t>Avangrid Inc</t>
  </si>
  <si>
    <t>American Electric Power Co Inc</t>
  </si>
  <si>
    <t>Alliant Energy Corp</t>
  </si>
  <si>
    <t>ALLETE Inc</t>
  </si>
  <si>
    <t>TerraForm Power Inc Class A</t>
  </si>
  <si>
    <t>TerraForm Global Inc A</t>
  </si>
  <si>
    <t>Pattern Energy Group Inc Class A</t>
  </si>
  <si>
    <t>Ormat Technologies Inc</t>
  </si>
  <si>
    <t>NRG Energy Inc</t>
  </si>
  <si>
    <t>Dynegy Inc</t>
  </si>
  <si>
    <t>Calpine Corp</t>
  </si>
  <si>
    <t>Unitil Corp</t>
  </si>
  <si>
    <t>The AES Corp</t>
  </si>
  <si>
    <t>Sempra Energy</t>
  </si>
  <si>
    <t>Public Service Enterprise Group Inc</t>
  </si>
  <si>
    <t>Otter Tail Corp</t>
  </si>
  <si>
    <t>NorthWestern Corp</t>
  </si>
  <si>
    <t>MGE Energy Inc</t>
  </si>
  <si>
    <t>Exelon Corp</t>
  </si>
  <si>
    <t>Entergy Corp</t>
  </si>
  <si>
    <t>Dominion Energy Inc</t>
  </si>
  <si>
    <t>Black Hills Corp</t>
  </si>
  <si>
    <t>Avista Corp</t>
  </si>
  <si>
    <t>YRC Worldwide Inc</t>
  </si>
  <si>
    <t>Werner Enterprises Inc</t>
  </si>
  <si>
    <t>Swift Transportation Co</t>
  </si>
  <si>
    <t>Saia Inc</t>
  </si>
  <si>
    <t>Roadrunner Transportation Systems Inc</t>
  </si>
  <si>
    <t>Old Dominion Freight Lines Inc</t>
  </si>
  <si>
    <t>Marten Transport Ltd</t>
  </si>
  <si>
    <t>Knight Transportation Inc</t>
  </si>
  <si>
    <t>Heartland Express Inc</t>
  </si>
  <si>
    <t>Covenant Transportation Group Inc Class A</t>
  </si>
  <si>
    <t>ArcBest Corp</t>
  </si>
  <si>
    <t>Wabash National Corp</t>
  </si>
  <si>
    <t>Supreme Industries Inc A</t>
  </si>
  <si>
    <t>Spartan Motors Inc</t>
  </si>
  <si>
    <t>PACCAR Inc</t>
  </si>
  <si>
    <t>Oshkosh Corp</t>
  </si>
  <si>
    <t>Navistar International Corp</t>
  </si>
  <si>
    <t>Hyster-Yale Materials Handling Inc Class A</t>
  </si>
  <si>
    <t>Toro Co</t>
  </si>
  <si>
    <t>The Timken Co</t>
  </si>
  <si>
    <t>Stanley Black &amp; Decker Inc</t>
  </si>
  <si>
    <t>Snap-on Inc</t>
  </si>
  <si>
    <t>Simpson Manufacturing Co Inc</t>
  </si>
  <si>
    <t>RBC Bearings Inc</t>
  </si>
  <si>
    <t>Proto Labs Inc</t>
  </si>
  <si>
    <t>NN Inc</t>
  </si>
  <si>
    <t>Lincoln Electric Holdings Inc</t>
  </si>
  <si>
    <t>Kennametal Inc</t>
  </si>
  <si>
    <t>Vector Group Ltd</t>
  </si>
  <si>
    <t>Universal Corp</t>
  </si>
  <si>
    <t>Reynolds American Inc</t>
  </si>
  <si>
    <t>Philip Morris International Inc</t>
  </si>
  <si>
    <t>Altria Group Inc</t>
  </si>
  <si>
    <t>Unifi Inc</t>
  </si>
  <si>
    <t>Interface Inc</t>
  </si>
  <si>
    <t>Albany International Corp</t>
  </si>
  <si>
    <t>Windstream Holdings Inc</t>
  </si>
  <si>
    <t>West Corp</t>
  </si>
  <si>
    <t>Vonage Holdings Corp</t>
  </si>
  <si>
    <t>Verizon Communications Inc</t>
  </si>
  <si>
    <t>United States Cellular Corp</t>
  </si>
  <si>
    <t>T-Mobile US Inc</t>
  </si>
  <si>
    <t>Telephone and Data Systems Inc</t>
  </si>
  <si>
    <t>Straight Path Communications Inc</t>
  </si>
  <si>
    <t>Sprint Corp</t>
  </si>
  <si>
    <t>Spok Holdings Inc</t>
  </si>
  <si>
    <t>Sonus Networks Inc</t>
  </si>
  <si>
    <t>Shenandoah Telecommunications Co</t>
  </si>
  <si>
    <t>SBA Communications Corp</t>
  </si>
  <si>
    <t>pdvWireless Inc</t>
  </si>
  <si>
    <t>ORBCOMM Inc</t>
  </si>
  <si>
    <t>Lumos Networks Corp</t>
  </si>
  <si>
    <t>Level 3 Communications Inc</t>
  </si>
  <si>
    <t>Iridium Communications Inc</t>
  </si>
  <si>
    <t>InterDigital Inc</t>
  </si>
  <si>
    <t>IDT Corp Class B</t>
  </si>
  <si>
    <t>HC2 Holdings Inc</t>
  </si>
  <si>
    <t>GTT Communications Inc</t>
  </si>
  <si>
    <t>Gogo Inc</t>
  </si>
  <si>
    <t>Globalstar Inc</t>
  </si>
  <si>
    <t>General Communication Inc Class A</t>
  </si>
  <si>
    <t>Frontier Communications Corp Class B</t>
  </si>
  <si>
    <t>FairPoint Communications Inc</t>
  </si>
  <si>
    <t>Crown Castle International Corp</t>
  </si>
  <si>
    <t>Consolidated Communications Holdings Inc</t>
  </si>
  <si>
    <t>Cogent Communications Holdings Inc</t>
  </si>
  <si>
    <t>Cincinnati Bell Inc</t>
  </si>
  <si>
    <t>CenturyLink Inc</t>
  </si>
  <si>
    <t>Cable One Inc</t>
  </si>
  <si>
    <t>Boingo Wireless Inc</t>
  </si>
  <si>
    <t>ATN International Inc</t>
  </si>
  <si>
    <t>AT&amp;T Inc</t>
  </si>
  <si>
    <t>American Tower Corp</t>
  </si>
  <si>
    <t>Worthington Industries Inc</t>
  </si>
  <si>
    <t>United States Steel Corp</t>
  </si>
  <si>
    <t>TimkenSteel Corp</t>
  </si>
  <si>
    <t>Steel Dynamics Inc</t>
  </si>
  <si>
    <t>Schnitzer Steel Industries Inc Class A</t>
  </si>
  <si>
    <t>Reliance Steel &amp; Aluminum Co</t>
  </si>
  <si>
    <t>Nucor Corp</t>
  </si>
  <si>
    <t>Insteel Industries Inc</t>
  </si>
  <si>
    <t>Commercial Metals Co</t>
  </si>
  <si>
    <t>AK Steel Holding Corp</t>
  </si>
  <si>
    <t>TrueBlue Inc</t>
  </si>
  <si>
    <t>Robert Half International Inc</t>
  </si>
  <si>
    <t>Resources Connection Inc</t>
  </si>
  <si>
    <t>On Assignment Inc</t>
  </si>
  <si>
    <t>ManpowerGroup Inc</t>
  </si>
  <si>
    <t>Korn/Ferry International</t>
  </si>
  <si>
    <t>Kforce Inc</t>
  </si>
  <si>
    <t>Kelly Services Inc Class A</t>
  </si>
  <si>
    <t>Heidrick &amp; Struggles International Inc</t>
  </si>
  <si>
    <t>Engility Holdings Inc</t>
  </si>
  <si>
    <t>Cross Country Healthcare Inc</t>
  </si>
  <si>
    <t>Barrett Business Services Inc</t>
  </si>
  <si>
    <t>Zagg Inc</t>
  </si>
  <si>
    <t>XO Group Inc</t>
  </si>
  <si>
    <t>Winmark Corp</t>
  </si>
  <si>
    <t>Williams-Sonoma Inc</t>
  </si>
  <si>
    <t>Wayfair Inc Class A</t>
  </si>
  <si>
    <t>Vitamin Shoppe Inc</t>
  </si>
  <si>
    <t>Ulta Beauty Inc</t>
  </si>
  <si>
    <t>Tractor Supply Co</t>
  </si>
  <si>
    <t>The Michaels Companies Inc</t>
  </si>
  <si>
    <t>Staples Inc</t>
  </si>
  <si>
    <t>Sothebys Class A Limited Voting</t>
  </si>
  <si>
    <t>Sally Beauty Holdings Inc</t>
  </si>
  <si>
    <t>QVC Group Class A</t>
  </si>
  <si>
    <t>Pier 1 Imports Inc</t>
  </si>
  <si>
    <t>Party City Holdco Inc</t>
  </si>
  <si>
    <t>Overstock.com Inc</t>
  </si>
  <si>
    <t>O'Reilly Automotive Inc</t>
  </si>
  <si>
    <t>Office Depot Inc</t>
  </si>
  <si>
    <t>Murphy USA Inc</t>
  </si>
  <si>
    <t>Medifast Inc</t>
  </si>
  <si>
    <t>MarineMax Inc</t>
  </si>
  <si>
    <t>Lands' End Inc</t>
  </si>
  <si>
    <t>KAR Auction Services Inc</t>
  </si>
  <si>
    <t>HSN Inc</t>
  </si>
  <si>
    <t>Hibbett Sports Inc</t>
  </si>
  <si>
    <t>Genuine Parts Co</t>
  </si>
  <si>
    <t>GameStop Corp Class A</t>
  </si>
  <si>
    <t>FTD Companies Inc</t>
  </si>
  <si>
    <t>Five Below Inc</t>
  </si>
  <si>
    <t>Finish Line Inc</t>
  </si>
  <si>
    <t>Etsy Inc</t>
  </si>
  <si>
    <t>eBay Inc</t>
  </si>
  <si>
    <t>CST Brands Inc</t>
  </si>
  <si>
    <t>CSS Industries Inc</t>
  </si>
  <si>
    <t>Conn's Inc</t>
  </si>
  <si>
    <t>Cabela's Inc</t>
  </si>
  <si>
    <t>Big 5 Sporting Goods Corp</t>
  </si>
  <si>
    <t>Bed Bath &amp; Beyond Inc</t>
  </si>
  <si>
    <t>Barnes &amp; Noble Inc</t>
  </si>
  <si>
    <t>Barnes &amp; Noble Education Inc</t>
  </si>
  <si>
    <t>AutoZone Inc</t>
  </si>
  <si>
    <t>Amazon.com Inc</t>
  </si>
  <si>
    <t>Advance Auto Parts Inc</t>
  </si>
  <si>
    <t>Walker &amp; Dunlop Inc</t>
  </si>
  <si>
    <t>Santander Consumer USA Holdings Inc</t>
  </si>
  <si>
    <t>PHH Corp</t>
  </si>
  <si>
    <t>PennyMac Financial Services Inc Class A</t>
  </si>
  <si>
    <t>Ocwen Financial Corp</t>
  </si>
  <si>
    <t>Nationstar Mortgage Holdings Inc</t>
  </si>
  <si>
    <t>Marlin Business Services Corp</t>
  </si>
  <si>
    <t>LendingTree Inc</t>
  </si>
  <si>
    <t>Hilltop Holdings Inc</t>
  </si>
  <si>
    <t>Essent Group Ltd</t>
  </si>
  <si>
    <t>Arlington Asset Investment Corp A</t>
  </si>
  <si>
    <t>Ally Financial Inc</t>
  </si>
  <si>
    <t>Westlake Chemical Corp</t>
  </si>
  <si>
    <t>WD-40 Co</t>
  </si>
  <si>
    <t>W R Grace &amp; Co</t>
  </si>
  <si>
    <t>The Chemours Co</t>
  </si>
  <si>
    <t>Stepan Co</t>
  </si>
  <si>
    <t>Sherwin-Williams Co</t>
  </si>
  <si>
    <t>Sensient Technologies Corp</t>
  </si>
  <si>
    <t>RPM International Inc</t>
  </si>
  <si>
    <t>Quaker Chemical Corp</t>
  </si>
  <si>
    <t>Praxair Inc</t>
  </si>
  <si>
    <t>PPG Industries Inc</t>
  </si>
  <si>
    <t>PolyOne Corp</t>
  </si>
  <si>
    <t>Platform Specialty Products Corp</t>
  </si>
  <si>
    <t>Omnova Solutions Inc</t>
  </si>
  <si>
    <t>Olin Corp</t>
  </si>
  <si>
    <t>NewMarket Corp</t>
  </si>
  <si>
    <t>LyondellBasell Industries NV</t>
  </si>
  <si>
    <t>Kronos Worldwide Inc</t>
  </si>
  <si>
    <t>Kraton Corp</t>
  </si>
  <si>
    <t>Koppers Holdings Inc</t>
  </si>
  <si>
    <t>KMG Chemicals Inc</t>
  </si>
  <si>
    <t>International Flavors &amp; Fragrances Inc</t>
  </si>
  <si>
    <t>Innospec Inc</t>
  </si>
  <si>
    <t>Innophos Holdings Inc</t>
  </si>
  <si>
    <t>Ingevity Corp</t>
  </si>
  <si>
    <t>Hawkins Inc</t>
  </si>
  <si>
    <t>H.B. Fuller Co</t>
  </si>
  <si>
    <t>Green Plains Inc</t>
  </si>
  <si>
    <t>GCP Applied Technologies Inc</t>
  </si>
  <si>
    <t>Ferro Corp</t>
  </si>
  <si>
    <t>Ecolab Inc</t>
  </si>
  <si>
    <t>Cabot Corp</t>
  </si>
  <si>
    <t>Axalta Coating Systems Ltd</t>
  </si>
  <si>
    <t>Albemarle Corp</t>
  </si>
  <si>
    <t>Sunrun Inc</t>
  </si>
  <si>
    <t>SunPower Corp</t>
  </si>
  <si>
    <t>First Solar Inc</t>
  </si>
  <si>
    <t>Xactly Corp</t>
  </si>
  <si>
    <t>VMware Inc</t>
  </si>
  <si>
    <t>Varonis Systems Inc</t>
  </si>
  <si>
    <t>The Ultimate Software Group Inc</t>
  </si>
  <si>
    <t>The Rubicon Project Inc</t>
  </si>
  <si>
    <t>SS&amp;C Technologies Holdings Inc</t>
  </si>
  <si>
    <t>ServiceSource International Inc</t>
  </si>
  <si>
    <t>Q2 Holdings Inc</t>
  </si>
  <si>
    <t>Oracle Corp</t>
  </si>
  <si>
    <t>Nutanix Inc A</t>
  </si>
  <si>
    <t>New Relic Inc</t>
  </si>
  <si>
    <t>Microsoft Corp</t>
  </si>
  <si>
    <t>LivePerson Inc</t>
  </si>
  <si>
    <t>j2 Global Inc</t>
  </si>
  <si>
    <t>Hortonworks Inc</t>
  </si>
  <si>
    <t>Guidewire Software Inc</t>
  </si>
  <si>
    <t>Five9 Inc</t>
  </si>
  <si>
    <t>Fair Isaac Corp</t>
  </si>
  <si>
    <t>F5 Networks Inc</t>
  </si>
  <si>
    <t>Evertec Inc</t>
  </si>
  <si>
    <t>DST Systems Inc</t>
  </si>
  <si>
    <t>Dell-VMWare Tracking Stock V</t>
  </si>
  <si>
    <t>CSG Systems International Inc</t>
  </si>
  <si>
    <t>Coupa Software Inc</t>
  </si>
  <si>
    <t>Cotiviti Holdings Inc</t>
  </si>
  <si>
    <t>Citrix Systems Inc</t>
  </si>
  <si>
    <t>Carbonite Inc</t>
  </si>
  <si>
    <t>CA Inc</t>
  </si>
  <si>
    <t>Box Inc</t>
  </si>
  <si>
    <t>BlackLine Inc</t>
  </si>
  <si>
    <t>Black Knight Financial Services Inc A</t>
  </si>
  <si>
    <t>Barracuda Networks Inc</t>
  </si>
  <si>
    <t>Amdocs Ltd</t>
  </si>
  <si>
    <t>Zendesk Inc</t>
  </si>
  <si>
    <t>Workiva Inc Class A</t>
  </si>
  <si>
    <t>Workday Inc Class A</t>
  </si>
  <si>
    <t>Verint Systems Inc</t>
  </si>
  <si>
    <t>Vasco Data Security International Inc</t>
  </si>
  <si>
    <t>Tyler Technologies Inc</t>
  </si>
  <si>
    <t>Twilio Inc A</t>
  </si>
  <si>
    <t>TiVo Corp</t>
  </si>
  <si>
    <t>The Trade Desk Inc A</t>
  </si>
  <si>
    <t>Tableau Software Inc A</t>
  </si>
  <si>
    <t>Synchronoss Technologies Inc</t>
  </si>
  <si>
    <t>Synaptics Inc</t>
  </si>
  <si>
    <t>Symantec Corp</t>
  </si>
  <si>
    <t>Stamps.com Inc</t>
  </si>
  <si>
    <t>Square Inc A</t>
  </si>
  <si>
    <t>SPS Commerce Inc</t>
  </si>
  <si>
    <t>Splunk Inc</t>
  </si>
  <si>
    <t>ServiceNow Inc</t>
  </si>
  <si>
    <t>Salesforce.com Inc</t>
  </si>
  <si>
    <t>Rosetta Stone Inc</t>
  </si>
  <si>
    <t>RingCentral Inc Class A</t>
  </si>
  <si>
    <t>Red Hat Inc</t>
  </si>
  <si>
    <t>RealPage Inc</t>
  </si>
  <si>
    <t>Rapid7 Inc</t>
  </si>
  <si>
    <t>Qualys Inc</t>
  </si>
  <si>
    <t>QAD Inc</t>
  </si>
  <si>
    <t>PTC Inc</t>
  </si>
  <si>
    <t>Pros Holdings Inc</t>
  </si>
  <si>
    <t>Proofpoint Inc</t>
  </si>
  <si>
    <t>Progress Software Corp</t>
  </si>
  <si>
    <t>Pegasystems Inc</t>
  </si>
  <si>
    <t>PDF Solutions Inc</t>
  </si>
  <si>
    <t>Paylocity Holding Corp</t>
  </si>
  <si>
    <t>Paycom Software Inc</t>
  </si>
  <si>
    <t>Palo Alto Networks Inc</t>
  </si>
  <si>
    <t>Nuance Communications Inc</t>
  </si>
  <si>
    <t>NIC Inc</t>
  </si>
  <si>
    <t>NetScout Systems Inc</t>
  </si>
  <si>
    <t>National Instruments Corp</t>
  </si>
  <si>
    <t>Monotype Imaging Holdings Inc</t>
  </si>
  <si>
    <t>Model N Inc</t>
  </si>
  <si>
    <t>MobileIron Inc</t>
  </si>
  <si>
    <t>Mitek Systems Inc</t>
  </si>
  <si>
    <t>MINDBODY Inc A</t>
  </si>
  <si>
    <t>MicroStrategy Inc</t>
  </si>
  <si>
    <t>Mantech International Corp Class A</t>
  </si>
  <si>
    <t>Manhattan Associates Inc</t>
  </si>
  <si>
    <t>LogMeIn Inc</t>
  </si>
  <si>
    <t>KEYW Holding Corp</t>
  </si>
  <si>
    <t>Intuit Inc</t>
  </si>
  <si>
    <t>Instructure Inc</t>
  </si>
  <si>
    <t>Imperva Inc</t>
  </si>
  <si>
    <t>Immersion Corp</t>
  </si>
  <si>
    <t>HubSpot Inc</t>
  </si>
  <si>
    <t>Fortinet Inc</t>
  </si>
  <si>
    <t>FireEye Inc</t>
  </si>
  <si>
    <t>Everbridge Inc</t>
  </si>
  <si>
    <t>ePlus Inc</t>
  </si>
  <si>
    <t>Endurance International Group Holdings Inc</t>
  </si>
  <si>
    <t>Ellie Mae Inc</t>
  </si>
  <si>
    <t>Ebix Inc</t>
  </si>
  <si>
    <t>Diebold Nixdorf Inc</t>
  </si>
  <si>
    <t>Cornerstone OnDemand Inc</t>
  </si>
  <si>
    <t>CommVault Systems Inc</t>
  </si>
  <si>
    <t>CommerceHub Inc C</t>
  </si>
  <si>
    <t>CommerceHub Inc A</t>
  </si>
  <si>
    <t>ChannelAdvisor Corp</t>
  </si>
  <si>
    <t>CDK Global Inc</t>
  </si>
  <si>
    <t>Callidus Software Inc</t>
  </si>
  <si>
    <t>Cadence Design Systems Inc</t>
  </si>
  <si>
    <t>BroadSoft Inc</t>
  </si>
  <si>
    <t>Brightcove Inc</t>
  </si>
  <si>
    <t>Bottomline Technologies Inc</t>
  </si>
  <si>
    <t>Blackbaud Inc</t>
  </si>
  <si>
    <t>Benefitfocus Inc</t>
  </si>
  <si>
    <t>Bazaarvoice Inc</t>
  </si>
  <si>
    <t>Autodesk Inc</t>
  </si>
  <si>
    <t>Atlassian Corporation PLC A</t>
  </si>
  <si>
    <t>Aspen Technology Inc</t>
  </si>
  <si>
    <t>AppFolio Inc A</t>
  </si>
  <si>
    <t>Ansys Inc</t>
  </si>
  <si>
    <t>American Software Inc Class A</t>
  </si>
  <si>
    <t>Allscripts Healthcare Solutions Inc</t>
  </si>
  <si>
    <t>Alarm.com Holdings Inc</t>
  </si>
  <si>
    <t>Akamai Technologies Inc</t>
  </si>
  <si>
    <t>Adobe Systems Inc</t>
  </si>
  <si>
    <t>Actua Corp</t>
  </si>
  <si>
    <t>ACI Worldwide Inc</t>
  </si>
  <si>
    <t>Hecla Mining Co</t>
  </si>
  <si>
    <t>Coeur Mining Inc</t>
  </si>
  <si>
    <t>Teekay Tankers Ltd</t>
  </si>
  <si>
    <t>Ship Finance International Ltd</t>
  </si>
  <si>
    <t>Scorpio Tankers Inc</t>
  </si>
  <si>
    <t>Scorpio Bulkers Inc</t>
  </si>
  <si>
    <t>Nordic American Tankers Ltd</t>
  </si>
  <si>
    <t>Matson Inc</t>
  </si>
  <si>
    <t>Kirby Corp</t>
  </si>
  <si>
    <t>International Seaways Inc</t>
  </si>
  <si>
    <t>Golar LNG Ltd</t>
  </si>
  <si>
    <t>Gener8 Maritime Inc</t>
  </si>
  <si>
    <t>GasLog Ltd</t>
  </si>
  <si>
    <t>Frontline Ltd</t>
  </si>
  <si>
    <t>Dorian LPG Ltd</t>
  </si>
  <si>
    <t>DHT Holdings Inc</t>
  </si>
  <si>
    <t>Ardmore Shipping Corp</t>
  </si>
  <si>
    <t>Xilinx Inc</t>
  </si>
  <si>
    <t>Vishay Intertechnology Inc</t>
  </si>
  <si>
    <t>Texas Instruments Inc</t>
  </si>
  <si>
    <t>Skyworks Solutions Inc</t>
  </si>
  <si>
    <t>Silicon Laboratories Inc</t>
  </si>
  <si>
    <t>Sigma Designs Inc</t>
  </si>
  <si>
    <t>Semtech Corp</t>
  </si>
  <si>
    <t>Qualcomm Inc</t>
  </si>
  <si>
    <t>Qorvo Inc</t>
  </si>
  <si>
    <t>Power Integrations Inc</t>
  </si>
  <si>
    <t>ON Semiconductor Corp</t>
  </si>
  <si>
    <t>Oclaro Inc</t>
  </si>
  <si>
    <t>NVIDIA Corp</t>
  </si>
  <si>
    <t>NVE Corp</t>
  </si>
  <si>
    <t>NeoPhotonics Corp</t>
  </si>
  <si>
    <t>Monolithic Power Systems Inc</t>
  </si>
  <si>
    <t>Microsemi Corp</t>
  </si>
  <si>
    <t>Microchip Technology Inc</t>
  </si>
  <si>
    <t>MaxLinear Inc A</t>
  </si>
  <si>
    <t>Maxim Integrated Products Inc</t>
  </si>
  <si>
    <t>Marvell Technology Group Ltd</t>
  </si>
  <si>
    <t>MACOM Technology Solutions Holdings Inc</t>
  </si>
  <si>
    <t>Lattice Semiconductor Corp</t>
  </si>
  <si>
    <t>Kopin Corp</t>
  </si>
  <si>
    <t>IXYS Corp</t>
  </si>
  <si>
    <t>Intel Corp</t>
  </si>
  <si>
    <t>Integrated Device Technology Inc</t>
  </si>
  <si>
    <t>Inphi Corp</t>
  </si>
  <si>
    <t>FormFactor Inc</t>
  </si>
  <si>
    <t>EMCORE Corp</t>
  </si>
  <si>
    <t>Electro Scientific Industries Inc</t>
  </si>
  <si>
    <t>DSP Group Inc</t>
  </si>
  <si>
    <t>Diodes Inc</t>
  </si>
  <si>
    <t>Cypress Semiconductor Corp</t>
  </si>
  <si>
    <t>Cree Inc</t>
  </si>
  <si>
    <t>Cirrus Logic Inc</t>
  </si>
  <si>
    <t>CEVA Inc</t>
  </si>
  <si>
    <t>Cavium Inc</t>
  </si>
  <si>
    <t>Cabot Microelectronics Corp</t>
  </si>
  <si>
    <t>Broadcom Ltd</t>
  </si>
  <si>
    <t>Applied Optoelectronics Inc</t>
  </si>
  <si>
    <t>Analog Devices Inc</t>
  </si>
  <si>
    <t>Amkor Technology Inc</t>
  </si>
  <si>
    <t>Alpha &amp; Omega Semiconductor Ltd</t>
  </si>
  <si>
    <t>Advanced Micro Devices Inc</t>
  </si>
  <si>
    <t>Rambus Inc</t>
  </si>
  <si>
    <t>Micron Technology Inc</t>
  </si>
  <si>
    <t>Xperi Corp</t>
  </si>
  <si>
    <t>Xcerra Corp</t>
  </si>
  <si>
    <t>Veeco Instruments Inc</t>
  </si>
  <si>
    <t>Universal Display Corp</t>
  </si>
  <si>
    <t>Ultra Clean Holdings Inc</t>
  </si>
  <si>
    <t>Teradyne Inc</t>
  </si>
  <si>
    <t>Synopsys Inc</t>
  </si>
  <si>
    <t>Photronics Inc</t>
  </si>
  <si>
    <t>Nanometrics Inc</t>
  </si>
  <si>
    <t>Lam Research Corp</t>
  </si>
  <si>
    <t>KLA-Tencor Corp</t>
  </si>
  <si>
    <t>IPG Photonics Corp</t>
  </si>
  <si>
    <t>Entegris Inc</t>
  </si>
  <si>
    <t>Cohu Inc</t>
  </si>
  <si>
    <t>Brooks Automation Inc</t>
  </si>
  <si>
    <t>Axcelis Technologies Inc</t>
  </si>
  <si>
    <t>Applied Materials Inc</t>
  </si>
  <si>
    <t>Ambarella Inc</t>
  </si>
  <si>
    <t>The Brink's Co</t>
  </si>
  <si>
    <t>MSA Safety Inc</t>
  </si>
  <si>
    <t>MISTRAS Group Inc</t>
  </si>
  <si>
    <t>Kratos Defense &amp; Security Solutions Inc</t>
  </si>
  <si>
    <t>Brady Corp Class A</t>
  </si>
  <si>
    <t>Allegion PLC</t>
  </si>
  <si>
    <t>Vishay Precision Group Inc</t>
  </si>
  <si>
    <t>Trimble Inc</t>
  </si>
  <si>
    <t>Teledyne Technologies Inc</t>
  </si>
  <si>
    <t>Rudolph Technologies Inc</t>
  </si>
  <si>
    <t>Novanta Inc</t>
  </si>
  <si>
    <t>MTS Systems Corp</t>
  </si>
  <si>
    <t>MKS Instruments Inc</t>
  </si>
  <si>
    <t>Mesa Laboratories Inc</t>
  </si>
  <si>
    <t>Landauer Inc</t>
  </si>
  <si>
    <t>Keysight Technologies Inc</t>
  </si>
  <si>
    <t>Itron Inc</t>
  </si>
  <si>
    <t>II-VI Inc</t>
  </si>
  <si>
    <t>Hurco Companies Inc</t>
  </si>
  <si>
    <t>Garmin Ltd</t>
  </si>
  <si>
    <t>Fortive Corp</t>
  </si>
  <si>
    <t>FLIR Systems Inc</t>
  </si>
  <si>
    <t>Fitbit Inc A</t>
  </si>
  <si>
    <t>Faro Technologies Inc</t>
  </si>
  <si>
    <t>ESCO Technologies Inc</t>
  </si>
  <si>
    <t>Coherent Inc</t>
  </si>
  <si>
    <t>Cognex Corp</t>
  </si>
  <si>
    <t>Badger Meter Inc</t>
  </si>
  <si>
    <t>Waterstone Financial Inc</t>
  </si>
  <si>
    <t>Washington Federal Inc</t>
  </si>
  <si>
    <t>United Financial Bancorp Inc</t>
  </si>
  <si>
    <t>United Community Financial Corp</t>
  </si>
  <si>
    <t>Territorial Bancorp Inc</t>
  </si>
  <si>
    <t>Southern Missouri Bancorp Inc</t>
  </si>
  <si>
    <t>OceanFirst Financial Corp</t>
  </si>
  <si>
    <t>Northwest Bancshares Inc</t>
  </si>
  <si>
    <t>New York Community Bancorp Inc</t>
  </si>
  <si>
    <t>Meta Financial Group Inc</t>
  </si>
  <si>
    <t>Meridian Bancorp Inc</t>
  </si>
  <si>
    <t>Live Oak Bancshares Inc</t>
  </si>
  <si>
    <t>Kearny Financial Corp</t>
  </si>
  <si>
    <t>Investors Bancorp Inc</t>
  </si>
  <si>
    <t>HomeStreet Inc</t>
  </si>
  <si>
    <t>Home Bancorp Inc</t>
  </si>
  <si>
    <t>Hingham Institution for Savings</t>
  </si>
  <si>
    <t>HarborOne Bancorp Inc</t>
  </si>
  <si>
    <t>Flushing Financial Corp</t>
  </si>
  <si>
    <t>Flagstar Bancorp Inc</t>
  </si>
  <si>
    <t>First Defiance Financial Corp</t>
  </si>
  <si>
    <t>Enterprise Bancorp Inc</t>
  </si>
  <si>
    <t>Dime Community Bancshares Inc</t>
  </si>
  <si>
    <t>Clifton Bancorp Inc</t>
  </si>
  <si>
    <t>Capitol Federal Financial Inc</t>
  </si>
  <si>
    <t>BofI Holding Inc</t>
  </si>
  <si>
    <t>Bank Mutual Corp</t>
  </si>
  <si>
    <t>Trinseo SA</t>
  </si>
  <si>
    <t>Tredegar Corp</t>
  </si>
  <si>
    <t>Myers Industries Inc</t>
  </si>
  <si>
    <t>Goodyear Tire &amp; Rubber Co</t>
  </si>
  <si>
    <t>Cooper Tire &amp; Rubber Co</t>
  </si>
  <si>
    <t>Carlisle Companies Inc</t>
  </si>
  <si>
    <t>Advanced Drainage Systems Inc</t>
  </si>
  <si>
    <t>Yum China Holdings Inc</t>
  </si>
  <si>
    <t>Wingstop Inc</t>
  </si>
  <si>
    <t>The Wendy's Co Class A</t>
  </si>
  <si>
    <t>The Habit Restaurants Inc A</t>
  </si>
  <si>
    <t>Texas Roadhouse Inc</t>
  </si>
  <si>
    <t>Starbucks Corp</t>
  </si>
  <si>
    <t>Sonic Corp</t>
  </si>
  <si>
    <t>Shake Shack Inc</t>
  </si>
  <si>
    <t>Ruth's Hospitality Group Inc</t>
  </si>
  <si>
    <t>Red Robin Gourmet Burgers Inc</t>
  </si>
  <si>
    <t>Potbelly Corp</t>
  </si>
  <si>
    <t>Papa John's International Inc</t>
  </si>
  <si>
    <t>Panera Bread Co Class A</t>
  </si>
  <si>
    <t>Nathan's Famous Inc</t>
  </si>
  <si>
    <t>McDonald's Corp</t>
  </si>
  <si>
    <t>Jack In The Box Inc</t>
  </si>
  <si>
    <t>Fiesta Restaurant Group Inc</t>
  </si>
  <si>
    <t>El Pollo Loco Holdings Inc</t>
  </si>
  <si>
    <t>Dunkin' Brands Group Inc</t>
  </si>
  <si>
    <t>Domino's Pizza Inc</t>
  </si>
  <si>
    <t>DineEquity Inc</t>
  </si>
  <si>
    <t>Denny's Corp</t>
  </si>
  <si>
    <t>Del Taco Restaurants Inc</t>
  </si>
  <si>
    <t>Del Frisco's Restaurant Group Inc</t>
  </si>
  <si>
    <t>Dave &amp; Buster's Entertainment Inc</t>
  </si>
  <si>
    <t>Darden Restaurants Inc</t>
  </si>
  <si>
    <t>Cracker Barrel Old Country Store Inc</t>
  </si>
  <si>
    <t>Chuy's Holdings Inc</t>
  </si>
  <si>
    <t>Chipotle Mexican Grill Inc Class A</t>
  </si>
  <si>
    <t>Cheesecake Factory Inc</t>
  </si>
  <si>
    <t>Carrols Restaurant Group Inc</t>
  </si>
  <si>
    <t>Buffalo Wild Wings Inc</t>
  </si>
  <si>
    <t>Brinker International Inc</t>
  </si>
  <si>
    <t>Bojangles Inc</t>
  </si>
  <si>
    <t>Bloomin Brands Inc</t>
  </si>
  <si>
    <t>BJ's Restaurants Inc</t>
  </si>
  <si>
    <t>Biglari Holdings Inc</t>
  </si>
  <si>
    <t>Aramark</t>
  </si>
  <si>
    <t>Wynn Resorts Ltd</t>
  </si>
  <si>
    <t>Vail Resorts Inc</t>
  </si>
  <si>
    <t>Red Rock Resorts Inc A</t>
  </si>
  <si>
    <t>Pinnacle Entertainment Inc</t>
  </si>
  <si>
    <t>Penn National Gaming Inc</t>
  </si>
  <si>
    <t>Monarch Casino &amp; Resort Inc</t>
  </si>
  <si>
    <t>MGM Resorts International</t>
  </si>
  <si>
    <t>Marriott Vacations Worldwide Corp</t>
  </si>
  <si>
    <t>Las Vegas Sands Corp</t>
  </si>
  <si>
    <t>La Quinta Holdings Inc</t>
  </si>
  <si>
    <t>Hilton Grand Vacations Inc</t>
  </si>
  <si>
    <t>Eldorado Resorts Inc</t>
  </si>
  <si>
    <t>Caesars Entertainment Corp</t>
  </si>
  <si>
    <t>Caesars Acquisition Co A</t>
  </si>
  <si>
    <t>Boyd Gaming Corp</t>
  </si>
  <si>
    <t>William Lyon Homes Inc</t>
  </si>
  <si>
    <t>TRI Pointe Group Inc</t>
  </si>
  <si>
    <t>Toll Brothers Inc</t>
  </si>
  <si>
    <t>Taylor Morrison Home Corp Class A</t>
  </si>
  <si>
    <t>PulteGroup Inc</t>
  </si>
  <si>
    <t>NVR Inc</t>
  </si>
  <si>
    <t>Meritage Homes Corp</t>
  </si>
  <si>
    <t>M/I Homes Inc</t>
  </si>
  <si>
    <t>M.D.C. Holdings Inc</t>
  </si>
  <si>
    <t>LGI Homes Inc</t>
  </si>
  <si>
    <t>Lennar Corp Class B</t>
  </si>
  <si>
    <t>Lennar Corp</t>
  </si>
  <si>
    <t>KB Home</t>
  </si>
  <si>
    <t>Hovnanian Enterprises Inc</t>
  </si>
  <si>
    <t>D.R. Horton Inc</t>
  </si>
  <si>
    <t>Century Communities Inc</t>
  </si>
  <si>
    <t>Cavco Industries Inc</t>
  </si>
  <si>
    <t>CalAtlantic Group Inc</t>
  </si>
  <si>
    <t>Beazer Homes USA Inc</t>
  </si>
  <si>
    <t>United Rentals Inc</t>
  </si>
  <si>
    <t>Triton International Ltd</t>
  </si>
  <si>
    <t>Textainer Group Holdings Ltd</t>
  </si>
  <si>
    <t>Ryder System Inc</t>
  </si>
  <si>
    <t>Rent-A-Center Inc</t>
  </si>
  <si>
    <t>Mobile Mini Inc</t>
  </si>
  <si>
    <t>McGrath RentCorp</t>
  </si>
  <si>
    <t>Hertz Global Holdings Inc</t>
  </si>
  <si>
    <t>Herc Holdings Inc</t>
  </si>
  <si>
    <t>H&amp;E Equipment Services Inc</t>
  </si>
  <si>
    <t>GATX Corp</t>
  </si>
  <si>
    <t>CAI International Inc</t>
  </si>
  <si>
    <t>Avis Budget Group Inc</t>
  </si>
  <si>
    <t>Amerco Inc</t>
  </si>
  <si>
    <t>Aircastle Ltd</t>
  </si>
  <si>
    <t>Air Lease Corp Class A</t>
  </si>
  <si>
    <t>Aaron's Inc</t>
  </si>
  <si>
    <t>Whitestone REIT Class B</t>
  </si>
  <si>
    <t>Weingarten Realty Investors</t>
  </si>
  <si>
    <t>Washington Prime Group Inc</t>
  </si>
  <si>
    <t>Urstadt Biddle Properties Inc Class A</t>
  </si>
  <si>
    <t>Taubman Centers Inc</t>
  </si>
  <si>
    <t>Tanger Factory Outlet Centers Inc</t>
  </si>
  <si>
    <t>Simon Property Group Inc</t>
  </si>
  <si>
    <t>Seritage Growth Properties A</t>
  </si>
  <si>
    <t>Saul Centers Inc</t>
  </si>
  <si>
    <t>Retail Properties of America Inc Class A</t>
  </si>
  <si>
    <t>Retail Opportunity Investments Corp</t>
  </si>
  <si>
    <t>Regency Centers Corp</t>
  </si>
  <si>
    <t>Realty Income Corp</t>
  </si>
  <si>
    <t>Ramco-Gershenson Properties Trust</t>
  </si>
  <si>
    <t>Pennsylvania Real Estate Investment Trust</t>
  </si>
  <si>
    <t>National Retail Properties Inc</t>
  </si>
  <si>
    <t>Macerich Co</t>
  </si>
  <si>
    <t>Kite Realty Group Trust</t>
  </si>
  <si>
    <t>Kimco Realty Corp</t>
  </si>
  <si>
    <t>GGP Inc</t>
  </si>
  <si>
    <t>Getty Realty Corp</t>
  </si>
  <si>
    <t>EPR Properties</t>
  </si>
  <si>
    <t>DDR Corp</t>
  </si>
  <si>
    <t>Cedar Realty Trust Inc</t>
  </si>
  <si>
    <t>CBL &amp; Associates Properties Inc</t>
  </si>
  <si>
    <t>Brixmor Property Group Inc</t>
  </si>
  <si>
    <t>American Assets Trust Inc</t>
  </si>
  <si>
    <t>Alexander's Inc</t>
  </si>
  <si>
    <t>Agree Realty Corp</t>
  </si>
  <si>
    <t>Acadia Realty Trust</t>
  </si>
  <si>
    <t>UMH Properties Inc</t>
  </si>
  <si>
    <t>UDR Inc</t>
  </si>
  <si>
    <t>Two Harbors Investment Corp</t>
  </si>
  <si>
    <t>Sun Communities Inc</t>
  </si>
  <si>
    <t>Preferred Apartment Communities Inc</t>
  </si>
  <si>
    <t>NexPoint Residential Trust Inc</t>
  </si>
  <si>
    <t>New York Mortgage Trust Inc</t>
  </si>
  <si>
    <t>New Residential Investment Corp</t>
  </si>
  <si>
    <t>Monogram Residential Trust Inc</t>
  </si>
  <si>
    <t>Mid-America Apartment Communities Inc</t>
  </si>
  <si>
    <t>Investors Real Estate Trust</t>
  </si>
  <si>
    <t>Independence Realty Trust Inc</t>
  </si>
  <si>
    <t>Essex Property Trust Inc</t>
  </si>
  <si>
    <t>Equity Residential</t>
  </si>
  <si>
    <t>Equity Lifestyle Properties Inc</t>
  </si>
  <si>
    <t>Education Realty Trust Inc</t>
  </si>
  <si>
    <t>Dynex Capital Inc</t>
  </si>
  <si>
    <t>Colony Starwood Homes</t>
  </si>
  <si>
    <t>Capstead Mortgage Corp</t>
  </si>
  <si>
    <t>Camden Property Trust</t>
  </si>
  <si>
    <t>Bluerock Residential Growth REIT Inc Class A</t>
  </si>
  <si>
    <t>AvalonBay Communities Inc</t>
  </si>
  <si>
    <t>ARMOUR Residential REIT Inc</t>
  </si>
  <si>
    <t>Apartment Investment &amp; Management Co</t>
  </si>
  <si>
    <t>American Homes 4 Rent Class A</t>
  </si>
  <si>
    <t>American Campus Communities Inc</t>
  </si>
  <si>
    <t>Altisource Residential Corp</t>
  </si>
  <si>
    <t>AGNC Investment Corp</t>
  </si>
  <si>
    <t>Washington REIT</t>
  </si>
  <si>
    <t>Tier REIT Inc</t>
  </si>
  <si>
    <t>SL Green Realty Corp</t>
  </si>
  <si>
    <t>Piedmont Office Realty Trust Inc</t>
  </si>
  <si>
    <t>Parkway Inc</t>
  </si>
  <si>
    <t>Paramount Group Inc</t>
  </si>
  <si>
    <t>NorthStar Realty Europe Corp</t>
  </si>
  <si>
    <t>Mack-Cali Realty Corp</t>
  </si>
  <si>
    <t>Liberty Property Trust</t>
  </si>
  <si>
    <t>Kilroy Realty Corp</t>
  </si>
  <si>
    <t>Hudson Pacific Properties Inc</t>
  </si>
  <si>
    <t>Highwoods Properties Inc</t>
  </si>
  <si>
    <t>Government Properties Income Trust</t>
  </si>
  <si>
    <t>Franklin Street Properties Corp</t>
  </si>
  <si>
    <t>First Potomac Realty Trust</t>
  </si>
  <si>
    <t>Equity Commonwealth</t>
  </si>
  <si>
    <t>Easterly Government Properties Inc</t>
  </si>
  <si>
    <t>Dupont Fabros Technology Inc</t>
  </si>
  <si>
    <t>Douglas Emmett Inc</t>
  </si>
  <si>
    <t>Digital Realty Trust Inc</t>
  </si>
  <si>
    <t>Corporate Office Properties Trust</t>
  </si>
  <si>
    <t>CoreSite Realty Corp</t>
  </si>
  <si>
    <t>Columbia Property Trust Inc</t>
  </si>
  <si>
    <t>City Office REIT Inc</t>
  </si>
  <si>
    <t>Brandywine Realty Trust</t>
  </si>
  <si>
    <t>Boston Properties Inc</t>
  </si>
  <si>
    <t>Alexandria Real Estate Equities Inc</t>
  </si>
  <si>
    <t>Uniti Group Inc</t>
  </si>
  <si>
    <t>Terreno Realty Corp</t>
  </si>
  <si>
    <t>Stag Industrial Inc</t>
  </si>
  <si>
    <t>Rexford Industrial Realty Inc</t>
  </si>
  <si>
    <t>QTS Realty Trust Inc Class A</t>
  </si>
  <si>
    <t>Public Storage</t>
  </si>
  <si>
    <t>Prologis Inc</t>
  </si>
  <si>
    <t>National Storage Affiliates Trust</t>
  </si>
  <si>
    <t>Monmouth Real Estate Investment Corp Class A</t>
  </si>
  <si>
    <t>Life Storage Inc</t>
  </si>
  <si>
    <t>Gramercy Property Trust</t>
  </si>
  <si>
    <t>First Industrial Realty Trust Inc</t>
  </si>
  <si>
    <t>Extra Space Storage Inc</t>
  </si>
  <si>
    <t>EastGroup Properties Inc</t>
  </si>
  <si>
    <t>Duke Realty Corp</t>
  </si>
  <si>
    <t>DCT Industrial Trust Inc</t>
  </si>
  <si>
    <t>CubeSmart</t>
  </si>
  <si>
    <t>Sunstone Hotel Investors Inc</t>
  </si>
  <si>
    <t>Summit Hotel Properties Inc</t>
  </si>
  <si>
    <t>Ryman Hospitality Properties Inc</t>
  </si>
  <si>
    <t>RLJ Lodging Trust</t>
  </si>
  <si>
    <t>Pebblebrook Hotel Trust</t>
  </si>
  <si>
    <t>LaSalle Hotel Properties</t>
  </si>
  <si>
    <t>Host Hotels &amp; Resorts Inc</t>
  </si>
  <si>
    <t>Hospitality Properties Trust</t>
  </si>
  <si>
    <t>Hersha Hospitality Trust</t>
  </si>
  <si>
    <t>Four Corners Property Trust Inc</t>
  </si>
  <si>
    <t>FelCor Lodging Trust Inc</t>
  </si>
  <si>
    <t>Diamondrock Hospitality Co</t>
  </si>
  <si>
    <t>Chesapeake Lodging Trust</t>
  </si>
  <si>
    <t>Chatham Lodging Trust</t>
  </si>
  <si>
    <t>Ashford Hospitality Trust Inc</t>
  </si>
  <si>
    <t>Ashford Hospitality Prime Inc</t>
  </si>
  <si>
    <t>Apple Hospitality REIT Inc</t>
  </si>
  <si>
    <t>Welltower Inc</t>
  </si>
  <si>
    <t>Ventas Inc</t>
  </si>
  <si>
    <t>Universal Health Realty Income Trust</t>
  </si>
  <si>
    <t>The GEO Group Inc</t>
  </si>
  <si>
    <t>Senior Housing Properties Trust</t>
  </si>
  <si>
    <t>Sabra Health Care REIT Inc</t>
  </si>
  <si>
    <t>Quality Care Properties Inc</t>
  </si>
  <si>
    <t>Physicians Realty Trust</t>
  </si>
  <si>
    <t>Omega Healthcare Investors Inc</t>
  </si>
  <si>
    <t>National Health Investors Inc</t>
  </si>
  <si>
    <t>Medical Properties Trust Inc</t>
  </si>
  <si>
    <t>MedEquities Realty Trust Inc</t>
  </si>
  <si>
    <t>LTC Properties Inc</t>
  </si>
  <si>
    <t>Healthcare Trust of America Inc</t>
  </si>
  <si>
    <t>Healthcare Realty Trust Inc</t>
  </si>
  <si>
    <t>HCP Inc</t>
  </si>
  <si>
    <t>Community Healthcare Trust Inc</t>
  </si>
  <si>
    <t>CareTrust REIT Inc</t>
  </si>
  <si>
    <t>Care Capital Properties Inc</t>
  </si>
  <si>
    <t>Western Asset Mortgage Capital Corp</t>
  </si>
  <si>
    <t>W.P. Carey Inc</t>
  </si>
  <si>
    <t>Vornado Realty Trust</t>
  </si>
  <si>
    <t>VEREIT Inc Class A</t>
  </si>
  <si>
    <t>Urban Edge Properties</t>
  </si>
  <si>
    <t>STORE Capital Corp</t>
  </si>
  <si>
    <t>Starwood Property Trust Inc</t>
  </si>
  <si>
    <t>Spirit Realty Capital Inc</t>
  </si>
  <si>
    <t>Select Income REIT</t>
  </si>
  <si>
    <t>Resource Capital Corp</t>
  </si>
  <si>
    <t>Redwood Trust Inc</t>
  </si>
  <si>
    <t>RAIT Financial Trust</t>
  </si>
  <si>
    <t>PS Business Parks Inc</t>
  </si>
  <si>
    <t>Potlatch Corp</t>
  </si>
  <si>
    <t>PennyMac Mortgage Investment Trust</t>
  </si>
  <si>
    <t>Outfront Media Inc</t>
  </si>
  <si>
    <t>Orchid Island Capital Inc</t>
  </si>
  <si>
    <t>One Liberty Properties Inc</t>
  </si>
  <si>
    <t>New Senior Investment Group Inc</t>
  </si>
  <si>
    <t>MTGE Investment Corp</t>
  </si>
  <si>
    <t>MFA Financial Inc</t>
  </si>
  <si>
    <t>Lexington Realty Trust</t>
  </si>
  <si>
    <t>Lamar Advertising Co Class A</t>
  </si>
  <si>
    <t>Ladder Capital Corp Class A</t>
  </si>
  <si>
    <t>iStar Inc</t>
  </si>
  <si>
    <t>Invesco Mortgage Capital Inc</t>
  </si>
  <si>
    <t>InfraREIT Inc</t>
  </si>
  <si>
    <t>Hannon Armstrong Sustainable Infrastructure Capital Inc</t>
  </si>
  <si>
    <t>Great Ajax Corp</t>
  </si>
  <si>
    <t>Global Net Lease Inc</t>
  </si>
  <si>
    <t>Gladstone Commercial Corp</t>
  </si>
  <si>
    <t>Gaming and Leisure Properties Inc</t>
  </si>
  <si>
    <t>Farmland Partners Inc</t>
  </si>
  <si>
    <t>Equinix Inc</t>
  </si>
  <si>
    <t>Empire State Realty Trust Inc Class A</t>
  </si>
  <si>
    <t>CYS Investments Inc</t>
  </si>
  <si>
    <t>CyrusOne Inc</t>
  </si>
  <si>
    <t>Cousins Properties Inc</t>
  </si>
  <si>
    <t>CorEnergy Infrastructure Trust Inc</t>
  </si>
  <si>
    <t>CoreCivic Inc</t>
  </si>
  <si>
    <t>Colony NorthStar Inc A</t>
  </si>
  <si>
    <t>Chimera Investment Corp</t>
  </si>
  <si>
    <t>CatchMark Timber Trust Inc Class A</t>
  </si>
  <si>
    <t>Armada Hoffler Properties Inc</t>
  </si>
  <si>
    <t>Ares Commercial Real Estate Corp</t>
  </si>
  <si>
    <t>Apollo Commercial Real Estate Finance Inc</t>
  </si>
  <si>
    <t>Anworth Mortgage Asset Corp</t>
  </si>
  <si>
    <t>Annaly Capital Management Inc</t>
  </si>
  <si>
    <t>AG Mortgage Investment Trust Inc</t>
  </si>
  <si>
    <t>Winnebago Industries Inc</t>
  </si>
  <si>
    <t>Thor Industries Inc</t>
  </si>
  <si>
    <t>Tahoe Resources Inc</t>
  </si>
  <si>
    <t>REV Group Inc</t>
  </si>
  <si>
    <t>Polaris Industries Inc</t>
  </si>
  <si>
    <t>Malibu Boats Inc Class A</t>
  </si>
  <si>
    <t>LCI Industries Inc</t>
  </si>
  <si>
    <t>Harley-Davidson Inc</t>
  </si>
  <si>
    <t>Fox Factory Holding Corp</t>
  </si>
  <si>
    <t>Camping World Holdings Inc A</t>
  </si>
  <si>
    <t>Zillow Group Inc C</t>
  </si>
  <si>
    <t>Zillow Group Inc A</t>
  </si>
  <si>
    <t>The RMR Group Inc A</t>
  </si>
  <si>
    <t>Realogy Holdings Corp</t>
  </si>
  <si>
    <t>RE/MAX Holdings Inc Class A</t>
  </si>
  <si>
    <t>Marcus &amp; Millichap Inc</t>
  </si>
  <si>
    <t>Kennedy-Wilson Holdings Inc</t>
  </si>
  <si>
    <t>Jones Lang LaSalle Inc</t>
  </si>
  <si>
    <t>Invitation Homes Inc</t>
  </si>
  <si>
    <t>HFF Inc Class A</t>
  </si>
  <si>
    <t>FRP Holdings Inc</t>
  </si>
  <si>
    <t>CoStar Group Inc</t>
  </si>
  <si>
    <t>CBRE Group Inc</t>
  </si>
  <si>
    <t>The St. Joe Co</t>
  </si>
  <si>
    <t>The Howard Hughes Corp</t>
  </si>
  <si>
    <t>Tejon Ranch Co</t>
  </si>
  <si>
    <t>PICO Holdings Inc</t>
  </si>
  <si>
    <t>Green Brick Partners Inc</t>
  </si>
  <si>
    <t>Forestar Group Inc</t>
  </si>
  <si>
    <t>Consolidated-Tomoka Land Co</t>
  </si>
  <si>
    <t>Alexander &amp; Baldwin Inc</t>
  </si>
  <si>
    <t>Westinghouse Air Brake Technologies Corp</t>
  </si>
  <si>
    <t>Union Pacific Corp</t>
  </si>
  <si>
    <t>Trinity Industries Inc</t>
  </si>
  <si>
    <t>Norfolk Southern Corp</t>
  </si>
  <si>
    <t>Kansas City Southern</t>
  </si>
  <si>
    <t>Greenbrier Companies Inc</t>
  </si>
  <si>
    <t>Genesee &amp; Wyoming Inc Class A</t>
  </si>
  <si>
    <t>CSX Corp</t>
  </si>
  <si>
    <t>American Railcar Industries Inc</t>
  </si>
  <si>
    <t>Tronc Inc</t>
  </si>
  <si>
    <t>Time Inc</t>
  </si>
  <si>
    <t>Scholastic Corp</t>
  </si>
  <si>
    <t>New York Times Co Class A</t>
  </si>
  <si>
    <t>New Media Investment Group Inc</t>
  </si>
  <si>
    <t>Meredith Corp</t>
  </si>
  <si>
    <t>John Wiley &amp; Sons Inc Class A</t>
  </si>
  <si>
    <t>Gannett Co Inc</t>
  </si>
  <si>
    <t>Daily Journal Corp</t>
  </si>
  <si>
    <t>Federal Signal Corp</t>
  </si>
  <si>
    <t>Energy Recovery Inc</t>
  </si>
  <si>
    <t>CECO Environmental Corp</t>
  </si>
  <si>
    <t>Calgon Carbon Corp</t>
  </si>
  <si>
    <t>Walgreens Boots Alliance Inc</t>
  </si>
  <si>
    <t>Rite Aid Corp</t>
  </si>
  <si>
    <t>PetMed Express Inc</t>
  </si>
  <si>
    <t>GNC Holdings Inc</t>
  </si>
  <si>
    <t>Shutterfly Inc A</t>
  </si>
  <si>
    <t>Service Corp International</t>
  </si>
  <si>
    <t>Regis Corp</t>
  </si>
  <si>
    <t>Nutrisystem Inc</t>
  </si>
  <si>
    <t>Matthews International Corp Class A</t>
  </si>
  <si>
    <t>H&amp;R Block Inc</t>
  </si>
  <si>
    <t>Carriage Services Inc</t>
  </si>
  <si>
    <t>Bright Horizons Family Solutions Inc</t>
  </si>
  <si>
    <t>Liberty Broadband Corp C</t>
  </si>
  <si>
    <t>Liberty Broadband Corp A</t>
  </si>
  <si>
    <t>DISH Network Corp Class A</t>
  </si>
  <si>
    <t>Comcast Corp Class A</t>
  </si>
  <si>
    <t>Charter Communications Inc A</t>
  </si>
  <si>
    <t>Schweitzer-Mauduit International Inc</t>
  </si>
  <si>
    <t>P.H. Glatfelter Co</t>
  </si>
  <si>
    <t>Neenah Paper Inc</t>
  </si>
  <si>
    <t>KapStone Paper And Packaging Corp</t>
  </si>
  <si>
    <t>Domtar Corp</t>
  </si>
  <si>
    <t>Clearwater Paper Corp</t>
  </si>
  <si>
    <t>WestRock Co A</t>
  </si>
  <si>
    <t>Tupperware Brands Corp</t>
  </si>
  <si>
    <t>Sonoco Products Co</t>
  </si>
  <si>
    <t>Silgan Holdings Inc</t>
  </si>
  <si>
    <t>Sealed Air Corp</t>
  </si>
  <si>
    <t>Packaging Corp of America</t>
  </si>
  <si>
    <t>Owens-Illinois Inc</t>
  </si>
  <si>
    <t>International Paper Co</t>
  </si>
  <si>
    <t>Greif Inc Class B</t>
  </si>
  <si>
    <t>Greif Inc Class A</t>
  </si>
  <si>
    <t>Crown Holdings Inc</t>
  </si>
  <si>
    <t>Berry Global Group Inc</t>
  </si>
  <si>
    <t>Bemis Co Inc</t>
  </si>
  <si>
    <t>Ball Corp</t>
  </si>
  <si>
    <t>AptarGroup Inc</t>
  </si>
  <si>
    <t>Treehouse Foods Inc</t>
  </si>
  <si>
    <t>The Kraft Heinz Co</t>
  </si>
  <si>
    <t>The Hain Celestial Group Inc</t>
  </si>
  <si>
    <t>Snyder's-Lance Inc</t>
  </si>
  <si>
    <t>Seneca Foods Corp Class A</t>
  </si>
  <si>
    <t>Sanderson Farms Inc</t>
  </si>
  <si>
    <t>Post Holdings Inc</t>
  </si>
  <si>
    <t>Pinnacle Foods Inc</t>
  </si>
  <si>
    <t>Pilgrims Pride Corp</t>
  </si>
  <si>
    <t>Omega Protein Corp</t>
  </si>
  <si>
    <t>Nutraceutical International Corp</t>
  </si>
  <si>
    <t>MGP Ingredients Inc</t>
  </si>
  <si>
    <t>McCormick &amp; Co Inc Non-Voting</t>
  </si>
  <si>
    <t>Leucadia National Corp</t>
  </si>
  <si>
    <t>Lancaster Colony Corp</t>
  </si>
  <si>
    <t>Lamb Weston Holdings Inc</t>
  </si>
  <si>
    <t>Kellogg Co</t>
  </si>
  <si>
    <t>John B Sanfilippo &amp; Son Inc</t>
  </si>
  <si>
    <t>JM Smucker Co</t>
  </si>
  <si>
    <t>J&amp;J Snack Foods Corp</t>
  </si>
  <si>
    <t>Ingredion Inc</t>
  </si>
  <si>
    <t>Hormel Foods Corp</t>
  </si>
  <si>
    <t>General Mills Inc</t>
  </si>
  <si>
    <t>Freshpet Inc</t>
  </si>
  <si>
    <t>Flowers Foods Inc</t>
  </si>
  <si>
    <t>Farmer Bros Co</t>
  </si>
  <si>
    <t>Dean Foods Co</t>
  </si>
  <si>
    <t>Conagra Brands Inc</t>
  </si>
  <si>
    <t>Central Garden &amp; Pet Co Class A</t>
  </si>
  <si>
    <t>Central Garden &amp; Pet Co</t>
  </si>
  <si>
    <t>Campbell Soup Co</t>
  </si>
  <si>
    <t>Cal-Maine Foods Inc</t>
  </si>
  <si>
    <t>Bob Evans Farms Inc</t>
  </si>
  <si>
    <t>Blue Buffalo Pet Products Inc</t>
  </si>
  <si>
    <t>B&amp;G Foods Inc</t>
  </si>
  <si>
    <t>Amplify Snack Brands Inc</t>
  </si>
  <si>
    <t>World Fuel Services Corp</t>
  </si>
  <si>
    <t>Valvoline Inc</t>
  </si>
  <si>
    <t>Valero Energy Corp</t>
  </si>
  <si>
    <t>Tesoro Corp</t>
  </si>
  <si>
    <t>Renewable Energy Group Inc</t>
  </si>
  <si>
    <t>Phillips 66</t>
  </si>
  <si>
    <t>PBF Energy Inc Class A</t>
  </si>
  <si>
    <t>Marathon Petroleum Corp</t>
  </si>
  <si>
    <t>HollyFrontier Corp</t>
  </si>
  <si>
    <t>Delek US Holdings Inc</t>
  </si>
  <si>
    <t>CVR Energy Inc</t>
  </si>
  <si>
    <t>Clean Energy Fuels Corp</t>
  </si>
  <si>
    <t>Alon USA Energy Inc</t>
  </si>
  <si>
    <t>Williams Companies Inc</t>
  </si>
  <si>
    <t>Targa Resources Corp</t>
  </si>
  <si>
    <t>Semgroup Corp</t>
  </si>
  <si>
    <t>ONEOK Inc</t>
  </si>
  <si>
    <t>Kinder Morgan Inc P</t>
  </si>
  <si>
    <t>Frank's International NV</t>
  </si>
  <si>
    <t>Cheniere Energy Inc</t>
  </si>
  <si>
    <t>Teekay Corp</t>
  </si>
  <si>
    <t>QEP Resources Inc</t>
  </si>
  <si>
    <t>Exxon Mobil Corp</t>
  </si>
  <si>
    <t>Chevron Corp</t>
  </si>
  <si>
    <t>Weatherford International PLC</t>
  </si>
  <si>
    <t>Tetra Technologies Inc</t>
  </si>
  <si>
    <t>Tesco Corp</t>
  </si>
  <si>
    <t>Superior Energy Services Inc</t>
  </si>
  <si>
    <t>SRC Energy Inc</t>
  </si>
  <si>
    <t>SEACOR Holdings Inc</t>
  </si>
  <si>
    <t>Schlumberger Ltd</t>
  </si>
  <si>
    <t>RPC Inc</t>
  </si>
  <si>
    <t>Parker Drilling Co</t>
  </si>
  <si>
    <t>Oil States International Inc</t>
  </si>
  <si>
    <t>Oceaneering International Inc</t>
  </si>
  <si>
    <t>NOW Inc</t>
  </si>
  <si>
    <t>Newpark Resources Inc</t>
  </si>
  <si>
    <t>Natural Gas Services Group Inc</t>
  </si>
  <si>
    <t>National Oilwell Varco Inc</t>
  </si>
  <si>
    <t>MRC Global Inc</t>
  </si>
  <si>
    <t>McDermott International Inc</t>
  </si>
  <si>
    <t>Matrix Service Co</t>
  </si>
  <si>
    <t>Keane Group Inc</t>
  </si>
  <si>
    <t>Helix Energy Solutions Group Inc</t>
  </si>
  <si>
    <t>Halliburton Co</t>
  </si>
  <si>
    <t>Geospace Technologies Corp</t>
  </si>
  <si>
    <t>Forum Energy Technologies Inc</t>
  </si>
  <si>
    <t>Flotek Industries Inc</t>
  </si>
  <si>
    <t>Fairmount Santrol Holdings Inc</t>
  </si>
  <si>
    <t>Exterran Corp</t>
  </si>
  <si>
    <t>Dril-Quip Inc</t>
  </si>
  <si>
    <t>Carbo Ceramics Inc</t>
  </si>
  <si>
    <t>Bristow Group Inc</t>
  </si>
  <si>
    <t>Baker Hughes Inc</t>
  </si>
  <si>
    <t>Archrock Inc</t>
  </si>
  <si>
    <t>WPX Energy Inc Class A</t>
  </si>
  <si>
    <t>Whiting Petroleum Corp</t>
  </si>
  <si>
    <t>Southwestern Energy Co</t>
  </si>
  <si>
    <t>SM Energy Co</t>
  </si>
  <si>
    <t>Sanchez Energy Corp</t>
  </si>
  <si>
    <t>Ring Energy Inc</t>
  </si>
  <si>
    <t>Rice Energy Inc</t>
  </si>
  <si>
    <t>Range Resources Corp</t>
  </si>
  <si>
    <t>Pioneer Natural Resources Co</t>
  </si>
  <si>
    <t>PDC Energy Inc</t>
  </si>
  <si>
    <t>Parsley Energy Inc A</t>
  </si>
  <si>
    <t>Par Pacific Holdings Inc</t>
  </si>
  <si>
    <t>Panhandle Oil and Gas Inc Class A</t>
  </si>
  <si>
    <t>Occidental Petroleum Corp</t>
  </si>
  <si>
    <t>Oasis Petroleum Inc</t>
  </si>
  <si>
    <t>Noble Energy Inc</t>
  </si>
  <si>
    <t>Newfield Exploration Co</t>
  </si>
  <si>
    <t>National Fuel Gas Co</t>
  </si>
  <si>
    <t>Murphy Oil Corp</t>
  </si>
  <si>
    <t>Matador Resources Co</t>
  </si>
  <si>
    <t>Marathon Oil Corp</t>
  </si>
  <si>
    <t>Laredo Petroleum Inc</t>
  </si>
  <si>
    <t>Kosmos Energy Ltd</t>
  </si>
  <si>
    <t>Jagged Peak Energy Inc</t>
  </si>
  <si>
    <t>Hess Corp</t>
  </si>
  <si>
    <t>Gulfport Energy Corp</t>
  </si>
  <si>
    <t>Extraction Oil &amp; Gas Inc</t>
  </si>
  <si>
    <t>Evolution Petroleum Corp</t>
  </si>
  <si>
    <t>EQT Corp</t>
  </si>
  <si>
    <t>EOG Resources Inc</t>
  </si>
  <si>
    <t>Energen Corp</t>
  </si>
  <si>
    <t>Diamondback Energy Inc</t>
  </si>
  <si>
    <t>Devon Energy Corp</t>
  </si>
  <si>
    <t>Denbury Resources Inc</t>
  </si>
  <si>
    <t>Continental Resources Inc</t>
  </si>
  <si>
    <t>Consol Energy Inc</t>
  </si>
  <si>
    <t>ConocoPhillips</t>
  </si>
  <si>
    <t>Concho Resources Inc</t>
  </si>
  <si>
    <t>Cimarex Energy Co</t>
  </si>
  <si>
    <t>Chesapeake Energy Corp</t>
  </si>
  <si>
    <t>Carrizo Oil &amp; Gas Inc</t>
  </si>
  <si>
    <t>Callon Petroleum Co</t>
  </si>
  <si>
    <t>California Resources Corp</t>
  </si>
  <si>
    <t>Cabot Oil &amp; Gas Corp Class A</t>
  </si>
  <si>
    <t>Bill Barrett Corporation</t>
  </si>
  <si>
    <t>Apache Corp</t>
  </si>
  <si>
    <t>Antero Resources Corp</t>
  </si>
  <si>
    <t>Anadarko Petroleum Corp</t>
  </si>
  <si>
    <t>Abraxas Petroleum Corp</t>
  </si>
  <si>
    <t>Unit Corp</t>
  </si>
  <si>
    <t>RSP Permian Inc</t>
  </si>
  <si>
    <t>Rowan Companies PLC</t>
  </si>
  <si>
    <t>Pioneer Energy Services Corp</t>
  </si>
  <si>
    <t>Patterson-UTI Energy Inc</t>
  </si>
  <si>
    <t>Noble Corp PLC</t>
  </si>
  <si>
    <t>Nabors Industries Ltd</t>
  </si>
  <si>
    <t>Helmerich &amp; Payne Inc</t>
  </si>
  <si>
    <t>Ensco PLC Class A</t>
  </si>
  <si>
    <t>Diamond Offshore Drilling Inc</t>
  </si>
  <si>
    <t>Atwood Oceanics Inc</t>
  </si>
  <si>
    <t>Valmont Industries Inc</t>
  </si>
  <si>
    <t>NCI Building Systems Inc</t>
  </si>
  <si>
    <t>Mueller Industries Inc</t>
  </si>
  <si>
    <t>Haynes International Inc</t>
  </si>
  <si>
    <t>Graham Corp</t>
  </si>
  <si>
    <t>Global Brass and Copper Holdings Inc</t>
  </si>
  <si>
    <t>Chart Industries Inc</t>
  </si>
  <si>
    <t>Carpenter Technology Corp</t>
  </si>
  <si>
    <t>Allegheny Technologies Inc</t>
  </si>
  <si>
    <t>West Pharmaceutical Services Inc</t>
  </si>
  <si>
    <t>Waters Corp</t>
  </si>
  <si>
    <t>Utah Medical Products Inc</t>
  </si>
  <si>
    <t>The Cooper Companies Inc</t>
  </si>
  <si>
    <t>Staar Surgical Co</t>
  </si>
  <si>
    <t>ResMed Inc</t>
  </si>
  <si>
    <t>OraSure Technologies Inc</t>
  </si>
  <si>
    <t>NxStage Medical Inc</t>
  </si>
  <si>
    <t>NovoCure Ltd</t>
  </si>
  <si>
    <t>Mettler-Toledo International Inc</t>
  </si>
  <si>
    <t>Merit Medical Systems Inc</t>
  </si>
  <si>
    <t>Luminex Corp</t>
  </si>
  <si>
    <t>LeMaitre Vascular Inc</t>
  </si>
  <si>
    <t>iRhythm Technologies Inc</t>
  </si>
  <si>
    <t>Insulet Corp</t>
  </si>
  <si>
    <t>Illumina Inc</t>
  </si>
  <si>
    <t>ICU Medical Inc</t>
  </si>
  <si>
    <t>Hologic Inc</t>
  </si>
  <si>
    <t>Hill-Rom Holdings Inc</t>
  </si>
  <si>
    <t>Halyard Health Inc</t>
  </si>
  <si>
    <t>Haemonetics Corp</t>
  </si>
  <si>
    <t>Glaukos Corp</t>
  </si>
  <si>
    <t>Endologix Inc</t>
  </si>
  <si>
    <t>Dentsply Sirona Inc</t>
  </si>
  <si>
    <t>Cantel Medical Corp</t>
  </si>
  <si>
    <t>C.R. Bard Inc</t>
  </si>
  <si>
    <t>Becton, Dickinson and Co</t>
  </si>
  <si>
    <t>Baxter International Inc</t>
  </si>
  <si>
    <t>Atrion Corp</t>
  </si>
  <si>
    <t>AtriCure Inc</t>
  </si>
  <si>
    <t>AngioDynamics Inc</t>
  </si>
  <si>
    <t>Prestige Brands Holdings Inc</t>
  </si>
  <si>
    <t>PharMerica Corp</t>
  </si>
  <si>
    <t>Patterson Companies Inc</t>
  </si>
  <si>
    <t>Owens &amp; Minor Inc</t>
  </si>
  <si>
    <t>McKesson Corp</t>
  </si>
  <si>
    <t>Henry Schein Inc</t>
  </si>
  <si>
    <t>Cardinal Health Inc</t>
  </si>
  <si>
    <t>AmerisourceBergen Corp</t>
  </si>
  <si>
    <t>Wright Medical Group NV</t>
  </si>
  <si>
    <t>Varian Medical Systems Inc</t>
  </si>
  <si>
    <t>The Spectranetics Corp</t>
  </si>
  <si>
    <t>Teleflex Inc</t>
  </si>
  <si>
    <t>Stryker Corp</t>
  </si>
  <si>
    <t>RTI Surgical Inc</t>
  </si>
  <si>
    <t>Penumbra Inc</t>
  </si>
  <si>
    <t>Orthofix International NV</t>
  </si>
  <si>
    <t>NuVasive Inc</t>
  </si>
  <si>
    <t>Nevro Corp</t>
  </si>
  <si>
    <t>Natus Medical Inc</t>
  </si>
  <si>
    <t>MiMedx Group Inc</t>
  </si>
  <si>
    <t>Medtronic PLC</t>
  </si>
  <si>
    <t>Masimo Corp</t>
  </si>
  <si>
    <t>K2M Group Holdings Inc</t>
  </si>
  <si>
    <t>Invacare Corp</t>
  </si>
  <si>
    <t>Intuitive Surgical Inc</t>
  </si>
  <si>
    <t>Intersect ENT Inc</t>
  </si>
  <si>
    <t>Integra Lifesciences Holdings Corp</t>
  </si>
  <si>
    <t>Integer Holdings Corp</t>
  </si>
  <si>
    <t>Inogen Inc</t>
  </si>
  <si>
    <t>Globus Medical Inc Class A</t>
  </si>
  <si>
    <t>GenMark Diagnostics Inc</t>
  </si>
  <si>
    <t>Exactech Inc</t>
  </si>
  <si>
    <t>Edwards Lifesciences Corp</t>
  </si>
  <si>
    <t>Cutera Inc</t>
  </si>
  <si>
    <t>Cryolife Inc</t>
  </si>
  <si>
    <t>Conmed Corp</t>
  </si>
  <si>
    <t>Cardiovascular Systems Inc</t>
  </si>
  <si>
    <t>Boston Scientific Corp</t>
  </si>
  <si>
    <t>AxoGen Inc</t>
  </si>
  <si>
    <t>Align Technology Inc</t>
  </si>
  <si>
    <t>Accuray Inc</t>
  </si>
  <si>
    <t>Abiomed Inc</t>
  </si>
  <si>
    <t>Abbott Laboratories</t>
  </si>
  <si>
    <t>VCA Inc</t>
  </si>
  <si>
    <t>US Physical Therapy Inc</t>
  </si>
  <si>
    <t>Universal Health Services Inc Class B</t>
  </si>
  <si>
    <t>Tivity Health Inc</t>
  </si>
  <si>
    <t>Tenet Healthcare Corp</t>
  </si>
  <si>
    <t>Surgery Partners Inc</t>
  </si>
  <si>
    <t>Select Medical Holdings Corp</t>
  </si>
  <si>
    <t>Providence Service Corp</t>
  </si>
  <si>
    <t>Mednax Inc</t>
  </si>
  <si>
    <t>LifePoint Health Inc</t>
  </si>
  <si>
    <t>LHC Group Inc</t>
  </si>
  <si>
    <t>Healthsouth Corp</t>
  </si>
  <si>
    <t>HCA Healthcare Inc</t>
  </si>
  <si>
    <t>Envision Healthcare Corp</t>
  </si>
  <si>
    <t>DaVita Inc</t>
  </si>
  <si>
    <t>Community Health Systems Inc</t>
  </si>
  <si>
    <t>Chemed Corp</t>
  </si>
  <si>
    <t>AMN Healthcare Services Inc</t>
  </si>
  <si>
    <t>Amedisys Inc</t>
  </si>
  <si>
    <t>Almost Family Inc</t>
  </si>
  <si>
    <t>Addus HomeCare Corp</t>
  </si>
  <si>
    <t>Acadia Healthcare Co Inc</t>
  </si>
  <si>
    <t>World Wrestling Entertainment Inc Class A</t>
  </si>
  <si>
    <t>Walt Disney Co</t>
  </si>
  <si>
    <t>Viacom Inc Class A</t>
  </si>
  <si>
    <t>Viacom Inc B</t>
  </si>
  <si>
    <t>Twenty-First Century Fox Inc Class B</t>
  </si>
  <si>
    <t>Twenty-First Century Fox Inc Class A</t>
  </si>
  <si>
    <t>Time Warner Inc</t>
  </si>
  <si>
    <t>Regal Entertainment Group</t>
  </si>
  <si>
    <t>Reading International Inc</t>
  </si>
  <si>
    <t>Netflix Inc</t>
  </si>
  <si>
    <t>MSG Networks Inc Class A</t>
  </si>
  <si>
    <t>Marcus Corp</t>
  </si>
  <si>
    <t>Live Nation Entertainment Inc</t>
  </si>
  <si>
    <t>Lions Gate Entertainment Corp B</t>
  </si>
  <si>
    <t>Lions Gate Entertainment Corp A</t>
  </si>
  <si>
    <t>Imax Corp</t>
  </si>
  <si>
    <t>Eros International PLC</t>
  </si>
  <si>
    <t>Dolby Laboratories Inc</t>
  </si>
  <si>
    <t>Discovery Communications Inc Class A</t>
  </si>
  <si>
    <t>Discovery Communications Inc C</t>
  </si>
  <si>
    <t>Cinemark Holdings Inc</t>
  </si>
  <si>
    <t>CBS Corp Class B</t>
  </si>
  <si>
    <t>AMC Networks Inc A</t>
  </si>
  <si>
    <t>AMC Entertainment Holdings Inc Class A</t>
  </si>
  <si>
    <t>Quotient Technology Inc</t>
  </si>
  <si>
    <t>National CineMedia Inc</t>
  </si>
  <si>
    <t>MDC Partners Inc A</t>
  </si>
  <si>
    <t>InnerWorkings Inc</t>
  </si>
  <si>
    <t>Cimpress NV</t>
  </si>
  <si>
    <t>Tiffany &amp; Co</t>
  </si>
  <si>
    <t>Signet Jewelers Ltd</t>
  </si>
  <si>
    <t>Movado Group Inc</t>
  </si>
  <si>
    <t>Coach Inc</t>
  </si>
  <si>
    <t>Weyerhaeuser Co</t>
  </si>
  <si>
    <t>Universal Forest Products Inc</t>
  </si>
  <si>
    <t>Rayonier Inc</t>
  </si>
  <si>
    <t>Deltic Timber Corp</t>
  </si>
  <si>
    <t>Boise Cascade Co</t>
  </si>
  <si>
    <t>National Healthcare Corp</t>
  </si>
  <si>
    <t>Kindred Healthcare Inc</t>
  </si>
  <si>
    <t>Ensign Group Inc</t>
  </si>
  <si>
    <t>Civitas Solutions Inc</t>
  </si>
  <si>
    <t>Capital Senior Living Corp</t>
  </si>
  <si>
    <t>Brookdale Senior Living Inc</t>
  </si>
  <si>
    <t>Wyndham Worldwide Corp</t>
  </si>
  <si>
    <t>Park Hotels &amp; Resorts Inc</t>
  </si>
  <si>
    <t>Marriott International Inc Class A</t>
  </si>
  <si>
    <t>Hyatt Hotels Corp</t>
  </si>
  <si>
    <t>Hilton Worldwide Holdings Inc</t>
  </si>
  <si>
    <t>Extended Stay America Inc</t>
  </si>
  <si>
    <t>Choice Hotels International Inc</t>
  </si>
  <si>
    <t>Belmond Ltd Class A</t>
  </si>
  <si>
    <t>Vista Outdoor Inc</t>
  </si>
  <si>
    <t>TripAdvisor Inc</t>
  </si>
  <si>
    <t>Travelport Worldwide Ltd</t>
  </si>
  <si>
    <t>The Priceline Group Inc</t>
  </si>
  <si>
    <t>The Madison Square Garden Co A</t>
  </si>
  <si>
    <t>Speedway Motorsports Inc</t>
  </si>
  <si>
    <t>Six Flags Entertainment Corp</t>
  </si>
  <si>
    <t>SeaWorld Entertainment Inc</t>
  </si>
  <si>
    <t>Royal Caribbean Cruises Ltd</t>
  </si>
  <si>
    <t>Pool Corp</t>
  </si>
  <si>
    <t>Planet Fitness Inc A</t>
  </si>
  <si>
    <t>Norwegian Cruise Line Holdings Ltd</t>
  </si>
  <si>
    <t>Nautilus Inc</t>
  </si>
  <si>
    <t>Mattel Inc</t>
  </si>
  <si>
    <t>Liberty Braves Group</t>
  </si>
  <si>
    <t>Intrawest Resorts Holdings Inc</t>
  </si>
  <si>
    <t>International Speedway Corp Class A</t>
  </si>
  <si>
    <t>ILG Inc</t>
  </si>
  <si>
    <t>Hasbro Inc</t>
  </si>
  <si>
    <t>Expedia Inc</t>
  </si>
  <si>
    <t>ClubCorp Holdings Inc</t>
  </si>
  <si>
    <t>Carnival Corp</t>
  </si>
  <si>
    <t>Callaway Golf Co</t>
  </si>
  <si>
    <t>Brunswick Corp</t>
  </si>
  <si>
    <t>Acushnet Holdings Corp</t>
  </si>
  <si>
    <t>Yelp Inc Class A</t>
  </si>
  <si>
    <t>Web.com Group Inc</t>
  </si>
  <si>
    <t>VeriSign Inc</t>
  </si>
  <si>
    <t>Twitter Inc</t>
  </si>
  <si>
    <t>TrueCar Inc</t>
  </si>
  <si>
    <t>The Meet Group Inc</t>
  </si>
  <si>
    <t>Telenav Inc</t>
  </si>
  <si>
    <t>Shutterstock Inc</t>
  </si>
  <si>
    <t>Match Group Inc</t>
  </si>
  <si>
    <t>Limelight Networks Inc</t>
  </si>
  <si>
    <t>Liberty Ventures Group A</t>
  </si>
  <si>
    <t>Liberty TripAdvisor Holdings Inc Class A</t>
  </si>
  <si>
    <t>Liberty Expedia Holdings Inc A</t>
  </si>
  <si>
    <t>IAC/InterActiveCorp</t>
  </si>
  <si>
    <t>GrubHub Inc</t>
  </si>
  <si>
    <t>Groupon Inc</t>
  </si>
  <si>
    <t>GoDaddy Inc A</t>
  </si>
  <si>
    <t>Blucora Inc</t>
  </si>
  <si>
    <t>Bankrate Inc</t>
  </si>
  <si>
    <t>Angie's List Inc</t>
  </si>
  <si>
    <t>Alphabet Inc C</t>
  </si>
  <si>
    <t>Alphabet Inc A</t>
  </si>
  <si>
    <t>XPO Logistics Inc</t>
  </si>
  <si>
    <t>United Parcel Service Inc Class B</t>
  </si>
  <si>
    <t>Radiant Logistics Inc</t>
  </si>
  <si>
    <t>Landstar System Inc</t>
  </si>
  <si>
    <t>JB Hunt Transport Services Inc</t>
  </si>
  <si>
    <t>Hub Group Inc Class A</t>
  </si>
  <si>
    <t>Forward Air Corp</t>
  </si>
  <si>
    <t>FedEx Corp</t>
  </si>
  <si>
    <t>Expeditors International of Washington Inc</t>
  </si>
  <si>
    <t>Echo Global Logistics Inc</t>
  </si>
  <si>
    <t>Costamare Inc</t>
  </si>
  <si>
    <t>C.H. Robinson Worldwide Inc</t>
  </si>
  <si>
    <t>Marsh &amp; McLennan Companies Inc</t>
  </si>
  <si>
    <t>Erie Indemnity Co Class A</t>
  </si>
  <si>
    <t>eHealth Inc</t>
  </si>
  <si>
    <t>CorVel Corp</t>
  </si>
  <si>
    <t>Brown &amp; Brown Inc</t>
  </si>
  <si>
    <t>Arthur J. Gallagher &amp; Co</t>
  </si>
  <si>
    <t>Aon PLC</t>
  </si>
  <si>
    <t>Trupanion Inc</t>
  </si>
  <si>
    <t>Radian Group Inc</t>
  </si>
  <si>
    <t>OneBeacon Insurance Group Ltd A</t>
  </si>
  <si>
    <t>MGIC Investment Corp</t>
  </si>
  <si>
    <t>Investors Title Co</t>
  </si>
  <si>
    <t>Greenlight Capital Re Ltd Class A</t>
  </si>
  <si>
    <t>First American Financial Corp</t>
  </si>
  <si>
    <t>Fidelity National Financial Inc</t>
  </si>
  <si>
    <t>Employers Holdings Inc</t>
  </si>
  <si>
    <t>Assured Guaranty Ltd</t>
  </si>
  <si>
    <t>Ambac Financial Group Inc</t>
  </si>
  <si>
    <t>WMIH Corp</t>
  </si>
  <si>
    <t>Validus Holdings Ltd</t>
  </si>
  <si>
    <t>Third Point Reinsurance Ltd</t>
  </si>
  <si>
    <t>RenaissanceRe Holdings Ltd</t>
  </si>
  <si>
    <t>Reinsurance Group of America Inc</t>
  </si>
  <si>
    <t>Maiden Holdings Ltd</t>
  </si>
  <si>
    <t>Everest Re Group Ltd</t>
  </si>
  <si>
    <t>Aspen Insurance Holdings Ltd</t>
  </si>
  <si>
    <t>Arch Capital Group Ltd</t>
  </si>
  <si>
    <t>XL Group Ltd</t>
  </si>
  <si>
    <t>WR Berkley Corp</t>
  </si>
  <si>
    <t>White Mountains Insurance Group Ltd</t>
  </si>
  <si>
    <t>Universal Insurance Holdings Inc</t>
  </si>
  <si>
    <t>United Insurance Holdings Corp</t>
  </si>
  <si>
    <t>United Fire Group Inc</t>
  </si>
  <si>
    <t>The Travelers Companies Inc</t>
  </si>
  <si>
    <t>The Hanover Insurance Group Inc</t>
  </si>
  <si>
    <t>Stewart Information Services Corp</t>
  </si>
  <si>
    <t>State National Companies Inc</t>
  </si>
  <si>
    <t>State Auto Financial Corp</t>
  </si>
  <si>
    <t>Selective Insurance Group Inc</t>
  </si>
  <si>
    <t>Safety Insurance Group Inc</t>
  </si>
  <si>
    <t>RLI Corp</t>
  </si>
  <si>
    <t>Progressive Corp</t>
  </si>
  <si>
    <t>ProAssurance Corp</t>
  </si>
  <si>
    <t>NMI Holdings Inc A</t>
  </si>
  <si>
    <t>Navigators Group Inc</t>
  </si>
  <si>
    <t>National General Holdings Corp</t>
  </si>
  <si>
    <t>Mercury General Corp</t>
  </si>
  <si>
    <t>MBIA Inc</t>
  </si>
  <si>
    <t>Markel Corp</t>
  </si>
  <si>
    <t>Loews Corp</t>
  </si>
  <si>
    <t>Kinsale Capital Group Inc</t>
  </si>
  <si>
    <t>James River Group Holdings Ltd</t>
  </si>
  <si>
    <t>Infinity Property and Casualty Corp</t>
  </si>
  <si>
    <t>Heritage Insurance Holdings Inc</t>
  </si>
  <si>
    <t>HCI Group Inc</t>
  </si>
  <si>
    <t>Global Indemnity Ltd</t>
  </si>
  <si>
    <t>Federated National Holding Co</t>
  </si>
  <si>
    <t>EMC Insurance Group Inc</t>
  </si>
  <si>
    <t>CNA Financial Corp</t>
  </si>
  <si>
    <t>Cincinnati Financial Corp</t>
  </si>
  <si>
    <t>Chubb Ltd</t>
  </si>
  <si>
    <t>Baldwin &amp; Lyons Inc Class B</t>
  </si>
  <si>
    <t>Axis Capital Holdings Ltd</t>
  </si>
  <si>
    <t>Argo Group International Holdings Ltd</t>
  </si>
  <si>
    <t>AmTrust Financial Services Inc</t>
  </si>
  <si>
    <t>AMERISAFE Inc</t>
  </si>
  <si>
    <t>American National Insurance Co</t>
  </si>
  <si>
    <t>American Financial Group Inc</t>
  </si>
  <si>
    <t>Allstate Corp</t>
  </si>
  <si>
    <t>Allied World Assurance Co Holdings AG</t>
  </si>
  <si>
    <t>Alleghany Corp</t>
  </si>
  <si>
    <t>Unum Group</t>
  </si>
  <si>
    <t>Torchmark Corp</t>
  </si>
  <si>
    <t>Prudential Financial Inc</t>
  </si>
  <si>
    <t>Principal Financial Group Inc</t>
  </si>
  <si>
    <t>Primerica Inc</t>
  </si>
  <si>
    <t>National Western Life Group Inc Class A</t>
  </si>
  <si>
    <t>MetLife Inc</t>
  </si>
  <si>
    <t>Lincoln National Corp</t>
  </si>
  <si>
    <t>Fidelity &amp; Guaranty Life</t>
  </si>
  <si>
    <t>FBL Financial Group Inc</t>
  </si>
  <si>
    <t>CNO Financial Group Inc</t>
  </si>
  <si>
    <t>Citizens Inc</t>
  </si>
  <si>
    <t>American Equity Investment Life Holding Co</t>
  </si>
  <si>
    <t>Aflac Inc</t>
  </si>
  <si>
    <t>Triple-S Management Corp B</t>
  </si>
  <si>
    <t>The Hartford Financial Services Group Inc</t>
  </si>
  <si>
    <t>Old Republic International Corp</t>
  </si>
  <si>
    <t>Kemper Corp</t>
  </si>
  <si>
    <t>Horace Mann Educators Corp</t>
  </si>
  <si>
    <t>Genworth Financial Inc</t>
  </si>
  <si>
    <t>Enstar Group Ltd</t>
  </si>
  <si>
    <t>Berkshire Hathaway Inc B</t>
  </si>
  <si>
    <t>Athene Holding Ltd A</t>
  </si>
  <si>
    <t>Assurant Inc</t>
  </si>
  <si>
    <t>American International Group Inc</t>
  </si>
  <si>
    <t>Xerox Corp</t>
  </si>
  <si>
    <t>Virtusa Corp</t>
  </si>
  <si>
    <t>Unisys Corp</t>
  </si>
  <si>
    <t>Syntel Inc</t>
  </si>
  <si>
    <t>Sykes Enterprises Inc</t>
  </si>
  <si>
    <t>Science Applications International Corp</t>
  </si>
  <si>
    <t>Sabre Corp</t>
  </si>
  <si>
    <t>Perficient Inc</t>
  </si>
  <si>
    <t>NCR Corp</t>
  </si>
  <si>
    <t>Leidos Holdings Inc</t>
  </si>
  <si>
    <t>International Business Machines Corp</t>
  </si>
  <si>
    <t>Insight Enterprises Inc</t>
  </si>
  <si>
    <t>Gartner Inc A</t>
  </si>
  <si>
    <t>EPAM Systems Inc</t>
  </si>
  <si>
    <t>DXC Technology Co</t>
  </si>
  <si>
    <t>Digimarc Corp</t>
  </si>
  <si>
    <t>CSRA Inc</t>
  </si>
  <si>
    <t>Cognizant Technology Solutions Corp A</t>
  </si>
  <si>
    <t>CDW Corp</t>
  </si>
  <si>
    <t>CACI International Inc Class A</t>
  </si>
  <si>
    <t>Acxiom Corp</t>
  </si>
  <si>
    <t>Accenture PLC A</t>
  </si>
  <si>
    <t>US Silica Holdings Inc</t>
  </si>
  <si>
    <t>Materion Corp</t>
  </si>
  <si>
    <t>Harsco Corp</t>
  </si>
  <si>
    <t>Compass Minerals International Inc</t>
  </si>
  <si>
    <t>Cliffs Natural Resources Inc</t>
  </si>
  <si>
    <t>WESCO International Inc</t>
  </si>
  <si>
    <t>Wesco Aircraft Holdings Inc</t>
  </si>
  <si>
    <t>W.W. Grainger Inc</t>
  </si>
  <si>
    <t>Titan Machinery Inc</t>
  </si>
  <si>
    <t>SiteOne Landscape Supply Inc</t>
  </si>
  <si>
    <t>Park-Ohio Holdings Corp</t>
  </si>
  <si>
    <t>MSC Industrial Direct Co Inc</t>
  </si>
  <si>
    <t>Horizon Global Corp</t>
  </si>
  <si>
    <t>HD Supply Holdings Inc</t>
  </si>
  <si>
    <t>General Cable Corp</t>
  </si>
  <si>
    <t>Fastenal Co</t>
  </si>
  <si>
    <t>DXP Enterprises Inc</t>
  </si>
  <si>
    <t>Applied Industrial Technologies Inc</t>
  </si>
  <si>
    <t>Anixter International Inc</t>
  </si>
  <si>
    <t>Usana Health Sciences Inc</t>
  </si>
  <si>
    <t>The Estee Lauder Companies Inc Class A</t>
  </si>
  <si>
    <t>Spectrum Brands Holdings Inc</t>
  </si>
  <si>
    <t>Revlon Inc A</t>
  </si>
  <si>
    <t>Procter &amp; Gamble Co</t>
  </si>
  <si>
    <t>Nu Skin Enterprises Inc Class A</t>
  </si>
  <si>
    <t>Newell Brands Inc</t>
  </si>
  <si>
    <t>Natural Health Trends Corp</t>
  </si>
  <si>
    <t>Kimberly-Clark Corp</t>
  </si>
  <si>
    <t>Inter Parfums Inc</t>
  </si>
  <si>
    <t>Herbalife Ltd</t>
  </si>
  <si>
    <t>Helen Of Troy Ltd</t>
  </si>
  <si>
    <t>Edgewell Personal Care Co</t>
  </si>
  <si>
    <t>e.l.f. Beauty Inc</t>
  </si>
  <si>
    <t>Coty Inc Class A</t>
  </si>
  <si>
    <t>Colgate-Palmolive Co</t>
  </si>
  <si>
    <t>Clorox Co</t>
  </si>
  <si>
    <t>Church &amp; Dwight Co Inc</t>
  </si>
  <si>
    <t>Tile Shop Holdings Inc</t>
  </si>
  <si>
    <t>The Home Depot Inc</t>
  </si>
  <si>
    <t>Lumber Liquidators Holdings Inc</t>
  </si>
  <si>
    <t>Lowe's Companies Inc</t>
  </si>
  <si>
    <t>Haverty Furniture Companies Inc</t>
  </si>
  <si>
    <t>Whirlpool Corp</t>
  </si>
  <si>
    <t>Tempur Sealy International Inc</t>
  </si>
  <si>
    <t>Select Comfort Corp</t>
  </si>
  <si>
    <t>Patrick Industries Inc</t>
  </si>
  <si>
    <t>NACCO Industries Inc A</t>
  </si>
  <si>
    <t>Mohawk Industries Inc</t>
  </si>
  <si>
    <t>Lifetime Brands Inc</t>
  </si>
  <si>
    <t>Libbey Inc</t>
  </si>
  <si>
    <t>Leggett &amp; Platt Inc</t>
  </si>
  <si>
    <t>La-Z-Boy Inc</t>
  </si>
  <si>
    <t>HRG Group Inc</t>
  </si>
  <si>
    <t>Hooker Furniture Corp</t>
  </si>
  <si>
    <t>Fortune Brands Home &amp; Security Inc</t>
  </si>
  <si>
    <t>Flexsteel Industries Inc</t>
  </si>
  <si>
    <t>Ethan Allen Interiors Inc</t>
  </si>
  <si>
    <t>Bassett Furniture Industries Inc</t>
  </si>
  <si>
    <t>American Woodmark Corp</t>
  </si>
  <si>
    <t>WebMD Health Corp</t>
  </si>
  <si>
    <t>Veeva Systems Inc Class A</t>
  </si>
  <si>
    <t>Teladoc Inc</t>
  </si>
  <si>
    <t>Quality Systems Inc</t>
  </si>
  <si>
    <t>Premier Inc Class A</t>
  </si>
  <si>
    <t>Omnicell Inc</t>
  </si>
  <si>
    <t>Medidata Solutions Inc</t>
  </si>
  <si>
    <t>Inovalon Holdings Inc</t>
  </si>
  <si>
    <t>HealthStream Inc</t>
  </si>
  <si>
    <t>HealthEquity Inc</t>
  </si>
  <si>
    <t>Evolent Health Inc A</t>
  </si>
  <si>
    <t>Computer Programs and Systems Inc</t>
  </si>
  <si>
    <t>Cerner Corp</t>
  </si>
  <si>
    <t>athenahealth Inc</t>
  </si>
  <si>
    <t>WellCare Health Plans Inc</t>
  </si>
  <si>
    <t>UnitedHealth Group Inc</t>
  </si>
  <si>
    <t>Molina Healthcare Inc</t>
  </si>
  <si>
    <t>Magellan Health Inc</t>
  </si>
  <si>
    <t>Humana Inc</t>
  </si>
  <si>
    <t>Express Scripts Holding Co</t>
  </si>
  <si>
    <t>CVS Health Corp</t>
  </si>
  <si>
    <t>Cigna Corp</t>
  </si>
  <si>
    <t>Centene Corp</t>
  </si>
  <si>
    <t>Anthem Inc</t>
  </si>
  <si>
    <t>Aetna Inc</t>
  </si>
  <si>
    <t>Whole Foods Market Inc</t>
  </si>
  <si>
    <t>Weis Markets Inc</t>
  </si>
  <si>
    <t>The Kroger Co</t>
  </si>
  <si>
    <t>SUPERVALU Inc</t>
  </si>
  <si>
    <t>Sprouts Farmers Market Inc</t>
  </si>
  <si>
    <t>Smart &amp; Final Stores Inc</t>
  </si>
  <si>
    <t>Casey's General Stores Inc</t>
  </si>
  <si>
    <t>Royal Gold Inc</t>
  </si>
  <si>
    <t>Newmont Mining Corp</t>
  </si>
  <si>
    <t>Scientific Games Corp Class A</t>
  </si>
  <si>
    <t>International Game Technology PLC</t>
  </si>
  <si>
    <t>Churchill Downs Inc</t>
  </si>
  <si>
    <t>Wolverine World Wide Inc</t>
  </si>
  <si>
    <t>Steven Madden Ltd</t>
  </si>
  <si>
    <t>Skechers USA Inc</t>
  </si>
  <si>
    <t>Nike Inc B</t>
  </si>
  <si>
    <t>Fossil Group Inc</t>
  </si>
  <si>
    <t>Foot Locker Inc</t>
  </si>
  <si>
    <t>Deckers Outdoor Corp</t>
  </si>
  <si>
    <t>Crocs Inc</t>
  </si>
  <si>
    <t>Caleres Inc</t>
  </si>
  <si>
    <t>US Foods Holding Corp</t>
  </si>
  <si>
    <t>United Natural Foods Inc</t>
  </si>
  <si>
    <t>The Chefs' Warehouse Inc</t>
  </si>
  <si>
    <t>Sysco Corp</t>
  </si>
  <si>
    <t>SpartanNash Co</t>
  </si>
  <si>
    <t>Performance Food Group Co</t>
  </si>
  <si>
    <t>Core-Mark Holding Co Inc</t>
  </si>
  <si>
    <t>Andersons Inc</t>
  </si>
  <si>
    <t>Nasdaq Inc</t>
  </si>
  <si>
    <t>Intercontinental Exchange Inc</t>
  </si>
  <si>
    <t>CME Group Inc Class A</t>
  </si>
  <si>
    <t>CBOE Holdings Inc</t>
  </si>
  <si>
    <t>Tyson Foods Inc Class A</t>
  </si>
  <si>
    <t>Limoneira Co</t>
  </si>
  <si>
    <t>Landec Corp</t>
  </si>
  <si>
    <t>Fresh Del Monte Produce Inc</t>
  </si>
  <si>
    <t>Calavo Growers Inc</t>
  </si>
  <si>
    <t>Bunge Ltd</t>
  </si>
  <si>
    <t>Archer-Daniels Midland Co</t>
  </si>
  <si>
    <t>Titan International Inc</t>
  </si>
  <si>
    <t>Terex Corp</t>
  </si>
  <si>
    <t>Manitowoc Co Inc</t>
  </si>
  <si>
    <t>Lindsay Corp</t>
  </si>
  <si>
    <t>Deere &amp; Co</t>
  </si>
  <si>
    <t>Columbus McKinnon Corp</t>
  </si>
  <si>
    <t>Caterpillar Inc</t>
  </si>
  <si>
    <t>Astec Industries Inc</t>
  </si>
  <si>
    <t>Alamo Group Inc</t>
  </si>
  <si>
    <t>AGCO Corp</t>
  </si>
  <si>
    <t>VSE Corp</t>
  </si>
  <si>
    <t>Tutor Perini Corp</t>
  </si>
  <si>
    <t>Tetra Tech Inc</t>
  </si>
  <si>
    <t>Quanta Services Inc</t>
  </si>
  <si>
    <t>Primoris Services Corp</t>
  </si>
  <si>
    <t>Orion Group Holdings Inc</t>
  </si>
  <si>
    <t>NV5 Global Inc</t>
  </si>
  <si>
    <t>MYR Group Inc</t>
  </si>
  <si>
    <t>MasTec Inc</t>
  </si>
  <si>
    <t>KBR Inc</t>
  </si>
  <si>
    <t>Jacobs Engineering Group Inc</t>
  </si>
  <si>
    <t>Great Lakes Dredge &amp; Dock Corp</t>
  </si>
  <si>
    <t>Granite Construction Inc</t>
  </si>
  <si>
    <t>Fluor Corp</t>
  </si>
  <si>
    <t>EMCOR Group Inc</t>
  </si>
  <si>
    <t>Dycom Industries Inc</t>
  </si>
  <si>
    <t>Comfort Systems USA Inc</t>
  </si>
  <si>
    <t>Chicago Bridge &amp; Iron Co NV</t>
  </si>
  <si>
    <t>Argan Inc</t>
  </si>
  <si>
    <t>Aegion Corp Class A</t>
  </si>
  <si>
    <t>Watsco Inc</t>
  </si>
  <si>
    <t>Littelfuse Inc</t>
  </si>
  <si>
    <t>Avnet Inc</t>
  </si>
  <si>
    <t>Arrow Electronics Inc</t>
  </si>
  <si>
    <t>Take-Two Interactive Software Inc</t>
  </si>
  <si>
    <t>Glu Mobile Inc</t>
  </si>
  <si>
    <t>Electronic Arts Inc</t>
  </si>
  <si>
    <t>Activision Blizzard Inc</t>
  </si>
  <si>
    <t>Vicor Corp</t>
  </si>
  <si>
    <t>Sanmina Corp</t>
  </si>
  <si>
    <t>Rogers Corp</t>
  </si>
  <si>
    <t>Plug Power Inc</t>
  </si>
  <si>
    <t>OSI Systems Inc</t>
  </si>
  <si>
    <t>Methode Electronics Inc Class A</t>
  </si>
  <si>
    <t>LSI Industries Inc</t>
  </si>
  <si>
    <t>Kimball Electronics Inc</t>
  </si>
  <si>
    <t>Impinj Inc</t>
  </si>
  <si>
    <t>EnerSys</t>
  </si>
  <si>
    <t>Energous Corp</t>
  </si>
  <si>
    <t>Energizer Holdings Inc</t>
  </si>
  <si>
    <t>Encore Wire Corp</t>
  </si>
  <si>
    <t>CTS Corp</t>
  </si>
  <si>
    <t>Corning Inc</t>
  </si>
  <si>
    <t>Control4 Corp</t>
  </si>
  <si>
    <t>Belden Inc</t>
  </si>
  <si>
    <t>Bel Fuse Inc Class B</t>
  </si>
  <si>
    <t>Babcock &amp; Wilcox Enterprises Inc</t>
  </si>
  <si>
    <t>AVX Corp</t>
  </si>
  <si>
    <t>Amphenol Corp Class A</t>
  </si>
  <si>
    <t>Advanced Energy Industries Inc</t>
  </si>
  <si>
    <t>Acuity Brands Inc</t>
  </si>
  <si>
    <t>Strayer Education Inc</t>
  </si>
  <si>
    <t>Laureate Education Inc A</t>
  </si>
  <si>
    <t>K12 Inc</t>
  </si>
  <si>
    <t>Houghton Mifflin Harcourt Co</t>
  </si>
  <si>
    <t>Grand Canyon Education Inc</t>
  </si>
  <si>
    <t>Graham Holdings Co</t>
  </si>
  <si>
    <t>GP Strategies Corp</t>
  </si>
  <si>
    <t>Franklin Covey Co</t>
  </si>
  <si>
    <t>Chegg Inc</t>
  </si>
  <si>
    <t>Career Education Corp</t>
  </si>
  <si>
    <t>Capella Education Co</t>
  </si>
  <si>
    <t>Bridgepoint Education Inc</t>
  </si>
  <si>
    <t>American Public Education Inc</t>
  </si>
  <si>
    <t>Adtalem Global Education Inc</t>
  </si>
  <si>
    <t>The Medicines Co</t>
  </si>
  <si>
    <t>Tetraphase Pharmaceuticals Inc</t>
  </si>
  <si>
    <t>Teligent Inc</t>
  </si>
  <si>
    <t>Synergy Pharmaceuticals Inc</t>
  </si>
  <si>
    <t>Supernus Pharmaceuticals Inc</t>
  </si>
  <si>
    <t>Sucampo Pharmaceuticals Inc Class A</t>
  </si>
  <si>
    <t>SciClone Pharmaceuticals Inc</t>
  </si>
  <si>
    <t>Rigel Pharmaceuticals Inc</t>
  </si>
  <si>
    <t>Radius Health Inc</t>
  </si>
  <si>
    <t>Phibro Animal Health Corp Class A</t>
  </si>
  <si>
    <t>Perrigo Co PLC</t>
  </si>
  <si>
    <t>Patheon NV</t>
  </si>
  <si>
    <t>Pacira Pharmaceuticals Inc</t>
  </si>
  <si>
    <t>OPKO Health Inc</t>
  </si>
  <si>
    <t>Mylan NV</t>
  </si>
  <si>
    <t>Momenta Pharmaceuticals Inc</t>
  </si>
  <si>
    <t>Mallinckrodt PLC</t>
  </si>
  <si>
    <t>Lannett Co Inc</t>
  </si>
  <si>
    <t>Karyopharm Therapeutics Inc</t>
  </si>
  <si>
    <t>Ironwood Pharmaceuticals Inc</t>
  </si>
  <si>
    <t>Impax Laboratories Inc</t>
  </si>
  <si>
    <t>Horizon Pharma PLC</t>
  </si>
  <si>
    <t>Heron Therapeutics Inc</t>
  </si>
  <si>
    <t>Flexion Therapeutics Inc</t>
  </si>
  <si>
    <t>Endo International PLC</t>
  </si>
  <si>
    <t>Eagle Pharmaceuticals Inc</t>
  </si>
  <si>
    <t>Diplomat Pharmacy Inc</t>
  </si>
  <si>
    <t>Depomed Inc</t>
  </si>
  <si>
    <t>Catalent Inc</t>
  </si>
  <si>
    <t>Amphastar Pharmaceuticals Inc</t>
  </si>
  <si>
    <t>Allergan PLC</t>
  </si>
  <si>
    <t>Akorn Inc</t>
  </si>
  <si>
    <t>Adamas Pharmaceuticals Inc</t>
  </si>
  <si>
    <t>Aceto Corp</t>
  </si>
  <si>
    <t>TherapeuticsMD Inc</t>
  </si>
  <si>
    <t>Rockwell Medical Inc</t>
  </si>
  <si>
    <t>Retrophin Inc</t>
  </si>
  <si>
    <t>Pfizer Inc</t>
  </si>
  <si>
    <t>Merck &amp; Co Inc</t>
  </si>
  <si>
    <t>Johnson &amp; Johnson</t>
  </si>
  <si>
    <t>Eli Lilly and Co</t>
  </si>
  <si>
    <t>Bristol-Myers Squibb Company</t>
  </si>
  <si>
    <t>Aerie Pharmaceuticals Inc</t>
  </si>
  <si>
    <t>AbbVie Inc</t>
  </si>
  <si>
    <t>Xylem Inc</t>
  </si>
  <si>
    <t>Welbilt Inc</t>
  </si>
  <si>
    <t>Watts Water Technologies Inc A</t>
  </si>
  <si>
    <t>TriMas Corp</t>
  </si>
  <si>
    <t>Thermon Group Holdings Inc</t>
  </si>
  <si>
    <t>Tennant Co</t>
  </si>
  <si>
    <t>Sun Hydraulics Corp</t>
  </si>
  <si>
    <t>Standex International Corp</t>
  </si>
  <si>
    <t>SPX FLOW Inc</t>
  </si>
  <si>
    <t>SPX Corp</t>
  </si>
  <si>
    <t>Roper Technologies Inc</t>
  </si>
  <si>
    <t>Rockwell Automation Inc</t>
  </si>
  <si>
    <t>Rexnord Corp</t>
  </si>
  <si>
    <t>Regal Beloit Corp</t>
  </si>
  <si>
    <t>Raven Industries Inc</t>
  </si>
  <si>
    <t>Powell Industries Inc</t>
  </si>
  <si>
    <t>Pentair PLC</t>
  </si>
  <si>
    <t>Parker Hannifin Corp</t>
  </si>
  <si>
    <t>Nordson Corp</t>
  </si>
  <si>
    <t>Mueller Water Products, Inc.</t>
  </si>
  <si>
    <t>Milacron Holdings Corp</t>
  </si>
  <si>
    <t>Lennox International Inc</t>
  </si>
  <si>
    <t>Kadant Inc</t>
  </si>
  <si>
    <t>John Bean Technologies Corp</t>
  </si>
  <si>
    <t>ITT Corp</t>
  </si>
  <si>
    <t>Ingersoll-Rand PLC</t>
  </si>
  <si>
    <t>Illinois Tool Works Inc</t>
  </si>
  <si>
    <t>IDEX Corp</t>
  </si>
  <si>
    <t>Hubbell Inc</t>
  </si>
  <si>
    <t>Honeywell International Inc</t>
  </si>
  <si>
    <t>Hillenbrand Inc</t>
  </si>
  <si>
    <t>Graco Inc</t>
  </si>
  <si>
    <t>Gorman-Rupp Co</t>
  </si>
  <si>
    <t>General Electric Co</t>
  </si>
  <si>
    <t>Generac Holdings Inc</t>
  </si>
  <si>
    <t>Franklin Electric Co Inc</t>
  </si>
  <si>
    <t>Flowserve Corp</t>
  </si>
  <si>
    <t>EnPro Industries Inc</t>
  </si>
  <si>
    <t>Emerson Electric Co</t>
  </si>
  <si>
    <t>Eaton Corp PLC</t>
  </si>
  <si>
    <t>Dover Corp</t>
  </si>
  <si>
    <t>Donaldson Co Inc</t>
  </si>
  <si>
    <t>Curtiss-Wright Corp</t>
  </si>
  <si>
    <t>Cummins Inc</t>
  </si>
  <si>
    <t>CSW Industrials Inc</t>
  </si>
  <si>
    <t>Crane Co</t>
  </si>
  <si>
    <t>Colfax Corp</t>
  </si>
  <si>
    <t>Circor International Inc</t>
  </si>
  <si>
    <t>Chase Corp</t>
  </si>
  <si>
    <t>Briggs &amp; Stratton Corp</t>
  </si>
  <si>
    <t>Barnes Group Inc</t>
  </si>
  <si>
    <t>AZZ Inc</t>
  </si>
  <si>
    <t>Atkore International Group Inc</t>
  </si>
  <si>
    <t>Arconic Inc</t>
  </si>
  <si>
    <t>AMETEK Inc</t>
  </si>
  <si>
    <t>Altra Industrial Motion Corp</t>
  </si>
  <si>
    <t>Actuant Corp Class A</t>
  </si>
  <si>
    <t>A.O. Smith Corp</t>
  </si>
  <si>
    <t>Wal-Mart Stores Inc</t>
  </si>
  <si>
    <t>Target Corp</t>
  </si>
  <si>
    <t>Pricesmart Inc</t>
  </si>
  <si>
    <t>Ollie's Bargain Outlet Holdings Inc</t>
  </si>
  <si>
    <t>Fred's Inc Class A</t>
  </si>
  <si>
    <t>Dollar Tree Inc</t>
  </si>
  <si>
    <t>Dollar General Corp</t>
  </si>
  <si>
    <t>Costco Wholesale Corp</t>
  </si>
  <si>
    <t>Burlington Stores Inc</t>
  </si>
  <si>
    <t>Big Lots Inc</t>
  </si>
  <si>
    <t>VWR Corp</t>
  </si>
  <si>
    <t>Varex Imaging Corp</t>
  </si>
  <si>
    <t>Thermo Fisher Scientific Inc</t>
  </si>
  <si>
    <t>Surmodics Inc</t>
  </si>
  <si>
    <t>RadNet Inc</t>
  </si>
  <si>
    <t>Quintiles IMS Holdings Inc</t>
  </si>
  <si>
    <t>Quidel Corp</t>
  </si>
  <si>
    <t>Quest Diagnostics Inc</t>
  </si>
  <si>
    <t>Qiagen NV</t>
  </si>
  <si>
    <t>PRA Health Sciences Inc</t>
  </si>
  <si>
    <t>PerkinElmer Inc</t>
  </si>
  <si>
    <t>Parexel International Corp</t>
  </si>
  <si>
    <t>Pacific Biosciences of California Inc</t>
  </si>
  <si>
    <t>Oxford Immunotec Global PLC</t>
  </si>
  <si>
    <t>Organovo Holdings Inc</t>
  </si>
  <si>
    <t>NeoGenomics Inc</t>
  </si>
  <si>
    <t>Neogen Corp</t>
  </si>
  <si>
    <t>National Research Corp Class A</t>
  </si>
  <si>
    <t>Natera Inc</t>
  </si>
  <si>
    <t>Myriad Genetics Inc</t>
  </si>
  <si>
    <t>Meridian Bioscience Inc</t>
  </si>
  <si>
    <t>Medpace Holdings Inc</t>
  </si>
  <si>
    <t>Laboratory Corp of America Holdings</t>
  </si>
  <si>
    <t>Invitae Corp</t>
  </si>
  <si>
    <t>INC Research Holdings Inc A</t>
  </si>
  <si>
    <t>IDEXX Laboratories Inc</t>
  </si>
  <si>
    <t>Heska Corp</t>
  </si>
  <si>
    <t>Genomic Health Inc</t>
  </si>
  <si>
    <t>Foundation Medicine Inc</t>
  </si>
  <si>
    <t>Exact Sciences Corp</t>
  </si>
  <si>
    <t>Enzo Biochem Inc</t>
  </si>
  <si>
    <t>DexCom Inc</t>
  </si>
  <si>
    <t>Danaher Corp</t>
  </si>
  <si>
    <t>Charles River Laboratories International Inc</t>
  </si>
  <si>
    <t>Bruker Corp</t>
  </si>
  <si>
    <t>BioTelemetry Inc</t>
  </si>
  <si>
    <t>Bio-Rad Laboratories Inc</t>
  </si>
  <si>
    <t>Analogic Corp</t>
  </si>
  <si>
    <t>Alere Inc</t>
  </si>
  <si>
    <t>Agilent Technologies Inc</t>
  </si>
  <si>
    <t>Accelerate Diagnostics Inc</t>
  </si>
  <si>
    <t>Nordstrom Inc</t>
  </si>
  <si>
    <t>Macy's Inc</t>
  </si>
  <si>
    <t>Kohl's Corp</t>
  </si>
  <si>
    <t>JC Penney Co Inc</t>
  </si>
  <si>
    <t>Dillard's Inc</t>
  </si>
  <si>
    <t>Western Digital Corp</t>
  </si>
  <si>
    <t>Teradata Corp</t>
  </si>
  <si>
    <t>Pure Storage Inc A</t>
  </si>
  <si>
    <t>NetApp Inc</t>
  </si>
  <si>
    <t>Brocade Communications Systems Inc</t>
  </si>
  <si>
    <t>World Acceptance Corp</t>
  </si>
  <si>
    <t>Visa Inc Class A</t>
  </si>
  <si>
    <t>Total System Services Inc</t>
  </si>
  <si>
    <t>The Western Union Co</t>
  </si>
  <si>
    <t>Synchrony Financial</t>
  </si>
  <si>
    <t>SLM Corp</t>
  </si>
  <si>
    <t>Regional Management Corp</t>
  </si>
  <si>
    <t>PRA Group Inc</t>
  </si>
  <si>
    <t>PayPal Holdings Inc</t>
  </si>
  <si>
    <t>OneMain Holdings Inc</t>
  </si>
  <si>
    <t>On Deck Capital Inc</t>
  </si>
  <si>
    <t>NewStar Financial Inc</t>
  </si>
  <si>
    <t>Nelnet Inc Class A</t>
  </si>
  <si>
    <t>Navient Corp</t>
  </si>
  <si>
    <t>MoneyGram International Inc</t>
  </si>
  <si>
    <t>Mastercard Inc A</t>
  </si>
  <si>
    <t>LendingClub Corp</t>
  </si>
  <si>
    <t>Green Dot Corp</t>
  </si>
  <si>
    <t>FirstCash Inc</t>
  </si>
  <si>
    <t>Federal Agricultural Mortgage Corp Class C</t>
  </si>
  <si>
    <t>EZCORP Inc</t>
  </si>
  <si>
    <t>Enova International Inc</t>
  </si>
  <si>
    <t>Discover Financial Services</t>
  </si>
  <si>
    <t>Credit Acceptance Corp</t>
  </si>
  <si>
    <t>Capital One Financial Corp</t>
  </si>
  <si>
    <t>Blackhawk Network Holdings Inc A</t>
  </si>
  <si>
    <t>American Express Co</t>
  </si>
  <si>
    <t>Alliance Data Systems Corp</t>
  </si>
  <si>
    <t>Southern Copper Corp</t>
  </si>
  <si>
    <t>Freeport-McMoRan Inc</t>
  </si>
  <si>
    <t>TTM Technologies Inc</t>
  </si>
  <si>
    <t>Plexus Corp</t>
  </si>
  <si>
    <t>Jabil Inc</t>
  </si>
  <si>
    <t>Benchmark Electronics Inc</t>
  </si>
  <si>
    <t>Universal Electronics Inc</t>
  </si>
  <si>
    <t>iRobot Corp</t>
  </si>
  <si>
    <t>GoPro Inc A</t>
  </si>
  <si>
    <t>Fabrinet</t>
  </si>
  <si>
    <t>Apple Inc</t>
  </si>
  <si>
    <t>Seaboard Corp</t>
  </si>
  <si>
    <t>REX American Resources Corp</t>
  </si>
  <si>
    <t>Tootsie Roll Industries Inc</t>
  </si>
  <si>
    <t>The Hershey Co</t>
  </si>
  <si>
    <t>Mondelez International Inc Class A</t>
  </si>
  <si>
    <t>Stratasys Ltd</t>
  </si>
  <si>
    <t>Silver Spring Networks Inc</t>
  </si>
  <si>
    <t>Mercury Systems Inc</t>
  </si>
  <si>
    <t>HP Inc</t>
  </si>
  <si>
    <t>Electronics for Imaging Inc</t>
  </si>
  <si>
    <t>Daktronics Inc</t>
  </si>
  <si>
    <t>Cray Inc</t>
  </si>
  <si>
    <t>Arista Networks Inc</t>
  </si>
  <si>
    <t>Tech Data Corp</t>
  </si>
  <si>
    <t>ScanSource Inc</t>
  </si>
  <si>
    <t>PC Connection Inc</t>
  </si>
  <si>
    <t>Vocera Communications Inc</t>
  </si>
  <si>
    <t>Viavi Solutions Inc</t>
  </si>
  <si>
    <t>Viasat Inc</t>
  </si>
  <si>
    <t>Ubiquiti Networks Inc</t>
  </si>
  <si>
    <t>Super Micro Computer Inc</t>
  </si>
  <si>
    <t>ShoreTel Inc</t>
  </si>
  <si>
    <t>RigNet Inc</t>
  </si>
  <si>
    <t>Plantronics Inc</t>
  </si>
  <si>
    <t>Netgear Inc</t>
  </si>
  <si>
    <t>Motorola Solutions Inc</t>
  </si>
  <si>
    <t>Lumentum Holdings Inc</t>
  </si>
  <si>
    <t>Loral Space &amp; Communications Inc</t>
  </si>
  <si>
    <t>Knowles Corp</t>
  </si>
  <si>
    <t>Juniper Networks Inc</t>
  </si>
  <si>
    <t>Infinera Corp</t>
  </si>
  <si>
    <t>Hewlett Packard Enterprise Co</t>
  </si>
  <si>
    <t>Harris Corp</t>
  </si>
  <si>
    <t>Harmonic Inc</t>
  </si>
  <si>
    <t>Gigamon Inc</t>
  </si>
  <si>
    <t>Finisar Corp</t>
  </si>
  <si>
    <t>Extreme Networks Inc</t>
  </si>
  <si>
    <t>EchoStar Corp</t>
  </si>
  <si>
    <t>Digi International Inc</t>
  </si>
  <si>
    <t>Comtech Telecommunications Corp</t>
  </si>
  <si>
    <t>CommScope Holding Co Inc</t>
  </si>
  <si>
    <t>Cisco Systems Inc</t>
  </si>
  <si>
    <t>Ciena Corp</t>
  </si>
  <si>
    <t>Calix Inc</t>
  </si>
  <si>
    <t>CalAmp Corp</t>
  </si>
  <si>
    <t>ARRIS International PLC</t>
  </si>
  <si>
    <t>Adtran Inc</t>
  </si>
  <si>
    <t>Acacia Communications Inc</t>
  </si>
  <si>
    <t>Westmoreland Coal Co</t>
  </si>
  <si>
    <t>SunCoke Energy Inc</t>
  </si>
  <si>
    <t>Versum Materials Inc</t>
  </si>
  <si>
    <t>Univar Inc</t>
  </si>
  <si>
    <t>Tronox Ltd</t>
  </si>
  <si>
    <t>Trecora Resources</t>
  </si>
  <si>
    <t>Rayonier Advanced Materials Inc</t>
  </si>
  <si>
    <t>Minerals Technologies Inc</t>
  </si>
  <si>
    <t>LSB Industries Inc</t>
  </si>
  <si>
    <t>Huntsman Corp</t>
  </si>
  <si>
    <t>FutureFuel Corp</t>
  </si>
  <si>
    <t>FMC Corp</t>
  </si>
  <si>
    <t>Eastman Chemical Co</t>
  </si>
  <si>
    <t>Dow Chemical Co</t>
  </si>
  <si>
    <t>Celanese Corp</t>
  </si>
  <si>
    <t>Balchem Corp</t>
  </si>
  <si>
    <t>Ashland Global Holdings Inc</t>
  </si>
  <si>
    <t>Air Products &amp; Chemicals Inc</t>
  </si>
  <si>
    <t>AdvanSix Inc</t>
  </si>
  <si>
    <t>Virtu Financial Inc A</t>
  </si>
  <si>
    <t>TD Ameritrade Holding Corp</t>
  </si>
  <si>
    <t>Stifel Financial Corp</t>
  </si>
  <si>
    <t>S&amp;P Global Inc</t>
  </si>
  <si>
    <t>Raymond James Financial Inc</t>
  </si>
  <si>
    <t>PJT Partners Inc A</t>
  </si>
  <si>
    <t>MSCI Inc</t>
  </si>
  <si>
    <t>Morgan Stanley</t>
  </si>
  <si>
    <t>Moody's Corporation</t>
  </si>
  <si>
    <t>MarketAxess Holdings Inc</t>
  </si>
  <si>
    <t>LPL Financial Holdings Inc</t>
  </si>
  <si>
    <t>Lazard Ltd Shs A</t>
  </si>
  <si>
    <t>Ladenburg Thalmann Financial Services Inc</t>
  </si>
  <si>
    <t>KCG Holdings Inc A</t>
  </si>
  <si>
    <t>Investment Technology Group Inc</t>
  </si>
  <si>
    <t>INTL FCStone Inc</t>
  </si>
  <si>
    <t>Interactive Brokers Group Inc</t>
  </si>
  <si>
    <t>Houlihan Lokey Inc</t>
  </si>
  <si>
    <t>Greenhill &amp; Co Inc</t>
  </si>
  <si>
    <t>Goldman Sachs Group Inc</t>
  </si>
  <si>
    <t>GAIN Capital Holdings Inc</t>
  </si>
  <si>
    <t>FactSet Research Systems Inc</t>
  </si>
  <si>
    <t>Evercore Partners Inc A</t>
  </si>
  <si>
    <t>Envestnet Inc</t>
  </si>
  <si>
    <t>E*TRADE Financial Corp</t>
  </si>
  <si>
    <t>Donnelley Financial Solutions Inc</t>
  </si>
  <si>
    <t>Cowen Inc</t>
  </si>
  <si>
    <t>Charles Schwab Corp</t>
  </si>
  <si>
    <t>BGC Partners Inc Class A</t>
  </si>
  <si>
    <t>WageWorks Inc</t>
  </si>
  <si>
    <t>Viad Corp</t>
  </si>
  <si>
    <t>Verisk Analytics Inc</t>
  </si>
  <si>
    <t>Vectrus Inc</t>
  </si>
  <si>
    <t>Vantiv Inc</t>
  </si>
  <si>
    <t>Trinet Group Inc</t>
  </si>
  <si>
    <t>TransUnion</t>
  </si>
  <si>
    <t>The Hackett Group Inc</t>
  </si>
  <si>
    <t>The Advisory Board Co</t>
  </si>
  <si>
    <t>TeleTech Holdings Inc</t>
  </si>
  <si>
    <t>Team Inc</t>
  </si>
  <si>
    <t>Synnex Corp</t>
  </si>
  <si>
    <t>SP Plus Corp</t>
  </si>
  <si>
    <t>ServiceMaster Global Holdings Inc</t>
  </si>
  <si>
    <t>RPX Corp</t>
  </si>
  <si>
    <t>Rollins Inc</t>
  </si>
  <si>
    <t>R.R.Donnelley &amp; Sons Co</t>
  </si>
  <si>
    <t>Quad/Graphics Inc Class A</t>
  </si>
  <si>
    <t>Paychex Inc</t>
  </si>
  <si>
    <t>Nielsen Holdings PLC</t>
  </si>
  <si>
    <t>NeuStar Inc</t>
  </si>
  <si>
    <t>Navigant Consulting Inc</t>
  </si>
  <si>
    <t>Multi-Color Corp</t>
  </si>
  <si>
    <t>Morningstar Inc</t>
  </si>
  <si>
    <t>Maximus Inc</t>
  </si>
  <si>
    <t>LSC Communications Inc</t>
  </si>
  <si>
    <t>Jack Henry &amp; Associates Inc</t>
  </si>
  <si>
    <t>Iron Mountain Inc</t>
  </si>
  <si>
    <t>Insperity Inc</t>
  </si>
  <si>
    <t>ICF International Inc</t>
  </si>
  <si>
    <t>Huron Consulting Group Inc</t>
  </si>
  <si>
    <t>HMS Holdings Corp</t>
  </si>
  <si>
    <t>Healthcare Services Group Inc</t>
  </si>
  <si>
    <t>Global Payments Inc</t>
  </si>
  <si>
    <t>Genpact Ltd</t>
  </si>
  <si>
    <t>FTI Consulting Inc</t>
  </si>
  <si>
    <t>Forrester Research Inc</t>
  </si>
  <si>
    <t>Fleetcor Technologies Inc</t>
  </si>
  <si>
    <t>Fiserv Inc</t>
  </si>
  <si>
    <t>First Data Corp A</t>
  </si>
  <si>
    <t>Fidelity National Information Services Inc</t>
  </si>
  <si>
    <t>Exponent Inc</t>
  </si>
  <si>
    <t>ExlService Holdings Inc</t>
  </si>
  <si>
    <t>Euronet Worldwide Inc</t>
  </si>
  <si>
    <t>Equifax Inc</t>
  </si>
  <si>
    <t>Dun &amp; Bradstreet Corp</t>
  </si>
  <si>
    <t>Deluxe Corp</t>
  </si>
  <si>
    <t>CRA International Inc</t>
  </si>
  <si>
    <t>CoreLogic Inc</t>
  </si>
  <si>
    <t>Convergys Corp</t>
  </si>
  <si>
    <t>Conduent Inc</t>
  </si>
  <si>
    <t>Collectors Universe Inc</t>
  </si>
  <si>
    <t>Cintas Corp</t>
  </si>
  <si>
    <t>CBIZ Inc</t>
  </si>
  <si>
    <t>Cass Information Systems Inc</t>
  </si>
  <si>
    <t>Cardtronics PLC</t>
  </si>
  <si>
    <t>Broadridge Financial Solutions Inc</t>
  </si>
  <si>
    <t>Booz Allen Hamilton Holding Corp</t>
  </si>
  <si>
    <t>Automatic Data Processing Inc</t>
  </si>
  <si>
    <t>Altisource Portfolio Solutions SA</t>
  </si>
  <si>
    <t>Acacia Research Corp</t>
  </si>
  <si>
    <t>ABM Industries Inc</t>
  </si>
  <si>
    <t>Veritiv Corp</t>
  </si>
  <si>
    <t>VeriFone Systems Inc</t>
  </si>
  <si>
    <t>Steelcase Inc Class A</t>
  </si>
  <si>
    <t>Pitney Bowes Inc</t>
  </si>
  <si>
    <t>Knoll Inc</t>
  </si>
  <si>
    <t>Kimball International Inc Class B</t>
  </si>
  <si>
    <t>HNI Corp</t>
  </si>
  <si>
    <t>Herman Miller Inc</t>
  </si>
  <si>
    <t>Essendant Inc</t>
  </si>
  <si>
    <t>Ennis Inc</t>
  </si>
  <si>
    <t>Avery Dennison Corp</t>
  </si>
  <si>
    <t>ACCO Brands Corp</t>
  </si>
  <si>
    <t>Vulcan Materials Co</t>
  </si>
  <si>
    <t>USG Corp</t>
  </si>
  <si>
    <t>US Concrete Inc</t>
  </si>
  <si>
    <t>Trex Co Inc</t>
  </si>
  <si>
    <t>TopBuild Corp</t>
  </si>
  <si>
    <t>Summit Materials Inc A</t>
  </si>
  <si>
    <t>Quanex Building Products Corp</t>
  </si>
  <si>
    <t>Ply Gem Holdings Inc</t>
  </si>
  <si>
    <t>PGT Innovations Inc</t>
  </si>
  <si>
    <t>Owens-Corning Inc</t>
  </si>
  <si>
    <t>MDU Resources Group Inc</t>
  </si>
  <si>
    <t>Masonite International Corp</t>
  </si>
  <si>
    <t>Masco Corp</t>
  </si>
  <si>
    <t>Martin Marietta Materials Inc</t>
  </si>
  <si>
    <t>Louisiana-Pacific Corp</t>
  </si>
  <si>
    <t>Johnson Controls International PLC</t>
  </si>
  <si>
    <t>JELD-WEN Holding Inc</t>
  </si>
  <si>
    <t>Installed Building Products Inc</t>
  </si>
  <si>
    <t>Griffon Corp</t>
  </si>
  <si>
    <t>GMS Inc</t>
  </si>
  <si>
    <t>Gibraltar Industries Inc</t>
  </si>
  <si>
    <t>Forterra Inc</t>
  </si>
  <si>
    <t>Eagle Materials Inc</t>
  </si>
  <si>
    <t>Continental Building Products Inc</t>
  </si>
  <si>
    <t>Caesarstone Ltd</t>
  </si>
  <si>
    <t>Builders FirstSource Inc</t>
  </si>
  <si>
    <t>BMC Stock Holdings Inc</t>
  </si>
  <si>
    <t>Beacon Roofing Supply Inc</t>
  </si>
  <si>
    <t>Armstrong World Industries Inc</t>
  </si>
  <si>
    <t>Armstrong Flooring Inc</t>
  </si>
  <si>
    <t>Apogee Enterprises Inc</t>
  </si>
  <si>
    <t>Tribune Media Co A</t>
  </si>
  <si>
    <t>The E W Scripps Co Class A</t>
  </si>
  <si>
    <t>Tegna Inc</t>
  </si>
  <si>
    <t>Sinclair Broadcast Group Inc</t>
  </si>
  <si>
    <t>Scripps Networks Interactive Inc A</t>
  </si>
  <si>
    <t>Nexstar Media Group Inc Class A</t>
  </si>
  <si>
    <t>News Corp B</t>
  </si>
  <si>
    <t>News Corp A</t>
  </si>
  <si>
    <t>Liberty Formula One Group C</t>
  </si>
  <si>
    <t>Liberty Formula One Group A</t>
  </si>
  <si>
    <t>Gray Television Inc</t>
  </si>
  <si>
    <t>Entravision Communications Corp</t>
  </si>
  <si>
    <t>Central European Media Enterprises Ltd Class A</t>
  </si>
  <si>
    <t>Sirius XM Holdings Inc</t>
  </si>
  <si>
    <t>Pandora Media Inc</t>
  </si>
  <si>
    <t>Liberty SiriusXM Group C</t>
  </si>
  <si>
    <t>Liberty SiriusXM Group A</t>
  </si>
  <si>
    <t>Entercom Communications Corp</t>
  </si>
  <si>
    <t>Xencor Inc</t>
  </si>
  <si>
    <t>XBiotech Inc</t>
  </si>
  <si>
    <t>Vertex Pharmaceuticals Inc</t>
  </si>
  <si>
    <t>Versartis Inc</t>
  </si>
  <si>
    <t>Vanda Pharmaceuticals Inc</t>
  </si>
  <si>
    <t>United Therapeutics Corp</t>
  </si>
  <si>
    <t>Ultragenyx Pharmaceutical Inc</t>
  </si>
  <si>
    <t>Theravance Biopharma Inc</t>
  </si>
  <si>
    <t>TG Therapeutics Inc</t>
  </si>
  <si>
    <t>Tesaro Inc</t>
  </si>
  <si>
    <t>Spectrum Pharmaceuticals Inc</t>
  </si>
  <si>
    <t>Spark Therapeutics Inc</t>
  </si>
  <si>
    <t>Seattle Genetics Inc</t>
  </si>
  <si>
    <t>Sarepta Therapeutics Inc</t>
  </si>
  <si>
    <t>Sangamo Therapeutics Inc</t>
  </si>
  <si>
    <t>Sage Therapeutics Inc</t>
  </si>
  <si>
    <t>Revance Therapeutics Inc</t>
  </si>
  <si>
    <t>Repligen Corp</t>
  </si>
  <si>
    <t>Regenxbio Inc</t>
  </si>
  <si>
    <t>Regeneron Pharmaceuticals Inc</t>
  </si>
  <si>
    <t>Puma Biotechnology Inc</t>
  </si>
  <si>
    <t>PTC Therapeutics Inc</t>
  </si>
  <si>
    <t>Prothena Corp PLC</t>
  </si>
  <si>
    <t>Progenics Pharmaceuticals Inc</t>
  </si>
  <si>
    <t>Portola Pharmaceuticals Inc</t>
  </si>
  <si>
    <t>PDL BioPharma Inc</t>
  </si>
  <si>
    <t>Paratek Pharmaceuticals Inc</t>
  </si>
  <si>
    <t>Otonomy Inc</t>
  </si>
  <si>
    <t>Omeros Corp</t>
  </si>
  <si>
    <t>Ocular Therapeutix Inc</t>
  </si>
  <si>
    <t>Novavax Inc</t>
  </si>
  <si>
    <t>NewLink Genetics Corp</t>
  </si>
  <si>
    <t>Neurocrine Biosciences Inc</t>
  </si>
  <si>
    <t>Nektar Therapeutics Inc</t>
  </si>
  <si>
    <t>NanoString Technologies Inc</t>
  </si>
  <si>
    <t>Merrimack Pharmaceuticals Inc</t>
  </si>
  <si>
    <t>Macrogenics Inc</t>
  </si>
  <si>
    <t>Loxo Oncology Inc</t>
  </si>
  <si>
    <t>Ligand Pharmaceuticals Inc</t>
  </si>
  <si>
    <t>Lexicon Pharmaceuticals Inc</t>
  </si>
  <si>
    <t>La Jolla Pharmaceutical Co</t>
  </si>
  <si>
    <t>Kite Pharma Inc</t>
  </si>
  <si>
    <t>Keryx Biopharmaceuticals Inc</t>
  </si>
  <si>
    <t>Juno Therapeutics Inc</t>
  </si>
  <si>
    <t>Ionis Pharmaceuticals Inc</t>
  </si>
  <si>
    <t>Intrexon Corp</t>
  </si>
  <si>
    <t>Intra-Cellular Therapies Inc</t>
  </si>
  <si>
    <t>Intercept Pharmaceuticals Inc</t>
  </si>
  <si>
    <t>Insys Therapeutics Inc</t>
  </si>
  <si>
    <t>Insmed Inc</t>
  </si>
  <si>
    <t>Inovio Pharmaceuticals Inc</t>
  </si>
  <si>
    <t>Innoviva Inc</t>
  </si>
  <si>
    <t>Incyte Corp</t>
  </si>
  <si>
    <t>Immunomedics Inc</t>
  </si>
  <si>
    <t>Immunogen Inc</t>
  </si>
  <si>
    <t>Ignyta Inc</t>
  </si>
  <si>
    <t>Idera Pharmaceuticals Inc</t>
  </si>
  <si>
    <t>Halozyme Therapeutics Inc</t>
  </si>
  <si>
    <t>Global Blood Therapeutics Inc</t>
  </si>
  <si>
    <t>Gilead Sciences Inc</t>
  </si>
  <si>
    <t>Geron Corp</t>
  </si>
  <si>
    <t>Five Prime Therapeutics Inc</t>
  </si>
  <si>
    <t>FibroGen Inc</t>
  </si>
  <si>
    <t>Esperion Therapeutics Inc</t>
  </si>
  <si>
    <t>Epizyme Inc</t>
  </si>
  <si>
    <t>Enanta Pharmaceuticals Inc</t>
  </si>
  <si>
    <t>Emergent BioSolutions Inc</t>
  </si>
  <si>
    <t>Dynavax Technologies Corp</t>
  </si>
  <si>
    <t>Dermira Inc</t>
  </si>
  <si>
    <t>CytomX Therapeutics Inc</t>
  </si>
  <si>
    <t>Cytokinetics Inc</t>
  </si>
  <si>
    <t>Curis Inc</t>
  </si>
  <si>
    <t>Corcept Therapeutics Inc</t>
  </si>
  <si>
    <t>Concert Pharmaceuticals Inc</t>
  </si>
  <si>
    <t>Coherus BioSciences Inc</t>
  </si>
  <si>
    <t>Clovis Oncology Inc</t>
  </si>
  <si>
    <t>Chimerix Inc</t>
  </si>
  <si>
    <t>Cerus Corp</t>
  </si>
  <si>
    <t>Celldex Therapeutics Inc</t>
  </si>
  <si>
    <t>Celgene Corp</t>
  </si>
  <si>
    <t>Cara Therapeutics Inc</t>
  </si>
  <si>
    <t>Cambrex Corp</t>
  </si>
  <si>
    <t>Blueprint Medicines Corp</t>
  </si>
  <si>
    <t>bluebird bio Inc</t>
  </si>
  <si>
    <t>Bioverativ Inc</t>
  </si>
  <si>
    <t>BioTime Inc</t>
  </si>
  <si>
    <t>Bio-Techne Corp</t>
  </si>
  <si>
    <t>BioSpecifics Technologies Corp</t>
  </si>
  <si>
    <t>Biomarin Pharmaceutical Inc</t>
  </si>
  <si>
    <t>Biogen Inc</t>
  </si>
  <si>
    <t>Biocryst Pharmaceuticals Inc</t>
  </si>
  <si>
    <t>Bellicum Pharmaceuticals Inc</t>
  </si>
  <si>
    <t>Axovant Sciences Ltd</t>
  </si>
  <si>
    <t>AveXis Inc</t>
  </si>
  <si>
    <t>Atara Biotherapeutics Inc</t>
  </si>
  <si>
    <t>Array BioPharma Inc</t>
  </si>
  <si>
    <t>Arena Pharmaceuticals Inc</t>
  </si>
  <si>
    <t>Ardelyx Inc</t>
  </si>
  <si>
    <t>Aratana Therapeutics Inc</t>
  </si>
  <si>
    <t>Anika Therapeutics Inc</t>
  </si>
  <si>
    <t>ANI Pharmaceuticals Inc</t>
  </si>
  <si>
    <t>Amicus Therapeutics Inc</t>
  </si>
  <si>
    <t>Amgen Inc</t>
  </si>
  <si>
    <t>AMAG Pharmaceuticals Inc</t>
  </si>
  <si>
    <t>Alnylam Pharmaceuticals Inc</t>
  </si>
  <si>
    <t>Alkermes PLC</t>
  </si>
  <si>
    <t>Alexion Pharmaceuticals Inc</t>
  </si>
  <si>
    <t>Alder BioPharmaceuticals Inc</t>
  </si>
  <si>
    <t>Albany Molecular Research Inc</t>
  </si>
  <si>
    <t>Akebia Therapeutics Inc</t>
  </si>
  <si>
    <t>Aimmune Therapeutics Inc</t>
  </si>
  <si>
    <t>Agios Pharmaceuticals Inc</t>
  </si>
  <si>
    <t>Agenus Inc</t>
  </si>
  <si>
    <t>Advaxis Inc</t>
  </si>
  <si>
    <t>Aduro Biotech Inc</t>
  </si>
  <si>
    <t>Acorda Therapeutics Inc</t>
  </si>
  <si>
    <t>Aclaris Therapeutics Inc</t>
  </si>
  <si>
    <t>Achillion Pharmaceuticals Inc</t>
  </si>
  <si>
    <t>Acceleron Pharma Inc</t>
  </si>
  <si>
    <t>ACADIA Pharmaceuticals Inc</t>
  </si>
  <si>
    <t>Constellation Brands Inc A</t>
  </si>
  <si>
    <t>Brown-Forman Corp Class B</t>
  </si>
  <si>
    <t>Brown-Forman Corp Class A</t>
  </si>
  <si>
    <t>Primo Water Corp</t>
  </si>
  <si>
    <t>PepsiCo Inc</t>
  </si>
  <si>
    <t>National Beverage Corp</t>
  </si>
  <si>
    <t>Monster Beverage Corp</t>
  </si>
  <si>
    <t>Dr Pepper Snapple Group Inc</t>
  </si>
  <si>
    <t>Coca-Cola Co</t>
  </si>
  <si>
    <t>Coca-Cola Bottling Co Consolidated</t>
  </si>
  <si>
    <t>Molson Coors Brewing Co B</t>
  </si>
  <si>
    <t>Boston Beer Co Inc Class A</t>
  </si>
  <si>
    <t>WSFS Financial Corp</t>
  </si>
  <si>
    <t>Wintrust Financial Corp</t>
  </si>
  <si>
    <t>Western New England Bancorp Inc</t>
  </si>
  <si>
    <t>Western Alliance Bancorp</t>
  </si>
  <si>
    <t>Westamerica Bancorp</t>
  </si>
  <si>
    <t>West Bancorp Inc</t>
  </si>
  <si>
    <t>Wesbanco Inc</t>
  </si>
  <si>
    <t>Webster Financial Corp</t>
  </si>
  <si>
    <t>WashingtonFirst Bankshares Inc</t>
  </si>
  <si>
    <t>Washington Trust Bancorp Inc</t>
  </si>
  <si>
    <t>Veritex Holdings Inc</t>
  </si>
  <si>
    <t>Valley National Bancorp</t>
  </si>
  <si>
    <t>US Bancorp</t>
  </si>
  <si>
    <t>Univest Corp of Pennsylvania</t>
  </si>
  <si>
    <t>United Community Banks Inc</t>
  </si>
  <si>
    <t>United Bankshares Inc</t>
  </si>
  <si>
    <t>Union Bankshares Corp</t>
  </si>
  <si>
    <t>Umpqua Holdings Corp</t>
  </si>
  <si>
    <t>UMB Financial Corp</t>
  </si>
  <si>
    <t>Trustmark Corp</t>
  </si>
  <si>
    <t>Trustco Bank Corp N Y</t>
  </si>
  <si>
    <t>Triumph Bancorp Inc</t>
  </si>
  <si>
    <t>TriState Capital Holdings Inc</t>
  </si>
  <si>
    <t>TriCo Bancshares</t>
  </si>
  <si>
    <t>Towne Bank</t>
  </si>
  <si>
    <t>Tompkins Financial Corp</t>
  </si>
  <si>
    <t>The Bancorp Inc</t>
  </si>
  <si>
    <t>TFS Financial Corp</t>
  </si>
  <si>
    <t>Texas Capital Bancshares Inc</t>
  </si>
  <si>
    <t>TCF Financial Corp</t>
  </si>
  <si>
    <t>Synovus Financial Corp</t>
  </si>
  <si>
    <t>SVB Financial Group</t>
  </si>
  <si>
    <t>SunTrust Banks Inc</t>
  </si>
  <si>
    <t>Sun Bancorp Inc</t>
  </si>
  <si>
    <t>Stonegate Bank</t>
  </si>
  <si>
    <t>Stock Yards Bancorp Inc</t>
  </si>
  <si>
    <t>Sterling Bancorp</t>
  </si>
  <si>
    <t>State Bank Financial Corp</t>
  </si>
  <si>
    <t>Southwest Bancorp Inc</t>
  </si>
  <si>
    <t>Southside Bancshares Inc</t>
  </si>
  <si>
    <t>Southern National Bancorp of Virginia Inc</t>
  </si>
  <si>
    <t>Southern First Bancshares Inc</t>
  </si>
  <si>
    <t>South State Corp</t>
  </si>
  <si>
    <t>Simmons First National Corp Class A</t>
  </si>
  <si>
    <t>Signature Bank</t>
  </si>
  <si>
    <t>Sierra Bancorp</t>
  </si>
  <si>
    <t>Shore Bancshares Inc</t>
  </si>
  <si>
    <t>Servisfirst Bancshares Inc</t>
  </si>
  <si>
    <t>Seacoast Banking Corp of Florida Class A</t>
  </si>
  <si>
    <t>Sandy Spring Bancorp Inc</t>
  </si>
  <si>
    <t>S&amp;T Bancorp Inc</t>
  </si>
  <si>
    <t>Republic First Bancorp Inc</t>
  </si>
  <si>
    <t>Republic Bancorp Inc Class A</t>
  </si>
  <si>
    <t>Renasant Corp</t>
  </si>
  <si>
    <t>Regions Financial Corp</t>
  </si>
  <si>
    <t>QCR Holdings Inc</t>
  </si>
  <si>
    <t>Prosperity Bancshares Inc</t>
  </si>
  <si>
    <t>Premier Financial Bancorp Inc</t>
  </si>
  <si>
    <t>Preferred Bank</t>
  </si>
  <si>
    <t>Popular Inc</t>
  </si>
  <si>
    <t>PNC Financial Services Group Inc</t>
  </si>
  <si>
    <t>People's Utah Bancorp</t>
  </si>
  <si>
    <t>People's United Financial Inc</t>
  </si>
  <si>
    <t>Peoples Financial Services Corp</t>
  </si>
  <si>
    <t>Penns Woods Bancorp Inc</t>
  </si>
  <si>
    <t>Peapack Gladstone Financial Corp</t>
  </si>
  <si>
    <t>Park Sterling Corp</t>
  </si>
  <si>
    <t>Park National Corp</t>
  </si>
  <si>
    <t>PacWest Bancorp</t>
  </si>
  <si>
    <t>Pacific Premier Bancorp Inc</t>
  </si>
  <si>
    <t>Pacific Continental Corp</t>
  </si>
  <si>
    <t>Oritani Financial Corp</t>
  </si>
  <si>
    <t>Opus Bank</t>
  </si>
  <si>
    <t>Old Second Bancorp Inc</t>
  </si>
  <si>
    <t>Old National Bancorp</t>
  </si>
  <si>
    <t>Old Line Bancshares Inc</t>
  </si>
  <si>
    <t>OFG Bancorp</t>
  </si>
  <si>
    <t>Northrim BanCorp Inc</t>
  </si>
  <si>
    <t>Northfield Bancorp Inc</t>
  </si>
  <si>
    <t>Nicolet Bankshares Inc</t>
  </si>
  <si>
    <t>NBT Bancorp Inc</t>
  </si>
  <si>
    <t>National Commerce Corp</t>
  </si>
  <si>
    <t>National Bankshares Inc</t>
  </si>
  <si>
    <t>National Bank Holdings Corp Class A</t>
  </si>
  <si>
    <t>MidWestOne Financial Group Inc</t>
  </si>
  <si>
    <t>Mercantile Bank Corp</t>
  </si>
  <si>
    <t>MBT Financial Corp</t>
  </si>
  <si>
    <t>MB Financial Inc</t>
  </si>
  <si>
    <t>MainSource Financial Group Inc</t>
  </si>
  <si>
    <t>Macatawa Bank Corp</t>
  </si>
  <si>
    <t>M&amp;T Bank Corp</t>
  </si>
  <si>
    <t>LegacyTexas Financial Group Inc</t>
  </si>
  <si>
    <t>LCNB Corp</t>
  </si>
  <si>
    <t>Lakeland Financial Corp</t>
  </si>
  <si>
    <t>Lakeland Bancorp Inc</t>
  </si>
  <si>
    <t>KeyCorp</t>
  </si>
  <si>
    <t>International Bancshares Corp</t>
  </si>
  <si>
    <t>Independent Bank Group Inc</t>
  </si>
  <si>
    <t>Independent Bank Corp (Ionia MI)</t>
  </si>
  <si>
    <t>Independent Bank Corp</t>
  </si>
  <si>
    <t>IBERIABANK Corp</t>
  </si>
  <si>
    <t>Huntington Bancshares Inc</t>
  </si>
  <si>
    <t>Horizon Bancorp (IN)</t>
  </si>
  <si>
    <t>Hope Bancorp Inc</t>
  </si>
  <si>
    <t>HomeTrust Bancshares Inc</t>
  </si>
  <si>
    <t>Home BancShares Inc</t>
  </si>
  <si>
    <t>Heritage Financial Corp</t>
  </si>
  <si>
    <t>Heritage Commerce Corp</t>
  </si>
  <si>
    <t>Heartland Financial USA Inc</t>
  </si>
  <si>
    <t>Hanmi Financial Corp</t>
  </si>
  <si>
    <t>Hancock Holding Co</t>
  </si>
  <si>
    <t>Guaranty Bancorp</t>
  </si>
  <si>
    <t>Green Bancorp Inc</t>
  </si>
  <si>
    <t>Great Western Bancorp Inc</t>
  </si>
  <si>
    <t>Great Southern Bancorp Inc</t>
  </si>
  <si>
    <t>Glacier Bancorp Inc</t>
  </si>
  <si>
    <t>German American Bancorp</t>
  </si>
  <si>
    <t>Fulton Financial Corp</t>
  </si>
  <si>
    <t>Franklin Financial Network Inc</t>
  </si>
  <si>
    <t>First Republic Bank</t>
  </si>
  <si>
    <t>First of Long Island Corp</t>
  </si>
  <si>
    <t>First Midwest Bancorp Inc</t>
  </si>
  <si>
    <t>First Mid-Illinois Bancshares Inc</t>
  </si>
  <si>
    <t>First Merchants Corp</t>
  </si>
  <si>
    <t>First Interstate BancSystem Inc</t>
  </si>
  <si>
    <t>First Horizon National Corp</t>
  </si>
  <si>
    <t>First Hawaiian Inc</t>
  </si>
  <si>
    <t>First Foundation Inc</t>
  </si>
  <si>
    <t>First Financial Corp</t>
  </si>
  <si>
    <t>First Financial Bankshares Inc</t>
  </si>
  <si>
    <t>First Financial Bancorp</t>
  </si>
  <si>
    <t>First Connecticut Bancorp Inc</t>
  </si>
  <si>
    <t>First Community Bancshares Inc</t>
  </si>
  <si>
    <t>First Commonwealth Financial Corp</t>
  </si>
  <si>
    <t>First Citizens BancShares Inc (DE) Class A</t>
  </si>
  <si>
    <t>First Business Financial Services Inc</t>
  </si>
  <si>
    <t>First Busey Corp Class A</t>
  </si>
  <si>
    <t>First Bancorp Inc</t>
  </si>
  <si>
    <t>First Bancorp</t>
  </si>
  <si>
    <t>First BanCorp</t>
  </si>
  <si>
    <t>Financial Institutions Inc</t>
  </si>
  <si>
    <t>Fifth Third Bancorp</t>
  </si>
  <si>
    <t>Fidelity Southern Corp</t>
  </si>
  <si>
    <t>FCB Financial Holdings Inc Class A</t>
  </si>
  <si>
    <t>FB Financial Corp</t>
  </si>
  <si>
    <t>Farmers National Banc Corp</t>
  </si>
  <si>
    <t>Farmers Capital Bank Corp</t>
  </si>
  <si>
    <t>F N B Corp</t>
  </si>
  <si>
    <t>Equity Bancshares Inc A</t>
  </si>
  <si>
    <t>Enterprise Financial Services Corp</t>
  </si>
  <si>
    <t>Eagle Bancorp Inc</t>
  </si>
  <si>
    <t>CVB Financial Corp</t>
  </si>
  <si>
    <t>Customers Bancorp Inc</t>
  </si>
  <si>
    <t>Cullen/Frost Bankers Inc</t>
  </si>
  <si>
    <t>CU Bancorp</t>
  </si>
  <si>
    <t>ConnectOne Bancorp Inc</t>
  </si>
  <si>
    <t>Community Trust Bancorp Inc</t>
  </si>
  <si>
    <t>Community Bank System Inc</t>
  </si>
  <si>
    <t>Commerce Bancshares Inc</t>
  </si>
  <si>
    <t>Comerica Inc</t>
  </si>
  <si>
    <t>Columbia Banking System Inc</t>
  </si>
  <si>
    <t>Codorus Valley Bancorp Inc</t>
  </si>
  <si>
    <t>CoBiz Financial Inc</t>
  </si>
  <si>
    <t>CNB Financial Corp</t>
  </si>
  <si>
    <t>City Holding Co</t>
  </si>
  <si>
    <t>Citizens Financial Group Inc</t>
  </si>
  <si>
    <t>Citizens &amp; Northern Corp</t>
  </si>
  <si>
    <t>CIT Group Inc</t>
  </si>
  <si>
    <t>Chemical Financial Corp</t>
  </si>
  <si>
    <t>Charter Financial Corp</t>
  </si>
  <si>
    <t>Central Pacific Financial Corp</t>
  </si>
  <si>
    <t>Centerstate Banks Inc</t>
  </si>
  <si>
    <t>Cathay General Bancorp</t>
  </si>
  <si>
    <t>Carolina Financial Corp</t>
  </si>
  <si>
    <t>Capital City Bank Group Inc</t>
  </si>
  <si>
    <t>Capital Bank Financial Corp Class A</t>
  </si>
  <si>
    <t>Camden National Corp</t>
  </si>
  <si>
    <t>BSB Bancorp Inc</t>
  </si>
  <si>
    <t>Bryn Mawr Bank Corp</t>
  </si>
  <si>
    <t>Brookline Bancorp Inc</t>
  </si>
  <si>
    <t>Bridge Bancorp Inc</t>
  </si>
  <si>
    <t>Boston Private Financial Holdings Inc</t>
  </si>
  <si>
    <t>BOK Financial Corp</t>
  </si>
  <si>
    <t>Blue Hills Bancorp Inc</t>
  </si>
  <si>
    <t>Berkshire Hills Bancorp Inc</t>
  </si>
  <si>
    <t>Beneficial Bancorp Inc</t>
  </si>
  <si>
    <t>BB&amp;T Corp</t>
  </si>
  <si>
    <t>Bar Harbor Bankshares Inc</t>
  </si>
  <si>
    <t>Banner Corp</t>
  </si>
  <si>
    <t>Bankwell Financial Group Inc</t>
  </si>
  <si>
    <t>BankUnited Inc</t>
  </si>
  <si>
    <t>BankFinancial Corp</t>
  </si>
  <si>
    <t>Bank of the Ozarks Inc</t>
  </si>
  <si>
    <t>Bank of Marin Bancorp</t>
  </si>
  <si>
    <t>Bank of Hawaii Corp</t>
  </si>
  <si>
    <t>BancorpSouth Inc</t>
  </si>
  <si>
    <t>BancFirst Corp</t>
  </si>
  <si>
    <t>Banc of California Inc</t>
  </si>
  <si>
    <t>Atlantic Capital Bancshares Inc</t>
  </si>
  <si>
    <t>Associated Banc-Corp</t>
  </si>
  <si>
    <t>Arrow Financial Corp</t>
  </si>
  <si>
    <t>Ames National Corp</t>
  </si>
  <si>
    <t>Ameris Bancorp</t>
  </si>
  <si>
    <t>American National Bankshares Inc</t>
  </si>
  <si>
    <t>Allegiance Bancshares Inc</t>
  </si>
  <si>
    <t>Access National Corp</t>
  </si>
  <si>
    <t>Banco Latinoamericano de Comercio Exterior SA Class E</t>
  </si>
  <si>
    <t>Wells Fargo &amp; Co</t>
  </si>
  <si>
    <t>JPMorgan Chase &amp; Co</t>
  </si>
  <si>
    <t>East West Bancorp Inc</t>
  </si>
  <si>
    <t>Citigroup Inc</t>
  </si>
  <si>
    <t>Bank of America Corporation</t>
  </si>
  <si>
    <t>WABCO Holdings Inc</t>
  </si>
  <si>
    <t>Visteon Corp</t>
  </si>
  <si>
    <t>Tower International Inc</t>
  </si>
  <si>
    <t>Tenneco Inc</t>
  </si>
  <si>
    <t>Superior Industries International Inc</t>
  </si>
  <si>
    <t>Stoneridge Inc</t>
  </si>
  <si>
    <t>Standard Motor Products Inc</t>
  </si>
  <si>
    <t>Motorcar Parts of America Inc</t>
  </si>
  <si>
    <t>Monro Muffler Brake Inc</t>
  </si>
  <si>
    <t>Modine Manufacturing Co</t>
  </si>
  <si>
    <t>Miller Industries Inc.</t>
  </si>
  <si>
    <t>Meritor Inc</t>
  </si>
  <si>
    <t>Lydall Inc</t>
  </si>
  <si>
    <t>LKQ Corp</t>
  </si>
  <si>
    <t>Lear Corp</t>
  </si>
  <si>
    <t>Gentherm Inc</t>
  </si>
  <si>
    <t>Gentex Corp</t>
  </si>
  <si>
    <t>Douglas Dynamics Inc</t>
  </si>
  <si>
    <t>Dorman Products Inc</t>
  </si>
  <si>
    <t>Delphi Automotive PLC</t>
  </si>
  <si>
    <t>Dana Inc</t>
  </si>
  <si>
    <t>Cooper-Standard Holdings Inc</t>
  </si>
  <si>
    <t>BorgWarner Inc</t>
  </si>
  <si>
    <t>Allison Transmission Holdings Inc</t>
  </si>
  <si>
    <t>Adient PLC</t>
  </si>
  <si>
    <t>Tesla Inc</t>
  </si>
  <si>
    <t>General Motors Co</t>
  </si>
  <si>
    <t>Ford Motor Co</t>
  </si>
  <si>
    <t>Sonic Automotive Inc</t>
  </si>
  <si>
    <t>Rush Enterprises Inc Class B</t>
  </si>
  <si>
    <t>Rush Enterprises Inc A</t>
  </si>
  <si>
    <t>Penske Automotive Group Inc</t>
  </si>
  <si>
    <t>Lithia Motors Inc Class A</t>
  </si>
  <si>
    <t>Group 1 Automotive Inc</t>
  </si>
  <si>
    <t>Copart Inc</t>
  </si>
  <si>
    <t>CarMax Inc</t>
  </si>
  <si>
    <t>AutoNation Inc</t>
  </si>
  <si>
    <t>Asbury Automotive Group Inc</t>
  </si>
  <si>
    <t>America's Car-Mart Inc</t>
  </si>
  <si>
    <t>WisdomTree Investments Inc</t>
  </si>
  <si>
    <t>Westwood Holdings Group Inc</t>
  </si>
  <si>
    <t>Waddell &amp; Reed Financial Inc A</t>
  </si>
  <si>
    <t>Voya Financial Inc</t>
  </si>
  <si>
    <t>Virtus Investment Partners Inc</t>
  </si>
  <si>
    <t>T. Rowe Price Group Inc</t>
  </si>
  <si>
    <t>State Street Corporation</t>
  </si>
  <si>
    <t>SEI Investments Co</t>
  </si>
  <si>
    <t>Safeguard Scientifics Inc</t>
  </si>
  <si>
    <t>Piper Jaffray Cos</t>
  </si>
  <si>
    <t>OM Asset Management PLC</t>
  </si>
  <si>
    <t>Northern Trust Corp</t>
  </si>
  <si>
    <t>Moelis &amp; Co Class A</t>
  </si>
  <si>
    <t>Legg Mason Inc</t>
  </si>
  <si>
    <t>Invesco Ltd</t>
  </si>
  <si>
    <t>Franklin Resources Inc</t>
  </si>
  <si>
    <t>Financial Engines Inc</t>
  </si>
  <si>
    <t>Federated Investors Inc Class B</t>
  </si>
  <si>
    <t>Encore Capital Group Inc</t>
  </si>
  <si>
    <t>Eaton Vance Corp</t>
  </si>
  <si>
    <t>Diamond Hill Investment Group Inc</t>
  </si>
  <si>
    <t>Cohen &amp; Steers Inc</t>
  </si>
  <si>
    <t>BlackRock Inc</t>
  </si>
  <si>
    <t>Bank of New York Mellon Corp</t>
  </si>
  <si>
    <t>Artisan Partners Asset Management Inc</t>
  </si>
  <si>
    <t>Ameriprise Financial Inc</t>
  </si>
  <si>
    <t>Urban Outfitters Inc</t>
  </si>
  <si>
    <t>TJX Companies Inc</t>
  </si>
  <si>
    <t>Tailored Brands Inc</t>
  </si>
  <si>
    <t>Shoe Carnival Inc</t>
  </si>
  <si>
    <t>Ross Stores Inc</t>
  </si>
  <si>
    <t>Lululemon Athletica Inc</t>
  </si>
  <si>
    <t>L Brands Inc</t>
  </si>
  <si>
    <t>Guess? Inc</t>
  </si>
  <si>
    <t>Genesco Inc</t>
  </si>
  <si>
    <t>Gap Inc</t>
  </si>
  <si>
    <t>Francescas Holdings Corp</t>
  </si>
  <si>
    <t>Express, Inc.</t>
  </si>
  <si>
    <t>Duluth Holdings Inc B</t>
  </si>
  <si>
    <t>DSW Inc</t>
  </si>
  <si>
    <t>Citi Trends Inc</t>
  </si>
  <si>
    <t>Children's Place Inc</t>
  </si>
  <si>
    <t>Chico's FAS Inc</t>
  </si>
  <si>
    <t>Cato Corp Class A</t>
  </si>
  <si>
    <t>Buckle Inc</t>
  </si>
  <si>
    <t>Ascena Retail Group Inc</t>
  </si>
  <si>
    <t>American Eagle Outfitters Inc</t>
  </si>
  <si>
    <t>Abercrombie &amp; Fitch Co Class A</t>
  </si>
  <si>
    <t>VF Corp</t>
  </si>
  <si>
    <t>UniFirst Corp</t>
  </si>
  <si>
    <t>Under Armour Inc C</t>
  </si>
  <si>
    <t>Under Armour Inc A</t>
  </si>
  <si>
    <t>Ralph Lauren Corp Class A</t>
  </si>
  <si>
    <t>PVH Corp</t>
  </si>
  <si>
    <t>Perry Ellis International Inc</t>
  </si>
  <si>
    <t>Oxford Industries Inc</t>
  </si>
  <si>
    <t>Michael Kors Holdings Ltd</t>
  </si>
  <si>
    <t>Kate Spade &amp; Co</t>
  </si>
  <si>
    <t>Iconix Brand Group Inc</t>
  </si>
  <si>
    <t>Hanesbrands Inc</t>
  </si>
  <si>
    <t>G-III Apparel Group Ltd</t>
  </si>
  <si>
    <t>Columbia Sportswear Co</t>
  </si>
  <si>
    <t>Carter's Inc</t>
  </si>
  <si>
    <t>Kaiser Aluminum Corp</t>
  </si>
  <si>
    <t>Century Aluminum Co</t>
  </si>
  <si>
    <t>Alcoa Corp</t>
  </si>
  <si>
    <t>Macquarie Infrastructure Corp</t>
  </si>
  <si>
    <t>Era Group Inc</t>
  </si>
  <si>
    <t>Atlas Air Worldwide Holdings Inc</t>
  </si>
  <si>
    <t>Air Transport Services Group Inc</t>
  </si>
  <si>
    <t>United Continental Holdings Inc</t>
  </si>
  <si>
    <t>Spirit Airlines Inc</t>
  </si>
  <si>
    <t>Southwest Airlines Co</t>
  </si>
  <si>
    <t>SkyWest Inc</t>
  </si>
  <si>
    <t>JetBlue Airways Corp</t>
  </si>
  <si>
    <t>Hawaiian Holdings Inc</t>
  </si>
  <si>
    <t>Delta Air Lines Inc</t>
  </si>
  <si>
    <t>Copa Holdings SA Class A</t>
  </si>
  <si>
    <t>American Airlines Group Inc</t>
  </si>
  <si>
    <t>Allegiant Travel Co</t>
  </si>
  <si>
    <t>Alaska Air Group Inc</t>
  </si>
  <si>
    <t>The Scotts Miracle Gro Co A</t>
  </si>
  <si>
    <t>The Mosaic Co</t>
  </si>
  <si>
    <t>Monsanto Co</t>
  </si>
  <si>
    <t>E.I. du Pont de Nemours &amp; Co</t>
  </si>
  <si>
    <t>CF Industries Holdings Inc</t>
  </si>
  <si>
    <t>American Vanguard Corp</t>
  </si>
  <si>
    <t>Woodward Inc</t>
  </si>
  <si>
    <t>United Technologies Corp</t>
  </si>
  <si>
    <t>Triumph Group Inc</t>
  </si>
  <si>
    <t>TransDigm Group Inc</t>
  </si>
  <si>
    <t>Textron Inc</t>
  </si>
  <si>
    <t>Sturm Ruger &amp; Co Inc</t>
  </si>
  <si>
    <t>Spirit AeroSystems Holdings Inc</t>
  </si>
  <si>
    <t>Rockwell Collins Inc</t>
  </si>
  <si>
    <t>Raytheon Co</t>
  </si>
  <si>
    <t>Orbital ATK Inc</t>
  </si>
  <si>
    <t>Northrop Grumman Corp</t>
  </si>
  <si>
    <t>National Presto Industries Inc</t>
  </si>
  <si>
    <t>Moog Inc A</t>
  </si>
  <si>
    <t>Lockheed Martin Corp</t>
  </si>
  <si>
    <t>L3 Technologies Inc</t>
  </si>
  <si>
    <t>KLX Inc</t>
  </si>
  <si>
    <t>Kaman Corp Class A</t>
  </si>
  <si>
    <t>Huntington Ingalls Industries Inc</t>
  </si>
  <si>
    <t>Hexcel Corp</t>
  </si>
  <si>
    <t>Heico Corp Class A</t>
  </si>
  <si>
    <t>Heico Corp</t>
  </si>
  <si>
    <t>General Dynamics Corp</t>
  </si>
  <si>
    <t>Esterline Technologies Corp</t>
  </si>
  <si>
    <t>Ducommun Inc</t>
  </si>
  <si>
    <t>DigitalGlobe Inc</t>
  </si>
  <si>
    <t>Cubic Corp</t>
  </si>
  <si>
    <t>BWX Technologies Inc</t>
  </si>
  <si>
    <t>Boeing Co</t>
  </si>
  <si>
    <t>Astronics Corp</t>
  </si>
  <si>
    <t>American Outdoor Brands Corp</t>
  </si>
  <si>
    <t>Aerojet Rocketdyne Holdings Inc</t>
  </si>
  <si>
    <t>AAR Corp</t>
  </si>
  <si>
    <t>The Interpublic Group of Companies Inc</t>
  </si>
  <si>
    <t>Omnicom Group Inc</t>
  </si>
  <si>
    <t xml:space="preserve">cumulative 5 Year Return </t>
  </si>
  <si>
    <t>ABEONA THERAPEUTICS INC</t>
  </si>
  <si>
    <t>ABEO</t>
  </si>
  <si>
    <t>ADVANCED EMISSIONS SLTNS</t>
  </si>
  <si>
    <t>ADES</t>
  </si>
  <si>
    <t>ACHAOGEN INC</t>
  </si>
  <si>
    <t>AKAO</t>
  </si>
  <si>
    <t>AKOUSTIS TECHNOLOGIES</t>
  </si>
  <si>
    <t>AKTS</t>
  </si>
  <si>
    <t>ARCH COAL INC</t>
  </si>
  <si>
    <t>ARCH</t>
  </si>
  <si>
    <t>ARDAGH GROUP SA</t>
  </si>
  <si>
    <t>ARD</t>
  </si>
  <si>
    <t>APPROACH RESOURCES INC</t>
  </si>
  <si>
    <t>AREX</t>
  </si>
  <si>
    <t>ASB BANCORP INC NC</t>
  </si>
  <si>
    <t>ASBB</t>
  </si>
  <si>
    <t>ASSEMBLY BIOSCIENCES INC</t>
  </si>
  <si>
    <t>ASMB</t>
  </si>
  <si>
    <t>ATLANTIC PWR CORP</t>
  </si>
  <si>
    <t>AT</t>
  </si>
  <si>
    <t>ANTARES PHARMA INC</t>
  </si>
  <si>
    <t>ATRS</t>
  </si>
  <si>
    <t>AXT INC</t>
  </si>
  <si>
    <t>AXTI</t>
  </si>
  <si>
    <t>ALTERYX INC</t>
  </si>
  <si>
    <t>AYX</t>
  </si>
  <si>
    <t>BASIC ENERGY SERVICES</t>
  </si>
  <si>
    <t>BAS</t>
  </si>
  <si>
    <t>BEASLEY BROADCAST GROUP</t>
  </si>
  <si>
    <t>BBGI</t>
  </si>
  <si>
    <t>BCB BANCORP INC</t>
  </si>
  <si>
    <t>BCBP</t>
  </si>
  <si>
    <t>BONANZA CREEK ENER INC</t>
  </si>
  <si>
    <t>BCEI</t>
  </si>
  <si>
    <t>BLACK DIAMOND INC</t>
  </si>
  <si>
    <t>BDE</t>
  </si>
  <si>
    <t>BG STAFFING INC</t>
  </si>
  <si>
    <t>BGSF</t>
  </si>
  <si>
    <t>BIOHAVEN PHARMACEUTICAL</t>
  </si>
  <si>
    <t>BHVN</t>
  </si>
  <si>
    <t>BANK COMM HLDGS BOCH</t>
  </si>
  <si>
    <t>BOCH</t>
  </si>
  <si>
    <t>PEABODY ENERGY CORP BTU</t>
  </si>
  <si>
    <t>BTU</t>
  </si>
  <si>
    <t>CADENCE BANCORP CADE</t>
  </si>
  <si>
    <t>CADE</t>
  </si>
  <si>
    <t>CALITHERA BIOSCIENCES CALA</t>
  </si>
  <si>
    <t>CALA</t>
  </si>
  <si>
    <t>CARS.COM CARS</t>
  </si>
  <si>
    <t>CARS</t>
  </si>
  <si>
    <t>CASCADIAN THERAPEUTICS CASC</t>
  </si>
  <si>
    <t>CASC</t>
  </si>
  <si>
    <t>CARDCONNECT CORP CCN</t>
  </si>
  <si>
    <t>CCN</t>
  </si>
  <si>
    <t>CENTENNIAL RESOURCE DEV CDEV</t>
  </si>
  <si>
    <t>CDEV</t>
  </si>
  <si>
    <t>CADIZ INC CDZI</t>
  </si>
  <si>
    <t>CDZI</t>
  </si>
  <si>
    <t>FOREST CITY REALTY TRUST FCE.A</t>
  </si>
  <si>
    <t>CE.A</t>
  </si>
  <si>
    <t>CULP INC CFI</t>
  </si>
  <si>
    <t>CFI</t>
  </si>
  <si>
    <t>CHERRY HILL MORTGAGE INV CHMI</t>
  </si>
  <si>
    <t>CHMI</t>
  </si>
  <si>
    <t>CIVISTA BANCSHARES INC CIVB</t>
  </si>
  <si>
    <t>CIVB</t>
  </si>
  <si>
    <t>C&amp;J ENERGY SERVICES INC CJ</t>
  </si>
  <si>
    <t>CJ</t>
  </si>
  <si>
    <t>CLOUD PEAK ENERGY INC CLD</t>
  </si>
  <si>
    <t>CLD</t>
  </si>
  <si>
    <t>CLOUDERA INC CLDR</t>
  </si>
  <si>
    <t>CLDR</t>
  </si>
  <si>
    <t>CORE MOLDING TECHN CMT</t>
  </si>
  <si>
    <t>CMT</t>
  </si>
  <si>
    <t>CONATUS PHARMACEUTICALS CNAT</t>
  </si>
  <si>
    <t>CNAT</t>
  </si>
  <si>
    <t>CORIUM INTL INC CORI</t>
  </si>
  <si>
    <t>CORI</t>
  </si>
  <si>
    <t>CATALYST PHARMACEUTICALS CPRX</t>
  </si>
  <si>
    <t>CPRX</t>
  </si>
  <si>
    <t>CORBUS PHARMACEUTICALS CRBP</t>
  </si>
  <si>
    <t>CRBP</t>
  </si>
  <si>
    <t>COMMERCE UNION BANCSHARE CUBN</t>
  </si>
  <si>
    <t>CUBN</t>
  </si>
  <si>
    <t>COMMERCIAL VEH GROUP INC CVGI</t>
  </si>
  <si>
    <t>CVGI</t>
  </si>
  <si>
    <t>CARVANA CO CVNA</t>
  </si>
  <si>
    <t>CVNA</t>
  </si>
  <si>
    <t>CYBEROPTICS CORP CYBE</t>
  </si>
  <si>
    <t>CYBE</t>
  </si>
  <si>
    <t>DNB FINL CORP DNBF</t>
  </si>
  <si>
    <t>DNBF</t>
  </si>
  <si>
    <t>DRIVE SHACK DS</t>
  </si>
  <si>
    <t>DS</t>
  </si>
  <si>
    <t>DASEKE INC DSKE</t>
  </si>
  <si>
    <t>DSKE</t>
  </si>
  <si>
    <t>ELLINGTON RESIDENTIAL EARN</t>
  </si>
  <si>
    <t>EARN</t>
  </si>
  <si>
    <t>EMERALD EXPOSITIONS EEX</t>
  </si>
  <si>
    <t>EEX</t>
  </si>
  <si>
    <t>EAGLE BULK SHIPPING INC EGLE</t>
  </si>
  <si>
    <t>EGLE</t>
  </si>
  <si>
    <t>ELEVATE CREDIT INC ELVT</t>
  </si>
  <si>
    <t>ELVT</t>
  </si>
  <si>
    <t>EASTERN CO EML</t>
  </si>
  <si>
    <t>EML</t>
  </si>
  <si>
    <t>ENTEGRA FINANCIAL CORP ENFC</t>
  </si>
  <si>
    <t>ENFC</t>
  </si>
  <si>
    <t>COMMUNITY BANKERS TRUST ESXB</t>
  </si>
  <si>
    <t>ESXB</t>
  </si>
  <si>
    <t>EVANS BANCORP INC EVBN</t>
  </si>
  <si>
    <t>EVBN</t>
  </si>
  <si>
    <t>ENVIROSTAR INC EVI</t>
  </si>
  <si>
    <t>EVI</t>
  </si>
  <si>
    <t>EVERI HOLDINGS INC EVRI</t>
  </si>
  <si>
    <t>EVRI</t>
  </si>
  <si>
    <t>ENERGY XXI GULF COAST EXXI</t>
  </si>
  <si>
    <t>EXXI</t>
  </si>
  <si>
    <t>FATE THERAPEUTICS INC FATE</t>
  </si>
  <si>
    <t>FATE</t>
  </si>
  <si>
    <t>FIRST BANCSHARES INC MS FBMS</t>
  </si>
  <si>
    <t>FBMS</t>
  </si>
  <si>
    <t>FIRST GUARANTY BANCSHARE FGBI</t>
  </si>
  <si>
    <t>FGBI</t>
  </si>
  <si>
    <t>FARMERS &amp; MERCHANTS BNCP FMAO</t>
  </si>
  <si>
    <t>FMAO</t>
  </si>
  <si>
    <t>FNB BANCORP FNBG</t>
  </si>
  <si>
    <t>FNBG</t>
  </si>
  <si>
    <t>FLOOR &amp; DECOR HOLDINGS FND</t>
  </si>
  <si>
    <t>FND</t>
  </si>
  <si>
    <t>FONAR CORP FONR</t>
  </si>
  <si>
    <t>FONR</t>
  </si>
  <si>
    <t>FOSTER L B CO FSTR</t>
  </si>
  <si>
    <t>FSTR</t>
  </si>
  <si>
    <t>ROCKET FUEL INC FUEL</t>
  </si>
  <si>
    <t>FUEL</t>
  </si>
  <si>
    <t>GARDNER DENVER HOLDINGS GDI</t>
  </si>
  <si>
    <t>GDI</t>
  </si>
  <si>
    <t>GULF ISLAND FABRICATION GIFI</t>
  </si>
  <si>
    <t>GIFI</t>
  </si>
  <si>
    <t>GENOCEA BIOSCIENCES INC GNCA</t>
  </si>
  <si>
    <t>GNCA</t>
  </si>
  <si>
    <t>GENCO SHIPPING &amp; TRADING GNK</t>
  </si>
  <si>
    <t>GNK</t>
  </si>
  <si>
    <t>GUARANTY BANCSHARES INC GNTY</t>
  </si>
  <si>
    <t>GNTY</t>
  </si>
  <si>
    <t>GSI TECHNOLOGY GSIT</t>
  </si>
  <si>
    <t>GSIT</t>
  </si>
  <si>
    <t>GASTAR EXPL INC GST</t>
  </si>
  <si>
    <t>GST</t>
  </si>
  <si>
    <t>HOWARD BANCORP INC HBMD</t>
  </si>
  <si>
    <t>HBMD</t>
  </si>
  <si>
    <t>HUTTIG BUILDING PRODUCTS HBP</t>
  </si>
  <si>
    <t>HBP</t>
  </si>
  <si>
    <t>WARRIOR MET COAL INC HCC</t>
  </si>
  <si>
    <t>HCC</t>
  </si>
  <si>
    <t>HUDSON TECHNOLOGIES INC HDSN</t>
  </si>
  <si>
    <t>HDSN</t>
  </si>
  <si>
    <t>HEALTH INS INNOVATIONS HIIQ</t>
  </si>
  <si>
    <t>HIIQ</t>
  </si>
  <si>
    <t>HALCON RESOURCES CORP HK</t>
  </si>
  <si>
    <t>HK</t>
  </si>
  <si>
    <t>HAMILTON LANE INC HLNE</t>
  </si>
  <si>
    <t>HLNE</t>
  </si>
  <si>
    <t>HALLADOR ENERGY CO HNRG</t>
  </si>
  <si>
    <t>HNRG</t>
  </si>
  <si>
    <t>INTERNAP CORPORATION INAP</t>
  </si>
  <si>
    <t>INAP</t>
  </si>
  <si>
    <t>IHS MARKIT LTD INFO</t>
  </si>
  <si>
    <t>INFO</t>
  </si>
  <si>
    <t>INSPIRED ENTERTAINMENT INSE</t>
  </si>
  <si>
    <t>INSE</t>
  </si>
  <si>
    <t>INTREPID POTASH INC IPI</t>
  </si>
  <si>
    <t>IPI</t>
  </si>
  <si>
    <t>INVESTAR HOLDING CORP ISTR</t>
  </si>
  <si>
    <t>ISTR</t>
  </si>
  <si>
    <t>ITERIS INC ITI</t>
  </si>
  <si>
    <t>ITI</t>
  </si>
  <si>
    <t>INTEVAC INC IVAC</t>
  </si>
  <si>
    <t>IVAC</t>
  </si>
  <si>
    <t>JERNIGAN CAP INC JCAP</t>
  </si>
  <si>
    <t>JCAP</t>
  </si>
  <si>
    <t>JJILL INC JILL</t>
  </si>
  <si>
    <t>JILL</t>
  </si>
  <si>
    <t>KEY ENERGY SERVICES INC KEG</t>
  </si>
  <si>
    <t>KEG</t>
  </si>
  <si>
    <t>KEMET CORP KEM</t>
  </si>
  <si>
    <t>KEM</t>
  </si>
  <si>
    <t>KINDRED BIOSCIENCES INC KIN</t>
  </si>
  <si>
    <t>KIN</t>
  </si>
  <si>
    <t>KINGSTONE COS INC KINS</t>
  </si>
  <si>
    <t>KINS</t>
  </si>
  <si>
    <t>KLONDEX MINES LTD KLDX</t>
  </si>
  <si>
    <t>KLDX</t>
  </si>
  <si>
    <t>KKR REAL ESTATE FINANCE KREF</t>
  </si>
  <si>
    <t>KREF</t>
  </si>
  <si>
    <t>KURA ONCOLOGY INC KURA</t>
  </si>
  <si>
    <t>KURA</t>
  </si>
  <si>
    <t>LION BIOTECHNOLOGIES INC LBIO</t>
  </si>
  <si>
    <t>LBIO</t>
  </si>
  <si>
    <t>LEAF GROUP LTD LFGR</t>
  </si>
  <si>
    <t>LFGR</t>
  </si>
  <si>
    <t>LIVANOVA PLC LIVN</t>
  </si>
  <si>
    <t>LIVN</t>
  </si>
  <si>
    <t>LILIS ENERGY INC LLEX</t>
  </si>
  <si>
    <t>LLEX</t>
  </si>
  <si>
    <t>LMI AEROSPACE INC LMIA</t>
  </si>
  <si>
    <t>LMIA</t>
  </si>
  <si>
    <t>LANTHEUS HOLDINGS INC LNTH</t>
  </si>
  <si>
    <t>LNTH</t>
  </si>
  <si>
    <t>MIDDLEFIELD BANC CORP MBCN</t>
  </si>
  <si>
    <t>MBCN</t>
  </si>
  <si>
    <t>MADRIGAL PHARMACEUTICALS MDGL</t>
  </si>
  <si>
    <t>MDGL</t>
  </si>
  <si>
    <t>MIRAGEN THERAPEUTICS MGEN</t>
  </si>
  <si>
    <t>MGEN</t>
  </si>
  <si>
    <t>INGLES MARKETS INC IMKTA</t>
  </si>
  <si>
    <t>MKTA</t>
  </si>
  <si>
    <t>MAUI LAND &amp; PINEAPPLE CO MLP</t>
  </si>
  <si>
    <t>MLP</t>
  </si>
  <si>
    <t>MALVERN BANCORP INC MLVF</t>
  </si>
  <si>
    <t>MLVF</t>
  </si>
  <si>
    <t>MIDSTATES PETROLEUM CO MPO</t>
  </si>
  <si>
    <t>MPO</t>
  </si>
  <si>
    <t>MIDSOUTH BANCORP INC MSL</t>
  </si>
  <si>
    <t>MSL</t>
  </si>
  <si>
    <t>MATINAS BIOPHARMA HLDG MTNB</t>
  </si>
  <si>
    <t>MTNB</t>
  </si>
  <si>
    <t>MULESOFT INC MULE</t>
  </si>
  <si>
    <t>MULE</t>
  </si>
  <si>
    <t>MICROVISION INC MVIS</t>
  </si>
  <si>
    <t>MVIS</t>
  </si>
  <si>
    <t>NORTHEAST BANCORP NBN</t>
  </si>
  <si>
    <t>NBN</t>
  </si>
  <si>
    <t>NCS MULTISTAGE HOLD NCSM</t>
  </si>
  <si>
    <t>NCSM</t>
  </si>
  <si>
    <t>NAVIOS MARITIME HOLDINGS NM</t>
  </si>
  <si>
    <t>NM</t>
  </si>
  <si>
    <t>NI HOLDINGS INC NODK</t>
  </si>
  <si>
    <t>NODK</t>
  </si>
  <si>
    <t>NAPCO SEC TECHNOLOGIES NSSC</t>
  </si>
  <si>
    <t>NSSC</t>
  </si>
  <si>
    <t>BANK OF NT BUTTERFIELD NTB</t>
  </si>
  <si>
    <t>NTB</t>
  </si>
  <si>
    <t>NOVELION THERAPEUTICS NVLN</t>
  </si>
  <si>
    <t>NVLN</t>
  </si>
  <si>
    <t>NORWOOD FINANCIAL CORP NWFL</t>
  </si>
  <si>
    <t>NWFL</t>
  </si>
  <si>
    <t>NORTHWEST PIPE CO NWPX</t>
  </si>
  <si>
    <t>NWPX</t>
  </si>
  <si>
    <t>NEXEO SOLUTIONS INC NXEO</t>
  </si>
  <si>
    <t>NXEO</t>
  </si>
  <si>
    <t>NXP SEMICONDUCTORS NV NXPI</t>
  </si>
  <si>
    <t>NXPI</t>
  </si>
  <si>
    <t>NYMOX PHARMACEUTICAL NYMX</t>
  </si>
  <si>
    <t>NYMX</t>
  </si>
  <si>
    <t>ONCOCYTE CORPORATION OCX</t>
  </si>
  <si>
    <t>OCX</t>
  </si>
  <si>
    <t>OCONEE FEDERAL FINANCIAL OFED</t>
  </si>
  <si>
    <t>OFED</t>
  </si>
  <si>
    <t>OKTA INC OKTA</t>
  </si>
  <si>
    <t>OKTA</t>
  </si>
  <si>
    <t>OMINTO INC OMNT</t>
  </si>
  <si>
    <t>OMNT</t>
  </si>
  <si>
    <t>OOMA INC OOMA</t>
  </si>
  <si>
    <t>OOMA</t>
  </si>
  <si>
    <t>OLD POINT FINL CORP OPOF</t>
  </si>
  <si>
    <t>OPOF</t>
  </si>
  <si>
    <t>OHIO VY BANC CORP OVBC</t>
  </si>
  <si>
    <t>OVBC</t>
  </si>
  <si>
    <t>OVID THERAPEUTICS INC OVID</t>
  </si>
  <si>
    <t>OVID</t>
  </si>
  <si>
    <t>PRUDENTIAL BANCORP INC PBIP</t>
  </si>
  <si>
    <t>PBIP</t>
  </si>
  <si>
    <t>PCM INC PCMI</t>
  </si>
  <si>
    <t>PCMI</t>
  </si>
  <si>
    <t>PENDRELL CORP PCO</t>
  </si>
  <si>
    <t>PCO</t>
  </si>
  <si>
    <t>PCSB FINANCIAL CORP PCSB</t>
  </si>
  <si>
    <t>PCSB</t>
  </si>
  <si>
    <t>PURECYCLE CORP PCYO</t>
  </si>
  <si>
    <t>PCYO</t>
  </si>
  <si>
    <t>PEOPLES BANCORP N C INC PEBK</t>
  </si>
  <si>
    <t>PEBK</t>
  </si>
  <si>
    <t>PIERIS PHARMACEUTICALS PIRS</t>
  </si>
  <si>
    <t>PIRS</t>
  </si>
  <si>
    <t>PARKE BANCORP INC PKBK</t>
  </si>
  <si>
    <t>PKBK</t>
  </si>
  <si>
    <t>PULSE BIOSCIENCES INC PLSE</t>
  </si>
  <si>
    <t>PLSE</t>
  </si>
  <si>
    <t>PRESIDIO INC PSDO</t>
  </si>
  <si>
    <t>PSDO</t>
  </si>
  <si>
    <t>PROPETRO HOLDING CO PUMP</t>
  </si>
  <si>
    <t>PUMP</t>
  </si>
  <si>
    <t>PENN VIRGINIA CORP PVAC</t>
  </si>
  <si>
    <t>PVAC</t>
  </si>
  <si>
    <t>PIXELWORKS INC PXLW</t>
  </si>
  <si>
    <t>PXLW</t>
  </si>
  <si>
    <t>QUANTUM CORP QTM</t>
  </si>
  <si>
    <t>QTM</t>
  </si>
  <si>
    <t>QUOTIENT LIMITED QTNT</t>
  </si>
  <si>
    <t>QTNT</t>
  </si>
  <si>
    <t>R1 RCM INC RCM</t>
  </si>
  <si>
    <t>RCM</t>
  </si>
  <si>
    <t>CRAWFORD &amp; CO CRD.B</t>
  </si>
  <si>
    <t>RD.B</t>
  </si>
  <si>
    <t>RESOLUTE ENERGY CORP REN</t>
  </si>
  <si>
    <t>REN</t>
  </si>
  <si>
    <t>RECRO PHARMA INC REPH</t>
  </si>
  <si>
    <t>REPH</t>
  </si>
  <si>
    <t>RGC RES INC RGCO</t>
  </si>
  <si>
    <t>RGCO</t>
  </si>
  <si>
    <t>RCI HOSPITALITY HLDGS RICK</t>
  </si>
  <si>
    <t>RICK</t>
  </si>
  <si>
    <t>ROSEHILL RESOURCES INC ROSE</t>
  </si>
  <si>
    <t>ROSE</t>
  </si>
  <si>
    <t>CASTLE BRANDS INC ROX</t>
  </si>
  <si>
    <t>ROX</t>
  </si>
  <si>
    <t>REVOLUTION LIGHTING TECH RVLT</t>
  </si>
  <si>
    <t>RVLT</t>
  </si>
  <si>
    <t>RIVERVIEW BANCORP INC RVSB</t>
  </si>
  <si>
    <t>RVSB</t>
  </si>
  <si>
    <t>SAFE BULKERS INC SB</t>
  </si>
  <si>
    <t>SB</t>
  </si>
  <si>
    <t>STRONGBRIDGE BIOPHARMA SBBP</t>
  </si>
  <si>
    <t>SBBP</t>
  </si>
  <si>
    <t>SUNSHINE BANCORP INC SBCP</t>
  </si>
  <si>
    <t>SBCP</t>
  </si>
  <si>
    <t>SILVERBOW RESOURCES SBOW</t>
  </si>
  <si>
    <t>SBOW</t>
  </si>
  <si>
    <t>SANDRIDGE ENERGY INC SD</t>
  </si>
  <si>
    <t>SD</t>
  </si>
  <si>
    <t>STONE ENERGY CORP SGY</t>
  </si>
  <si>
    <t>SGY</t>
  </si>
  <si>
    <t>SHILOH INDUSTRIES INC SHLO</t>
  </si>
  <si>
    <t>SHLO</t>
  </si>
  <si>
    <t>SIENTRA INC SIEN</t>
  </si>
  <si>
    <t>SIEN</t>
  </si>
  <si>
    <t>SUTHERLAND ASSET MGMT SLD</t>
  </si>
  <si>
    <t>SLD</t>
  </si>
  <si>
    <t>SIMULATIONS PLUS INC SLP</t>
  </si>
  <si>
    <t>SLP</t>
  </si>
  <si>
    <t>SMARTFINANCIAL INC SMBK</t>
  </si>
  <si>
    <t>SMBK</t>
  </si>
  <si>
    <t>SEACOR MARINE HOLDINGS SMHI</t>
  </si>
  <si>
    <t>SMHI</t>
  </si>
  <si>
    <t>SCHNEIDER NATIONAL INC SNDR</t>
  </si>
  <si>
    <t>SNDR</t>
  </si>
  <si>
    <t>SOLARIS OILFIELD SOI</t>
  </si>
  <si>
    <t>SOI</t>
  </si>
  <si>
    <t>STARTEK INC SRT</t>
  </si>
  <si>
    <t>SRT</t>
  </si>
  <si>
    <t>SENSATA TECHNOLOGIES ST</t>
  </si>
  <si>
    <t>ST</t>
  </si>
  <si>
    <t>STERIS PLC STE</t>
  </si>
  <si>
    <t>STE</t>
  </si>
  <si>
    <t>STERLING CONSTRUCTION CO STRL</t>
  </si>
  <si>
    <t>STRL</t>
  </si>
  <si>
    <t>TAHOE RES INC TAHO</t>
  </si>
  <si>
    <t>TAHO</t>
  </si>
  <si>
    <t>COMMUNITY FINL CORP MD TCFC</t>
  </si>
  <si>
    <t>TCFC</t>
  </si>
  <si>
    <t>TRANSCONTINENTAL REALTY TCI</t>
  </si>
  <si>
    <t>TCI</t>
  </si>
  <si>
    <t>TUCOWS INC TCX</t>
  </si>
  <si>
    <t>TCX</t>
  </si>
  <si>
    <t>TELLURIAN INC TELL</t>
  </si>
  <si>
    <t>TELL</t>
  </si>
  <si>
    <t>TOCAGEN INC TOCA</t>
  </si>
  <si>
    <t>TOCA</t>
  </si>
  <si>
    <t>TWO RIVER BANCORP TRCB</t>
  </si>
  <si>
    <t>TRCB</t>
  </si>
  <si>
    <t>TIMBERLAND BANCORP INC TSBK</t>
  </si>
  <si>
    <t>TSBK</t>
  </si>
  <si>
    <t>TWIN DISC INC TWIN</t>
  </si>
  <si>
    <t>TWIN</t>
  </si>
  <si>
    <t>HOSTESS BRANDS INC TWNK</t>
  </si>
  <si>
    <t>TWNK</t>
  </si>
  <si>
    <t>UNITED SECURITY BANC UBFO</t>
  </si>
  <si>
    <t>UBFO</t>
  </si>
  <si>
    <t>URANIUM ENERGY CORP UEC</t>
  </si>
  <si>
    <t>UEC</t>
  </si>
  <si>
    <t>UNITY BANCORP INC UNTY</t>
  </si>
  <si>
    <t>UNTY</t>
  </si>
  <si>
    <t>ULTRA PETROLEUM CORP UPL</t>
  </si>
  <si>
    <t>UPL</t>
  </si>
  <si>
    <t>UPLAND SOFTWARE INC UPLD</t>
  </si>
  <si>
    <t>UPLD</t>
  </si>
  <si>
    <t>VBI VACCINES INC VBIV</t>
  </si>
  <si>
    <t>VBIV</t>
  </si>
  <si>
    <t>VERITONE INC VERI</t>
  </si>
  <si>
    <t>VERI</t>
  </si>
  <si>
    <t>VIVEVE MEDICAL INC VIVE</t>
  </si>
  <si>
    <t>VIVE</t>
  </si>
  <si>
    <t>VOXX INTERNATIONAL CORP VOXX</t>
  </si>
  <si>
    <t>VOXX</t>
  </si>
  <si>
    <t>VERSO CORPORATION VRS</t>
  </si>
  <si>
    <t>VRS</t>
  </si>
  <si>
    <t>VISTRA ENERGY CORP VST</t>
  </si>
  <si>
    <t>VST</t>
  </si>
  <si>
    <t>WILLDAN GROUP INC WLDN</t>
  </si>
  <si>
    <t>WLDN</t>
  </si>
  <si>
    <t>WILLIS TOWERS WATSON PLC WLTW</t>
  </si>
  <si>
    <t>WLTW</t>
  </si>
  <si>
    <t>SELECT ENERGY SERVICES WTTR</t>
  </si>
  <si>
    <t>WTTR</t>
  </si>
  <si>
    <t>YEXT INC YEXT</t>
  </si>
  <si>
    <t>YEXT</t>
  </si>
  <si>
    <t>NRG YIELD INC CL A NYLD.A</t>
  </si>
  <si>
    <t>YLD.A</t>
  </si>
  <si>
    <t>ZYNERBA PHARMACEUTICALS ZYNE</t>
  </si>
  <si>
    <t>ZYNE</t>
  </si>
  <si>
    <t>Advertising Agencies Total</t>
  </si>
  <si>
    <t>Aerospace &amp; Defense Total</t>
  </si>
  <si>
    <t>Agricultural Inputs Total</t>
  </si>
  <si>
    <t>Airlines Total</t>
  </si>
  <si>
    <t>Airports &amp; Air Services Total</t>
  </si>
  <si>
    <t>Aluminum Total</t>
  </si>
  <si>
    <t>Apparel Manufacturing Total</t>
  </si>
  <si>
    <t>Apparel Stores Total</t>
  </si>
  <si>
    <t>Asset Management Total</t>
  </si>
  <si>
    <t>Auto &amp; Truck Dealerships Total</t>
  </si>
  <si>
    <t>Auto Manufacturers Total</t>
  </si>
  <si>
    <t>Auto Parts Total</t>
  </si>
  <si>
    <t>Banks - Global Total</t>
  </si>
  <si>
    <t>Banks - Regional - Latin America Total</t>
  </si>
  <si>
    <t>Banks - Regional - US Total</t>
  </si>
  <si>
    <t>Beverages - Brewers Total</t>
  </si>
  <si>
    <t>Beverages - Soft Drinks Total</t>
  </si>
  <si>
    <t>Beverages - Wineries &amp; Distilleries Total</t>
  </si>
  <si>
    <t>Biotechnology Total</t>
  </si>
  <si>
    <t>Broadcasting - Radio Total</t>
  </si>
  <si>
    <t>Broadcasting - TV Total</t>
  </si>
  <si>
    <t>Building Materials Total</t>
  </si>
  <si>
    <t>Business Equipment Total</t>
  </si>
  <si>
    <t>Business Services Total</t>
  </si>
  <si>
    <t>Capital Markets Total</t>
  </si>
  <si>
    <t>Chemicals Total</t>
  </si>
  <si>
    <t>Coal Total</t>
  </si>
  <si>
    <t>Communication Equipment Total</t>
  </si>
  <si>
    <t>Computer Distribution Total</t>
  </si>
  <si>
    <t>Computer Systems Total</t>
  </si>
  <si>
    <t>Confectioners Total</t>
  </si>
  <si>
    <t>Conglomerates Total</t>
  </si>
  <si>
    <t>Consumer Electronics Total</t>
  </si>
  <si>
    <t>Contract Manufacturers Total</t>
  </si>
  <si>
    <t>Copper Total</t>
  </si>
  <si>
    <t>Credit Services Total</t>
  </si>
  <si>
    <t>Data Storage Total</t>
  </si>
  <si>
    <t>Department Stores Total</t>
  </si>
  <si>
    <t>Diagnostics &amp; Research Total</t>
  </si>
  <si>
    <t>Discount Stores Total</t>
  </si>
  <si>
    <t>Diversified Industrials Total</t>
  </si>
  <si>
    <t>Drug Manufacturers - Major Total</t>
  </si>
  <si>
    <t>Drug Manufacturers - Specialty &amp; Generic Total</t>
  </si>
  <si>
    <t>Education &amp; Training Services Total</t>
  </si>
  <si>
    <t>Electronic Components Total</t>
  </si>
  <si>
    <t>Electronic Gaming &amp; Multimedia Total</t>
  </si>
  <si>
    <t>Electronics Distribution Total</t>
  </si>
  <si>
    <t>Engineering &amp; Construction Total</t>
  </si>
  <si>
    <t>Farm &amp; Construction Equipment Total</t>
  </si>
  <si>
    <t>Farm Products Total</t>
  </si>
  <si>
    <t>Financial Exchanges Total</t>
  </si>
  <si>
    <t>Food Distribution Total</t>
  </si>
  <si>
    <t>Footwear &amp; Accessories Total</t>
  </si>
  <si>
    <t>Gambling Total</t>
  </si>
  <si>
    <t>Gold Total</t>
  </si>
  <si>
    <t>Grocery Stores Total</t>
  </si>
  <si>
    <t>Health Care Plans Total</t>
  </si>
  <si>
    <t>Health Information Services Total</t>
  </si>
  <si>
    <t>Home Furnishings &amp; Fixtures Total</t>
  </si>
  <si>
    <t>Home Improvement Stores Total</t>
  </si>
  <si>
    <t>Household &amp; Personal Products Total</t>
  </si>
  <si>
    <t>Industrial Distribution Total</t>
  </si>
  <si>
    <t>Industrial Metals &amp; Minerals Total</t>
  </si>
  <si>
    <t>Information Technology Services Total</t>
  </si>
  <si>
    <t>Insurance - Diversified Total</t>
  </si>
  <si>
    <t>Insurance - Life Total</t>
  </si>
  <si>
    <t>Insurance - Property &amp; Casualty Total</t>
  </si>
  <si>
    <t>Insurance - Reinsurance Total</t>
  </si>
  <si>
    <t>Insurance - Specialty Total</t>
  </si>
  <si>
    <t>Insurance Brokers Total</t>
  </si>
  <si>
    <t>Integrated Shipping &amp; Logistics Total</t>
  </si>
  <si>
    <t>Internet Content &amp; Information Total</t>
  </si>
  <si>
    <t>Leisure Total</t>
  </si>
  <si>
    <t>Lodging Total</t>
  </si>
  <si>
    <t>Long-Term Care Facilities Total</t>
  </si>
  <si>
    <t>Lumber &amp; Wood Production Total</t>
  </si>
  <si>
    <t>Luxury Goods Total</t>
  </si>
  <si>
    <t>Marketing Services Total</t>
  </si>
  <si>
    <t>Media - Diversified Total</t>
  </si>
  <si>
    <t>Medical Care Total</t>
  </si>
  <si>
    <t>Medical Devices Total</t>
  </si>
  <si>
    <t>Medical Distribution Total</t>
  </si>
  <si>
    <t>Medical Instruments &amp; Supplies Total</t>
  </si>
  <si>
    <t>Metal Fabrication Total</t>
  </si>
  <si>
    <t>Oil &amp; Gas Drilling Total</t>
  </si>
  <si>
    <t>Oil &amp; Gas E&amp;P Total</t>
  </si>
  <si>
    <t>Oil &amp; Gas Equipment &amp; Services Total</t>
  </si>
  <si>
    <t>Oil &amp; Gas Integrated Total</t>
  </si>
  <si>
    <t>Oil &amp; Gas Midstream Total</t>
  </si>
  <si>
    <t>Oil &amp; Gas Refining &amp; Marketing Total</t>
  </si>
  <si>
    <t>Packaged Foods Total</t>
  </si>
  <si>
    <t>Packaging &amp; Containers Total</t>
  </si>
  <si>
    <t>Paper &amp; Paper Products Total</t>
  </si>
  <si>
    <t>Pay TV Total</t>
  </si>
  <si>
    <t>Personal Services Total</t>
  </si>
  <si>
    <t>Pharmaceutical Retailers Total</t>
  </si>
  <si>
    <t>Pollution &amp; Treatment Controls Total</t>
  </si>
  <si>
    <t>Publishing Total</t>
  </si>
  <si>
    <t>Railroads Total</t>
  </si>
  <si>
    <t>Real Estate - General Total</t>
  </si>
  <si>
    <t>Real Estate Services Total</t>
  </si>
  <si>
    <t>Recreational Vehicles Total</t>
  </si>
  <si>
    <t>REIT - Diversified Total</t>
  </si>
  <si>
    <t>REIT - Healthcare Facilities Total</t>
  </si>
  <si>
    <t>REIT - Hotel &amp; Motel Total</t>
  </si>
  <si>
    <t>REIT - Industrial Total</t>
  </si>
  <si>
    <t>REIT - Office Total</t>
  </si>
  <si>
    <t>REIT - Residential Total</t>
  </si>
  <si>
    <t>REIT - Retail Total</t>
  </si>
  <si>
    <t>Rental &amp; Leasing Services Total</t>
  </si>
  <si>
    <t>Residential Construction Total</t>
  </si>
  <si>
    <t>Resorts &amp; Casinos Total</t>
  </si>
  <si>
    <t>Restaurants Total</t>
  </si>
  <si>
    <t>Rubber &amp; Plastics Total</t>
  </si>
  <si>
    <t>Savings &amp; Cooperative Banks Total</t>
  </si>
  <si>
    <t>Scientific &amp; Technical Instruments Total</t>
  </si>
  <si>
    <t>Security &amp; Protection Services Total</t>
  </si>
  <si>
    <t>Semiconductor Equipment &amp; Materials Total</t>
  </si>
  <si>
    <t>Semiconductor Memory Total</t>
  </si>
  <si>
    <t>Semiconductors Total</t>
  </si>
  <si>
    <t>Shipping &amp; Ports Total</t>
  </si>
  <si>
    <t>Silver Total</t>
  </si>
  <si>
    <t>Software - Application Total</t>
  </si>
  <si>
    <t>Software - Infrastructure Total</t>
  </si>
  <si>
    <t>Solar Total</t>
  </si>
  <si>
    <t>Specialty Chemicals Total</t>
  </si>
  <si>
    <t>Specialty Finance Total</t>
  </si>
  <si>
    <t>Specialty Retail Total</t>
  </si>
  <si>
    <t>Staffing &amp; Outsourcing Services Total</t>
  </si>
  <si>
    <t>Steel Total</t>
  </si>
  <si>
    <t>Telecom Services Total</t>
  </si>
  <si>
    <t>Textile Manufacturing Total</t>
  </si>
  <si>
    <t>Tobacco Total</t>
  </si>
  <si>
    <t>Tools &amp; Accessories Total</t>
  </si>
  <si>
    <t>Truck Manufacturing Total</t>
  </si>
  <si>
    <t>Trucking Total</t>
  </si>
  <si>
    <t>Utilities - Diversified Total</t>
  </si>
  <si>
    <t>Utilities - Independent Power Producers Total</t>
  </si>
  <si>
    <t>Utilities - Regulated Electric Total</t>
  </si>
  <si>
    <t>Utilities - Regulated Gas Total</t>
  </si>
  <si>
    <t>Utilities - Regulated Water Total</t>
  </si>
  <si>
    <t>Waste Management Total</t>
  </si>
  <si>
    <t>Grand Total</t>
  </si>
  <si>
    <t>Stocks</t>
  </si>
  <si>
    <t>Sum of Invested Dollars 2014</t>
  </si>
  <si>
    <t>Sum of Invested Dollars 2019</t>
  </si>
  <si>
    <t>Sectors</t>
  </si>
  <si>
    <t>Bottom 10 Sectors by Return</t>
  </si>
  <si>
    <t>Top 10 Sectors by Return</t>
  </si>
  <si>
    <t>Bottom 10 Sectors by  Dollars</t>
  </si>
  <si>
    <t>Top 10 Sectors by  Dollars</t>
  </si>
  <si>
    <t>Bottom 5 Sectors by  Dollars</t>
  </si>
  <si>
    <t>Top 5 Sectors by  Dollars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</si>
</sst>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quot;$&quot;#,##0"/>
    <numFmt numFmtId="166" formatCode="0.000%"/>
    <numFmt numFmtId="167" formatCode="&quot;$&quot;#,##0.00"/>
  </numFmts>
  <fonts count="12" x14ac:knownFonts="1">
    <font>
      <sz val="10"/>
      <name val="Arial"/>
    </font>
    <font>
      <sz val="11"/>
      <color theme="1"/>
      <name val="Calibri"/>
      <family val="2"/>
      <scheme val="minor"/>
    </font>
    <font>
      <sz val="10"/>
      <name val="Arial"/>
      <family val="2"/>
    </font>
    <font>
      <sz val="10"/>
      <name val="Verdana"/>
      <family val="2"/>
    </font>
    <font>
      <b/>
      <sz val="10"/>
      <name val="Verdana"/>
      <family val="2"/>
    </font>
    <font>
      <sz val="11"/>
      <color theme="1"/>
      <name val="Calibri"/>
      <family val="2"/>
      <scheme val="minor"/>
    </font>
    <font>
      <b/>
      <sz val="14"/>
      <name val="Arial"/>
      <family val="2"/>
    </font>
    <font>
      <b/>
      <sz val="10"/>
      <name val="Arial"/>
      <family val="2"/>
    </font>
    <font>
      <sz val="14"/>
      <name val="Arial"/>
      <family val="2"/>
    </font>
    <font>
      <sz val="10"/>
      <color theme="6" tint="-0.249977111117893"/>
      <name val="Arial"/>
      <family val="2"/>
    </font>
    <font>
      <sz val="10"/>
      <name val="Arial"/>
      <family val="2"/>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6" tint="-0.249977111117893"/>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0" fontId="5" fillId="0" borderId="0"/>
    <xf numFmtId="9" fontId="2" fillId="0" borderId="0" applyFont="0" applyFill="0" applyBorder="0" applyAlignment="0" applyProtection="0"/>
    <xf numFmtId="0" fontId="2" fillId="0" borderId="0"/>
    <xf numFmtId="0" fontId="1" fillId="0" borderId="0"/>
    <xf numFmtId="44" fontId="10" fillId="0" borderId="0" applyFont="0" applyFill="0" applyBorder="0" applyAlignment="0" applyProtection="0"/>
  </cellStyleXfs>
  <cellXfs count="61">
    <xf numFmtId="0" fontId="0" fillId="0" borderId="0" xfId="0"/>
    <xf numFmtId="0" fontId="3" fillId="0" borderId="0" xfId="0" applyFont="1" applyAlignment="1"/>
    <xf numFmtId="0" fontId="4" fillId="0" borderId="0" xfId="0" applyFont="1" applyAlignment="1">
      <alignment horizontal="left"/>
    </xf>
    <xf numFmtId="0" fontId="4" fillId="0" borderId="0" xfId="0" applyFont="1" applyAlignment="1">
      <alignment wrapText="1"/>
    </xf>
    <xf numFmtId="0" fontId="4" fillId="0" borderId="0" xfId="0" applyFont="1" applyAlignment="1"/>
    <xf numFmtId="4" fontId="3" fillId="0" borderId="0" xfId="0" applyNumberFormat="1" applyFont="1" applyAlignment="1"/>
    <xf numFmtId="0" fontId="5" fillId="0" borderId="0" xfId="1"/>
    <xf numFmtId="164" fontId="3" fillId="0" borderId="0" xfId="2" applyNumberFormat="1" applyFont="1" applyAlignment="1"/>
    <xf numFmtId="0" fontId="4" fillId="2" borderId="1" xfId="0" applyFont="1" applyFill="1" applyBorder="1" applyAlignment="1">
      <alignment horizontal="center" vertical="center" wrapText="1"/>
    </xf>
    <xf numFmtId="10" fontId="0" fillId="0" borderId="0" xfId="2" applyNumberFormat="1" applyFont="1"/>
    <xf numFmtId="0" fontId="5" fillId="0" borderId="2" xfId="1" applyBorder="1" applyAlignment="1">
      <alignment horizontal="center"/>
    </xf>
    <xf numFmtId="0" fontId="5" fillId="0" borderId="4" xfId="1" applyBorder="1" applyAlignment="1">
      <alignment horizontal="center"/>
    </xf>
    <xf numFmtId="0" fontId="5" fillId="0" borderId="3" xfId="1" applyBorder="1" applyAlignment="1">
      <alignment horizontal="center"/>
    </xf>
    <xf numFmtId="0" fontId="0" fillId="3" borderId="0" xfId="0" applyFill="1" applyBorder="1"/>
    <xf numFmtId="0" fontId="6" fillId="3" borderId="0" xfId="0" applyNumberFormat="1" applyFont="1" applyFill="1" applyBorder="1"/>
    <xf numFmtId="0" fontId="6" fillId="3" borderId="0" xfId="0" applyNumberFormat="1" applyFont="1" applyFill="1"/>
    <xf numFmtId="0" fontId="0" fillId="3" borderId="0" xfId="0" applyFill="1"/>
    <xf numFmtId="0" fontId="7" fillId="3" borderId="0" xfId="0" applyFont="1" applyFill="1" applyBorder="1"/>
    <xf numFmtId="0" fontId="8" fillId="3" borderId="0" xfId="0" applyFont="1" applyFill="1" applyBorder="1"/>
    <xf numFmtId="0" fontId="8" fillId="3" borderId="0" xfId="0" applyFont="1" applyFill="1"/>
    <xf numFmtId="0" fontId="2" fillId="0" borderId="0" xfId="0" applyFont="1"/>
    <xf numFmtId="164" fontId="4" fillId="0" borderId="6" xfId="0" applyNumberFormat="1" applyFont="1" applyBorder="1" applyAlignment="1">
      <alignment horizontal="center" vertical="center" wrapText="1"/>
    </xf>
    <xf numFmtId="165" fontId="0" fillId="0" borderId="8" xfId="0" applyNumberFormat="1" applyBorder="1"/>
    <xf numFmtId="0" fontId="2" fillId="0" borderId="9" xfId="0" applyFont="1" applyFill="1" applyBorder="1"/>
    <xf numFmtId="10" fontId="0" fillId="0" borderId="0" xfId="0" applyNumberFormat="1"/>
    <xf numFmtId="0" fontId="5" fillId="0" borderId="0" xfId="1" applyFill="1"/>
    <xf numFmtId="0" fontId="2" fillId="0" borderId="7" xfId="0" applyFont="1" applyBorder="1"/>
    <xf numFmtId="0" fontId="9" fillId="3" borderId="0" xfId="0" applyFont="1" applyFill="1"/>
    <xf numFmtId="0" fontId="2" fillId="0" borderId="5" xfId="0" applyFont="1" applyBorder="1"/>
    <xf numFmtId="0" fontId="1" fillId="0" borderId="0" xfId="4"/>
    <xf numFmtId="166" fontId="3" fillId="0" borderId="0" xfId="2" applyNumberFormat="1" applyFont="1" applyAlignment="1"/>
    <xf numFmtId="167" fontId="0" fillId="0" borderId="0" xfId="0" applyNumberFormat="1"/>
    <xf numFmtId="165" fontId="0" fillId="0" borderId="0" xfId="0" applyNumberFormat="1"/>
    <xf numFmtId="165" fontId="3" fillId="0" borderId="0" xfId="5" applyNumberFormat="1" applyFont="1" applyAlignment="1"/>
    <xf numFmtId="165" fontId="4" fillId="2" borderId="1" xfId="0" applyNumberFormat="1" applyFont="1" applyFill="1" applyBorder="1" applyAlignment="1">
      <alignment horizontal="center" vertical="center" wrapText="1"/>
    </xf>
    <xf numFmtId="9" fontId="4" fillId="0" borderId="0" xfId="2" applyFont="1" applyAlignment="1">
      <alignment wrapText="1"/>
    </xf>
    <xf numFmtId="9" fontId="4" fillId="2" borderId="1" xfId="2" applyFont="1" applyFill="1" applyBorder="1" applyAlignment="1">
      <alignment horizontal="center" vertical="center" wrapText="1"/>
    </xf>
    <xf numFmtId="0" fontId="4" fillId="2" borderId="10" xfId="0" applyFont="1" applyFill="1" applyBorder="1" applyAlignment="1">
      <alignment horizontal="center" vertical="center" wrapText="1"/>
    </xf>
    <xf numFmtId="9" fontId="0" fillId="0" borderId="0" xfId="2" applyFont="1"/>
    <xf numFmtId="0" fontId="0" fillId="0" borderId="0" xfId="0" applyAlignment="1">
      <alignment horizontal="left"/>
    </xf>
    <xf numFmtId="0" fontId="0" fillId="0" borderId="0" xfId="0" pivotButton="1" applyAlignment="1"/>
    <xf numFmtId="165" fontId="0" fillId="0" borderId="0" xfId="0" applyNumberFormat="1" applyAlignment="1"/>
    <xf numFmtId="0" fontId="4" fillId="2" borderId="10" xfId="0" applyFont="1" applyFill="1" applyBorder="1" applyAlignment="1">
      <alignment horizontal="center" vertical="center"/>
    </xf>
    <xf numFmtId="0" fontId="0" fillId="0" borderId="0" xfId="0" pivotButton="1"/>
    <xf numFmtId="164" fontId="0" fillId="0" borderId="0" xfId="2" applyNumberFormat="1" applyFont="1"/>
    <xf numFmtId="0" fontId="4" fillId="2" borderId="10" xfId="0" pivotButton="1" applyFont="1" applyFill="1" applyBorder="1" applyAlignment="1">
      <alignment horizontal="center" vertical="center"/>
    </xf>
    <xf numFmtId="3" fontId="0" fillId="0" borderId="0" xfId="0" applyNumberFormat="1"/>
    <xf numFmtId="3" fontId="11" fillId="0" borderId="0" xfId="0" applyNumberFormat="1" applyFont="1"/>
    <xf numFmtId="0" fontId="2" fillId="0" borderId="0" xfId="0" applyFont="1" applyAlignment="1">
      <alignment horizontal="left"/>
    </xf>
    <xf numFmtId="0" fontId="2" fillId="0" borderId="0" xfId="0" applyFont="1" applyFill="1" applyBorder="1"/>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0" fillId="0" borderId="13" xfId="0" applyBorder="1" applyAlignment="1">
      <alignment horizontal="left"/>
    </xf>
    <xf numFmtId="164" fontId="0" fillId="0" borderId="14" xfId="2" applyNumberFormat="1" applyFont="1" applyBorder="1"/>
    <xf numFmtId="0" fontId="0" fillId="0" borderId="15" xfId="0" applyBorder="1" applyAlignment="1">
      <alignment horizontal="left"/>
    </xf>
    <xf numFmtId="164" fontId="0" fillId="0" borderId="16" xfId="2" applyNumberFormat="1" applyFont="1" applyBorder="1"/>
    <xf numFmtId="9" fontId="0" fillId="0" borderId="14" xfId="2" applyFont="1" applyBorder="1"/>
    <xf numFmtId="9" fontId="0" fillId="0" borderId="16" xfId="2" applyFont="1" applyBorder="1"/>
    <xf numFmtId="165" fontId="0" fillId="0" borderId="14" xfId="2" applyNumberFormat="1" applyFont="1" applyBorder="1"/>
    <xf numFmtId="165" fontId="0" fillId="0" borderId="16" xfId="2" applyNumberFormat="1" applyFont="1" applyBorder="1"/>
    <xf numFmtId="0" fontId="7" fillId="0" borderId="0" xfId="0" applyFont="1"/>
  </cellXfs>
  <cellStyles count="6">
    <cellStyle name="Currency" xfId="5" builtinId="4"/>
    <cellStyle name="Normal" xfId="0" builtinId="0"/>
    <cellStyle name="Normal 2" xfId="1" xr:uid="{00000000-0005-0000-0000-000001000000}"/>
    <cellStyle name="Normal 2 2" xfId="4" xr:uid="{7A3320C2-5622-493D-8C4C-7A41C0B09BC6}"/>
    <cellStyle name="Normal 3" xfId="3" xr:uid="{30BE6027-6756-4ACF-8EE1-8A0E37B35BB2}"/>
    <cellStyle name="Percent" xfId="2" builtinId="5"/>
  </cellStyles>
  <dxfs count="8">
    <dxf>
      <alignment wrapText="0"/>
    </dxf>
    <dxf>
      <alignment wrapTex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Sectors by  Dollars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EXSUM!$F$113</c:f>
              <c:strCache>
                <c:ptCount val="1"/>
                <c:pt idx="0">
                  <c:v>Cumulative Dollars</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EXSUM!$E$114:$E$118</c:f>
              <c:strCache>
                <c:ptCount val="5"/>
                <c:pt idx="0">
                  <c:v>Banks - Regional - US</c:v>
                </c:pt>
                <c:pt idx="1">
                  <c:v>Software - Application</c:v>
                </c:pt>
                <c:pt idx="2">
                  <c:v>Biotechnology</c:v>
                </c:pt>
                <c:pt idx="3">
                  <c:v>Business Services</c:v>
                </c:pt>
                <c:pt idx="4">
                  <c:v>Diversified Industrials</c:v>
                </c:pt>
              </c:strCache>
            </c:strRef>
          </c:cat>
          <c:val>
            <c:numRef>
              <c:f>EXSUM!$F$114:$F$118</c:f>
              <c:numCache>
                <c:formatCode>"$"#,##0</c:formatCode>
                <c:ptCount val="5"/>
                <c:pt idx="0">
                  <c:v>619813954.55252004</c:v>
                </c:pt>
                <c:pt idx="1">
                  <c:v>282843565.75780636</c:v>
                </c:pt>
                <c:pt idx="2">
                  <c:v>265078211.94159621</c:v>
                </c:pt>
                <c:pt idx="3">
                  <c:v>186890868.65833452</c:v>
                </c:pt>
                <c:pt idx="4">
                  <c:v>176943128.89447373</c:v>
                </c:pt>
              </c:numCache>
            </c:numRef>
          </c:val>
          <c:extLst>
            <c:ext xmlns:c16="http://schemas.microsoft.com/office/drawing/2014/chart" uri="{C3380CC4-5D6E-409C-BE32-E72D297353CC}">
              <c16:uniqueId val="{00000000-F736-480A-873D-E8182FFDA045}"/>
            </c:ext>
          </c:extLst>
        </c:ser>
        <c:dLbls>
          <c:showLegendKey val="0"/>
          <c:showVal val="0"/>
          <c:showCatName val="0"/>
          <c:showSerName val="0"/>
          <c:showPercent val="0"/>
          <c:showBubbleSize val="0"/>
        </c:dLbls>
        <c:gapWidth val="115"/>
        <c:axId val="1613847183"/>
        <c:axId val="1399643711"/>
      </c:barChart>
      <c:catAx>
        <c:axId val="16138471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9643711"/>
        <c:crosses val="autoZero"/>
        <c:auto val="1"/>
        <c:lblAlgn val="ctr"/>
        <c:lblOffset val="100"/>
        <c:noMultiLvlLbl val="0"/>
      </c:catAx>
      <c:valAx>
        <c:axId val="1399643711"/>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384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Sectors by Return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EXSUM!$C$113</c:f>
              <c:strCache>
                <c:ptCount val="1"/>
                <c:pt idx="0">
                  <c:v>Cumulative Return</c:v>
                </c:pt>
              </c:strCache>
            </c:strRef>
          </c:tx>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EXSUM!$B$114:$B$118</c:f>
              <c:strCache>
                <c:ptCount val="5"/>
                <c:pt idx="0">
                  <c:v>Banks - Regional - Latin America</c:v>
                </c:pt>
                <c:pt idx="1">
                  <c:v>Financial Exchanges</c:v>
                </c:pt>
                <c:pt idx="2">
                  <c:v>Personal Services</c:v>
                </c:pt>
                <c:pt idx="3">
                  <c:v>Semiconductor Memory</c:v>
                </c:pt>
                <c:pt idx="4">
                  <c:v>Food Distribution</c:v>
                </c:pt>
              </c:strCache>
            </c:strRef>
          </c:cat>
          <c:val>
            <c:numRef>
              <c:f>EXSUM!$C$114:$C$118</c:f>
              <c:numCache>
                <c:formatCode>0%</c:formatCode>
                <c:ptCount val="5"/>
                <c:pt idx="0">
                  <c:v>1.1424826431670607</c:v>
                </c:pt>
                <c:pt idx="1">
                  <c:v>1.0911749550606089</c:v>
                </c:pt>
                <c:pt idx="2">
                  <c:v>1.006233644387283</c:v>
                </c:pt>
                <c:pt idx="3">
                  <c:v>0.98136135779298383</c:v>
                </c:pt>
                <c:pt idx="4">
                  <c:v>0.98079149548293876</c:v>
                </c:pt>
              </c:numCache>
            </c:numRef>
          </c:val>
          <c:extLst>
            <c:ext xmlns:c16="http://schemas.microsoft.com/office/drawing/2014/chart" uri="{C3380CC4-5D6E-409C-BE32-E72D297353CC}">
              <c16:uniqueId val="{00000000-CDB1-4A37-BF7E-482D3C4C4FC9}"/>
            </c:ext>
          </c:extLst>
        </c:ser>
        <c:dLbls>
          <c:showLegendKey val="0"/>
          <c:showVal val="0"/>
          <c:showCatName val="0"/>
          <c:showSerName val="0"/>
          <c:showPercent val="0"/>
          <c:showBubbleSize val="0"/>
        </c:dLbls>
        <c:gapWidth val="150"/>
        <c:axId val="1599172975"/>
        <c:axId val="1410999919"/>
      </c:barChart>
      <c:catAx>
        <c:axId val="15991729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0999919"/>
        <c:crosses val="autoZero"/>
        <c:auto val="1"/>
        <c:lblAlgn val="ctr"/>
        <c:lblOffset val="100"/>
        <c:noMultiLvlLbl val="0"/>
      </c:catAx>
      <c:valAx>
        <c:axId val="1410999919"/>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917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Bottom 5 Sectors by Return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EXSUM!$C$85</c:f>
              <c:strCache>
                <c:ptCount val="1"/>
                <c:pt idx="0">
                  <c:v>Cumulative Return</c:v>
                </c:pt>
              </c:strCache>
            </c:strRef>
          </c:tx>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EXSUM!$B$86:$B$90</c:f>
              <c:strCache>
                <c:ptCount val="5"/>
                <c:pt idx="0">
                  <c:v>Electronics Distribution</c:v>
                </c:pt>
                <c:pt idx="1">
                  <c:v>Copper</c:v>
                </c:pt>
                <c:pt idx="2">
                  <c:v>Coal</c:v>
                </c:pt>
                <c:pt idx="3">
                  <c:v>Gambling</c:v>
                </c:pt>
                <c:pt idx="4">
                  <c:v>Farm Products</c:v>
                </c:pt>
              </c:strCache>
            </c:strRef>
          </c:cat>
          <c:val>
            <c:numRef>
              <c:f>EXSUM!$C$86:$C$90</c:f>
              <c:numCache>
                <c:formatCode>0%</c:formatCode>
                <c:ptCount val="5"/>
                <c:pt idx="0">
                  <c:v>0.32068378328181485</c:v>
                </c:pt>
                <c:pt idx="1">
                  <c:v>0.3424080187026628</c:v>
                </c:pt>
                <c:pt idx="2">
                  <c:v>0.42415584543941887</c:v>
                </c:pt>
                <c:pt idx="3">
                  <c:v>0.46525499762802008</c:v>
                </c:pt>
                <c:pt idx="4">
                  <c:v>0.49870889783679911</c:v>
                </c:pt>
              </c:numCache>
            </c:numRef>
          </c:val>
          <c:extLst>
            <c:ext xmlns:c16="http://schemas.microsoft.com/office/drawing/2014/chart" uri="{C3380CC4-5D6E-409C-BE32-E72D297353CC}">
              <c16:uniqueId val="{00000000-05CA-42CA-BD49-A8BB36DE20D9}"/>
            </c:ext>
          </c:extLst>
        </c:ser>
        <c:dLbls>
          <c:showLegendKey val="0"/>
          <c:showVal val="0"/>
          <c:showCatName val="0"/>
          <c:showSerName val="0"/>
          <c:showPercent val="0"/>
          <c:showBubbleSize val="0"/>
        </c:dLbls>
        <c:gapWidth val="150"/>
        <c:shape val="box"/>
        <c:axId val="1260095951"/>
        <c:axId val="1399662847"/>
        <c:axId val="0"/>
      </c:bar3DChart>
      <c:catAx>
        <c:axId val="1260095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9662847"/>
        <c:crosses val="autoZero"/>
        <c:auto val="1"/>
        <c:lblAlgn val="ctr"/>
        <c:lblOffset val="100"/>
        <c:noMultiLvlLbl val="0"/>
      </c:catAx>
      <c:valAx>
        <c:axId val="1399662847"/>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0095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Bottom 5 Sectors by Dollars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EXSUM!$F$85</c:f>
              <c:strCache>
                <c:ptCount val="1"/>
                <c:pt idx="0">
                  <c:v>Cumulative Dollars</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EXSUM!$E$86:$E$90</c:f>
              <c:strCache>
                <c:ptCount val="5"/>
                <c:pt idx="0">
                  <c:v>Banks - Regional - Latin America</c:v>
                </c:pt>
                <c:pt idx="1">
                  <c:v>Silver</c:v>
                </c:pt>
                <c:pt idx="2">
                  <c:v>Copper</c:v>
                </c:pt>
                <c:pt idx="3">
                  <c:v>Beverages - Brewers</c:v>
                </c:pt>
                <c:pt idx="4">
                  <c:v>Beverages - Wineries &amp; Distilleries</c:v>
                </c:pt>
              </c:strCache>
            </c:strRef>
          </c:cat>
          <c:val>
            <c:numRef>
              <c:f>EXSUM!$F$86:$F$90</c:f>
              <c:numCache>
                <c:formatCode>"$"#,##0</c:formatCode>
                <c:ptCount val="5"/>
                <c:pt idx="0">
                  <c:v>952944.77266564104</c:v>
                </c:pt>
                <c:pt idx="1">
                  <c:v>2684064.7067410126</c:v>
                </c:pt>
                <c:pt idx="2">
                  <c:v>3161864.1263040882</c:v>
                </c:pt>
                <c:pt idx="3">
                  <c:v>3205751.1161874095</c:v>
                </c:pt>
                <c:pt idx="4">
                  <c:v>3532558.9618807393</c:v>
                </c:pt>
              </c:numCache>
            </c:numRef>
          </c:val>
          <c:extLst>
            <c:ext xmlns:c16="http://schemas.microsoft.com/office/drawing/2014/chart" uri="{C3380CC4-5D6E-409C-BE32-E72D297353CC}">
              <c16:uniqueId val="{00000000-10D3-400A-976A-F2BF62348586}"/>
            </c:ext>
          </c:extLst>
        </c:ser>
        <c:dLbls>
          <c:showLegendKey val="0"/>
          <c:showVal val="0"/>
          <c:showCatName val="0"/>
          <c:showSerName val="0"/>
          <c:showPercent val="0"/>
          <c:showBubbleSize val="0"/>
        </c:dLbls>
        <c:gapWidth val="150"/>
        <c:shape val="box"/>
        <c:axId val="1521014655"/>
        <c:axId val="1411020719"/>
        <c:axId val="0"/>
      </c:bar3DChart>
      <c:catAx>
        <c:axId val="1521014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1020719"/>
        <c:crosses val="autoZero"/>
        <c:auto val="1"/>
        <c:lblAlgn val="ctr"/>
        <c:lblOffset val="100"/>
        <c:noMultiLvlLbl val="0"/>
      </c:catAx>
      <c:valAx>
        <c:axId val="1411020719"/>
        <c:scaling>
          <c:orientation val="minMax"/>
        </c:scaling>
        <c:delete val="0"/>
        <c:axPos val="l"/>
        <c:majorGridlines>
          <c:spPr>
            <a:ln w="9525" cap="flat" cmpd="sng" algn="ctr">
              <a:solidFill>
                <a:schemeClr val="dk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101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Return Case(V2).xlsx]Sector Return Pivot!PivotTable1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'Sector Return Pivot'!$B$1</c:f>
              <c:strCache>
                <c:ptCount val="1"/>
                <c:pt idx="0">
                  <c:v>Sum of Invested Dollars 2014</c:v>
                </c:pt>
              </c:strCache>
            </c:strRef>
          </c:tx>
          <c:spPr>
            <a:solidFill>
              <a:schemeClr val="accent1"/>
            </a:solidFill>
            <a:ln>
              <a:noFill/>
            </a:ln>
            <a:effectLst/>
          </c:spPr>
          <c:invertIfNegative val="0"/>
          <c:cat>
            <c:strRef>
              <c:f>'Sector Return Pivot'!$A$2:$A$144</c:f>
              <c:strCache>
                <c:ptCount val="142"/>
                <c:pt idx="0">
                  <c:v>Advertising Agencies</c:v>
                </c:pt>
                <c:pt idx="1">
                  <c:v>Aerospace &amp; Defense</c:v>
                </c:pt>
                <c:pt idx="2">
                  <c:v>Agricultural Inputs</c:v>
                </c:pt>
                <c:pt idx="3">
                  <c:v>Airlines</c:v>
                </c:pt>
                <c:pt idx="4">
                  <c:v>Airports &amp; Air Services</c:v>
                </c:pt>
                <c:pt idx="5">
                  <c:v>Aluminum</c:v>
                </c:pt>
                <c:pt idx="6">
                  <c:v>Apparel Manufacturing</c:v>
                </c:pt>
                <c:pt idx="7">
                  <c:v>Apparel Stores</c:v>
                </c:pt>
                <c:pt idx="8">
                  <c:v>Asset Management</c:v>
                </c:pt>
                <c:pt idx="9">
                  <c:v>Auto &amp; Truck Dealerships</c:v>
                </c:pt>
                <c:pt idx="10">
                  <c:v>Auto Manufacturers</c:v>
                </c:pt>
                <c:pt idx="11">
                  <c:v>Auto Parts</c:v>
                </c:pt>
                <c:pt idx="12">
                  <c:v>Banks - Global</c:v>
                </c:pt>
                <c:pt idx="13">
                  <c:v>Banks - Regional - Latin America</c:v>
                </c:pt>
                <c:pt idx="14">
                  <c:v>Banks - Regional - US</c:v>
                </c:pt>
                <c:pt idx="15">
                  <c:v>Beverages - Brewers</c:v>
                </c:pt>
                <c:pt idx="16">
                  <c:v>Beverages - Soft Drinks</c:v>
                </c:pt>
                <c:pt idx="17">
                  <c:v>Beverages - Wineries &amp; Distilleries</c:v>
                </c:pt>
                <c:pt idx="18">
                  <c:v>Biotechnology</c:v>
                </c:pt>
                <c:pt idx="19">
                  <c:v>Broadcasting - Radio</c:v>
                </c:pt>
                <c:pt idx="20">
                  <c:v>Broadcasting - TV</c:v>
                </c:pt>
                <c:pt idx="21">
                  <c:v>Building Materials</c:v>
                </c:pt>
                <c:pt idx="22">
                  <c:v>Business Equipment</c:v>
                </c:pt>
                <c:pt idx="23">
                  <c:v>Business Services</c:v>
                </c:pt>
                <c:pt idx="24">
                  <c:v>Capital Markets</c:v>
                </c:pt>
                <c:pt idx="25">
                  <c:v>Chemicals</c:v>
                </c:pt>
                <c:pt idx="26">
                  <c:v>Coal</c:v>
                </c:pt>
                <c:pt idx="27">
                  <c:v>Communication Equipment</c:v>
                </c:pt>
                <c:pt idx="28">
                  <c:v>Computer Distribution</c:v>
                </c:pt>
                <c:pt idx="29">
                  <c:v>Computer Systems</c:v>
                </c:pt>
                <c:pt idx="30">
                  <c:v>Confectioners</c:v>
                </c:pt>
                <c:pt idx="31">
                  <c:v>Conglomerates</c:v>
                </c:pt>
                <c:pt idx="32">
                  <c:v>Consumer Electronics</c:v>
                </c:pt>
                <c:pt idx="33">
                  <c:v>Contract Manufacturers</c:v>
                </c:pt>
                <c:pt idx="34">
                  <c:v>Copper</c:v>
                </c:pt>
                <c:pt idx="35">
                  <c:v>Credit Services</c:v>
                </c:pt>
                <c:pt idx="36">
                  <c:v>Data Storage</c:v>
                </c:pt>
                <c:pt idx="37">
                  <c:v>Department Stores</c:v>
                </c:pt>
                <c:pt idx="38">
                  <c:v>Diagnostics &amp; Research</c:v>
                </c:pt>
                <c:pt idx="39">
                  <c:v>Discount Stores</c:v>
                </c:pt>
                <c:pt idx="40">
                  <c:v>Diversified Industrials</c:v>
                </c:pt>
                <c:pt idx="41">
                  <c:v>Drug Manufacturers - Major</c:v>
                </c:pt>
                <c:pt idx="42">
                  <c:v>Drug Manufacturers - Specialty &amp; Generic</c:v>
                </c:pt>
                <c:pt idx="43">
                  <c:v>Education &amp; Training Services</c:v>
                </c:pt>
                <c:pt idx="44">
                  <c:v>Electronic Components</c:v>
                </c:pt>
                <c:pt idx="45">
                  <c:v>Electronic Gaming &amp; Multimedia</c:v>
                </c:pt>
                <c:pt idx="46">
                  <c:v>Electronics Distribution</c:v>
                </c:pt>
                <c:pt idx="47">
                  <c:v>Engineering &amp; Construction</c:v>
                </c:pt>
                <c:pt idx="48">
                  <c:v>Farm &amp; Construction Equipment</c:v>
                </c:pt>
                <c:pt idx="49">
                  <c:v>Farm Products</c:v>
                </c:pt>
                <c:pt idx="50">
                  <c:v>Financial Exchanges</c:v>
                </c:pt>
                <c:pt idx="51">
                  <c:v>Food Distribution</c:v>
                </c:pt>
                <c:pt idx="52">
                  <c:v>Footwear &amp; Accessories</c:v>
                </c:pt>
                <c:pt idx="53">
                  <c:v>Gambling</c:v>
                </c:pt>
                <c:pt idx="54">
                  <c:v>Gold</c:v>
                </c:pt>
                <c:pt idx="55">
                  <c:v>Grocery Stores</c:v>
                </c:pt>
                <c:pt idx="56">
                  <c:v>Health Care Plans</c:v>
                </c:pt>
                <c:pt idx="57">
                  <c:v>Health Information Services</c:v>
                </c:pt>
                <c:pt idx="58">
                  <c:v>Home Furnishings &amp; Fixtures</c:v>
                </c:pt>
                <c:pt idx="59">
                  <c:v>Home Improvement Stores</c:v>
                </c:pt>
                <c:pt idx="60">
                  <c:v>Household &amp; Personal Products</c:v>
                </c:pt>
                <c:pt idx="61">
                  <c:v>Industrial Distribution</c:v>
                </c:pt>
                <c:pt idx="62">
                  <c:v>Industrial Metals &amp; Minerals</c:v>
                </c:pt>
                <c:pt idx="63">
                  <c:v>Information Technology Services</c:v>
                </c:pt>
                <c:pt idx="64">
                  <c:v>Insurance - Diversified</c:v>
                </c:pt>
                <c:pt idx="65">
                  <c:v>Insurance - Life</c:v>
                </c:pt>
                <c:pt idx="66">
                  <c:v>Insurance - Property &amp; Casualty</c:v>
                </c:pt>
                <c:pt idx="67">
                  <c:v>Insurance - Reinsurance</c:v>
                </c:pt>
                <c:pt idx="68">
                  <c:v>Insurance - Specialty</c:v>
                </c:pt>
                <c:pt idx="69">
                  <c:v>Insurance Brokers</c:v>
                </c:pt>
                <c:pt idx="70">
                  <c:v>Integrated Shipping &amp; Logistics</c:v>
                </c:pt>
                <c:pt idx="71">
                  <c:v>Internet Content &amp; Information</c:v>
                </c:pt>
                <c:pt idx="72">
                  <c:v>Leisure</c:v>
                </c:pt>
                <c:pt idx="73">
                  <c:v>Lodging</c:v>
                </c:pt>
                <c:pt idx="74">
                  <c:v>Long-Term Care Facilities</c:v>
                </c:pt>
                <c:pt idx="75">
                  <c:v>Lumber &amp; Wood Production</c:v>
                </c:pt>
                <c:pt idx="76">
                  <c:v>Luxury Goods</c:v>
                </c:pt>
                <c:pt idx="77">
                  <c:v>Marketing Services</c:v>
                </c:pt>
                <c:pt idx="78">
                  <c:v>Media - Diversified</c:v>
                </c:pt>
                <c:pt idx="79">
                  <c:v>Medical Care</c:v>
                </c:pt>
                <c:pt idx="80">
                  <c:v>Medical Devices</c:v>
                </c:pt>
                <c:pt idx="81">
                  <c:v>Medical Distribution</c:v>
                </c:pt>
                <c:pt idx="82">
                  <c:v>Medical Instruments &amp; Supplies</c:v>
                </c:pt>
                <c:pt idx="83">
                  <c:v>Metal Fabrication</c:v>
                </c:pt>
                <c:pt idx="84">
                  <c:v>Oil &amp; Gas Drilling</c:v>
                </c:pt>
                <c:pt idx="85">
                  <c:v>Oil &amp; Gas E&amp;P</c:v>
                </c:pt>
                <c:pt idx="86">
                  <c:v>Oil &amp; Gas Equipment &amp; Services</c:v>
                </c:pt>
                <c:pt idx="87">
                  <c:v>Oil &amp; Gas Integrated</c:v>
                </c:pt>
                <c:pt idx="88">
                  <c:v>Oil &amp; Gas Midstream</c:v>
                </c:pt>
                <c:pt idx="89">
                  <c:v>Oil &amp; Gas Refining &amp; Marketing</c:v>
                </c:pt>
                <c:pt idx="90">
                  <c:v>Packaged Foods</c:v>
                </c:pt>
                <c:pt idx="91">
                  <c:v>Packaging &amp; Containers</c:v>
                </c:pt>
                <c:pt idx="92">
                  <c:v>Paper &amp; Paper Products</c:v>
                </c:pt>
                <c:pt idx="93">
                  <c:v>Pay TV</c:v>
                </c:pt>
                <c:pt idx="94">
                  <c:v>Personal Services</c:v>
                </c:pt>
                <c:pt idx="95">
                  <c:v>Pharmaceutical Retailers</c:v>
                </c:pt>
                <c:pt idx="96">
                  <c:v>Pollution &amp; Treatment Controls</c:v>
                </c:pt>
                <c:pt idx="97">
                  <c:v>Publishing</c:v>
                </c:pt>
                <c:pt idx="98">
                  <c:v>Railroads</c:v>
                </c:pt>
                <c:pt idx="99">
                  <c:v>Real Estate - General</c:v>
                </c:pt>
                <c:pt idx="100">
                  <c:v>Real Estate Services</c:v>
                </c:pt>
                <c:pt idx="101">
                  <c:v>Recreational Vehicles</c:v>
                </c:pt>
                <c:pt idx="102">
                  <c:v>REIT - Diversified</c:v>
                </c:pt>
                <c:pt idx="103">
                  <c:v>REIT - Healthcare Facilities</c:v>
                </c:pt>
                <c:pt idx="104">
                  <c:v>REIT - Hotel &amp; Motel</c:v>
                </c:pt>
                <c:pt idx="105">
                  <c:v>REIT - Industrial</c:v>
                </c:pt>
                <c:pt idx="106">
                  <c:v>REIT - Office</c:v>
                </c:pt>
                <c:pt idx="107">
                  <c:v>REIT - Residential</c:v>
                </c:pt>
                <c:pt idx="108">
                  <c:v>REIT - Retail</c:v>
                </c:pt>
                <c:pt idx="109">
                  <c:v>Rental &amp; Leasing Services</c:v>
                </c:pt>
                <c:pt idx="110">
                  <c:v>Residential Construction</c:v>
                </c:pt>
                <c:pt idx="111">
                  <c:v>Resorts &amp; Casinos</c:v>
                </c:pt>
                <c:pt idx="112">
                  <c:v>Restaurants</c:v>
                </c:pt>
                <c:pt idx="113">
                  <c:v>Rubber &amp; Plastics</c:v>
                </c:pt>
                <c:pt idx="114">
                  <c:v>Savings &amp; Cooperative Banks</c:v>
                </c:pt>
                <c:pt idx="115">
                  <c:v>Scientific &amp; Technical Instruments</c:v>
                </c:pt>
                <c:pt idx="116">
                  <c:v>Security &amp; Protection Services</c:v>
                </c:pt>
                <c:pt idx="117">
                  <c:v>Semiconductor Equipment &amp; Materials</c:v>
                </c:pt>
                <c:pt idx="118">
                  <c:v>Semiconductor Memory</c:v>
                </c:pt>
                <c:pt idx="119">
                  <c:v>Semiconductors</c:v>
                </c:pt>
                <c:pt idx="120">
                  <c:v>Shipping &amp; Ports</c:v>
                </c:pt>
                <c:pt idx="121">
                  <c:v>Silver</c:v>
                </c:pt>
                <c:pt idx="122">
                  <c:v>Software - Application</c:v>
                </c:pt>
                <c:pt idx="123">
                  <c:v>Software - Infrastructure</c:v>
                </c:pt>
                <c:pt idx="124">
                  <c:v>Solar</c:v>
                </c:pt>
                <c:pt idx="125">
                  <c:v>Specialty Chemicals</c:v>
                </c:pt>
                <c:pt idx="126">
                  <c:v>Specialty Finance</c:v>
                </c:pt>
                <c:pt idx="127">
                  <c:v>Specialty Retail</c:v>
                </c:pt>
                <c:pt idx="128">
                  <c:v>Staffing &amp; Outsourcing Services</c:v>
                </c:pt>
                <c:pt idx="129">
                  <c:v>Steel</c:v>
                </c:pt>
                <c:pt idx="130">
                  <c:v>Telecom Services</c:v>
                </c:pt>
                <c:pt idx="131">
                  <c:v>Textile Manufacturing</c:v>
                </c:pt>
                <c:pt idx="132">
                  <c:v>Tobacco</c:v>
                </c:pt>
                <c:pt idx="133">
                  <c:v>Tools &amp; Accessories</c:v>
                </c:pt>
                <c:pt idx="134">
                  <c:v>Truck Manufacturing</c:v>
                </c:pt>
                <c:pt idx="135">
                  <c:v>Trucking</c:v>
                </c:pt>
                <c:pt idx="136">
                  <c:v>Utilities - Diversified</c:v>
                </c:pt>
                <c:pt idx="137">
                  <c:v>Utilities - Independent Power Producers</c:v>
                </c:pt>
                <c:pt idx="138">
                  <c:v>Utilities - Regulated Electric</c:v>
                </c:pt>
                <c:pt idx="139">
                  <c:v>Utilities - Regulated Gas</c:v>
                </c:pt>
                <c:pt idx="140">
                  <c:v>Utilities - Regulated Water</c:v>
                </c:pt>
                <c:pt idx="141">
                  <c:v>Waste Management</c:v>
                </c:pt>
              </c:strCache>
            </c:strRef>
          </c:cat>
          <c:val>
            <c:numRef>
              <c:f>'Sector Return Pivot'!$B$2:$B$144</c:f>
              <c:numCache>
                <c:formatCode>"$"#,##0</c:formatCode>
                <c:ptCount val="142"/>
                <c:pt idx="0">
                  <c:v>14104099.999999776</c:v>
                </c:pt>
                <c:pt idx="1">
                  <c:v>175118299.99999887</c:v>
                </c:pt>
                <c:pt idx="2">
                  <c:v>22506599.99999962</c:v>
                </c:pt>
                <c:pt idx="3">
                  <c:v>38065099.999999374</c:v>
                </c:pt>
                <c:pt idx="4">
                  <c:v>7764400.0000000801</c:v>
                </c:pt>
                <c:pt idx="5">
                  <c:v>5601300.0000000466</c:v>
                </c:pt>
                <c:pt idx="6">
                  <c:v>72208499.999999002</c:v>
                </c:pt>
                <c:pt idx="7">
                  <c:v>68582199.999999315</c:v>
                </c:pt>
                <c:pt idx="8">
                  <c:v>110618699.99999815</c:v>
                </c:pt>
                <c:pt idx="9">
                  <c:v>36187099.999999747</c:v>
                </c:pt>
                <c:pt idx="10">
                  <c:v>12552299.999999849</c:v>
                </c:pt>
                <c:pt idx="11">
                  <c:v>101918599.99999902</c:v>
                </c:pt>
                <c:pt idx="12">
                  <c:v>16089499.999999724</c:v>
                </c:pt>
                <c:pt idx="13">
                  <c:v>834099.99999999627</c:v>
                </c:pt>
                <c:pt idx="14">
                  <c:v>822380999.99998903</c:v>
                </c:pt>
                <c:pt idx="15">
                  <c:v>5718200.0000000624</c:v>
                </c:pt>
                <c:pt idx="16">
                  <c:v>26010700.000000112</c:v>
                </c:pt>
                <c:pt idx="17">
                  <c:v>4098299.9999999818</c:v>
                </c:pt>
                <c:pt idx="18">
                  <c:v>371532099.99999791</c:v>
                </c:pt>
                <c:pt idx="19">
                  <c:v>22353500.000000015</c:v>
                </c:pt>
                <c:pt idx="20">
                  <c:v>63007299.999999441</c:v>
                </c:pt>
                <c:pt idx="21">
                  <c:v>120093199.9999989</c:v>
                </c:pt>
                <c:pt idx="22">
                  <c:v>47095199.999999434</c:v>
                </c:pt>
                <c:pt idx="23">
                  <c:v>246174299.99999717</c:v>
                </c:pt>
                <c:pt idx="24">
                  <c:v>112790900</c:v>
                </c:pt>
                <c:pt idx="25">
                  <c:v>60283799.999999098</c:v>
                </c:pt>
                <c:pt idx="26">
                  <c:v>14091199.999999478</c:v>
                </c:pt>
                <c:pt idx="27">
                  <c:v>123330299.99999861</c:v>
                </c:pt>
                <c:pt idx="28">
                  <c:v>18093299.999999691</c:v>
                </c:pt>
                <c:pt idx="29">
                  <c:v>27600899.999999825</c:v>
                </c:pt>
                <c:pt idx="30">
                  <c:v>18390299.999999605</c:v>
                </c:pt>
                <c:pt idx="31">
                  <c:v>12033199.999999799</c:v>
                </c:pt>
                <c:pt idx="32">
                  <c:v>17256499.999999821</c:v>
                </c:pt>
                <c:pt idx="33">
                  <c:v>17328399.999999758</c:v>
                </c:pt>
                <c:pt idx="34">
                  <c:v>9234199.9999998808</c:v>
                </c:pt>
                <c:pt idx="35">
                  <c:v>117338799.99999899</c:v>
                </c:pt>
                <c:pt idx="36">
                  <c:v>25938499.999999471</c:v>
                </c:pt>
                <c:pt idx="37">
                  <c:v>19320500.000000242</c:v>
                </c:pt>
                <c:pt idx="38">
                  <c:v>160939199.99999958</c:v>
                </c:pt>
                <c:pt idx="39">
                  <c:v>36018999.999999523</c:v>
                </c:pt>
                <c:pt idx="40">
                  <c:v>227280099.9999975</c:v>
                </c:pt>
                <c:pt idx="41">
                  <c:v>36240999.999999709</c:v>
                </c:pt>
                <c:pt idx="42">
                  <c:v>134559399.99999917</c:v>
                </c:pt>
                <c:pt idx="43">
                  <c:v>35986400.000000082</c:v>
                </c:pt>
                <c:pt idx="44">
                  <c:v>65855299.999999762</c:v>
                </c:pt>
                <c:pt idx="45">
                  <c:v>12129399.999999855</c:v>
                </c:pt>
                <c:pt idx="46">
                  <c:v>13143399.999999732</c:v>
                </c:pt>
                <c:pt idx="47">
                  <c:v>77630099.999999568</c:v>
                </c:pt>
                <c:pt idx="48">
                  <c:v>28458999.99999968</c:v>
                </c:pt>
                <c:pt idx="49">
                  <c:v>21297699.999999858</c:v>
                </c:pt>
                <c:pt idx="50">
                  <c:v>11493400.000000114</c:v>
                </c:pt>
                <c:pt idx="51">
                  <c:v>41889799.99999886</c:v>
                </c:pt>
                <c:pt idx="52">
                  <c:v>36231899.999999449</c:v>
                </c:pt>
                <c:pt idx="53">
                  <c:v>11364299.999999929</c:v>
                </c:pt>
                <c:pt idx="54">
                  <c:v>10926199.999999974</c:v>
                </c:pt>
                <c:pt idx="55">
                  <c:v>42501699.999998607</c:v>
                </c:pt>
                <c:pt idx="56">
                  <c:v>35419099.999999583</c:v>
                </c:pt>
                <c:pt idx="57">
                  <c:v>59131399.999999315</c:v>
                </c:pt>
                <c:pt idx="58">
                  <c:v>68224699.999999881</c:v>
                </c:pt>
                <c:pt idx="59">
                  <c:v>25536499.999999702</c:v>
                </c:pt>
                <c:pt idx="60">
                  <c:v>72340799.999999627</c:v>
                </c:pt>
                <c:pt idx="61">
                  <c:v>61366399.999998853</c:v>
                </c:pt>
                <c:pt idx="62">
                  <c:v>18312499.99999981</c:v>
                </c:pt>
                <c:pt idx="63">
                  <c:v>85433199.999998733</c:v>
                </c:pt>
                <c:pt idx="64">
                  <c:v>34504099.999999695</c:v>
                </c:pt>
                <c:pt idx="65">
                  <c:v>53800399.999999598</c:v>
                </c:pt>
                <c:pt idx="66">
                  <c:v>174943399.99999753</c:v>
                </c:pt>
                <c:pt idx="67">
                  <c:v>41628899.999999054</c:v>
                </c:pt>
                <c:pt idx="68">
                  <c:v>40951199.99999994</c:v>
                </c:pt>
                <c:pt idx="69">
                  <c:v>13392700.000000093</c:v>
                </c:pt>
                <c:pt idx="70">
                  <c:v>45457199.999999531</c:v>
                </c:pt>
                <c:pt idx="71">
                  <c:v>96260299.999998361</c:v>
                </c:pt>
                <c:pt idx="72">
                  <c:v>115805599.9999986</c:v>
                </c:pt>
                <c:pt idx="73">
                  <c:v>29322799.999999814</c:v>
                </c:pt>
                <c:pt idx="74">
                  <c:v>15225600.000000127</c:v>
                </c:pt>
                <c:pt idx="75">
                  <c:v>23688499.999999307</c:v>
                </c:pt>
                <c:pt idx="76">
                  <c:v>19479399.999999702</c:v>
                </c:pt>
                <c:pt idx="77">
                  <c:v>20202500.000000127</c:v>
                </c:pt>
                <c:pt idx="78">
                  <c:v>105356399.99999827</c:v>
                </c:pt>
                <c:pt idx="79">
                  <c:v>82253199.999998629</c:v>
                </c:pt>
                <c:pt idx="80">
                  <c:v>126273499.99999945</c:v>
                </c:pt>
                <c:pt idx="81">
                  <c:v>31248800.000000075</c:v>
                </c:pt>
                <c:pt idx="82">
                  <c:v>115749099.99999931</c:v>
                </c:pt>
                <c:pt idx="83">
                  <c:v>29418899.999999944</c:v>
                </c:pt>
                <c:pt idx="84">
                  <c:v>55249199.999999464</c:v>
                </c:pt>
                <c:pt idx="85">
                  <c:v>171820899.99999955</c:v>
                </c:pt>
                <c:pt idx="86">
                  <c:v>131250099.9999994</c:v>
                </c:pt>
                <c:pt idx="87">
                  <c:v>16437399.999999765</c:v>
                </c:pt>
                <c:pt idx="88">
                  <c:v>33945699.999999441</c:v>
                </c:pt>
                <c:pt idx="89">
                  <c:v>59353299.999998882</c:v>
                </c:pt>
                <c:pt idx="90">
                  <c:v>133638599.99999966</c:v>
                </c:pt>
                <c:pt idx="91">
                  <c:v>62221599.99999918</c:v>
                </c:pt>
                <c:pt idx="92">
                  <c:v>23904600.000000045</c:v>
                </c:pt>
                <c:pt idx="93">
                  <c:v>13698500.000000125</c:v>
                </c:pt>
                <c:pt idx="94">
                  <c:v>40917899.999999471</c:v>
                </c:pt>
                <c:pt idx="95">
                  <c:v>21915399.999999613</c:v>
                </c:pt>
                <c:pt idx="96">
                  <c:v>7674400.0000000205</c:v>
                </c:pt>
                <c:pt idx="97">
                  <c:v>43203899.999999695</c:v>
                </c:pt>
                <c:pt idx="98">
                  <c:v>39138899.999999315</c:v>
                </c:pt>
                <c:pt idx="99">
                  <c:v>33858799.999999397</c:v>
                </c:pt>
                <c:pt idx="100">
                  <c:v>59479299.999999188</c:v>
                </c:pt>
                <c:pt idx="101">
                  <c:v>48441999.999999292</c:v>
                </c:pt>
                <c:pt idx="102">
                  <c:v>189796899.99999842</c:v>
                </c:pt>
                <c:pt idx="103">
                  <c:v>89707899.999998972</c:v>
                </c:pt>
                <c:pt idx="104">
                  <c:v>65008799.999999322</c:v>
                </c:pt>
                <c:pt idx="105">
                  <c:v>73849699.999999449</c:v>
                </c:pt>
                <c:pt idx="106">
                  <c:v>90629699.999999747</c:v>
                </c:pt>
                <c:pt idx="107">
                  <c:v>85376799.999999478</c:v>
                </c:pt>
                <c:pt idx="108">
                  <c:v>131298099.99999791</c:v>
                </c:pt>
                <c:pt idx="109">
                  <c:v>57670699.999999337</c:v>
                </c:pt>
                <c:pt idx="110">
                  <c:v>78907999.999999404</c:v>
                </c:pt>
                <c:pt idx="111">
                  <c:v>62635499.999999605</c:v>
                </c:pt>
                <c:pt idx="112">
                  <c:v>139815899.99999794</c:v>
                </c:pt>
                <c:pt idx="113">
                  <c:v>25137699.999999598</c:v>
                </c:pt>
                <c:pt idx="114">
                  <c:v>115883899.99999914</c:v>
                </c:pt>
                <c:pt idx="115">
                  <c:v>85586199.999999806</c:v>
                </c:pt>
                <c:pt idx="116">
                  <c:v>21510599.999999978</c:v>
                </c:pt>
                <c:pt idx="117">
                  <c:v>84610899.999998257</c:v>
                </c:pt>
                <c:pt idx="118">
                  <c:v>10356200.000000007</c:v>
                </c:pt>
                <c:pt idx="119">
                  <c:v>167962499.99999958</c:v>
                </c:pt>
                <c:pt idx="120">
                  <c:v>59041499.999999814</c:v>
                </c:pt>
                <c:pt idx="121">
                  <c:v>4986200.0000000382</c:v>
                </c:pt>
                <c:pt idx="122">
                  <c:v>345248799.99999624</c:v>
                </c:pt>
                <c:pt idx="123">
                  <c:v>117741499.99999869</c:v>
                </c:pt>
                <c:pt idx="124">
                  <c:v>15837299.999999667</c:v>
                </c:pt>
                <c:pt idx="125">
                  <c:v>152037399.99999887</c:v>
                </c:pt>
                <c:pt idx="126">
                  <c:v>49681199.999999851</c:v>
                </c:pt>
                <c:pt idx="127">
                  <c:v>195680599.99999723</c:v>
                </c:pt>
                <c:pt idx="128">
                  <c:v>48847199.999999881</c:v>
                </c:pt>
                <c:pt idx="129">
                  <c:v>50811999.999998868</c:v>
                </c:pt>
                <c:pt idx="130">
                  <c:v>152241799.99999759</c:v>
                </c:pt>
                <c:pt idx="131">
                  <c:v>11070299.999999776</c:v>
                </c:pt>
                <c:pt idx="132">
                  <c:v>26229499.999999315</c:v>
                </c:pt>
                <c:pt idx="133">
                  <c:v>57363999.999999143</c:v>
                </c:pt>
                <c:pt idx="134">
                  <c:v>39183699.999999508</c:v>
                </c:pt>
                <c:pt idx="135">
                  <c:v>53125099.999999121</c:v>
                </c:pt>
                <c:pt idx="136">
                  <c:v>52270299.999999546</c:v>
                </c:pt>
                <c:pt idx="137">
                  <c:v>32496699.999999668</c:v>
                </c:pt>
                <c:pt idx="138">
                  <c:v>143208399.99999893</c:v>
                </c:pt>
                <c:pt idx="139">
                  <c:v>66778399.999998845</c:v>
                </c:pt>
                <c:pt idx="140">
                  <c:v>22881899.999999687</c:v>
                </c:pt>
                <c:pt idx="141">
                  <c:v>83019899.999999121</c:v>
                </c:pt>
              </c:numCache>
            </c:numRef>
          </c:val>
          <c:extLst>
            <c:ext xmlns:c16="http://schemas.microsoft.com/office/drawing/2014/chart" uri="{C3380CC4-5D6E-409C-BE32-E72D297353CC}">
              <c16:uniqueId val="{00000000-F8B4-4BD1-B33F-B0F8FD535729}"/>
            </c:ext>
          </c:extLst>
        </c:ser>
        <c:ser>
          <c:idx val="1"/>
          <c:order val="1"/>
          <c:tx>
            <c:strRef>
              <c:f>'Sector Return Pivot'!$C$1</c:f>
              <c:strCache>
                <c:ptCount val="1"/>
                <c:pt idx="0">
                  <c:v>Sum of Invested Dollars 2019</c:v>
                </c:pt>
              </c:strCache>
            </c:strRef>
          </c:tx>
          <c:spPr>
            <a:solidFill>
              <a:schemeClr val="accent2"/>
            </a:solidFill>
            <a:ln>
              <a:noFill/>
            </a:ln>
            <a:effectLst/>
          </c:spPr>
          <c:invertIfNegative val="0"/>
          <c:cat>
            <c:strRef>
              <c:f>'Sector Return Pivot'!$A$2:$A$144</c:f>
              <c:strCache>
                <c:ptCount val="142"/>
                <c:pt idx="0">
                  <c:v>Advertising Agencies</c:v>
                </c:pt>
                <c:pt idx="1">
                  <c:v>Aerospace &amp; Defense</c:v>
                </c:pt>
                <c:pt idx="2">
                  <c:v>Agricultural Inputs</c:v>
                </c:pt>
                <c:pt idx="3">
                  <c:v>Airlines</c:v>
                </c:pt>
                <c:pt idx="4">
                  <c:v>Airports &amp; Air Services</c:v>
                </c:pt>
                <c:pt idx="5">
                  <c:v>Aluminum</c:v>
                </c:pt>
                <c:pt idx="6">
                  <c:v>Apparel Manufacturing</c:v>
                </c:pt>
                <c:pt idx="7">
                  <c:v>Apparel Stores</c:v>
                </c:pt>
                <c:pt idx="8">
                  <c:v>Asset Management</c:v>
                </c:pt>
                <c:pt idx="9">
                  <c:v>Auto &amp; Truck Dealerships</c:v>
                </c:pt>
                <c:pt idx="10">
                  <c:v>Auto Manufacturers</c:v>
                </c:pt>
                <c:pt idx="11">
                  <c:v>Auto Parts</c:v>
                </c:pt>
                <c:pt idx="12">
                  <c:v>Banks - Global</c:v>
                </c:pt>
                <c:pt idx="13">
                  <c:v>Banks - Regional - Latin America</c:v>
                </c:pt>
                <c:pt idx="14">
                  <c:v>Banks - Regional - US</c:v>
                </c:pt>
                <c:pt idx="15">
                  <c:v>Beverages - Brewers</c:v>
                </c:pt>
                <c:pt idx="16">
                  <c:v>Beverages - Soft Drinks</c:v>
                </c:pt>
                <c:pt idx="17">
                  <c:v>Beverages - Wineries &amp; Distilleries</c:v>
                </c:pt>
                <c:pt idx="18">
                  <c:v>Biotechnology</c:v>
                </c:pt>
                <c:pt idx="19">
                  <c:v>Broadcasting - Radio</c:v>
                </c:pt>
                <c:pt idx="20">
                  <c:v>Broadcasting - TV</c:v>
                </c:pt>
                <c:pt idx="21">
                  <c:v>Building Materials</c:v>
                </c:pt>
                <c:pt idx="22">
                  <c:v>Business Equipment</c:v>
                </c:pt>
                <c:pt idx="23">
                  <c:v>Business Services</c:v>
                </c:pt>
                <c:pt idx="24">
                  <c:v>Capital Markets</c:v>
                </c:pt>
                <c:pt idx="25">
                  <c:v>Chemicals</c:v>
                </c:pt>
                <c:pt idx="26">
                  <c:v>Coal</c:v>
                </c:pt>
                <c:pt idx="27">
                  <c:v>Communication Equipment</c:v>
                </c:pt>
                <c:pt idx="28">
                  <c:v>Computer Distribution</c:v>
                </c:pt>
                <c:pt idx="29">
                  <c:v>Computer Systems</c:v>
                </c:pt>
                <c:pt idx="30">
                  <c:v>Confectioners</c:v>
                </c:pt>
                <c:pt idx="31">
                  <c:v>Conglomerates</c:v>
                </c:pt>
                <c:pt idx="32">
                  <c:v>Consumer Electronics</c:v>
                </c:pt>
                <c:pt idx="33">
                  <c:v>Contract Manufacturers</c:v>
                </c:pt>
                <c:pt idx="34">
                  <c:v>Copper</c:v>
                </c:pt>
                <c:pt idx="35">
                  <c:v>Credit Services</c:v>
                </c:pt>
                <c:pt idx="36">
                  <c:v>Data Storage</c:v>
                </c:pt>
                <c:pt idx="37">
                  <c:v>Department Stores</c:v>
                </c:pt>
                <c:pt idx="38">
                  <c:v>Diagnostics &amp; Research</c:v>
                </c:pt>
                <c:pt idx="39">
                  <c:v>Discount Stores</c:v>
                </c:pt>
                <c:pt idx="40">
                  <c:v>Diversified Industrials</c:v>
                </c:pt>
                <c:pt idx="41">
                  <c:v>Drug Manufacturers - Major</c:v>
                </c:pt>
                <c:pt idx="42">
                  <c:v>Drug Manufacturers - Specialty &amp; Generic</c:v>
                </c:pt>
                <c:pt idx="43">
                  <c:v>Education &amp; Training Services</c:v>
                </c:pt>
                <c:pt idx="44">
                  <c:v>Electronic Components</c:v>
                </c:pt>
                <c:pt idx="45">
                  <c:v>Electronic Gaming &amp; Multimedia</c:v>
                </c:pt>
                <c:pt idx="46">
                  <c:v>Electronics Distribution</c:v>
                </c:pt>
                <c:pt idx="47">
                  <c:v>Engineering &amp; Construction</c:v>
                </c:pt>
                <c:pt idx="48">
                  <c:v>Farm &amp; Construction Equipment</c:v>
                </c:pt>
                <c:pt idx="49">
                  <c:v>Farm Products</c:v>
                </c:pt>
                <c:pt idx="50">
                  <c:v>Financial Exchanges</c:v>
                </c:pt>
                <c:pt idx="51">
                  <c:v>Food Distribution</c:v>
                </c:pt>
                <c:pt idx="52">
                  <c:v>Footwear &amp; Accessories</c:v>
                </c:pt>
                <c:pt idx="53">
                  <c:v>Gambling</c:v>
                </c:pt>
                <c:pt idx="54">
                  <c:v>Gold</c:v>
                </c:pt>
                <c:pt idx="55">
                  <c:v>Grocery Stores</c:v>
                </c:pt>
                <c:pt idx="56">
                  <c:v>Health Care Plans</c:v>
                </c:pt>
                <c:pt idx="57">
                  <c:v>Health Information Services</c:v>
                </c:pt>
                <c:pt idx="58">
                  <c:v>Home Furnishings &amp; Fixtures</c:v>
                </c:pt>
                <c:pt idx="59">
                  <c:v>Home Improvement Stores</c:v>
                </c:pt>
                <c:pt idx="60">
                  <c:v>Household &amp; Personal Products</c:v>
                </c:pt>
                <c:pt idx="61">
                  <c:v>Industrial Distribution</c:v>
                </c:pt>
                <c:pt idx="62">
                  <c:v>Industrial Metals &amp; Minerals</c:v>
                </c:pt>
                <c:pt idx="63">
                  <c:v>Information Technology Services</c:v>
                </c:pt>
                <c:pt idx="64">
                  <c:v>Insurance - Diversified</c:v>
                </c:pt>
                <c:pt idx="65">
                  <c:v>Insurance - Life</c:v>
                </c:pt>
                <c:pt idx="66">
                  <c:v>Insurance - Property &amp; Casualty</c:v>
                </c:pt>
                <c:pt idx="67">
                  <c:v>Insurance - Reinsurance</c:v>
                </c:pt>
                <c:pt idx="68">
                  <c:v>Insurance - Specialty</c:v>
                </c:pt>
                <c:pt idx="69">
                  <c:v>Insurance Brokers</c:v>
                </c:pt>
                <c:pt idx="70">
                  <c:v>Integrated Shipping &amp; Logistics</c:v>
                </c:pt>
                <c:pt idx="71">
                  <c:v>Internet Content &amp; Information</c:v>
                </c:pt>
                <c:pt idx="72">
                  <c:v>Leisure</c:v>
                </c:pt>
                <c:pt idx="73">
                  <c:v>Lodging</c:v>
                </c:pt>
                <c:pt idx="74">
                  <c:v>Long-Term Care Facilities</c:v>
                </c:pt>
                <c:pt idx="75">
                  <c:v>Lumber &amp; Wood Production</c:v>
                </c:pt>
                <c:pt idx="76">
                  <c:v>Luxury Goods</c:v>
                </c:pt>
                <c:pt idx="77">
                  <c:v>Marketing Services</c:v>
                </c:pt>
                <c:pt idx="78">
                  <c:v>Media - Diversified</c:v>
                </c:pt>
                <c:pt idx="79">
                  <c:v>Medical Care</c:v>
                </c:pt>
                <c:pt idx="80">
                  <c:v>Medical Devices</c:v>
                </c:pt>
                <c:pt idx="81">
                  <c:v>Medical Distribution</c:v>
                </c:pt>
                <c:pt idx="82">
                  <c:v>Medical Instruments &amp; Supplies</c:v>
                </c:pt>
                <c:pt idx="83">
                  <c:v>Metal Fabrication</c:v>
                </c:pt>
                <c:pt idx="84">
                  <c:v>Oil &amp; Gas Drilling</c:v>
                </c:pt>
                <c:pt idx="85">
                  <c:v>Oil &amp; Gas E&amp;P</c:v>
                </c:pt>
                <c:pt idx="86">
                  <c:v>Oil &amp; Gas Equipment &amp; Services</c:v>
                </c:pt>
                <c:pt idx="87">
                  <c:v>Oil &amp; Gas Integrated</c:v>
                </c:pt>
                <c:pt idx="88">
                  <c:v>Oil &amp; Gas Midstream</c:v>
                </c:pt>
                <c:pt idx="89">
                  <c:v>Oil &amp; Gas Refining &amp; Marketing</c:v>
                </c:pt>
                <c:pt idx="90">
                  <c:v>Packaged Foods</c:v>
                </c:pt>
                <c:pt idx="91">
                  <c:v>Packaging &amp; Containers</c:v>
                </c:pt>
                <c:pt idx="92">
                  <c:v>Paper &amp; Paper Products</c:v>
                </c:pt>
                <c:pt idx="93">
                  <c:v>Pay TV</c:v>
                </c:pt>
                <c:pt idx="94">
                  <c:v>Personal Services</c:v>
                </c:pt>
                <c:pt idx="95">
                  <c:v>Pharmaceutical Retailers</c:v>
                </c:pt>
                <c:pt idx="96">
                  <c:v>Pollution &amp; Treatment Controls</c:v>
                </c:pt>
                <c:pt idx="97">
                  <c:v>Publishing</c:v>
                </c:pt>
                <c:pt idx="98">
                  <c:v>Railroads</c:v>
                </c:pt>
                <c:pt idx="99">
                  <c:v>Real Estate - General</c:v>
                </c:pt>
                <c:pt idx="100">
                  <c:v>Real Estate Services</c:v>
                </c:pt>
                <c:pt idx="101">
                  <c:v>Recreational Vehicles</c:v>
                </c:pt>
                <c:pt idx="102">
                  <c:v>REIT - Diversified</c:v>
                </c:pt>
                <c:pt idx="103">
                  <c:v>REIT - Healthcare Facilities</c:v>
                </c:pt>
                <c:pt idx="104">
                  <c:v>REIT - Hotel &amp; Motel</c:v>
                </c:pt>
                <c:pt idx="105">
                  <c:v>REIT - Industrial</c:v>
                </c:pt>
                <c:pt idx="106">
                  <c:v>REIT - Office</c:v>
                </c:pt>
                <c:pt idx="107">
                  <c:v>REIT - Residential</c:v>
                </c:pt>
                <c:pt idx="108">
                  <c:v>REIT - Retail</c:v>
                </c:pt>
                <c:pt idx="109">
                  <c:v>Rental &amp; Leasing Services</c:v>
                </c:pt>
                <c:pt idx="110">
                  <c:v>Residential Construction</c:v>
                </c:pt>
                <c:pt idx="111">
                  <c:v>Resorts &amp; Casinos</c:v>
                </c:pt>
                <c:pt idx="112">
                  <c:v>Restaurants</c:v>
                </c:pt>
                <c:pt idx="113">
                  <c:v>Rubber &amp; Plastics</c:v>
                </c:pt>
                <c:pt idx="114">
                  <c:v>Savings &amp; Cooperative Banks</c:v>
                </c:pt>
                <c:pt idx="115">
                  <c:v>Scientific &amp; Technical Instruments</c:v>
                </c:pt>
                <c:pt idx="116">
                  <c:v>Security &amp; Protection Services</c:v>
                </c:pt>
                <c:pt idx="117">
                  <c:v>Semiconductor Equipment &amp; Materials</c:v>
                </c:pt>
                <c:pt idx="118">
                  <c:v>Semiconductor Memory</c:v>
                </c:pt>
                <c:pt idx="119">
                  <c:v>Semiconductors</c:v>
                </c:pt>
                <c:pt idx="120">
                  <c:v>Shipping &amp; Ports</c:v>
                </c:pt>
                <c:pt idx="121">
                  <c:v>Silver</c:v>
                </c:pt>
                <c:pt idx="122">
                  <c:v>Software - Application</c:v>
                </c:pt>
                <c:pt idx="123">
                  <c:v>Software - Infrastructure</c:v>
                </c:pt>
                <c:pt idx="124">
                  <c:v>Solar</c:v>
                </c:pt>
                <c:pt idx="125">
                  <c:v>Specialty Chemicals</c:v>
                </c:pt>
                <c:pt idx="126">
                  <c:v>Specialty Finance</c:v>
                </c:pt>
                <c:pt idx="127">
                  <c:v>Specialty Retail</c:v>
                </c:pt>
                <c:pt idx="128">
                  <c:v>Staffing &amp; Outsourcing Services</c:v>
                </c:pt>
                <c:pt idx="129">
                  <c:v>Steel</c:v>
                </c:pt>
                <c:pt idx="130">
                  <c:v>Telecom Services</c:v>
                </c:pt>
                <c:pt idx="131">
                  <c:v>Textile Manufacturing</c:v>
                </c:pt>
                <c:pt idx="132">
                  <c:v>Tobacco</c:v>
                </c:pt>
                <c:pt idx="133">
                  <c:v>Tools &amp; Accessories</c:v>
                </c:pt>
                <c:pt idx="134">
                  <c:v>Truck Manufacturing</c:v>
                </c:pt>
                <c:pt idx="135">
                  <c:v>Trucking</c:v>
                </c:pt>
                <c:pt idx="136">
                  <c:v>Utilities - Diversified</c:v>
                </c:pt>
                <c:pt idx="137">
                  <c:v>Utilities - Independent Power Producers</c:v>
                </c:pt>
                <c:pt idx="138">
                  <c:v>Utilities - Regulated Electric</c:v>
                </c:pt>
                <c:pt idx="139">
                  <c:v>Utilities - Regulated Gas</c:v>
                </c:pt>
                <c:pt idx="140">
                  <c:v>Utilities - Regulated Water</c:v>
                </c:pt>
                <c:pt idx="141">
                  <c:v>Waste Management</c:v>
                </c:pt>
              </c:strCache>
            </c:strRef>
          </c:cat>
          <c:val>
            <c:numRef>
              <c:f>'Sector Return Pivot'!$C$2:$C$144</c:f>
              <c:numCache>
                <c:formatCode>"$"#,##0</c:formatCode>
                <c:ptCount val="142"/>
                <c:pt idx="0">
                  <c:v>23318685.521337681</c:v>
                </c:pt>
                <c:pt idx="1">
                  <c:v>290592923.77655584</c:v>
                </c:pt>
                <c:pt idx="2">
                  <c:v>37837684.456533358</c:v>
                </c:pt>
                <c:pt idx="3">
                  <c:v>68513264.948372826</c:v>
                </c:pt>
                <c:pt idx="4">
                  <c:v>12913979.033955717</c:v>
                </c:pt>
                <c:pt idx="5">
                  <c:v>10521722.404792098</c:v>
                </c:pt>
                <c:pt idx="6">
                  <c:v>129202277.01546121</c:v>
                </c:pt>
                <c:pt idx="7">
                  <c:v>125050634.88381398</c:v>
                </c:pt>
                <c:pt idx="8">
                  <c:v>186644075.52116939</c:v>
                </c:pt>
                <c:pt idx="9">
                  <c:v>57068222.104450494</c:v>
                </c:pt>
                <c:pt idx="10">
                  <c:v>24638454.719400041</c:v>
                </c:pt>
                <c:pt idx="11">
                  <c:v>185866447.93665025</c:v>
                </c:pt>
                <c:pt idx="12">
                  <c:v>25921933.015434466</c:v>
                </c:pt>
                <c:pt idx="13">
                  <c:v>1787044.7726656373</c:v>
                </c:pt>
                <c:pt idx="14">
                  <c:v>1442194954.5525091</c:v>
                </c:pt>
                <c:pt idx="15">
                  <c:v>8923951.1161874719</c:v>
                </c:pt>
                <c:pt idx="16">
                  <c:v>48833372.477431312</c:v>
                </c:pt>
                <c:pt idx="17">
                  <c:v>7630858.9618807212</c:v>
                </c:pt>
                <c:pt idx="18">
                  <c:v>636610311.94159412</c:v>
                </c:pt>
                <c:pt idx="19">
                  <c:v>38329644.000068121</c:v>
                </c:pt>
                <c:pt idx="20">
                  <c:v>118326579.42320965</c:v>
                </c:pt>
                <c:pt idx="21">
                  <c:v>224428274.05720976</c:v>
                </c:pt>
                <c:pt idx="22">
                  <c:v>81145806.358925506</c:v>
                </c:pt>
                <c:pt idx="23">
                  <c:v>433065168.65833169</c:v>
                </c:pt>
                <c:pt idx="24">
                  <c:v>199003195.1539233</c:v>
                </c:pt>
                <c:pt idx="25">
                  <c:v>109328055.67142086</c:v>
                </c:pt>
                <c:pt idx="26">
                  <c:v>20068064.849255197</c:v>
                </c:pt>
                <c:pt idx="27">
                  <c:v>204859618.88165268</c:v>
                </c:pt>
                <c:pt idx="28">
                  <c:v>31351118.697175398</c:v>
                </c:pt>
                <c:pt idx="29">
                  <c:v>48111402.325731725</c:v>
                </c:pt>
                <c:pt idx="30">
                  <c:v>31431590.140321419</c:v>
                </c:pt>
                <c:pt idx="31">
                  <c:v>20482665.062290229</c:v>
                </c:pt>
                <c:pt idx="32">
                  <c:v>30504247.960686363</c:v>
                </c:pt>
                <c:pt idx="33">
                  <c:v>31135702.695579577</c:v>
                </c:pt>
                <c:pt idx="34">
                  <c:v>12396064.126303969</c:v>
                </c:pt>
                <c:pt idx="35">
                  <c:v>195793540.28347236</c:v>
                </c:pt>
                <c:pt idx="36">
                  <c:v>41657178.609113991</c:v>
                </c:pt>
                <c:pt idx="37">
                  <c:v>37233331.980683245</c:v>
                </c:pt>
                <c:pt idx="38">
                  <c:v>276101783.00560403</c:v>
                </c:pt>
                <c:pt idx="39">
                  <c:v>63887767.451501675</c:v>
                </c:pt>
                <c:pt idx="40">
                  <c:v>404223228.89447123</c:v>
                </c:pt>
                <c:pt idx="41">
                  <c:v>64369537.321927376</c:v>
                </c:pt>
                <c:pt idx="42">
                  <c:v>219285103.32504687</c:v>
                </c:pt>
                <c:pt idx="43">
                  <c:v>66178708.719807617</c:v>
                </c:pt>
                <c:pt idx="44">
                  <c:v>119355492.87342046</c:v>
                </c:pt>
                <c:pt idx="45">
                  <c:v>23993595.842361555</c:v>
                </c:pt>
                <c:pt idx="46">
                  <c:v>17358275.237185851</c:v>
                </c:pt>
                <c:pt idx="47">
                  <c:v>143600663.39667368</c:v>
                </c:pt>
                <c:pt idx="48">
                  <c:v>49323930.153376527</c:v>
                </c:pt>
                <c:pt idx="49">
                  <c:v>31919052.493458584</c:v>
                </c:pt>
                <c:pt idx="50">
                  <c:v>24034710.22849384</c:v>
                </c:pt>
                <c:pt idx="51">
                  <c:v>82974959.587478951</c:v>
                </c:pt>
                <c:pt idx="52">
                  <c:v>71646288.300388545</c:v>
                </c:pt>
                <c:pt idx="53">
                  <c:v>16651597.369544005</c:v>
                </c:pt>
                <c:pt idx="54">
                  <c:v>18759445.215145409</c:v>
                </c:pt>
                <c:pt idx="55">
                  <c:v>71450804.985926494</c:v>
                </c:pt>
                <c:pt idx="56">
                  <c:v>61140218.173710942</c:v>
                </c:pt>
                <c:pt idx="57">
                  <c:v>107669769.9185091</c:v>
                </c:pt>
                <c:pt idx="58">
                  <c:v>118208524.5559268</c:v>
                </c:pt>
                <c:pt idx="59">
                  <c:v>45199627.393343911</c:v>
                </c:pt>
                <c:pt idx="60">
                  <c:v>127540589.62118675</c:v>
                </c:pt>
                <c:pt idx="61">
                  <c:v>111436146.71669315</c:v>
                </c:pt>
                <c:pt idx="62">
                  <c:v>35710642.738028824</c:v>
                </c:pt>
                <c:pt idx="63">
                  <c:v>150186841.92421636</c:v>
                </c:pt>
                <c:pt idx="64">
                  <c:v>60409648.49522575</c:v>
                </c:pt>
                <c:pt idx="65">
                  <c:v>97166984.13023147</c:v>
                </c:pt>
                <c:pt idx="66">
                  <c:v>309690682.4355458</c:v>
                </c:pt>
                <c:pt idx="67">
                  <c:v>71080944.734743506</c:v>
                </c:pt>
                <c:pt idx="68">
                  <c:v>72240918.620851845</c:v>
                </c:pt>
                <c:pt idx="69">
                  <c:v>23871309.718967028</c:v>
                </c:pt>
                <c:pt idx="70">
                  <c:v>75768595.613406599</c:v>
                </c:pt>
                <c:pt idx="71">
                  <c:v>164056312.72756347</c:v>
                </c:pt>
                <c:pt idx="72">
                  <c:v>204249087.67825064</c:v>
                </c:pt>
                <c:pt idx="73">
                  <c:v>51749539.184293084</c:v>
                </c:pt>
                <c:pt idx="74">
                  <c:v>25072052.306349486</c:v>
                </c:pt>
                <c:pt idx="75">
                  <c:v>39363627.866338193</c:v>
                </c:pt>
                <c:pt idx="76">
                  <c:v>31724302.599659618</c:v>
                </c:pt>
                <c:pt idx="77">
                  <c:v>38880536.382936016</c:v>
                </c:pt>
                <c:pt idx="78">
                  <c:v>184927092.96852615</c:v>
                </c:pt>
                <c:pt idx="79">
                  <c:v>143469876.52617764</c:v>
                </c:pt>
                <c:pt idx="80">
                  <c:v>227155780.42600578</c:v>
                </c:pt>
                <c:pt idx="81">
                  <c:v>55601725.343082719</c:v>
                </c:pt>
                <c:pt idx="82">
                  <c:v>216009555.65484789</c:v>
                </c:pt>
                <c:pt idx="83">
                  <c:v>52272009.577867307</c:v>
                </c:pt>
                <c:pt idx="84">
                  <c:v>84406098.881687194</c:v>
                </c:pt>
                <c:pt idx="85">
                  <c:v>293880864.29470557</c:v>
                </c:pt>
                <c:pt idx="86">
                  <c:v>229196097.29687721</c:v>
                </c:pt>
                <c:pt idx="87">
                  <c:v>26883156.872617673</c:v>
                </c:pt>
                <c:pt idx="88">
                  <c:v>64770400.66782479</c:v>
                </c:pt>
                <c:pt idx="89">
                  <c:v>104549412.48824546</c:v>
                </c:pt>
                <c:pt idx="90">
                  <c:v>229900500.12320453</c:v>
                </c:pt>
                <c:pt idx="91">
                  <c:v>104080623.25876229</c:v>
                </c:pt>
                <c:pt idx="92">
                  <c:v>37367535.423926629</c:v>
                </c:pt>
                <c:pt idx="93">
                  <c:v>25300402.918808181</c:v>
                </c:pt>
                <c:pt idx="94">
                  <c:v>82090867.637673348</c:v>
                </c:pt>
                <c:pt idx="95">
                  <c:v>43013038.680056736</c:v>
                </c:pt>
                <c:pt idx="96">
                  <c:v>14292021.160470029</c:v>
                </c:pt>
                <c:pt idx="97">
                  <c:v>76404902.381096199</c:v>
                </c:pt>
                <c:pt idx="98">
                  <c:v>74062775.276922211</c:v>
                </c:pt>
                <c:pt idx="99">
                  <c:v>55967693.02017998</c:v>
                </c:pt>
                <c:pt idx="100">
                  <c:v>104381148.40936421</c:v>
                </c:pt>
                <c:pt idx="101">
                  <c:v>94162262.546251625</c:v>
                </c:pt>
                <c:pt idx="102">
                  <c:v>335209738.385674</c:v>
                </c:pt>
                <c:pt idx="103">
                  <c:v>158595885.45744234</c:v>
                </c:pt>
                <c:pt idx="104">
                  <c:v>124108194.6935181</c:v>
                </c:pt>
                <c:pt idx="105">
                  <c:v>122190951.01455781</c:v>
                </c:pt>
                <c:pt idx="106">
                  <c:v>160345544.24855053</c:v>
                </c:pt>
                <c:pt idx="107">
                  <c:v>140129299.18886763</c:v>
                </c:pt>
                <c:pt idx="108">
                  <c:v>225231753.8961854</c:v>
                </c:pt>
                <c:pt idx="109">
                  <c:v>97745522.296283096</c:v>
                </c:pt>
                <c:pt idx="110">
                  <c:v>146367002.63561937</c:v>
                </c:pt>
                <c:pt idx="111">
                  <c:v>107728237.35161257</c:v>
                </c:pt>
                <c:pt idx="112">
                  <c:v>243372510.11657169</c:v>
                </c:pt>
                <c:pt idx="113">
                  <c:v>44002220.197513066</c:v>
                </c:pt>
                <c:pt idx="114">
                  <c:v>204976752.38870192</c:v>
                </c:pt>
                <c:pt idx="115">
                  <c:v>154712153.32972944</c:v>
                </c:pt>
                <c:pt idx="116">
                  <c:v>38786029.050693765</c:v>
                </c:pt>
                <c:pt idx="117">
                  <c:v>147216752.58386111</c:v>
                </c:pt>
                <c:pt idx="118">
                  <c:v>20519374.493575715</c:v>
                </c:pt>
                <c:pt idx="119">
                  <c:v>289435106.94203264</c:v>
                </c:pt>
                <c:pt idx="120">
                  <c:v>105336654.99745604</c:v>
                </c:pt>
                <c:pt idx="121">
                  <c:v>7670264.7067410508</c:v>
                </c:pt>
                <c:pt idx="122">
                  <c:v>628092365.75780261</c:v>
                </c:pt>
                <c:pt idx="123">
                  <c:v>207147621.22259629</c:v>
                </c:pt>
                <c:pt idx="124">
                  <c:v>30656612.782925628</c:v>
                </c:pt>
                <c:pt idx="125">
                  <c:v>283887562.45063978</c:v>
                </c:pt>
                <c:pt idx="126">
                  <c:v>87695504.656418398</c:v>
                </c:pt>
                <c:pt idx="127">
                  <c:v>342666910.62466055</c:v>
                </c:pt>
                <c:pt idx="128">
                  <c:v>79058605.68091543</c:v>
                </c:pt>
                <c:pt idx="129">
                  <c:v>89458423.48903355</c:v>
                </c:pt>
                <c:pt idx="130">
                  <c:v>265936700.7199153</c:v>
                </c:pt>
                <c:pt idx="131">
                  <c:v>17011719.779091608</c:v>
                </c:pt>
                <c:pt idx="132">
                  <c:v>42667247.07582505</c:v>
                </c:pt>
                <c:pt idx="133">
                  <c:v>89692109.168817237</c:v>
                </c:pt>
                <c:pt idx="134">
                  <c:v>66595362.663367234</c:v>
                </c:pt>
                <c:pt idx="135">
                  <c:v>89923124.697918251</c:v>
                </c:pt>
                <c:pt idx="136">
                  <c:v>85107830.742560953</c:v>
                </c:pt>
                <c:pt idx="137">
                  <c:v>57895341.878686249</c:v>
                </c:pt>
                <c:pt idx="138">
                  <c:v>244125172.60064167</c:v>
                </c:pt>
                <c:pt idx="139">
                  <c:v>114985827.90522766</c:v>
                </c:pt>
                <c:pt idx="140">
                  <c:v>44357993.978346601</c:v>
                </c:pt>
                <c:pt idx="141">
                  <c:v>133931084.40147854</c:v>
                </c:pt>
              </c:numCache>
            </c:numRef>
          </c:val>
          <c:extLst>
            <c:ext xmlns:c16="http://schemas.microsoft.com/office/drawing/2014/chart" uri="{C3380CC4-5D6E-409C-BE32-E72D297353CC}">
              <c16:uniqueId val="{00000001-F8B4-4BD1-B33F-B0F8FD535729}"/>
            </c:ext>
          </c:extLst>
        </c:ser>
        <c:dLbls>
          <c:showLegendKey val="0"/>
          <c:showVal val="0"/>
          <c:showCatName val="0"/>
          <c:showSerName val="0"/>
          <c:showPercent val="0"/>
          <c:showBubbleSize val="0"/>
        </c:dLbls>
        <c:gapWidth val="150"/>
        <c:overlap val="100"/>
        <c:axId val="2100864719"/>
        <c:axId val="2059979087"/>
      </c:barChart>
      <c:catAx>
        <c:axId val="210086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979087"/>
        <c:crosses val="autoZero"/>
        <c:auto val="1"/>
        <c:lblAlgn val="ctr"/>
        <c:lblOffset val="100"/>
        <c:noMultiLvlLbl val="0"/>
      </c:catAx>
      <c:valAx>
        <c:axId val="20599790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86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434340</xdr:colOff>
      <xdr:row>1</xdr:row>
      <xdr:rowOff>106680</xdr:rowOff>
    </xdr:from>
    <xdr:to>
      <xdr:col>7</xdr:col>
      <xdr:colOff>457200</xdr:colOff>
      <xdr:row>53</xdr:row>
      <xdr:rowOff>137160</xdr:rowOff>
    </xdr:to>
    <xdr:sp macro="" textlink="">
      <xdr:nvSpPr>
        <xdr:cNvPr id="2" name="TextBox 1">
          <a:extLst>
            <a:ext uri="{FF2B5EF4-FFF2-40B4-BE49-F238E27FC236}">
              <a16:creationId xmlns:a16="http://schemas.microsoft.com/office/drawing/2014/main" id="{30A2C24D-6CCA-47E6-A0E8-1686E9537DCD}"/>
            </a:ext>
          </a:extLst>
        </xdr:cNvPr>
        <xdr:cNvSpPr txBox="1"/>
      </xdr:nvSpPr>
      <xdr:spPr>
        <a:xfrm>
          <a:off x="434340" y="268605"/>
          <a:ext cx="10024110" cy="84696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To: CFO</a:t>
          </a:r>
          <a:endParaRPr lang="en-US">
            <a:effectLst/>
          </a:endParaRPr>
        </a:p>
        <a:p>
          <a:r>
            <a:rPr lang="en-US" sz="1100" b="1" i="0">
              <a:solidFill>
                <a:schemeClr val="dk1"/>
              </a:solidFill>
              <a:effectLst/>
              <a:latin typeface="+mn-lt"/>
              <a:ea typeface="+mn-ea"/>
              <a:cs typeface="+mn-cs"/>
            </a:rPr>
            <a:t>From: Young Seok Seo</a:t>
          </a:r>
          <a:endParaRPr lang="en-US">
            <a:effectLst/>
          </a:endParaRPr>
        </a:p>
        <a:p>
          <a:r>
            <a:rPr lang="en-US" sz="1100" b="1" i="0">
              <a:solidFill>
                <a:schemeClr val="dk1"/>
              </a:solidFill>
              <a:effectLst/>
              <a:latin typeface="+mn-lt"/>
              <a:ea typeface="+mn-ea"/>
              <a:cs typeface="+mn-cs"/>
            </a:rPr>
            <a:t>Subject: Portfolio Return</a:t>
          </a:r>
          <a:endParaRPr lang="en-US">
            <a:effectLst/>
          </a:endParaRPr>
        </a:p>
        <a:p>
          <a:endParaRPr lang="en-US" sz="1100"/>
        </a:p>
        <a:p>
          <a:r>
            <a:rPr lang="en-US" sz="1100" b="1" u="sng"/>
            <a:t>Introduction</a:t>
          </a:r>
        </a:p>
        <a:p>
          <a:r>
            <a:rPr lang="en-US" sz="1100" b="0" u="none"/>
            <a:t>A</a:t>
          </a:r>
          <a:r>
            <a:rPr lang="en-US" sz="1100" b="0" u="none" baseline="0"/>
            <a:t> portfolio was provided, from which we were expected to analyze the performance of its components. First, a VLOOKUP function was used to match the Sectors and 5 Year Return for each company based on its ticker. Then we calcuated invested dollars for 2014 and 2019. In case of invested dollars for 2014, we multiplied initial invest dollars for 2014 which is </a:t>
          </a:r>
          <a:r>
            <a:rPr lang="en-US" sz="1100" b="0" i="0" u="none" strike="noStrike">
              <a:solidFill>
                <a:schemeClr val="dk1"/>
              </a:solidFill>
              <a:effectLst/>
              <a:latin typeface="+mn-lt"/>
              <a:ea typeface="+mn-ea"/>
              <a:cs typeface="+mn-cs"/>
            </a:rPr>
            <a:t>$10,000,000,000</a:t>
          </a:r>
          <a:r>
            <a:rPr lang="en-US"/>
            <a:t> </a:t>
          </a:r>
          <a:r>
            <a:rPr lang="en-US" sz="1100" b="0" u="none" baseline="0"/>
            <a:t> by weights %. Invested dollars for 2019 is calculated in the way of multiplied invested dollars for 2014 by 5 years Return that we get before. The Russell 3000 Total Return for 2014-2019 was calculated using online data for ^RUA. After that, we used subtotal function and pivot table in order to get top 10 and bottom 10 of cumultative returns by sectors and company.</a:t>
          </a:r>
          <a:endParaRPr lang="en-US" sz="1100" b="0" u="none"/>
        </a:p>
        <a:p>
          <a:endParaRPr lang="en-US" sz="1100" b="1" u="sng"/>
        </a:p>
        <a:p>
          <a:r>
            <a:rPr lang="en-US" sz="1100" b="1" u="sng"/>
            <a:t>Financial</a:t>
          </a:r>
          <a:r>
            <a:rPr lang="en-US" sz="1100" b="1" u="sng" baseline="0"/>
            <a:t> Analysis</a:t>
          </a:r>
          <a:endParaRPr lang="en-US" sz="1100" b="0" u="none" baseline="0"/>
        </a:p>
        <a:p>
          <a:r>
            <a:rPr lang="en-US" sz="1100" b="0" u="none" baseline="0"/>
            <a:t>According to the data that we have driven, we listed the top 10 and bottom 10 performing stocks by dollars and by % return. We derived the data that indicates Facebook Inc A has the highest culmulative return among all the stocks. Cumulative returns represented that Facebook Inc A invested </a:t>
          </a:r>
          <a:r>
            <a:rPr lang="en-US" sz="1100" b="0" i="0" u="none" strike="noStrike">
              <a:solidFill>
                <a:schemeClr val="dk1"/>
              </a:solidFill>
              <a:effectLst/>
              <a:latin typeface="+mn-lt"/>
              <a:ea typeface="+mn-ea"/>
              <a:cs typeface="+mn-cs"/>
            </a:rPr>
            <a:t>$2,598,100</a:t>
          </a:r>
          <a:r>
            <a:rPr lang="en-US"/>
            <a:t> in 2014, and </a:t>
          </a:r>
          <a:r>
            <a:rPr lang="en-US" sz="1100" b="0" i="0" u="none" strike="noStrike">
              <a:solidFill>
                <a:schemeClr val="dk1"/>
              </a:solidFill>
              <a:effectLst/>
              <a:latin typeface="+mn-lt"/>
              <a:ea typeface="+mn-ea"/>
              <a:cs typeface="+mn-cs"/>
            </a:rPr>
            <a:t>$5,871,308</a:t>
          </a:r>
          <a:r>
            <a:rPr lang="en-US"/>
            <a:t> in 2019,</a:t>
          </a:r>
          <a:r>
            <a:rPr lang="en-US" baseline="0"/>
            <a:t> s</a:t>
          </a:r>
          <a:r>
            <a:rPr lang="en-US"/>
            <a:t>o</a:t>
          </a:r>
          <a:r>
            <a:rPr lang="en-US" baseline="0"/>
            <a:t> Facebook Inc A increased their cumulative return by 126%. However, that does not mean that they earn the most. Facebook Inc A's cumulative dollars is only </a:t>
          </a:r>
          <a:r>
            <a:rPr lang="en-US" sz="1100" b="0" i="0" u="none" strike="noStrike">
              <a:solidFill>
                <a:schemeClr val="dk1"/>
              </a:solidFill>
              <a:effectLst/>
              <a:latin typeface="+mn-lt"/>
              <a:ea typeface="+mn-ea"/>
              <a:cs typeface="+mn-cs"/>
            </a:rPr>
            <a:t>$3,273,208.</a:t>
          </a:r>
          <a:r>
            <a:rPr lang="en-US" sz="1100" b="0" i="0" u="none" strike="noStrike" baseline="0">
              <a:solidFill>
                <a:schemeClr val="dk1"/>
              </a:solidFill>
              <a:effectLst/>
              <a:latin typeface="+mn-lt"/>
              <a:ea typeface="+mn-ea"/>
              <a:cs typeface="+mn-cs"/>
            </a:rPr>
            <a:t> If you see the chart named "Top 10 Stocks by Dollars", you can see that Clean Harbors Inc earned </a:t>
          </a:r>
          <a:r>
            <a:rPr lang="en-US" sz="1100" b="0" i="0" u="none" strike="noStrike">
              <a:solidFill>
                <a:schemeClr val="dk1"/>
              </a:solidFill>
              <a:effectLst/>
              <a:latin typeface="+mn-lt"/>
              <a:ea typeface="+mn-ea"/>
              <a:cs typeface="+mn-cs"/>
            </a:rPr>
            <a:t>$19,890,747</a:t>
          </a:r>
          <a:r>
            <a:rPr lang="en-US"/>
            <a:t> between</a:t>
          </a:r>
          <a:r>
            <a:rPr lang="en-US" baseline="0"/>
            <a:t> 2014 and 2019.</a:t>
          </a:r>
        </a:p>
        <a:p>
          <a:endParaRPr lang="en-US" baseline="0"/>
        </a:p>
        <a:p>
          <a:r>
            <a:rPr lang="en-US" baseline="0"/>
            <a:t>On the other hand, </a:t>
          </a:r>
          <a:r>
            <a:rPr lang="en-US" sz="1100" b="0" i="0" u="none" strike="noStrike">
              <a:solidFill>
                <a:schemeClr val="dk1"/>
              </a:solidFill>
              <a:effectLst/>
              <a:latin typeface="+mn-lt"/>
              <a:ea typeface="+mn-ea"/>
              <a:cs typeface="+mn-cs"/>
            </a:rPr>
            <a:t>Astoria Financial Corporation,</a:t>
          </a:r>
          <a:r>
            <a:rPr lang="en-US"/>
            <a:t> </a:t>
          </a:r>
          <a:r>
            <a:rPr lang="en-US" sz="1100" b="0" i="0" u="none" strike="noStrike">
              <a:solidFill>
                <a:schemeClr val="dk1"/>
              </a:solidFill>
              <a:effectLst/>
              <a:latin typeface="+mn-lt"/>
              <a:ea typeface="+mn-ea"/>
              <a:cs typeface="+mn-cs"/>
            </a:rPr>
            <a:t>Affiliated Managers Group Inc,</a:t>
          </a:r>
          <a:r>
            <a:rPr lang="en-US"/>
            <a:t> </a:t>
          </a:r>
          <a:r>
            <a:rPr lang="en-US" sz="1100" b="0" i="0" u="none" strike="noStrike">
              <a:solidFill>
                <a:schemeClr val="dk1"/>
              </a:solidFill>
              <a:effectLst/>
              <a:latin typeface="+mn-lt"/>
              <a:ea typeface="+mn-ea"/>
              <a:cs typeface="+mn-cs"/>
            </a:rPr>
            <a:t>The Middleby Corp,</a:t>
          </a:r>
          <a:r>
            <a:rPr lang="en-US"/>
            <a:t> </a:t>
          </a:r>
          <a:r>
            <a:rPr lang="en-US" sz="1100" b="0" i="0" u="none" strike="noStrike">
              <a:solidFill>
                <a:schemeClr val="dk1"/>
              </a:solidFill>
              <a:effectLst/>
              <a:latin typeface="+mn-lt"/>
              <a:ea typeface="+mn-ea"/>
              <a:cs typeface="+mn-cs"/>
            </a:rPr>
            <a:t>Peoples Bancorp Inc (Marietta OH), and</a:t>
          </a:r>
          <a:r>
            <a:rPr lang="en-US"/>
            <a:t> </a:t>
          </a:r>
          <a:r>
            <a:rPr lang="en-US" sz="1100" b="0" i="0" u="none" strike="noStrike">
              <a:solidFill>
                <a:schemeClr val="dk1"/>
              </a:solidFill>
              <a:effectLst/>
              <a:latin typeface="+mn-lt"/>
              <a:ea typeface="+mn-ea"/>
              <a:cs typeface="+mn-cs"/>
            </a:rPr>
            <a:t>Transocean Ltd</a:t>
          </a:r>
          <a:r>
            <a:rPr lang="en-US"/>
            <a:t> have only 26.1%</a:t>
          </a:r>
          <a:r>
            <a:rPr lang="en-US" baseline="0"/>
            <a:t> in cumulative return. They invested not only small amounts of dollars in 2014, but they also did not have enough return. Actually, Transocean Ltd invested </a:t>
          </a:r>
          <a:r>
            <a:rPr lang="en-US" sz="1100" b="0" i="0" u="none" strike="noStrike">
              <a:solidFill>
                <a:schemeClr val="dk1"/>
              </a:solidFill>
              <a:effectLst/>
              <a:latin typeface="+mn-lt"/>
              <a:ea typeface="+mn-ea"/>
              <a:cs typeface="+mn-cs"/>
            </a:rPr>
            <a:t>$6,963,100</a:t>
          </a:r>
          <a:r>
            <a:rPr lang="en-US"/>
            <a:t> in</a:t>
          </a:r>
          <a:r>
            <a:rPr lang="en-US" baseline="0"/>
            <a:t> 2014 which is about 3 times as much as Facebook Inc A. However, they only invested </a:t>
          </a:r>
          <a:r>
            <a:rPr lang="en-US" sz="1100" b="0" i="0" u="none" strike="noStrike">
              <a:solidFill>
                <a:schemeClr val="dk1"/>
              </a:solidFill>
              <a:effectLst/>
              <a:latin typeface="+mn-lt"/>
              <a:ea typeface="+mn-ea"/>
              <a:cs typeface="+mn-cs"/>
            </a:rPr>
            <a:t>$8,783,189</a:t>
          </a:r>
          <a:r>
            <a:rPr lang="en-US"/>
            <a:t> in</a:t>
          </a:r>
          <a:r>
            <a:rPr lang="en-US" baseline="0"/>
            <a:t> 2019. Cumulative Dollars of 1st Source Corp is only $945 which is lowest amount of dollars among all stocks. 1st Source Corp invested $3,100 in 2014 and $4,045 in 2019. They had 30.5% return. It was not bad as much as 5 stocks that we mentioned above.</a:t>
          </a:r>
          <a:endParaRPr lang="en-US" sz="1100" b="1" u="sng" baseline="0"/>
        </a:p>
        <a:p>
          <a:endParaRPr lang="en-US" sz="1100" b="1" u="sng" baseline="0"/>
        </a:p>
        <a:p>
          <a:r>
            <a:rPr lang="en-US" sz="1100" b="0" u="none" baseline="0"/>
            <a:t>We also listed the top 5 and bottom 5 performing sectors by dollars and by % return. According to our data, Banks-Regional - Latin America has 114% of their return, and Banks - Regional - US earned </a:t>
          </a:r>
          <a:r>
            <a:rPr lang="en-US" sz="1100" b="0" i="0">
              <a:solidFill>
                <a:schemeClr val="dk1"/>
              </a:solidFill>
              <a:effectLst/>
              <a:latin typeface="+mn-lt"/>
              <a:ea typeface="+mn-ea"/>
              <a:cs typeface="+mn-cs"/>
            </a:rPr>
            <a:t>$619,813,954.55.</a:t>
          </a:r>
          <a:r>
            <a:rPr lang="en-US" sz="1100" b="0" i="0" baseline="0">
              <a:solidFill>
                <a:schemeClr val="dk1"/>
              </a:solidFill>
              <a:effectLst/>
              <a:latin typeface="+mn-lt"/>
              <a:ea typeface="+mn-ea"/>
              <a:cs typeface="+mn-cs"/>
            </a:rPr>
            <a:t> Both sectors are the top performing sectors by dollars and by % return. Interestingly, point Banks-Regional-Latin America. We found that </a:t>
          </a:r>
          <a:r>
            <a:rPr lang="en-US" sz="1100" b="0" i="0" u="none" strike="noStrike">
              <a:solidFill>
                <a:schemeClr val="dk1"/>
              </a:solidFill>
              <a:effectLst/>
              <a:latin typeface="+mn-lt"/>
              <a:ea typeface="+mn-ea"/>
              <a:cs typeface="+mn-cs"/>
            </a:rPr>
            <a:t>Banks - Regional - Latin America</a:t>
          </a:r>
          <a:r>
            <a:rPr lang="en-US"/>
            <a:t> is the lowest sector by cumulative dollars.</a:t>
          </a:r>
          <a:r>
            <a:rPr lang="en-US" baseline="0"/>
            <a:t> However, it has the highest percentage in return between 2014 and 2019. Moreover, we figured out that Software-Application and Biotechnology has higher cumulative dollars than most of other sectors. Software-Application and Biotechnology started to earn money, and they will increase the percenage of return in the future. </a:t>
          </a:r>
        </a:p>
        <a:p>
          <a:endParaRPr lang="en-US" sz="1100" b="0" u="none"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Our cumulative return was calculated to be 75%. Compared to the Russell 3000 Total Return for 2014-2019, which was at 76%, our mutual fund performed very similarly. As our portfolio matches that of the Russell 3000, this indicates that our portfolio meets this benchmark.</a:t>
          </a:r>
          <a:endParaRPr lang="en-US" sz="1100" b="0" u="none" baseline="0"/>
        </a:p>
        <a:p>
          <a:endParaRPr lang="en-US" sz="1100" b="0" i="0" u="none" baseline="0">
            <a:solidFill>
              <a:schemeClr val="dk1"/>
            </a:solidFill>
            <a:effectLst/>
            <a:latin typeface="+mn-lt"/>
            <a:ea typeface="+mn-ea"/>
            <a:cs typeface="+mn-cs"/>
          </a:endParaRPr>
        </a:p>
        <a:p>
          <a:r>
            <a:rPr lang="en-US" sz="1100" b="1" u="sng" baseline="0"/>
            <a:t>Recommendations</a:t>
          </a:r>
        </a:p>
        <a:p>
          <a:r>
            <a:rPr lang="en-US" sz="1100" b="0" u="none" baseline="0"/>
            <a:t>Our recommendation for people who want to invest their money to the stock market is quite straightforward based on our data analysis. People should not invest their dollars to stocks that listed on "Bottom 10 stocks by Return" table. Their return percentage is less than 30% over 5 years. Instead, we recommend to invest dollars to the stock that listed on "Top 10 Stocks by Return" table. Those companies that listed on "Top 10 stocks by Return" table have more than 120% return over 5 years. For the sectors, people have to think critically if they want to invest in Copper sector. their cumulative return is only 34% and their cumulative dollars are lower than most of sectors. On the other hands, we recommend people to invest their moeny to </a:t>
          </a:r>
          <a:r>
            <a:rPr lang="en-US" sz="1100" b="0" i="0" u="none" strike="noStrike">
              <a:solidFill>
                <a:schemeClr val="dk1"/>
              </a:solidFill>
              <a:effectLst/>
              <a:latin typeface="+mn-lt"/>
              <a:ea typeface="+mn-ea"/>
              <a:cs typeface="+mn-cs"/>
            </a:rPr>
            <a:t>Banks - Regional - Latin America.</a:t>
          </a:r>
          <a:r>
            <a:rPr lang="en-US" sz="1100" b="0" i="0" u="none" strike="noStrike" baseline="0">
              <a:solidFill>
                <a:schemeClr val="dk1"/>
              </a:solidFill>
              <a:effectLst/>
              <a:latin typeface="+mn-lt"/>
              <a:ea typeface="+mn-ea"/>
              <a:cs typeface="+mn-cs"/>
            </a:rPr>
            <a:t> Thier return percentage is 114% which is the highestest percentage. total invested dollar in 2014 on </a:t>
          </a:r>
          <a:r>
            <a:rPr lang="en-US" sz="1100" b="0" i="0" u="none" strike="noStrike">
              <a:solidFill>
                <a:schemeClr val="dk1"/>
              </a:solidFill>
              <a:effectLst/>
              <a:latin typeface="+mn-lt"/>
              <a:ea typeface="+mn-ea"/>
              <a:cs typeface="+mn-cs"/>
            </a:rPr>
            <a:t>Banks - Regional - Latin America</a:t>
          </a:r>
          <a:r>
            <a:rPr lang="en-US"/>
            <a:t> was</a:t>
          </a:r>
          <a:r>
            <a:rPr lang="en-US" baseline="0"/>
            <a:t> only $</a:t>
          </a:r>
          <a:r>
            <a:rPr lang="en-US" sz="1100" b="0" i="0" u="none" strike="noStrike">
              <a:solidFill>
                <a:schemeClr val="dk1"/>
              </a:solidFill>
              <a:effectLst/>
              <a:latin typeface="+mn-lt"/>
              <a:ea typeface="+mn-ea"/>
              <a:cs typeface="+mn-cs"/>
            </a:rPr>
            <a:t>834,100</a:t>
          </a:r>
          <a:r>
            <a:rPr lang="en-US"/>
            <a:t> but</a:t>
          </a:r>
          <a:r>
            <a:rPr lang="en-US" baseline="0"/>
            <a:t> it increased to </a:t>
          </a:r>
          <a:r>
            <a:rPr lang="en-US" sz="1100" b="0" i="0" u="none" strike="noStrike">
              <a:solidFill>
                <a:schemeClr val="dk1"/>
              </a:solidFill>
              <a:effectLst/>
              <a:latin typeface="+mn-lt"/>
              <a:ea typeface="+mn-ea"/>
              <a:cs typeface="+mn-cs"/>
            </a:rPr>
            <a:t>$1,787,045</a:t>
          </a:r>
          <a:r>
            <a:rPr lang="en-US"/>
            <a:t> in</a:t>
          </a:r>
          <a:r>
            <a:rPr lang="en-US" baseline="0"/>
            <a:t> 2019. Although </a:t>
          </a:r>
          <a:r>
            <a:rPr lang="en-US" sz="1100" b="0" i="0">
              <a:solidFill>
                <a:schemeClr val="dk1"/>
              </a:solidFill>
              <a:effectLst/>
              <a:latin typeface="+mn-lt"/>
              <a:ea typeface="+mn-ea"/>
              <a:cs typeface="+mn-cs"/>
            </a:rPr>
            <a:t>Banks - Regional - Latin America</a:t>
          </a:r>
          <a:r>
            <a:rPr lang="en-US" sz="1100">
              <a:solidFill>
                <a:schemeClr val="dk1"/>
              </a:solidFill>
              <a:effectLst/>
              <a:latin typeface="+mn-lt"/>
              <a:ea typeface="+mn-ea"/>
              <a:cs typeface="+mn-cs"/>
            </a:rPr>
            <a:t> is the sector that has the lowest cumulative dollars,</a:t>
          </a:r>
          <a:r>
            <a:rPr lang="en-US" sz="1100" baseline="0">
              <a:solidFill>
                <a:schemeClr val="dk1"/>
              </a:solidFill>
              <a:effectLst/>
              <a:latin typeface="+mn-lt"/>
              <a:ea typeface="+mn-ea"/>
              <a:cs typeface="+mn-cs"/>
            </a:rPr>
            <a:t> their cumulative return percentage covers wounds.  Moreover, we recommend to invest dollars on </a:t>
          </a:r>
          <a:r>
            <a:rPr lang="en-US" sz="1100" b="0" i="0" u="none" strike="noStrike">
              <a:solidFill>
                <a:schemeClr val="dk1"/>
              </a:solidFill>
              <a:effectLst/>
              <a:latin typeface="+mn-lt"/>
              <a:ea typeface="+mn-ea"/>
              <a:cs typeface="+mn-cs"/>
            </a:rPr>
            <a:t>Financial Exchanges,</a:t>
          </a:r>
          <a:r>
            <a:rPr lang="en-US"/>
            <a:t> </a:t>
          </a:r>
          <a:r>
            <a:rPr lang="en-US" sz="1100" b="0" i="0" u="none" strike="noStrike">
              <a:solidFill>
                <a:schemeClr val="dk1"/>
              </a:solidFill>
              <a:effectLst/>
              <a:latin typeface="+mn-lt"/>
              <a:ea typeface="+mn-ea"/>
              <a:cs typeface="+mn-cs"/>
            </a:rPr>
            <a:t>Personal Services,</a:t>
          </a:r>
          <a:r>
            <a:rPr lang="en-US"/>
            <a:t> </a:t>
          </a:r>
          <a:r>
            <a:rPr lang="en-US" sz="1100" b="0" i="0" u="none" strike="noStrike">
              <a:solidFill>
                <a:schemeClr val="dk1"/>
              </a:solidFill>
              <a:effectLst/>
              <a:latin typeface="+mn-lt"/>
              <a:ea typeface="+mn-ea"/>
              <a:cs typeface="+mn-cs"/>
            </a:rPr>
            <a:t>Semiconductor Memory,</a:t>
          </a:r>
          <a:r>
            <a:rPr lang="en-US"/>
            <a:t> </a:t>
          </a:r>
          <a:r>
            <a:rPr lang="en-US" sz="1100" b="0" i="0" u="none" strike="noStrike">
              <a:solidFill>
                <a:schemeClr val="dk1"/>
              </a:solidFill>
              <a:effectLst/>
              <a:latin typeface="+mn-lt"/>
              <a:ea typeface="+mn-ea"/>
              <a:cs typeface="+mn-cs"/>
            </a:rPr>
            <a:t>Food Distribution</a:t>
          </a:r>
          <a:r>
            <a:rPr lang="en-US"/>
            <a:t> sectors.</a:t>
          </a:r>
          <a:r>
            <a:rPr lang="en-US" baseline="0"/>
            <a:t> They have higher than or about 100% cumulative returns over 5 years. According to "Top 5 Sectors by Dollars" graph, </a:t>
          </a:r>
          <a:r>
            <a:rPr lang="en-US" sz="1100" b="0" i="0" u="none" strike="noStrike">
              <a:solidFill>
                <a:schemeClr val="dk1"/>
              </a:solidFill>
              <a:effectLst/>
              <a:latin typeface="+mn-lt"/>
              <a:ea typeface="+mn-ea"/>
              <a:cs typeface="+mn-cs"/>
            </a:rPr>
            <a:t>Banks - Regional - US have more than twice of cumulative dollars than  Software-Application</a:t>
          </a:r>
          <a:r>
            <a:rPr lang="en-US" baseline="0"/>
            <a:t>. </a:t>
          </a:r>
          <a:endParaRPr lang="en-US" sz="1100" b="0" u="none"/>
        </a:p>
      </xdr:txBody>
    </xdr:sp>
    <xdr:clientData/>
  </xdr:twoCellAnchor>
  <xdr:twoCellAnchor>
    <xdr:from>
      <xdr:col>3</xdr:col>
      <xdr:colOff>1210495</xdr:colOff>
      <xdr:row>119</xdr:row>
      <xdr:rowOff>19593</xdr:rowOff>
    </xdr:from>
    <xdr:to>
      <xdr:col>6</xdr:col>
      <xdr:colOff>989515</xdr:colOff>
      <xdr:row>135</xdr:row>
      <xdr:rowOff>132805</xdr:rowOff>
    </xdr:to>
    <xdr:graphicFrame macro="">
      <xdr:nvGraphicFramePr>
        <xdr:cNvPr id="7" name="Chart 6">
          <a:extLst>
            <a:ext uri="{FF2B5EF4-FFF2-40B4-BE49-F238E27FC236}">
              <a16:creationId xmlns:a16="http://schemas.microsoft.com/office/drawing/2014/main" id="{A83395BF-AED8-4A92-A768-8C90E788C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22859</xdr:colOff>
      <xdr:row>119</xdr:row>
      <xdr:rowOff>16329</xdr:rowOff>
    </xdr:from>
    <xdr:to>
      <xdr:col>3</xdr:col>
      <xdr:colOff>120830</xdr:colOff>
      <xdr:row>135</xdr:row>
      <xdr:rowOff>129541</xdr:rowOff>
    </xdr:to>
    <xdr:graphicFrame macro="">
      <xdr:nvGraphicFramePr>
        <xdr:cNvPr id="8" name="Chart 7">
          <a:extLst>
            <a:ext uri="{FF2B5EF4-FFF2-40B4-BE49-F238E27FC236}">
              <a16:creationId xmlns:a16="http://schemas.microsoft.com/office/drawing/2014/main" id="{99293435-9715-4419-B98E-556D67705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524329</xdr:colOff>
      <xdr:row>94</xdr:row>
      <xdr:rowOff>85634</xdr:rowOff>
    </xdr:from>
    <xdr:to>
      <xdr:col>3</xdr:col>
      <xdr:colOff>12700</xdr:colOff>
      <xdr:row>111</xdr:row>
      <xdr:rowOff>52977</xdr:rowOff>
    </xdr:to>
    <xdr:graphicFrame macro="">
      <xdr:nvGraphicFramePr>
        <xdr:cNvPr id="9" name="Chart 8">
          <a:extLst>
            <a:ext uri="{FF2B5EF4-FFF2-40B4-BE49-F238E27FC236}">
              <a16:creationId xmlns:a16="http://schemas.microsoft.com/office/drawing/2014/main" id="{BF0E3DF5-D9C4-4594-BECC-434F9AD57B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530497</xdr:colOff>
      <xdr:row>94</xdr:row>
      <xdr:rowOff>102326</xdr:rowOff>
    </xdr:from>
    <xdr:to>
      <xdr:col>6</xdr:col>
      <xdr:colOff>980077</xdr:colOff>
      <xdr:row>111</xdr:row>
      <xdr:rowOff>65314</xdr:rowOff>
    </xdr:to>
    <xdr:graphicFrame macro="">
      <xdr:nvGraphicFramePr>
        <xdr:cNvPr id="10" name="Chart 9">
          <a:extLst>
            <a:ext uri="{FF2B5EF4-FFF2-40B4-BE49-F238E27FC236}">
              <a16:creationId xmlns:a16="http://schemas.microsoft.com/office/drawing/2014/main" id="{B8368A57-7750-469D-87F4-A226CDA65B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219075</xdr:colOff>
      <xdr:row>2</xdr:row>
      <xdr:rowOff>76199</xdr:rowOff>
    </xdr:from>
    <xdr:to>
      <xdr:col>11</xdr:col>
      <xdr:colOff>95250</xdr:colOff>
      <xdr:row>40</xdr:row>
      <xdr:rowOff>142875</xdr:rowOff>
    </xdr:to>
    <xdr:sp macro="" textlink="">
      <xdr:nvSpPr>
        <xdr:cNvPr id="3" name="TextBox 1">
          <a:extLst>
            <a:ext uri="{FF2B5EF4-FFF2-40B4-BE49-F238E27FC236}">
              <a16:creationId xmlns:a16="http://schemas.microsoft.com/office/drawing/2014/main" id="{00000000-0008-0000-0000-000002000000}"/>
            </a:ext>
          </a:extLst>
        </xdr:cNvPr>
        <xdr:cNvSpPr txBox="1"/>
      </xdr:nvSpPr>
      <xdr:spPr>
        <a:xfrm>
          <a:off x="352425" y="514349"/>
          <a:ext cx="6105525" cy="6677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Copyright Michael Nugent ©</a:t>
          </a:r>
          <a:r>
            <a:rPr lang="en-US" sz="1100" baseline="0">
              <a:solidFill>
                <a:schemeClr val="dk1"/>
              </a:solidFill>
              <a:effectLst/>
              <a:latin typeface="+mn-lt"/>
              <a:ea typeface="+mn-ea"/>
              <a:cs typeface="+mn-cs"/>
            </a:rPr>
            <a:t> </a:t>
          </a:r>
          <a:endParaRPr lang="en-US">
            <a:effectLst/>
          </a:endParaRPr>
        </a:p>
        <a:p>
          <a:r>
            <a:rPr lang="en-US" sz="1100" b="1" i="0">
              <a:solidFill>
                <a:schemeClr val="dk1"/>
              </a:solidFill>
              <a:latin typeface="+mn-lt"/>
              <a:ea typeface="+mn-ea"/>
              <a:cs typeface="+mn-cs"/>
            </a:rPr>
            <a:t>MEMO</a:t>
          </a:r>
          <a:r>
            <a:rPr lang="en-US" sz="1100">
              <a:solidFill>
                <a:schemeClr val="dk1"/>
              </a:solidFill>
              <a:latin typeface="+mn-lt"/>
              <a:ea typeface="+mn-ea"/>
              <a:cs typeface="+mn-cs"/>
            </a:rPr>
            <a:t> </a:t>
          </a:r>
          <a:endParaRPr lang="en-US"/>
        </a:p>
        <a:p>
          <a:r>
            <a:rPr lang="en-US" sz="1100" b="1" i="0">
              <a:solidFill>
                <a:schemeClr val="dk1"/>
              </a:solidFill>
              <a:latin typeface="+mn-lt"/>
              <a:ea typeface="+mn-ea"/>
              <a:cs typeface="+mn-cs"/>
            </a:rPr>
            <a:t>To: Financial Analyst Employee</a:t>
          </a:r>
          <a:r>
            <a:rPr lang="en-US" sz="1100">
              <a:solidFill>
                <a:schemeClr val="dk1"/>
              </a:solidFill>
              <a:latin typeface="+mn-lt"/>
              <a:ea typeface="+mn-ea"/>
              <a:cs typeface="+mn-cs"/>
            </a:rPr>
            <a:t> </a:t>
          </a:r>
          <a:endParaRPr lang="en-US"/>
        </a:p>
        <a:p>
          <a:r>
            <a:rPr lang="en-US" sz="1100" b="1" i="0">
              <a:solidFill>
                <a:schemeClr val="dk1"/>
              </a:solidFill>
              <a:latin typeface="+mn-lt"/>
              <a:ea typeface="+mn-ea"/>
              <a:cs typeface="+mn-cs"/>
            </a:rPr>
            <a:t>From: CFO</a:t>
          </a:r>
          <a:r>
            <a:rPr lang="en-US" sz="1100">
              <a:solidFill>
                <a:schemeClr val="dk1"/>
              </a:solidFill>
              <a:latin typeface="+mn-lt"/>
              <a:ea typeface="+mn-ea"/>
              <a:cs typeface="+mn-cs"/>
            </a:rPr>
            <a:t> </a:t>
          </a:r>
          <a:endParaRPr lang="en-US"/>
        </a:p>
        <a:p>
          <a:r>
            <a:rPr lang="en-US" sz="1100" b="1" i="0">
              <a:solidFill>
                <a:schemeClr val="dk1"/>
              </a:solidFill>
              <a:latin typeface="+mn-lt"/>
              <a:ea typeface="+mn-ea"/>
              <a:cs typeface="+mn-cs"/>
            </a:rPr>
            <a:t>Subject: Portfolio Return</a:t>
          </a:r>
          <a:endParaRPr lang="en-US" sz="1100">
            <a:solidFill>
              <a:schemeClr val="dk1"/>
            </a:solidFill>
            <a:latin typeface="+mn-lt"/>
            <a:ea typeface="+mn-ea"/>
            <a:cs typeface="+mn-cs"/>
          </a:endParaRPr>
        </a:p>
        <a:p>
          <a:endParaRPr lang="en-US" sz="1100" b="0" i="0" u="none" strike="noStrike">
            <a:solidFill>
              <a:schemeClr val="dk1"/>
            </a:solidFill>
            <a:latin typeface="+mn-lt"/>
            <a:ea typeface="+mn-ea"/>
            <a:cs typeface="+mn-cs"/>
          </a:endParaRPr>
        </a:p>
        <a:p>
          <a:r>
            <a:rPr lang="en-US" sz="1100" b="0" i="0" u="none" strike="noStrike">
              <a:solidFill>
                <a:schemeClr val="dk1"/>
              </a:solidFill>
              <a:latin typeface="+mn-lt"/>
              <a:ea typeface="+mn-ea"/>
              <a:cs typeface="+mn-cs"/>
            </a:rPr>
            <a:t>Tasks:</a:t>
          </a:r>
        </a:p>
        <a:p>
          <a:endParaRPr lang="en-US" sz="1100" b="0" i="0" u="none" strike="noStrike">
            <a:solidFill>
              <a:schemeClr val="dk1"/>
            </a:solidFill>
            <a:latin typeface="+mn-lt"/>
            <a:ea typeface="+mn-ea"/>
            <a:cs typeface="+mn-cs"/>
          </a:endParaRPr>
        </a:p>
        <a:p>
          <a:r>
            <a:rPr lang="en-US" sz="1100" b="0" i="0" u="none" strike="noStrike">
              <a:solidFill>
                <a:schemeClr val="dk1"/>
              </a:solidFill>
              <a:latin typeface="+mn-lt"/>
              <a:ea typeface="+mn-ea"/>
              <a:cs typeface="+mn-cs"/>
            </a:rPr>
            <a:t>1)</a:t>
          </a:r>
          <a:r>
            <a:rPr lang="en-US" sz="1100" b="0" i="0" u="none" strike="noStrike" baseline="0">
              <a:solidFill>
                <a:schemeClr val="dk1"/>
              </a:solidFill>
              <a:latin typeface="+mn-lt"/>
              <a:ea typeface="+mn-ea"/>
              <a:cs typeface="+mn-cs"/>
            </a:rPr>
            <a:t> Add the "sector name"  from the Sector worksheet,  to each row/stock on the  Portfolio worksheet. </a:t>
          </a:r>
          <a:endParaRPr lang="en-US"/>
        </a:p>
        <a:p>
          <a:r>
            <a:rPr lang="en-US"/>
            <a:t>     (Hint use VLOOKUP)</a:t>
          </a:r>
        </a:p>
        <a:p>
          <a:endParaRPr lang="en-US"/>
        </a:p>
        <a:p>
          <a:r>
            <a:rPr lang="en-US" sz="1100" b="0" i="0" u="none" strike="noStrike">
              <a:solidFill>
                <a:schemeClr val="dk1"/>
              </a:solidFill>
              <a:latin typeface="+mn-lt"/>
              <a:ea typeface="+mn-ea"/>
              <a:cs typeface="+mn-cs"/>
            </a:rPr>
            <a:t>2) </a:t>
          </a:r>
          <a:r>
            <a:rPr lang="en-US" sz="1100" b="0" i="0" baseline="0">
              <a:solidFill>
                <a:schemeClr val="dk1"/>
              </a:solidFill>
              <a:effectLst/>
              <a:latin typeface="+mn-lt"/>
              <a:ea typeface="+mn-ea"/>
              <a:cs typeface="+mn-cs"/>
            </a:rPr>
            <a:t>Add the "5 Year Return"  from the Return worksheet,  to each row/stock on the  Portfolio worksheet</a:t>
          </a:r>
        </a:p>
        <a:p>
          <a:endParaRPr lang="en-US" sz="1100" b="0" i="0" u="none" strike="noStrike">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dk1"/>
              </a:solidFill>
              <a:latin typeface="+mn-lt"/>
              <a:ea typeface="+mn-ea"/>
              <a:cs typeface="+mn-cs"/>
            </a:rPr>
            <a:t>3) </a:t>
          </a:r>
          <a:r>
            <a:rPr lang="en-US" sz="1100" b="0" i="0">
              <a:solidFill>
                <a:schemeClr val="dk1"/>
              </a:solidFill>
              <a:effectLst/>
              <a:latin typeface="+mn-lt"/>
              <a:ea typeface="+mn-ea"/>
              <a:cs typeface="+mn-cs"/>
            </a:rPr>
            <a:t>Calculate the "invested dollars" for 2014 per row/stock </a:t>
          </a:r>
          <a:r>
            <a:rPr lang="en-US" sz="1100" b="0" i="0" baseline="0">
              <a:solidFill>
                <a:schemeClr val="dk1"/>
              </a:solidFill>
              <a:effectLst/>
              <a:latin typeface="+mn-lt"/>
              <a:ea typeface="+mn-ea"/>
              <a:cs typeface="+mn-cs"/>
            </a:rPr>
            <a:t>on the  Portfolio worksheet</a:t>
          </a:r>
          <a:r>
            <a:rPr lang="en-US" sz="1100">
              <a:solidFill>
                <a:schemeClr val="dk1"/>
              </a:solidFill>
              <a:effectLst/>
              <a:latin typeface="+mn-lt"/>
              <a:ea typeface="+mn-ea"/>
              <a:cs typeface="+mn-cs"/>
            </a:rPr>
            <a:t> .  </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      (Hint use the  "Weight %'s"</a:t>
          </a:r>
          <a:r>
            <a:rPr lang="en-US" sz="1100" baseline="0">
              <a:solidFill>
                <a:schemeClr val="dk1"/>
              </a:solidFill>
              <a:effectLst/>
              <a:latin typeface="+mn-lt"/>
              <a:ea typeface="+mn-ea"/>
              <a:cs typeface="+mn-cs"/>
            </a:rPr>
            <a:t>)</a:t>
          </a: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    Calculate the "invested dollars" for 2019 per row/stock </a:t>
          </a:r>
          <a:r>
            <a:rPr lang="en-US" sz="1100" b="0" i="0" baseline="0">
              <a:solidFill>
                <a:schemeClr val="dk1"/>
              </a:solidFill>
              <a:effectLst/>
              <a:latin typeface="+mn-lt"/>
              <a:ea typeface="+mn-ea"/>
              <a:cs typeface="+mn-cs"/>
            </a:rPr>
            <a:t>on the  Portfolio worksheet</a:t>
          </a:r>
          <a:r>
            <a:rPr lang="en-US" sz="1100">
              <a:solidFill>
                <a:schemeClr val="dk1"/>
              </a:solidFill>
              <a:effectLst/>
              <a:latin typeface="+mn-lt"/>
              <a:ea typeface="+mn-ea"/>
              <a:cs typeface="+mn-cs"/>
            </a:rPr>
            <a:t> . </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     (Hint use</a:t>
          </a:r>
          <a:r>
            <a:rPr lang="en-US" sz="1100" baseline="0">
              <a:solidFill>
                <a:schemeClr val="dk1"/>
              </a:solidFill>
              <a:effectLst/>
              <a:latin typeface="+mn-lt"/>
              <a:ea typeface="+mn-ea"/>
              <a:cs typeface="+mn-cs"/>
            </a:rPr>
            <a:t> the  "5 Year Return %" to calculate the 2019 dollars. )</a:t>
          </a:r>
          <a:endParaRPr lang="en-US">
            <a:effectLst/>
          </a:endParaRPr>
        </a:p>
        <a:p>
          <a:endParaRPr lang="en-US" sz="1100" b="0" i="0" u="none" strike="noStrike">
            <a:solidFill>
              <a:schemeClr val="dk1"/>
            </a:solidFill>
            <a:effectLst/>
            <a:latin typeface="+mn-lt"/>
            <a:ea typeface="+mn-ea"/>
            <a:cs typeface="+mn-cs"/>
          </a:endParaRPr>
        </a:p>
        <a:p>
          <a:r>
            <a:rPr lang="en-US" sz="1100" b="0" i="0" u="none" strike="noStrike">
              <a:solidFill>
                <a:schemeClr val="dk1"/>
              </a:solidFill>
              <a:latin typeface="+mn-lt"/>
              <a:ea typeface="+mn-ea"/>
              <a:cs typeface="+mn-cs"/>
            </a:rPr>
            <a:t>4) At the top (On Portfolio Worksheet In</a:t>
          </a:r>
          <a:r>
            <a:rPr lang="en-US" sz="1100" b="0" i="0" u="none" strike="noStrike" baseline="0">
              <a:solidFill>
                <a:schemeClr val="dk1"/>
              </a:solidFill>
              <a:latin typeface="+mn-lt"/>
              <a:ea typeface="+mn-ea"/>
              <a:cs typeface="+mn-cs"/>
            </a:rPr>
            <a:t> Cell H4 and H5</a:t>
          </a:r>
          <a:r>
            <a:rPr lang="en-US" sz="1100" b="0" i="0" u="none" strike="noStrike">
              <a:solidFill>
                <a:schemeClr val="dk1"/>
              </a:solidFill>
              <a:latin typeface="+mn-lt"/>
              <a:ea typeface="+mn-ea"/>
              <a:cs typeface="+mn-cs"/>
            </a:rPr>
            <a:t>)  Calculate the Total Dollars Invested 2017 &amp; Total Dollar Return 2014-2019. </a:t>
          </a:r>
        </a:p>
        <a:p>
          <a:endParaRPr lang="en-US"/>
        </a:p>
        <a:p>
          <a:r>
            <a:rPr lang="en-US" sz="1100" b="0" i="0" u="none" strike="noStrike">
              <a:solidFill>
                <a:schemeClr val="dk1"/>
              </a:solidFill>
              <a:latin typeface="+mn-lt"/>
              <a:ea typeface="+mn-ea"/>
              <a:cs typeface="+mn-cs"/>
            </a:rPr>
            <a:t>5) </a:t>
          </a:r>
          <a:r>
            <a:rPr lang="en-US" sz="1100" b="0" i="0" u="none" strike="noStrike" baseline="0">
              <a:solidFill>
                <a:schemeClr val="dk1"/>
              </a:solidFill>
              <a:latin typeface="+mn-lt"/>
              <a:ea typeface="+mn-ea"/>
              <a:cs typeface="+mn-cs"/>
            </a:rPr>
            <a:t> </a:t>
          </a:r>
          <a:r>
            <a:rPr lang="en-US" sz="1100" b="0" i="0">
              <a:solidFill>
                <a:schemeClr val="dk1"/>
              </a:solidFill>
              <a:effectLst/>
              <a:latin typeface="+mn-lt"/>
              <a:ea typeface="+mn-ea"/>
              <a:cs typeface="+mn-cs"/>
            </a:rPr>
            <a:t>At the top  (On</a:t>
          </a:r>
          <a:r>
            <a:rPr lang="en-US" sz="1100" b="0" i="0" baseline="0">
              <a:solidFill>
                <a:schemeClr val="dk1"/>
              </a:solidFill>
              <a:effectLst/>
              <a:latin typeface="+mn-lt"/>
              <a:ea typeface="+mn-ea"/>
              <a:cs typeface="+mn-cs"/>
            </a:rPr>
            <a:t> the Portfolio Worksheet </a:t>
          </a:r>
          <a:r>
            <a:rPr lang="en-US" sz="1100" b="0" i="0">
              <a:solidFill>
                <a:schemeClr val="dk1"/>
              </a:solidFill>
              <a:effectLst/>
              <a:latin typeface="+mn-lt"/>
              <a:ea typeface="+mn-ea"/>
              <a:cs typeface="+mn-cs"/>
            </a:rPr>
            <a:t>IN Cell C5)   Calculate the return</a:t>
          </a:r>
          <a:r>
            <a:rPr lang="en-US" sz="1100" b="0" i="0" baseline="0">
              <a:solidFill>
                <a:schemeClr val="dk1"/>
              </a:solidFill>
              <a:effectLst/>
              <a:latin typeface="+mn-lt"/>
              <a:ea typeface="+mn-ea"/>
              <a:cs typeface="+mn-cs"/>
            </a:rPr>
            <a:t> of the </a:t>
          </a:r>
          <a:r>
            <a:rPr lang="en-US" sz="1100" b="1" i="0">
              <a:solidFill>
                <a:schemeClr val="dk1"/>
              </a:solidFill>
              <a:effectLst/>
              <a:latin typeface="+mn-lt"/>
              <a:ea typeface="+mn-ea"/>
              <a:cs typeface="+mn-cs"/>
            </a:rPr>
            <a:t>Russell 3000 Total Return 2014-2019.</a:t>
          </a:r>
        </a:p>
        <a:p>
          <a:pPr marL="0" marR="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     </a:t>
          </a:r>
          <a:r>
            <a:rPr lang="en-US" sz="1100" b="0" i="0">
              <a:solidFill>
                <a:schemeClr val="dk1"/>
              </a:solidFill>
              <a:effectLst/>
              <a:latin typeface="+mn-lt"/>
              <a:ea typeface="+mn-ea"/>
              <a:cs typeface="+mn-cs"/>
            </a:rPr>
            <a:t>  Stock</a:t>
          </a:r>
          <a:r>
            <a:rPr lang="en-US" sz="1100" b="0" i="0" baseline="0">
              <a:solidFill>
                <a:schemeClr val="dk1"/>
              </a:solidFill>
              <a:effectLst/>
              <a:latin typeface="+mn-lt"/>
              <a:ea typeface="+mn-ea"/>
              <a:cs typeface="+mn-cs"/>
            </a:rPr>
            <a:t> Symbol: ^RUA or </a:t>
          </a:r>
          <a:r>
            <a:rPr lang="en-US" sz="1100" b="0" i="0">
              <a:solidFill>
                <a:schemeClr val="dk1"/>
              </a:solidFill>
              <a:effectLst/>
              <a:latin typeface="+mn-lt"/>
              <a:ea typeface="+mn-ea"/>
              <a:cs typeface="+mn-cs"/>
            </a:rPr>
            <a:t>RUATR    </a:t>
          </a:r>
        </a:p>
        <a:p>
          <a:pPr marL="0" marR="0" indent="0" defTabSz="914400" eaLnBrk="1" fontAlgn="auto" latinLnBrk="0" hangingPunct="1">
            <a:lnSpc>
              <a:spcPct val="100000"/>
            </a:lnSpc>
            <a:spcBef>
              <a:spcPts val="0"/>
            </a:spcBef>
            <a:spcAft>
              <a:spcPts val="0"/>
            </a:spcAft>
            <a:buClrTx/>
            <a:buSzTx/>
            <a:buFontTx/>
            <a:buNone/>
            <a:tabLst/>
            <a:defRPr/>
          </a:pPr>
          <a:r>
            <a:rPr lang="en-US"/>
            <a:t> </a:t>
          </a:r>
        </a:p>
        <a:p>
          <a:r>
            <a:rPr lang="en-US" sz="1100" b="0" i="0" u="none" strike="noStrike">
              <a:solidFill>
                <a:schemeClr val="dk1"/>
              </a:solidFill>
              <a:latin typeface="+mn-lt"/>
              <a:ea typeface="+mn-ea"/>
              <a:cs typeface="+mn-cs"/>
            </a:rPr>
            <a:t>6)</a:t>
          </a:r>
          <a:r>
            <a:rPr lang="en-US" sz="1100" b="0" i="0" u="none" strike="noStrike" baseline="0">
              <a:solidFill>
                <a:schemeClr val="dk1"/>
              </a:solidFill>
              <a:latin typeface="+mn-lt"/>
              <a:ea typeface="+mn-ea"/>
              <a:cs typeface="+mn-cs"/>
            </a:rPr>
            <a:t> Use Subtotal Function to Group the stocks by Sector, include totals for any column with dollars. Calculate cumulative  5 year  the return in % and total dollars for each sector.  List the top 10 and bottom 10 sectors by return.</a:t>
          </a:r>
        </a:p>
        <a:p>
          <a:endParaRPr lang="en-US"/>
        </a:p>
        <a:p>
          <a:r>
            <a:rPr lang="en-US" sz="1100" b="0" i="0" u="none" strike="noStrike">
              <a:solidFill>
                <a:schemeClr val="dk1"/>
              </a:solidFill>
              <a:latin typeface="+mn-lt"/>
              <a:ea typeface="+mn-ea"/>
              <a:cs typeface="+mn-cs"/>
            </a:rPr>
            <a:t>7)Draft a short memo for me (Your boss VP of Finance) discussing your findings and analyzing the information, draw conclusions. </a:t>
          </a:r>
          <a:r>
            <a:rPr lang="en-US"/>
            <a:t> Make recommondations for</a:t>
          </a:r>
          <a:r>
            <a:rPr lang="en-US" baseline="0"/>
            <a:t> the stock fund.  Make some charts and graphs. </a:t>
          </a:r>
          <a:endParaRPr lang="en-US"/>
        </a:p>
        <a:p>
          <a:endParaRPr lang="en-US"/>
        </a:p>
        <a:p>
          <a:r>
            <a:rPr lang="en-US" sz="1100" b="0" i="0">
              <a:solidFill>
                <a:schemeClr val="dk1"/>
              </a:solidFill>
              <a:effectLst/>
              <a:latin typeface="+mn-lt"/>
              <a:ea typeface="+mn-ea"/>
              <a:cs typeface="+mn-cs"/>
            </a:rPr>
            <a:t>Your analysis</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should Include:</a:t>
          </a:r>
        </a:p>
        <a:p>
          <a:r>
            <a:rPr lang="en-US" sz="1100" b="0" i="0">
              <a:solidFill>
                <a:schemeClr val="dk1"/>
              </a:solidFill>
              <a:effectLst/>
              <a:latin typeface="+mn-lt"/>
              <a:ea typeface="+mn-ea"/>
              <a:cs typeface="+mn-cs"/>
            </a:rPr>
            <a:t>List the top 10 performing stocks by dollar and again by % return.</a:t>
          </a:r>
        </a:p>
        <a:p>
          <a:r>
            <a:rPr lang="en-US" sz="1100" b="0" i="0">
              <a:solidFill>
                <a:schemeClr val="dk1"/>
              </a:solidFill>
              <a:effectLst/>
              <a:latin typeface="+mn-lt"/>
              <a:ea typeface="+mn-ea"/>
              <a:cs typeface="+mn-cs"/>
            </a:rPr>
            <a:t>List the top</a:t>
          </a:r>
          <a:r>
            <a:rPr lang="en-US" sz="1100" b="0" i="0" baseline="0">
              <a:solidFill>
                <a:schemeClr val="dk1"/>
              </a:solidFill>
              <a:effectLst/>
              <a:latin typeface="+mn-lt"/>
              <a:ea typeface="+mn-ea"/>
              <a:cs typeface="+mn-cs"/>
            </a:rPr>
            <a:t> 5 performing sectors </a:t>
          </a:r>
          <a:r>
            <a:rPr lang="en-US" sz="1100" b="0" i="0">
              <a:solidFill>
                <a:schemeClr val="dk1"/>
              </a:solidFill>
              <a:effectLst/>
              <a:latin typeface="+mn-lt"/>
              <a:ea typeface="+mn-ea"/>
              <a:cs typeface="+mn-cs"/>
            </a:rPr>
            <a:t>by dollar and again by % return.</a:t>
          </a:r>
        </a:p>
        <a:p>
          <a:r>
            <a:rPr lang="en-US" sz="1100" b="0" i="0">
              <a:solidFill>
                <a:schemeClr val="dk1"/>
              </a:solidFill>
              <a:effectLst/>
              <a:latin typeface="+mn-lt"/>
              <a:ea typeface="+mn-ea"/>
              <a:cs typeface="+mn-cs"/>
            </a:rPr>
            <a:t>List the bottom 10 performing stocks by dollar and again by % return.</a:t>
          </a:r>
          <a:endParaRPr lang="en-US">
            <a:effectLst/>
          </a:endParaRPr>
        </a:p>
        <a:p>
          <a:r>
            <a:rPr lang="en-US" sz="1100" b="0" i="0">
              <a:solidFill>
                <a:schemeClr val="dk1"/>
              </a:solidFill>
              <a:effectLst/>
              <a:latin typeface="+mn-lt"/>
              <a:ea typeface="+mn-ea"/>
              <a:cs typeface="+mn-cs"/>
            </a:rPr>
            <a:t>List the</a:t>
          </a:r>
          <a:r>
            <a:rPr lang="en-US" sz="1100" b="0" i="0" baseline="0">
              <a:solidFill>
                <a:schemeClr val="dk1"/>
              </a:solidFill>
              <a:effectLst/>
              <a:latin typeface="+mn-lt"/>
              <a:ea typeface="+mn-ea"/>
              <a:cs typeface="+mn-cs"/>
            </a:rPr>
            <a:t> bottom  5 performing sectors </a:t>
          </a:r>
          <a:r>
            <a:rPr lang="en-US" sz="1100" b="0" i="0">
              <a:solidFill>
                <a:schemeClr val="dk1"/>
              </a:solidFill>
              <a:effectLst/>
              <a:latin typeface="+mn-lt"/>
              <a:ea typeface="+mn-ea"/>
              <a:cs typeface="+mn-cs"/>
            </a:rPr>
            <a:t>by dollar and again by % return.</a:t>
          </a:r>
          <a:endParaRPr lang="en-US">
            <a:effectLst/>
          </a:endParaRPr>
        </a:p>
        <a:p>
          <a:r>
            <a:rPr lang="en-US" sz="1100" b="0" i="0" baseline="0">
              <a:solidFill>
                <a:schemeClr val="dk1"/>
              </a:solidFill>
              <a:effectLst/>
              <a:latin typeface="+mn-lt"/>
              <a:ea typeface="+mn-ea"/>
              <a:cs typeface="+mn-cs"/>
            </a:rPr>
            <a:t>Compare your funds return to the 5 year return of  </a:t>
          </a:r>
          <a:r>
            <a:rPr lang="en-US" sz="1100" b="1" i="0">
              <a:solidFill>
                <a:schemeClr val="dk1"/>
              </a:solidFill>
              <a:effectLst/>
              <a:latin typeface="+mn-lt"/>
              <a:ea typeface="+mn-ea"/>
              <a:cs typeface="+mn-cs"/>
            </a:rPr>
            <a:t>Russell 3000 Total Return.</a:t>
          </a:r>
          <a:endParaRPr lang="en-US">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480060</xdr:colOff>
      <xdr:row>145</xdr:row>
      <xdr:rowOff>53340</xdr:rowOff>
    </xdr:from>
    <xdr:to>
      <xdr:col>14</xdr:col>
      <xdr:colOff>121920</xdr:colOff>
      <xdr:row>168</xdr:row>
      <xdr:rowOff>91440</xdr:rowOff>
    </xdr:to>
    <xdr:graphicFrame macro="">
      <xdr:nvGraphicFramePr>
        <xdr:cNvPr id="2" name="Chart 1">
          <a:extLst>
            <a:ext uri="{FF2B5EF4-FFF2-40B4-BE49-F238E27FC236}">
              <a16:creationId xmlns:a16="http://schemas.microsoft.com/office/drawing/2014/main" id="{199BD5A7-DAC7-4B61-A459-BD1F6AD00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s" refreshedDate="43922.930646064815" createdVersion="6" refreshedVersion="6" minRefreshableVersion="3" recordCount="2548" xr:uid="{CC628A3A-DA28-4524-A8F7-20EFA6E28744}">
  <cacheSource type="worksheet">
    <worksheetSource ref="A7:G2555" sheet="Portfolio"/>
  </cacheSource>
  <cacheFields count="7">
    <cacheField name="Sector" numFmtId="0">
      <sharedItems count="142">
        <s v="Specialty Retail"/>
        <s v="Waste Management"/>
        <s v="Utilities - Regulated Water"/>
        <s v="Utilities - Regulated Gas"/>
        <s v="Utilities - Regulated Electric"/>
        <s v="Utilities - Independent Power Producers"/>
        <s v="Utilities - Diversified"/>
        <s v="Trucking"/>
        <s v="Truck Manufacturing"/>
        <s v="Tools &amp; Accessories"/>
        <s v="Tobacco"/>
        <s v="Textile Manufacturing"/>
        <s v="Telecom Services"/>
        <s v="Steel"/>
        <s v="Staffing &amp; Outsourcing Services"/>
        <s v="Specialty Finance"/>
        <s v="Specialty Chemicals"/>
        <s v="Solar"/>
        <s v="Software - Infrastructure"/>
        <s v="Software - Application"/>
        <s v="Silver"/>
        <s v="Shipping &amp; Ports"/>
        <s v="Semiconductors"/>
        <s v="Semiconductor Memory"/>
        <s v="Semiconductor Equipment &amp; Materials"/>
        <s v="Security &amp; Protection Services"/>
        <s v="Scientific &amp; Technical Instruments"/>
        <s v="Savings &amp; Cooperative Banks"/>
        <s v="Rubber &amp; Plastics"/>
        <s v="Restaurants"/>
        <s v="Resorts &amp; Casinos"/>
        <s v="Residential Construction"/>
        <s v="Rental &amp; Leasing Services"/>
        <s v="REIT - Retail"/>
        <s v="REIT - Residential"/>
        <s v="REIT - Office"/>
        <s v="REIT - Industrial"/>
        <s v="REIT - Hotel &amp; Motel"/>
        <s v="REIT - Healthcare Facilities"/>
        <s v="REIT - Diversified"/>
        <s v="Recreational Vehicles"/>
        <s v="Real Estate Services"/>
        <s v="Real Estate - General"/>
        <s v="Railroads"/>
        <s v="Publishing"/>
        <s v="Pollution &amp; Treatment Controls"/>
        <s v="Pharmaceutical Retailers"/>
        <s v="Personal Services"/>
        <s v="Pay TV"/>
        <s v="Paper &amp; Paper Products"/>
        <s v="Packaging &amp; Containers"/>
        <s v="Packaged Foods"/>
        <s v="Oil &amp; Gas Refining &amp; Marketing"/>
        <s v="Oil &amp; Gas Midstream"/>
        <s v="Oil &amp; Gas Integrated"/>
        <s v="Oil &amp; Gas Equipment &amp; Services"/>
        <s v="Oil &amp; Gas E&amp;P"/>
        <s v="Oil &amp; Gas Drilling"/>
        <s v="Metal Fabrication"/>
        <s v="Medical Instruments &amp; Supplies"/>
        <s v="Medical Distribution"/>
        <s v="Medical Devices"/>
        <s v="Medical Care"/>
        <s v="Media - Diversified"/>
        <s v="Marketing Services"/>
        <s v="Luxury Goods"/>
        <s v="Lumber &amp; Wood Production"/>
        <s v="Long-Term Care Facilities"/>
        <s v="Lodging"/>
        <s v="Leisure"/>
        <s v="Internet Content &amp; Information"/>
        <s v="Integrated Shipping &amp; Logistics"/>
        <s v="Insurance Brokers"/>
        <s v="Insurance - Specialty"/>
        <s v="Insurance - Reinsurance"/>
        <s v="Insurance - Property &amp; Casualty"/>
        <s v="Insurance - Life"/>
        <s v="Insurance - Diversified"/>
        <s v="Information Technology Services"/>
        <s v="Industrial Metals &amp; Minerals"/>
        <s v="Industrial Distribution"/>
        <s v="Household &amp; Personal Products"/>
        <s v="Home Improvement Stores"/>
        <s v="Home Furnishings &amp; Fixtures"/>
        <s v="Health Information Services"/>
        <s v="Health Care Plans"/>
        <s v="Grocery Stores"/>
        <s v="Gold"/>
        <s v="Gambling"/>
        <s v="Footwear &amp; Accessories"/>
        <s v="Food Distribution"/>
        <s v="Financial Exchanges"/>
        <s v="Farm Products"/>
        <s v="Farm &amp; Construction Equipment"/>
        <s v="Engineering &amp; Construction"/>
        <s v="Electronics Distribution"/>
        <s v="Electronic Gaming &amp; Multimedia"/>
        <s v="Electronic Components"/>
        <s v="Education &amp; Training Services"/>
        <s v="Drug Manufacturers - Specialty &amp; Generic"/>
        <s v="Drug Manufacturers - Major"/>
        <s v="Diversified Industrials"/>
        <s v="Discount Stores"/>
        <s v="Diagnostics &amp; Research"/>
        <s v="Department Stores"/>
        <s v="Data Storage"/>
        <s v="Credit Services"/>
        <s v="Copper"/>
        <s v="Contract Manufacturers"/>
        <s v="Consumer Electronics"/>
        <s v="Conglomerates"/>
        <s v="Confectioners"/>
        <s v="Computer Systems"/>
        <s v="Computer Distribution"/>
        <s v="Communication Equipment"/>
        <s v="Coal"/>
        <s v="Chemicals"/>
        <s v="Capital Markets"/>
        <s v="Business Services"/>
        <s v="Business Equipment"/>
        <s v="Building Materials"/>
        <s v="Broadcasting - TV"/>
        <s v="Broadcasting - Radio"/>
        <s v="Biotechnology"/>
        <s v="Beverages - Wineries &amp; Distilleries"/>
        <s v="Beverages - Soft Drinks"/>
        <s v="Beverages - Brewers"/>
        <s v="Banks - Regional - US"/>
        <s v="Banks - Regional - Latin America"/>
        <s v="Banks - Global"/>
        <s v="Auto Parts"/>
        <s v="Auto Manufacturers"/>
        <s v="Auto &amp; Truck Dealerships"/>
        <s v="Asset Management"/>
        <s v="Apparel Stores"/>
        <s v="Apparel Manufacturing"/>
        <s v="Aluminum"/>
        <s v="Airports &amp; Air Services"/>
        <s v="Airlines"/>
        <s v="Agricultural Inputs"/>
        <s v="Aerospace &amp; Defense"/>
        <s v="Advertising Agencies"/>
      </sharedItems>
    </cacheField>
    <cacheField name="Name " numFmtId="0">
      <sharedItems count="2545">
        <s v="1-800-Flowers.com Inc Class A"/>
        <s v="Waste Management Inc"/>
        <s v="US Ecology Inc"/>
        <s v="Stericycle Inc"/>
        <s v="Republic Services Inc Class A"/>
        <s v="Darling Ingredients Inc"/>
        <s v="Covanta Holding Corp"/>
        <s v="Clean Harbors Inc"/>
        <s v="Casella Waste Systems Inc Class A"/>
        <s v="Aqua Metals Inc"/>
        <s v="Advanced Disposal Services Inc"/>
        <s v="The York Water Co"/>
        <s v="SJW Group"/>
        <s v="Middlesex Water Co"/>
        <s v="Connecticut Water Service Inc"/>
        <s v="California Water Service Group"/>
        <s v="Artesian Resources Corp Class A"/>
        <s v="Aqua America Inc"/>
        <s v="American Water Works Co Inc"/>
        <s v="American States Water Co"/>
        <s v="WGL Holdings Inc"/>
        <s v="Vectren Corp"/>
        <s v="UGI Corp"/>
        <s v="Spire Inc"/>
        <s v="Southwest Gas Holdings Inc"/>
        <s v="South Jersey Industries Inc"/>
        <s v="ONE Gas Inc"/>
        <s v="Northwest Natural Gas Co"/>
        <s v="NiSource Inc"/>
        <s v="New Jersey Resources Corp"/>
        <s v="Delta Natural Gas Co Inc"/>
        <s v="Chesapeake Utilities Corp"/>
        <s v="CenterPoint Energy Inc"/>
        <s v="Atmos Energy Corp"/>
        <s v="Xcel Energy Inc"/>
        <s v="Westar Energy Inc"/>
        <s v="WEC Energy Group Inc"/>
        <s v="Southern Co"/>
        <s v="SCANA Corp"/>
        <s v="PPL Corp"/>
        <s v="Portland General Electric Co"/>
        <s v="PNM Resources Inc"/>
        <s v="Pinnacle West Capital Corp"/>
        <s v="PG&amp;E Corp"/>
        <s v="OGE Energy Corp"/>
        <s v="NRG Yield Inc C"/>
        <s v="NextEra Energy Inc"/>
        <s v="Idacorp Inc"/>
        <s v="Hawaiian Electric Industries Inc"/>
        <s v="Great Plains Energy Inc"/>
        <s v="Eversource Energy"/>
        <s v="El Paso Electric Co"/>
        <s v="Edison International"/>
        <s v="Duke Energy Corp"/>
        <s v="DTE Energy Co"/>
        <s v="Consolidated Edison Inc"/>
        <s v="CMS Energy Corp"/>
        <s v="Avangrid Inc"/>
        <s v="American Electric Power Co Inc"/>
        <s v="Ameren Corp"/>
        <s v="Alliant Energy Corp"/>
        <s v="ALLETE Inc"/>
        <s v="TerraForm Power Inc Class A"/>
        <s v="TerraForm Global Inc A"/>
        <s v="Pattern Energy Group Inc Class A"/>
        <s v="Ormat Technologies Inc"/>
        <s v="NRG Energy Inc"/>
        <s v="Dynegy Inc"/>
        <s v="Calpine Corp"/>
        <s v="Unitil Corp"/>
        <s v="The AES Corp"/>
        <s v="Sempra Energy"/>
        <s v="Public Service Enterprise Group Inc"/>
        <s v="Otter Tail Corp"/>
        <s v="NorthWestern Corp"/>
        <s v="MGE Energy Inc"/>
        <s v="FirstEnergy Corp"/>
        <s v="Exelon Corp"/>
        <s v="Entergy Corp"/>
        <s v="Dominion Energy Inc"/>
        <s v="Black Hills Corp"/>
        <s v="Avista Corp"/>
        <s v="YRC Worldwide Inc"/>
        <s v="Werner Enterprises Inc"/>
        <s v="Swift Transportation Co"/>
        <s v="Saia Inc"/>
        <s v="Roadrunner Transportation Systems Inc"/>
        <s v="Old Dominion Freight Lines Inc"/>
        <s v="Marten Transport Ltd"/>
        <s v="Knight Transportation Inc"/>
        <s v="Heartland Express Inc"/>
        <s v="Covenant Transportation Group Inc Class A"/>
        <s v="ArcBest Corp"/>
        <s v="Wabash National Corp"/>
        <s v="Supreme Industries Inc A"/>
        <s v="Spartan Motors Inc"/>
        <s v="PACCAR Inc"/>
        <s v="Oshkosh Corp"/>
        <s v="Navistar International Corp"/>
        <s v="Hyster-Yale Materials Handling Inc Class A"/>
        <s v="Toro Co"/>
        <s v="The Timken Co"/>
        <s v="Stanley Black &amp; Decker Inc"/>
        <s v="Snap-on Inc"/>
        <s v="Simpson Manufacturing Co Inc"/>
        <s v="RBC Bearings Inc"/>
        <s v="Proto Labs Inc"/>
        <s v="NN Inc"/>
        <s v="Lincoln Electric Holdings Inc"/>
        <s v="Kennametal Inc"/>
        <s v="Vector Group Ltd"/>
        <s v="Universal Corp"/>
        <s v="Reynolds American Inc"/>
        <s v="Philip Morris International Inc"/>
        <s v="Altria Group Inc"/>
        <s v="Unifi Inc"/>
        <s v="Interface Inc"/>
        <s v="Albany International Corp"/>
        <s v="Windstream Holdings Inc"/>
        <s v="West Corp"/>
        <s v="Vonage Holdings Corp"/>
        <s v="Verizon Communications Inc"/>
        <s v="United States Cellular Corp"/>
        <s v="T-Mobile US Inc"/>
        <s v="Telephone and Data Systems Inc"/>
        <s v="Straight Path Communications Inc"/>
        <s v="Sprint Corp"/>
        <s v="Spok Holdings Inc"/>
        <s v="Sonus Networks Inc"/>
        <s v="Shenandoah Telecommunications Co"/>
        <s v="SBA Communications Corp"/>
        <s v="pdvWireless Inc"/>
        <s v="ORBCOMM Inc"/>
        <s v="Lumos Networks Corp"/>
        <s v="Level 3 Communications Inc"/>
        <s v="Iridium Communications Inc"/>
        <s v="InterDigital Inc"/>
        <s v="IDT Corp Class B"/>
        <s v="HC2 Holdings Inc"/>
        <s v="GTT Communications Inc"/>
        <s v="Gogo Inc"/>
        <s v="Globalstar Inc"/>
        <s v="General Communication Inc Class A"/>
        <s v="Frontier Communications Corp Class B"/>
        <s v="FairPoint Communications Inc"/>
        <s v="Crown Castle International Corp"/>
        <s v="Consolidated Communications Holdings Inc"/>
        <s v="Cogent Communications Holdings Inc"/>
        <s v="Cincinnati Bell Inc"/>
        <s v="CenturyLink Inc"/>
        <s v="Cable One Inc"/>
        <s v="Boingo Wireless Inc"/>
        <s v="ATN International Inc"/>
        <s v="AT&amp;T Inc"/>
        <s v="American Tower Corp"/>
        <s v="8x8 Inc"/>
        <s v="Worthington Industries Inc"/>
        <s v="United States Steel Corp"/>
        <s v="TimkenSteel Corp"/>
        <s v="Steel Dynamics Inc"/>
        <s v="Schnitzer Steel Industries Inc Class A"/>
        <s v="Reliance Steel &amp; Aluminum Co"/>
        <s v="Nucor Corp"/>
        <s v="Insteel Industries Inc"/>
        <s v="Commercial Metals Co"/>
        <s v="AK Steel Holding Corp"/>
        <s v="TrueBlue Inc"/>
        <s v="Robert Half International Inc"/>
        <s v="Resources Connection Inc"/>
        <s v="On Assignment Inc"/>
        <s v="ManpowerGroup Inc"/>
        <s v="Korn/Ferry International"/>
        <s v="Kforce Inc"/>
        <s v="Kelly Services Inc Class A"/>
        <s v="Heidrick &amp; Struggles International Inc"/>
        <s v="Engility Holdings Inc"/>
        <s v="Cross Country Healthcare Inc"/>
        <s v="Barrett Business Services Inc"/>
        <s v="Zagg Inc"/>
        <s v="XO Group Inc"/>
        <s v="Winmark Corp"/>
        <s v="Williams-Sonoma Inc"/>
        <s v="Wayfair Inc Class A"/>
        <s v="Vitamin Shoppe Inc"/>
        <s v="Ulta Beauty Inc"/>
        <s v="Tractor Supply Co"/>
        <s v="The Michaels Companies Inc"/>
        <s v="Staples Inc"/>
        <s v="Sothebys Class A Limited Voting"/>
        <s v="Sally Beauty Holdings Inc"/>
        <s v="RH"/>
        <s v="QVC Group Class A"/>
        <s v="Pier 1 Imports Inc"/>
        <s v="Party City Holdco Inc"/>
        <s v="Overstock.com Inc"/>
        <s v="O'Reilly Automotive Inc"/>
        <s v="Office Depot Inc"/>
        <s v="Murphy USA Inc"/>
        <s v="Medifast Inc"/>
        <s v="MarineMax Inc"/>
        <s v="Lands' End Inc"/>
        <s v="KAR Auction Services Inc"/>
        <s v="HSN Inc"/>
        <s v="Hibbett Sports Inc"/>
        <s v="Genuine Parts Co"/>
        <s v="GameStop Corp Class A"/>
        <s v="FTD Companies Inc"/>
        <s v="Five Below Inc"/>
        <s v="Finish Line Inc"/>
        <s v="Etsy Inc"/>
        <s v="eBay Inc"/>
        <s v="Dick's Sporting Goods Inc"/>
        <s v="CST Brands Inc"/>
        <s v="CSS Industries Inc"/>
        <s v="Conn's Inc"/>
        <s v="Cabela's Inc"/>
        <s v="Big 5 Sporting Goods Corp"/>
        <s v="Best Buy Co Inc"/>
        <s v="Bed Bath &amp; Beyond Inc"/>
        <s v="Barnes &amp; Noble Inc"/>
        <s v="Barnes &amp; Noble Education Inc"/>
        <s v="AutoZone Inc"/>
        <s v="Amazon.com Inc"/>
        <s v="Advance Auto Parts Inc"/>
        <s v="Walker &amp; Dunlop Inc"/>
        <s v="Santander Consumer USA Holdings Inc"/>
        <s v="PHH Corp"/>
        <s v="PennyMac Financial Services Inc Class A"/>
        <s v="Ocwen Financial Corp"/>
        <s v="Nationstar Mortgage Holdings Inc"/>
        <s v="Marlin Business Services Corp"/>
        <s v="LendingTree Inc"/>
        <s v="Hilltop Holdings Inc"/>
        <s v="Essent Group Ltd"/>
        <s v="Arlington Asset Investment Corp A"/>
        <s v="Ally Financial Inc"/>
        <s v="Westlake Chemical Corp"/>
        <s v="WD-40 Co"/>
        <s v="W R Grace &amp; Co"/>
        <s v="The Chemours Co"/>
        <s v="Stepan Co"/>
        <s v="Sherwin-Williams Co"/>
        <s v="Sensient Technologies Corp"/>
        <s v="RPM International Inc"/>
        <s v="Quaker Chemical Corp"/>
        <s v="Praxair Inc"/>
        <s v="PPG Industries Inc"/>
        <s v="PolyOne Corp"/>
        <s v="Platform Specialty Products Corp"/>
        <s v="Omnova Solutions Inc"/>
        <s v="Olin Corp"/>
        <s v="NewMarket Corp"/>
        <s v="LyondellBasell Industries NV"/>
        <s v="Kronos Worldwide Inc"/>
        <s v="Kraton Corp"/>
        <s v="Koppers Holdings Inc"/>
        <s v="KMG Chemicals Inc"/>
        <s v="International Flavors &amp; Fragrances Inc"/>
        <s v="Innospec Inc"/>
        <s v="Innophos Holdings Inc"/>
        <s v="Ingevity Corp"/>
        <s v="Hawkins Inc"/>
        <s v="H.B. Fuller Co"/>
        <s v="Green Plains Inc"/>
        <s v="GCP Applied Technologies Inc"/>
        <s v="Ferro Corp"/>
        <s v="Ecolab Inc"/>
        <s v="Cabot Corp"/>
        <s v="Axalta Coating Systems Ltd"/>
        <s v="Albemarle Corp"/>
        <s v="Sunrun Inc"/>
        <s v="SunPower Corp"/>
        <s v="First Solar Inc"/>
        <s v="Xactly Corp"/>
        <s v="VMware Inc"/>
        <s v="Varonis Systems Inc"/>
        <s v="The Ultimate Software Group Inc"/>
        <s v="The Rubicon Project Inc"/>
        <s v="SS&amp;C Technologies Holdings Inc"/>
        <s v="ServiceSource International Inc"/>
        <s v="Q2 Holdings Inc"/>
        <s v="Oracle Corp"/>
        <s v="Nutanix Inc A"/>
        <s v="New Relic Inc"/>
        <s v="Microsoft Corp"/>
        <s v="LivePerson Inc"/>
        <s v="j2 Global Inc"/>
        <s v="Hortonworks Inc"/>
        <s v="Guidewire Software Inc"/>
        <s v="Five9 Inc"/>
        <s v="Fair Isaac Corp"/>
        <s v="F5 Networks Inc"/>
        <s v="Evertec Inc"/>
        <s v="DST Systems Inc"/>
        <s v="Dell-VMWare Tracking Stock V"/>
        <s v="CSG Systems International Inc"/>
        <s v="Coupa Software Inc"/>
        <s v="Cotiviti Holdings Inc"/>
        <s v="Citrix Systems Inc"/>
        <s v="Carbonite Inc"/>
        <s v="CA Inc"/>
        <s v="Box Inc"/>
        <s v="BlackLine Inc"/>
        <s v="Black Knight Financial Services Inc A"/>
        <s v="Barracuda Networks Inc"/>
        <s v="Amdocs Ltd"/>
        <s v="A10 Networks Inc"/>
        <s v="2U Inc"/>
        <s v="Zendesk Inc"/>
        <s v="Workiva Inc Class A"/>
        <s v="Workday Inc Class A"/>
        <s v="Verint Systems Inc"/>
        <s v="Vasco Data Security International Inc"/>
        <s v="Tyler Technologies Inc"/>
        <s v="Twilio Inc A"/>
        <s v="TiVo Corp"/>
        <s v="The Trade Desk Inc A"/>
        <s v="Tableau Software Inc A"/>
        <s v="Synchronoss Technologies Inc"/>
        <s v="Synaptics Inc"/>
        <s v="Symantec Corp"/>
        <s v="Stamps.com Inc"/>
        <s v="Square Inc A"/>
        <s v="SPS Commerce Inc"/>
        <s v="Splunk Inc"/>
        <s v="ServiceNow Inc"/>
        <s v="Salesforce.com Inc"/>
        <s v="Rosetta Stone Inc"/>
        <s v="RingCentral Inc Class A"/>
        <s v="Red Hat Inc"/>
        <s v="RealPage Inc"/>
        <s v="Rapid7 Inc"/>
        <s v="Qualys Inc"/>
        <s v="QAD Inc"/>
        <s v="PTC Inc"/>
        <s v="Pros Holdings Inc"/>
        <s v="Proofpoint Inc"/>
        <s v="Progress Software Corp"/>
        <s v="Pegasystems Inc"/>
        <s v="PDF Solutions Inc"/>
        <s v="Paylocity Holding Corp"/>
        <s v="Paycom Software Inc"/>
        <s v="Palo Alto Networks Inc"/>
        <s v="Nuance Communications Inc"/>
        <s v="NIC Inc"/>
        <s v="NetScout Systems Inc"/>
        <s v="National Instruments Corp"/>
        <s v="Monotype Imaging Holdings Inc"/>
        <s v="Model N Inc"/>
        <s v="MobileIron Inc"/>
        <s v="Mitek Systems Inc"/>
        <s v="MINDBODY Inc A"/>
        <s v="MicroStrategy Inc"/>
        <s v="Mantech International Corp Class A"/>
        <s v="Manhattan Associates Inc"/>
        <s v="LogMeIn Inc"/>
        <s v="KEYW Holding Corp"/>
        <s v="Intuit Inc"/>
        <s v="Instructure Inc"/>
        <s v="Imperva Inc"/>
        <s v="Immersion Corp"/>
        <s v="HubSpot Inc"/>
        <s v="Fortinet Inc"/>
        <s v="FireEye Inc"/>
        <s v="Everbridge Inc"/>
        <s v="ePlus Inc"/>
        <s v="Endurance International Group Holdings Inc"/>
        <s v="Ellie Mae Inc"/>
        <s v="Ebix Inc"/>
        <s v="Diebold Nixdorf Inc"/>
        <s v="Cornerstone OnDemand Inc"/>
        <s v="CommVault Systems Inc"/>
        <s v="CommerceHub Inc C"/>
        <s v="CommerceHub Inc A"/>
        <s v="ChannelAdvisor Corp"/>
        <s v="CDK Global Inc"/>
        <s v="Callidus Software Inc"/>
        <s v="Cadence Design Systems Inc"/>
        <s v="BroadSoft Inc"/>
        <s v="Brightcove Inc"/>
        <s v="Bottomline Technologies Inc"/>
        <s v="Blackbaud Inc"/>
        <s v="Benefitfocus Inc"/>
        <s v="Bazaarvoice Inc"/>
        <s v="Autodesk Inc"/>
        <s v="Atlassian Corporation PLC A"/>
        <s v="Aspen Technology Inc"/>
        <s v="AppFolio Inc A"/>
        <s v="Ansys Inc"/>
        <s v="American Software Inc Class A"/>
        <s v="Allscripts Healthcare Solutions Inc"/>
        <s v="Alarm.com Holdings Inc"/>
        <s v="Akamai Technologies Inc"/>
        <s v="Adobe Systems Inc"/>
        <s v="Actua Corp"/>
        <s v="ACI Worldwide Inc"/>
        <s v="Hecla Mining Co"/>
        <s v="Coeur Mining Inc"/>
        <s v="Teekay Tankers Ltd"/>
        <s v="Ship Finance International Ltd"/>
        <s v="Scorpio Tankers Inc"/>
        <s v="Scorpio Bulkers Inc"/>
        <s v="Nordic American Tankers Ltd"/>
        <s v="Matson Inc"/>
        <s v="Kirby Corp"/>
        <s v="International Seaways Inc"/>
        <s v="Golar LNG Ltd"/>
        <s v="Gener8 Maritime Inc"/>
        <s v="GasLog Ltd"/>
        <s v="Frontline Ltd"/>
        <s v="Dorian LPG Ltd"/>
        <s v="DHT Holdings Inc"/>
        <s v="Ardmore Shipping Corp"/>
        <s v="Xilinx Inc"/>
        <s v="Vishay Intertechnology Inc"/>
        <s v="Texas Instruments Inc"/>
        <s v="Skyworks Solutions Inc"/>
        <s v="Silicon Laboratories Inc"/>
        <s v="Sigma Designs Inc"/>
        <s v="Semtech Corp"/>
        <s v="Qualcomm Inc"/>
        <s v="Qorvo Inc"/>
        <s v="Power Integrations Inc"/>
        <s v="ON Semiconductor Corp"/>
        <s v="Oclaro Inc"/>
        <s v="NVIDIA Corp"/>
        <s v="NVE Corp"/>
        <s v="NeoPhotonics Corp"/>
        <s v="Monolithic Power Systems Inc"/>
        <s v="Microsemi Corp"/>
        <s v="Microchip Technology Inc"/>
        <s v="MaxLinear Inc A"/>
        <s v="Maxim Integrated Products Inc"/>
        <s v="Marvell Technology Group Ltd"/>
        <s v="MACOM Technology Solutions Holdings Inc"/>
        <s v="Lattice Semiconductor Corp"/>
        <s v="Kopin Corp"/>
        <s v="IXYS Corp"/>
        <s v="Intel Corp"/>
        <s v="Integrated Device Technology Inc"/>
        <s v="Inphi Corp"/>
        <s v="FormFactor Inc"/>
        <s v="EMCORE Corp"/>
        <s v="Electro Scientific Industries Inc"/>
        <s v="DSP Group Inc"/>
        <s v="Diodes Inc"/>
        <s v="Cypress Semiconductor Corp"/>
        <s v="Cree Inc"/>
        <s v="Cirrus Logic Inc"/>
        <s v="CEVA Inc"/>
        <s v="Cavium Inc"/>
        <s v="Cabot Microelectronics Corp"/>
        <s v="Broadcom Ltd"/>
        <s v="Applied Optoelectronics Inc"/>
        <s v="Analog Devices Inc"/>
        <s v="Amkor Technology Inc"/>
        <s v="Alpha &amp; Omega Semiconductor Ltd"/>
        <s v="Advanced Micro Devices Inc"/>
        <s v="Rambus Inc"/>
        <s v="Micron Technology Inc"/>
        <s v="Xperi Corp"/>
        <s v="Xcerra Corp"/>
        <s v="Veeco Instruments Inc"/>
        <s v="Universal Display Corp"/>
        <s v="Ultra Clean Holdings Inc"/>
        <s v="Teradyne Inc"/>
        <s v="Synopsys Inc"/>
        <s v="Photronics Inc"/>
        <s v="Park Electrochemical Corp"/>
        <s v="Nanometrics Inc"/>
        <s v="Lam Research Corp"/>
        <s v="KLA-Tencor Corp"/>
        <s v="IPG Photonics Corp"/>
        <s v="Entegris Inc"/>
        <s v="Cohu Inc"/>
        <s v="Brooks Automation Inc"/>
        <s v="Axcelis Technologies Inc"/>
        <s v="Applied Materials Inc"/>
        <s v="Ambarella Inc"/>
        <s v="The Brink's Co"/>
        <s v="MSA Safety Inc"/>
        <s v="MISTRAS Group Inc"/>
        <s v="Kratos Defense &amp; Security Solutions Inc"/>
        <s v="Brady Corp Class A"/>
        <s v="Allegion PLC"/>
        <s v="Vishay Precision Group Inc"/>
        <s v="Trimble Inc"/>
        <s v="Teledyne Technologies Inc"/>
        <s v="Rudolph Technologies Inc"/>
        <s v="Novanta Inc"/>
        <s v="MTS Systems Corp"/>
        <s v="MKS Instruments Inc"/>
        <s v="Mesa Laboratories Inc"/>
        <s v="Landauer Inc"/>
        <s v="Keysight Technologies Inc"/>
        <s v="Itron Inc"/>
        <s v="II-VI Inc"/>
        <s v="Hurco Companies Inc"/>
        <s v="Garmin Ltd"/>
        <s v="Fortive Corp"/>
        <s v="FLIR Systems Inc"/>
        <s v="Fitbit Inc A"/>
        <s v="Faro Technologies Inc"/>
        <s v="ESCO Technologies Inc"/>
        <s v="Coherent Inc"/>
        <s v="Cognex Corp"/>
        <s v="Badger Meter Inc"/>
        <s v="Waterstone Financial Inc"/>
        <s v="Washington Federal Inc"/>
        <s v="United Financial Bancorp Inc"/>
        <s v="United Community Financial Corp"/>
        <s v="Territorial Bancorp Inc"/>
        <s v="Southern Missouri Bancorp Inc"/>
        <s v="Provident Financial Services Inc"/>
        <s v="OceanFirst Financial Corp"/>
        <s v="Northwest Bancshares Inc"/>
        <s v="New York Community Bancorp Inc"/>
        <s v="Meta Financial Group Inc"/>
        <s v="Meridian Bancorp Inc"/>
        <s v="Live Oak Bancshares Inc"/>
        <s v="Kearny Financial Corp"/>
        <s v="Investors Bancorp Inc"/>
        <s v="HomeStreet Inc"/>
        <s v="Home Bancorp Inc"/>
        <s v="Hingham Institution for Savings"/>
        <s v="HarborOne Bancorp Inc"/>
        <s v="Flushing Financial Corp"/>
        <s v="Flagstar Bancorp Inc"/>
        <s v="First Defiance Financial Corp"/>
        <s v="Enterprise Bancorp Inc"/>
        <s v="Dime Community Bancshares Inc"/>
        <s v="Clifton Bancorp Inc"/>
        <s v="Capitol Federal Financial Inc"/>
        <s v="BofI Holding Inc"/>
        <s v="Bank Mutual Corp"/>
        <s v="Astoria Financial Corporation"/>
        <s v="Trinseo SA"/>
        <s v="Tredegar Corp"/>
        <s v="Myers Industries Inc"/>
        <s v="Goodyear Tire &amp; Rubber Co"/>
        <s v="Cooper Tire &amp; Rubber Co"/>
        <s v="Carlisle Companies Inc"/>
        <s v="Advanced Drainage Systems Inc"/>
        <s v="Yum China Holdings Inc"/>
        <s v="Yum Brands Inc"/>
        <s v="Wingstop Inc"/>
        <s v="The Wendy's Co Class A"/>
        <s v="The Habit Restaurants Inc A"/>
        <s v="Texas Roadhouse Inc"/>
        <s v="Starbucks Corp"/>
        <s v="Sonic Corp"/>
        <s v="Shake Shack Inc"/>
        <s v="Ruth's Hospitality Group Inc"/>
        <s v="Red Robin Gourmet Burgers Inc"/>
        <s v="Potbelly Corp"/>
        <s v="Papa John's International Inc"/>
        <s v="Panera Bread Co Class A"/>
        <s v="Nathan's Famous Inc"/>
        <s v="McDonald's Corp"/>
        <s v="Jack In The Box Inc"/>
        <s v="Fiesta Restaurant Group Inc"/>
        <s v="El Pollo Loco Holdings Inc"/>
        <s v="Dunkin' Brands Group Inc"/>
        <s v="Domino's Pizza Inc"/>
        <s v="DineEquity Inc"/>
        <s v="Denny's Corp"/>
        <s v="Del Taco Restaurants Inc"/>
        <s v="Del Frisco's Restaurant Group Inc"/>
        <s v="Dave &amp; Buster's Entertainment Inc"/>
        <s v="Darden Restaurants Inc"/>
        <s v="Cracker Barrel Old Country Store Inc"/>
        <s v="Chuy's Holdings Inc"/>
        <s v="Chipotle Mexican Grill Inc Class A"/>
        <s v="Cheesecake Factory Inc"/>
        <s v="Carrols Restaurant Group Inc"/>
        <s v="Buffalo Wild Wings Inc"/>
        <s v="Brinker International Inc"/>
        <s v="Bojangles Inc"/>
        <s v="Bloomin Brands Inc"/>
        <s v="BJ's Restaurants Inc"/>
        <s v="Biglari Holdings Inc"/>
        <s v="Aramark"/>
        <s v="Wynn Resorts Ltd"/>
        <s v="Vail Resorts Inc"/>
        <s v="Red Rock Resorts Inc A"/>
        <s v="Pinnacle Entertainment Inc"/>
        <s v="Penn National Gaming Inc"/>
        <s v="Monarch Casino &amp; Resort Inc"/>
        <s v="MGM Resorts International"/>
        <s v="Marriott Vacations Worldwide Corp"/>
        <s v="Las Vegas Sands Corp"/>
        <s v="La Quinta Holdings Inc"/>
        <s v="Hilton Grand Vacations Inc"/>
        <s v="Eldorado Resorts Inc"/>
        <s v="Caesars Entertainment Corp"/>
        <s v="Caesars Acquisition Co A"/>
        <s v="Boyd Gaming Corp"/>
        <s v="William Lyon Homes Inc"/>
        <s v="TRI Pointe Group Inc"/>
        <s v="Toll Brothers Inc"/>
        <s v="Taylor Morrison Home Corp Class A"/>
        <s v="PulteGroup Inc"/>
        <s v="NVR Inc"/>
        <s v="Meritage Homes Corp"/>
        <s v="M/I Homes Inc"/>
        <s v="M.D.C. Holdings Inc"/>
        <s v="LGI Homes Inc"/>
        <s v="Lennar Corp Class B"/>
        <s v="Lennar Corp"/>
        <s v="KB Home"/>
        <s v="Hovnanian Enterprises Inc"/>
        <s v="D.R. Horton Inc"/>
        <s v="Century Communities Inc"/>
        <s v="Cavco Industries Inc"/>
        <s v="CalAtlantic Group Inc"/>
        <s v="Beazer Homes USA Inc"/>
        <s v="A V Homes Inc"/>
        <s v="United Rentals Inc"/>
        <s v="Triton International Ltd"/>
        <s v="Textainer Group Holdings Ltd"/>
        <s v="Ryder System Inc"/>
        <s v="Rent-A-Center Inc"/>
        <s v="Mobile Mini Inc"/>
        <s v="McGrath RentCorp"/>
        <s v="Hertz Global Holdings Inc"/>
        <s v="Herc Holdings Inc"/>
        <s v="H&amp;E Equipment Services Inc"/>
        <s v="GATX Corp"/>
        <s v="CAI International Inc"/>
        <s v="Avis Budget Group Inc"/>
        <s v="Amerco Inc"/>
        <s v="Aircastle Ltd"/>
        <s v="Air Lease Corp Class A"/>
        <s v="Aaron's Inc"/>
        <s v="Whitestone REIT Class B"/>
        <s v="Weingarten Realty Investors"/>
        <s v="Washington Prime Group Inc"/>
        <s v="Urstadt Biddle Properties Inc Class A"/>
        <s v="Taubman Centers Inc"/>
        <s v="Tanger Factory Outlet Centers Inc"/>
        <s v="Simon Property Group Inc"/>
        <s v="Seritage Growth Properties A"/>
        <s v="Saul Centers Inc"/>
        <s v="Retail Properties of America Inc Class A"/>
        <s v="Retail Opportunity Investments Corp"/>
        <s v="Regency Centers Corp"/>
        <s v="Realty Income Corp"/>
        <s v="Ramco-Gershenson Properties Trust"/>
        <s v="Pennsylvania Real Estate Investment Trust"/>
        <s v="National Retail Properties Inc"/>
        <s v="Macerich Co"/>
        <s v="Kite Realty Group Trust"/>
        <s v="Kimco Realty Corp"/>
        <s v="GGP Inc"/>
        <s v="Getty Realty Corp"/>
        <s v="Federal Realty Investment Trust"/>
        <s v="EPR Properties"/>
        <s v="DDR Corp"/>
        <s v="Cedar Realty Trust Inc"/>
        <s v="CBL &amp; Associates Properties Inc"/>
        <s v="Brixmor Property Group Inc"/>
        <s v="American Assets Trust Inc"/>
        <s v="Alexander's Inc"/>
        <s v="Agree Realty Corp"/>
        <s v="Acadia Realty Trust"/>
        <s v="UMH Properties Inc"/>
        <s v="UDR Inc"/>
        <s v="Two Harbors Investment Corp"/>
        <s v="Sun Communities Inc"/>
        <s v="Preferred Apartment Communities Inc"/>
        <s v="NexPoint Residential Trust Inc"/>
        <s v="New York Mortgage Trust Inc"/>
        <s v="New Residential Investment Corp"/>
        <s v="Monogram Residential Trust Inc"/>
        <s v="Mid-America Apartment Communities Inc"/>
        <s v="Investors Real Estate Trust"/>
        <s v="Independence Realty Trust Inc"/>
        <s v="Essex Property Trust Inc"/>
        <s v="Equity Residential"/>
        <s v="Equity Lifestyle Properties Inc"/>
        <s v="Education Realty Trust Inc"/>
        <s v="Dynex Capital Inc"/>
        <s v="Colony Starwood Homes"/>
        <s v="Capstead Mortgage Corp"/>
        <s v="Camden Property Trust"/>
        <s v="Bluerock Residential Growth REIT Inc Class A"/>
        <s v="AvalonBay Communities Inc"/>
        <s v="ARMOUR Residential REIT Inc"/>
        <s v="Apartment Investment &amp; Management Co"/>
        <s v="American Homes 4 Rent Class A"/>
        <s v="American Campus Communities Inc"/>
        <s v="Altisource Residential Corp"/>
        <s v="AGNC Investment Corp"/>
        <s v="Washington REIT"/>
        <s v="Tier REIT Inc"/>
        <s v="SL Green Realty Corp"/>
        <s v="Piedmont Office Realty Trust Inc"/>
        <s v="Parkway Inc"/>
        <s v="Paramount Group Inc"/>
        <s v="NorthStar Realty Europe Corp"/>
        <s v="Mack-Cali Realty Corp"/>
        <s v="Liberty Property Trust"/>
        <s v="Kilroy Realty Corp"/>
        <s v="Hudson Pacific Properties Inc"/>
        <s v="Highwoods Properties Inc"/>
        <s v="Government Properties Income Trust"/>
        <s v="Franklin Street Properties Corp"/>
        <s v="First Potomac Realty Trust"/>
        <s v="Equity Commonwealth"/>
        <s v="Easterly Government Properties Inc"/>
        <s v="Dupont Fabros Technology Inc"/>
        <s v="Douglas Emmett Inc"/>
        <s v="Digital Realty Trust Inc"/>
        <s v="Corporate Office Properties Trust"/>
        <s v="CoreSite Realty Corp"/>
        <s v="Columbia Property Trust Inc"/>
        <s v="City Office REIT Inc"/>
        <s v="Brandywine Realty Trust"/>
        <s v="Boston Properties Inc"/>
        <s v="Alexandria Real Estate Equities Inc"/>
        <s v="Uniti Group Inc"/>
        <s v="Terreno Realty Corp"/>
        <s v="Stag Industrial Inc"/>
        <s v="Rexford Industrial Realty Inc"/>
        <s v="QTS Realty Trust Inc Class A"/>
        <s v="Public Storage"/>
        <s v="Prologis Inc"/>
        <s v="National Storage Affiliates Trust"/>
        <s v="Monmouth Real Estate Investment Corp Class A"/>
        <s v="Life Storage Inc"/>
        <s v="Gramercy Property Trust"/>
        <s v="First Industrial Realty Trust Inc"/>
        <s v="Extra Space Storage Inc"/>
        <s v="EastGroup Properties Inc"/>
        <s v="Duke Realty Corp"/>
        <s v="DCT Industrial Trust Inc"/>
        <s v="CubeSmart"/>
        <s v="Xenia Hotels &amp; Resorts Inc"/>
        <s v="Sunstone Hotel Investors Inc"/>
        <s v="Summit Hotel Properties Inc"/>
        <s v="Ryman Hospitality Properties Inc"/>
        <s v="RLJ Lodging Trust"/>
        <s v="Pebblebrook Hotel Trust"/>
        <s v="LaSalle Hotel Properties"/>
        <s v="Host Hotels &amp; Resorts Inc"/>
        <s v="Hospitality Properties Trust"/>
        <s v="Hersha Hospitality Trust"/>
        <s v="Four Corners Property Trust Inc"/>
        <s v="FelCor Lodging Trust Inc"/>
        <s v="Diamondrock Hospitality Co"/>
        <s v="Chesapeake Lodging Trust"/>
        <s v="Chatham Lodging Trust"/>
        <s v="Ashford Hospitality Trust Inc"/>
        <s v="Ashford Hospitality Prime Inc"/>
        <s v="Apple Hospitality REIT Inc"/>
        <s v="Welltower Inc"/>
        <s v="Ventas Inc"/>
        <s v="Universal Health Realty Income Trust"/>
        <s v="The GEO Group Inc"/>
        <s v="Senior Housing Properties Trust"/>
        <s v="Sabra Health Care REIT Inc"/>
        <s v="Quality Care Properties Inc"/>
        <s v="Physicians Realty Trust"/>
        <s v="Omega Healthcare Investors Inc"/>
        <s v="National Health Investors Inc"/>
        <s v="Medical Properties Trust Inc"/>
        <s v="MedEquities Realty Trust Inc"/>
        <s v="LTC Properties Inc"/>
        <s v="Healthcare Trust of America Inc"/>
        <s v="Healthcare Realty Trust Inc"/>
        <s v="HCP Inc"/>
        <s v="Community Healthcare Trust Inc"/>
        <s v="CareTrust REIT Inc"/>
        <s v="Care Capital Properties Inc"/>
        <s v="Western Asset Mortgage Capital Corp"/>
        <s v="W.P. Carey Inc"/>
        <s v="Vornado Realty Trust"/>
        <s v="VEREIT Inc Class A"/>
        <s v="Urban Edge Properties"/>
        <s v="STORE Capital Corp"/>
        <s v="Starwood Property Trust Inc"/>
        <s v="Spirit Realty Capital Inc"/>
        <s v="Select Income REIT"/>
        <s v="Resource Capital Corp"/>
        <s v="Redwood Trust Inc"/>
        <s v="RAIT Financial Trust"/>
        <s v="PS Business Parks Inc"/>
        <s v="Potlatch Corp"/>
        <s v="PennyMac Mortgage Investment Trust"/>
        <s v="Outfront Media Inc"/>
        <s v="Orchid Island Capital Inc"/>
        <s v="One Liberty Properties Inc"/>
        <s v="New Senior Investment Group Inc"/>
        <s v="MTGE Investment Corp"/>
        <s v="MFA Financial Inc"/>
        <s v="Lexington Realty Trust"/>
        <s v="Lamar Advertising Co Class A"/>
        <s v="Ladder Capital Corp Class A"/>
        <s v="iStar Inc"/>
        <s v="Invesco Mortgage Capital Inc"/>
        <s v="InfraREIT Inc"/>
        <s v="Hannon Armstrong Sustainable Infrastructure Capital Inc"/>
        <s v="Great Ajax Corp"/>
        <s v="Global Net Lease Inc"/>
        <s v="Gladstone Commercial Corp"/>
        <s v="Gaming and Leisure Properties Inc"/>
        <s v="Farmland Partners Inc"/>
        <s v="Equinix Inc"/>
        <s v="Empire State Realty Trust Inc Class A"/>
        <s v="CYS Investments Inc"/>
        <s v="CyrusOne Inc"/>
        <s v="Cousins Properties Inc"/>
        <s v="CorEnergy Infrastructure Trust Inc"/>
        <s v="CoreCivic Inc"/>
        <s v="Colony NorthStar Inc A"/>
        <s v="Chimera Investment Corp"/>
        <s v="CatchMark Timber Trust Inc Class A"/>
        <s v="Armada Hoffler Properties Inc"/>
        <s v="Ares Commercial Real Estate Corp"/>
        <s v="Apollo Commercial Real Estate Finance Inc"/>
        <s v="Anworth Mortgage Asset Corp"/>
        <s v="Annaly Capital Management Inc"/>
        <s v="AG Mortgage Investment Trust Inc"/>
        <s v="Winnebago Industries Inc"/>
        <s v="Thor Industries Inc"/>
        <s v="Tahoe Resources Inc"/>
        <s v="REV Group Inc"/>
        <s v="Polaris Industries Inc"/>
        <s v="Malibu Boats Inc Class A"/>
        <s v="LCI Industries Inc"/>
        <s v="Harley-Davidson Inc"/>
        <s v="Fox Factory Holding Corp"/>
        <s v="Camping World Holdings Inc A"/>
        <s v="Zillow Group Inc C"/>
        <s v="Zillow Group Inc A"/>
        <s v="The RMR Group Inc A"/>
        <s v="Realogy Holdings Corp"/>
        <s v="RE/MAX Holdings Inc Class A"/>
        <s v="Marcus &amp; Millichap Inc"/>
        <s v="Kennedy-Wilson Holdings Inc"/>
        <s v="Jones Lang LaSalle Inc"/>
        <s v="Invitation Homes Inc"/>
        <s v="HFF Inc Class A"/>
        <s v="FRP Holdings Inc"/>
        <s v="CoStar Group Inc"/>
        <s v="CBRE Group Inc"/>
        <s v="The St. Joe Co"/>
        <s v="The Howard Hughes Corp"/>
        <s v="Tejon Ranch Co"/>
        <s v="PICO Holdings Inc"/>
        <s v="Green Brick Partners Inc"/>
        <s v="Forestar Group Inc"/>
        <s v="Consolidated-Tomoka Land Co"/>
        <s v="Alexander &amp; Baldwin Inc"/>
        <s v="Westinghouse Air Brake Technologies Corp"/>
        <s v="Union Pacific Corp"/>
        <s v="Trinity Industries Inc"/>
        <s v="Norfolk Southern Corp"/>
        <s v="Kansas City Southern"/>
        <s v="Greenbrier Companies Inc"/>
        <s v="Genesee &amp; Wyoming Inc Class A"/>
        <s v="CSX Corp"/>
        <s v="American Railcar Industries Inc"/>
        <s v="Tronc Inc"/>
        <s v="Time Inc"/>
        <s v="Scholastic Corp"/>
        <s v="New York Times Co Class A"/>
        <s v="New Media Investment Group Inc"/>
        <s v="Meredith Corp"/>
        <s v="John Wiley &amp; Sons Inc Class A"/>
        <s v="Gannett Co Inc"/>
        <s v="Daily Journal Corp"/>
        <s v="Federal Signal Corp"/>
        <s v="Energy Recovery Inc"/>
        <s v="CECO Environmental Corp"/>
        <s v="Calgon Carbon Corp"/>
        <s v="Walgreens Boots Alliance Inc"/>
        <s v="Rite Aid Corp"/>
        <s v="PetMed Express Inc"/>
        <s v="GNC Holdings Inc"/>
        <s v="Weight Watchers International Inc"/>
        <s v="Shutterfly Inc A"/>
        <s v="Service Corp International"/>
        <s v="Regis Corp"/>
        <s v="Nutrisystem Inc"/>
        <s v="Matthews International Corp Class A"/>
        <s v="H&amp;R Block Inc"/>
        <s v="Carriage Services Inc"/>
        <s v="Bright Horizons Family Solutions Inc"/>
        <s v="Liberty Broadband Corp C"/>
        <s v="Liberty Broadband Corp A"/>
        <s v="DISH Network Corp Class A"/>
        <s v="Comcast Corp Class A"/>
        <s v="Charter Communications Inc A"/>
        <s v="Schweitzer-Mauduit International Inc"/>
        <s v="P.H. Glatfelter Co"/>
        <s v="Neenah Paper Inc"/>
        <s v="KapStone Paper And Packaging Corp"/>
        <s v="Domtar Corp"/>
        <s v="Clearwater Paper Corp"/>
        <s v="WestRock Co A"/>
        <s v="Tupperware Brands Corp"/>
        <s v="Sonoco Products Co"/>
        <s v="Silgan Holdings Inc"/>
        <s v="Sealed Air Corp"/>
        <s v="Packaging Corp of America"/>
        <s v="Owens-Illinois Inc"/>
        <s v="International Paper Co"/>
        <s v="Greif Inc Class B"/>
        <s v="Greif Inc Class A"/>
        <s v="Graphic Packaging Holding Co"/>
        <s v="Crown Holdings Inc"/>
        <s v="Berry Global Group Inc"/>
        <s v="Bemis Co Inc"/>
        <s v="Ball Corp"/>
        <s v="AptarGroup Inc"/>
        <s v="Treehouse Foods Inc"/>
        <s v="The Kraft Heinz Co"/>
        <s v="The Hain Celestial Group Inc"/>
        <s v="Snyder's-Lance Inc"/>
        <s v="Seneca Foods Corp Class A"/>
        <s v="Sanderson Farms Inc"/>
        <s v="Post Holdings Inc"/>
        <s v="Pinnacle Foods Inc"/>
        <s v="Pilgrims Pride Corp"/>
        <s v="Omega Protein Corp"/>
        <s v="Nutraceutical International Corp"/>
        <s v="MGP Ingredients Inc"/>
        <s v="McCormick &amp; Co Inc Non-Voting"/>
        <s v="Leucadia National Corp"/>
        <s v="Lancaster Colony Corp"/>
        <s v="Lamb Weston Holdings Inc"/>
        <s v="Kellogg Co"/>
        <s v="John B Sanfilippo &amp; Son Inc"/>
        <s v="JM Smucker Co"/>
        <s v="J&amp;J Snack Foods Corp"/>
        <s v="Ingredion Inc"/>
        <s v="Hormel Foods Corp"/>
        <s v="General Mills Inc"/>
        <s v="Freshpet Inc"/>
        <s v="Flowers Foods Inc"/>
        <s v="Farmer Bros Co"/>
        <s v="Dean Foods Co"/>
        <s v="Conagra Brands Inc"/>
        <s v="Central Garden &amp; Pet Co Class A"/>
        <s v="Central Garden &amp; Pet Co"/>
        <s v="Campbell Soup Co"/>
        <s v="Cal-Maine Foods Inc"/>
        <s v="Bob Evans Farms Inc"/>
        <s v="Blue Buffalo Pet Products Inc"/>
        <s v="B&amp;G Foods Inc"/>
        <s v="Amplify Snack Brands Inc"/>
        <s v="World Fuel Services Corp"/>
        <s v="Valvoline Inc"/>
        <s v="Valero Energy Corp"/>
        <s v="Tesoro Corp"/>
        <s v="Renewable Energy Group Inc"/>
        <s v="Phillips 66"/>
        <s v="PBF Energy Inc Class A"/>
        <s v="Marathon Petroleum Corp"/>
        <s v="HollyFrontier Corp"/>
        <s v="Delek US Holdings Inc"/>
        <s v="CVR Energy Inc"/>
        <s v="Clean Energy Fuels Corp"/>
        <s v="Alon USA Energy Inc"/>
        <s v="Williams Companies Inc"/>
        <s v="Targa Resources Corp"/>
        <s v="Semgroup Corp"/>
        <s v="ONEOK Inc"/>
        <s v="Kinder Morgan Inc P"/>
        <s v="Frank's International NV"/>
        <s v="Cheniere Energy Inc"/>
        <s v="Teekay Corp"/>
        <s v="QEP Resources Inc"/>
        <s v="Exxon Mobil Corp"/>
        <s v="Chevron Corp"/>
        <s v="Weatherford International PLC"/>
        <s v="Tetra Technologies Inc"/>
        <s v="Tesco Corp"/>
        <s v="Superior Energy Services Inc"/>
        <s v="SRC Energy Inc"/>
        <s v="SEACOR Holdings Inc"/>
        <s v="Schlumberger Ltd"/>
        <s v="RPC Inc"/>
        <s v="Parker Drilling Co"/>
        <s v="Oil States International Inc"/>
        <s v="Oceaneering International Inc"/>
        <s v="NOW Inc"/>
        <s v="Newpark Resources Inc"/>
        <s v="Natural Gas Services Group Inc"/>
        <s v="National Oilwell Varco Inc"/>
        <s v="MRC Global Inc"/>
        <s v="McDermott International Inc"/>
        <s v="Matrix Service Co"/>
        <s v="Keane Group Inc"/>
        <s v="Helix Energy Solutions Group Inc"/>
        <s v="Halliburton Co"/>
        <s v="Geospace Technologies Corp"/>
        <s v="Forum Energy Technologies Inc"/>
        <s v="Flotek Industries Inc"/>
        <s v="Fairmount Santrol Holdings Inc"/>
        <s v="Exterran Corp"/>
        <s v="Dril-Quip Inc"/>
        <s v="Carbo Ceramics Inc"/>
        <s v="Bristow Group Inc"/>
        <s v="Baker Hughes Inc"/>
        <s v="Archrock Inc"/>
        <s v="WPX Energy Inc Class A"/>
        <s v="Whiting Petroleum Corp"/>
        <s v="Southwestern Energy Co"/>
        <s v="SM Energy Co"/>
        <s v="Sanchez Energy Corp"/>
        <s v="Ring Energy Inc"/>
        <s v="Rice Energy Inc"/>
        <s v="Range Resources Corp"/>
        <s v="Pioneer Natural Resources Co"/>
        <s v="PDC Energy Inc"/>
        <s v="Parsley Energy Inc A"/>
        <s v="Par Pacific Holdings Inc"/>
        <s v="Panhandle Oil and Gas Inc Class A"/>
        <s v="Occidental Petroleum Corp"/>
        <s v="Oasis Petroleum Inc"/>
        <s v="Noble Energy Inc"/>
        <s v="Newfield Exploration Co"/>
        <s v="National Fuel Gas Co"/>
        <s v="Murphy Oil Corp"/>
        <s v="Matador Resources Co"/>
        <s v="Marathon Oil Corp"/>
        <s v="Laredo Petroleum Inc"/>
        <s v="Kosmos Energy Ltd"/>
        <s v="Jagged Peak Energy Inc"/>
        <s v="Hess Corp"/>
        <s v="Gulfport Energy Corp"/>
        <s v="Extraction Oil &amp; Gas Inc"/>
        <s v="Evolution Petroleum Corp"/>
        <s v="EQT Corp"/>
        <s v="EOG Resources Inc"/>
        <s v="Energen Corp"/>
        <s v="Diamondback Energy Inc"/>
        <s v="Devon Energy Corp"/>
        <s v="Denbury Resources Inc"/>
        <s v="Continental Resources Inc"/>
        <s v="Consol Energy Inc"/>
        <s v="ConocoPhillips"/>
        <s v="Concho Resources Inc"/>
        <s v="Cimarex Energy Co"/>
        <s v="Chesapeake Energy Corp"/>
        <s v="Carrizo Oil &amp; Gas Inc"/>
        <s v="Callon Petroleum Co"/>
        <s v="California Resources Corp"/>
        <s v="Cabot Oil &amp; Gas Corp Class A"/>
        <s v="Bill Barrett Corporation"/>
        <s v="Apache Corp"/>
        <s v="Antero Resources Corp"/>
        <s v="Anadarko Petroleum Corp"/>
        <s v="Abraxas Petroleum Corp"/>
        <s v="Unit Corp"/>
        <s v="Transocean Ltd"/>
        <s v="RSP Permian Inc"/>
        <s v="Rowan Companies PLC"/>
        <s v="Pioneer Energy Services Corp"/>
        <s v="Patterson-UTI Energy Inc"/>
        <s v="Noble Corp PLC"/>
        <s v="Nabors Industries Ltd"/>
        <s v="Helmerich &amp; Payne Inc"/>
        <s v="Ensco PLC Class A"/>
        <s v="Diamond Offshore Drilling Inc"/>
        <s v="Atwood Oceanics Inc"/>
        <s v="Valmont Industries Inc"/>
        <s v="NCI Building Systems Inc"/>
        <s v="Mueller Industries Inc"/>
        <s v="Haynes International Inc"/>
        <s v="Graham Corp"/>
        <s v="Global Brass and Copper Holdings Inc"/>
        <s v="Chart Industries Inc"/>
        <s v="Carpenter Technology Corp"/>
        <s v="Allegheny Technologies Inc"/>
        <s v="West Pharmaceutical Services Inc"/>
        <s v="Waters Corp"/>
        <s v="Utah Medical Products Inc"/>
        <s v="The Cooper Companies Inc"/>
        <s v="Staar Surgical Co"/>
        <s v="ResMed Inc"/>
        <s v="OraSure Technologies Inc"/>
        <s v="NxStage Medical Inc"/>
        <s v="NovoCure Ltd"/>
        <s v="Mettler-Toledo International Inc"/>
        <s v="Merit Medical Systems Inc"/>
        <s v="Luminex Corp"/>
        <s v="LeMaitre Vascular Inc"/>
        <s v="iRhythm Technologies Inc"/>
        <s v="Insulet Corp"/>
        <s v="Illumina Inc"/>
        <s v="ICU Medical Inc"/>
        <s v="Hologic Inc"/>
        <s v="Hill-Rom Holdings Inc"/>
        <s v="Halyard Health Inc"/>
        <s v="Haemonetics Corp"/>
        <s v="Glaukos Corp"/>
        <s v="Endologix Inc"/>
        <s v="Dentsply Sirona Inc"/>
        <s v="Cantel Medical Corp"/>
        <s v="C.R. Bard Inc"/>
        <s v="Becton, Dickinson and Co"/>
        <s v="Baxter International Inc"/>
        <s v="Atrion Corp"/>
        <s v="AtriCure Inc"/>
        <s v="AngioDynamics Inc"/>
        <s v="Prestige Brands Holdings Inc"/>
        <s v="PharMerica Corp"/>
        <s v="Patterson Companies Inc"/>
        <s v="Owens &amp; Minor Inc"/>
        <s v="McKesson Corp"/>
        <s v="Henry Schein Inc"/>
        <s v="Cardinal Health Inc"/>
        <s v="AmerisourceBergen Corp"/>
        <s v="Wright Medical Group NV"/>
        <s v="Varian Medical Systems Inc"/>
        <s v="The Spectranetics Corp"/>
        <s v="Teleflex Inc"/>
        <s v="Stryker Corp"/>
        <s v="RTI Surgical Inc"/>
        <s v="Penumbra Inc"/>
        <s v="Orthofix International NV"/>
        <s v="NuVasive Inc"/>
        <s v="Nevro Corp"/>
        <s v="Natus Medical Inc"/>
        <s v="MiMedx Group Inc"/>
        <s v="Medtronic PLC"/>
        <s v="Masimo Corp"/>
        <s v="K2M Group Holdings Inc"/>
        <s v="Invacare Corp"/>
        <s v="Intuitive Surgical Inc"/>
        <s v="Intersect ENT Inc"/>
        <s v="Integra Lifesciences Holdings Corp"/>
        <s v="Integer Holdings Corp"/>
        <s v="Inogen Inc"/>
        <s v="Globus Medical Inc Class A"/>
        <s v="GenMark Diagnostics Inc"/>
        <s v="Exactech Inc"/>
        <s v="Edwards Lifesciences Corp"/>
        <s v="Cutera Inc"/>
        <s v="Cryolife Inc"/>
        <s v="Conmed Corp"/>
        <s v="Cardiovascular Systems Inc"/>
        <s v="Boston Scientific Corp"/>
        <s v="AxoGen Inc"/>
        <s v="Align Technology Inc"/>
        <s v="Accuray Inc"/>
        <s v="Abiomed Inc"/>
        <s v="Abbott Laboratories"/>
        <s v="VCA Inc"/>
        <s v="US Physical Therapy Inc"/>
        <s v="Universal Health Services Inc Class B"/>
        <s v="Tivity Health Inc"/>
        <s v="Tenet Healthcare Corp"/>
        <s v="Surgery Partners Inc"/>
        <s v="Select Medical Holdings Corp"/>
        <s v="Providence Service Corp"/>
        <s v="Mednax Inc"/>
        <s v="LifePoint Health Inc"/>
        <s v="LHC Group Inc"/>
        <s v="Healthsouth Corp"/>
        <s v="HCA Healthcare Inc"/>
        <s v="Envision Healthcare Corp"/>
        <s v="DaVita Inc"/>
        <s v="Community Health Systems Inc"/>
        <s v="Chemed Corp"/>
        <s v="AMN Healthcare Services Inc"/>
        <s v="Amedisys Inc"/>
        <s v="Almost Family Inc"/>
        <s v="Addus HomeCare Corp"/>
        <s v="Acadia Healthcare Co Inc"/>
        <s v="World Wrestling Entertainment Inc Class A"/>
        <s v="Walt Disney Co"/>
        <s v="Viacom Inc Class A"/>
        <s v="Viacom Inc B"/>
        <s v="Twenty-First Century Fox Inc Class B"/>
        <s v="Twenty-First Century Fox Inc Class A"/>
        <s v="Time Warner Inc"/>
        <s v="Regal Entertainment Group"/>
        <s v="Reading International Inc"/>
        <s v="Netflix Inc"/>
        <s v="MSG Networks Inc Class A"/>
        <s v="Marcus Corp"/>
        <s v="Live Nation Entertainment Inc"/>
        <s v="Lions Gate Entertainment Corp B"/>
        <s v="Lions Gate Entertainment Corp A"/>
        <s v="Imax Corp"/>
        <s v="Eros International PLC"/>
        <s v="Dolby Laboratories Inc"/>
        <s v="Discovery Communications Inc Class A"/>
        <s v="Discovery Communications Inc C"/>
        <s v="Cinemark Holdings Inc"/>
        <s v="CBS Corp Class B"/>
        <s v="AMC Networks Inc A"/>
        <s v="AMC Entertainment Holdings Inc Class A"/>
        <s v="Quotient Technology Inc"/>
        <s v="National CineMedia Inc"/>
        <s v="MDC Partners Inc A"/>
        <s v="InnerWorkings Inc"/>
        <s v="Cimpress NV"/>
        <s v="Tiffany &amp; Co"/>
        <s v="Signet Jewelers Ltd"/>
        <s v="Movado Group Inc"/>
        <s v="Coach Inc"/>
        <s v="Weyerhaeuser Co"/>
        <s v="Universal Forest Products Inc"/>
        <s v="Rayonier Inc"/>
        <s v="Deltic Timber Corp"/>
        <s v="Boise Cascade Co"/>
        <s v="National Healthcare Corp"/>
        <s v="Kindred Healthcare Inc"/>
        <s v="Ensign Group Inc"/>
        <s v="Civitas Solutions Inc"/>
        <s v="Capital Senior Living Corp"/>
        <s v="Brookdale Senior Living Inc"/>
        <s v="Wyndham Worldwide Corp"/>
        <s v="Park Hotels &amp; Resorts Inc"/>
        <s v="Marriott International Inc Class A"/>
        <s v="Hyatt Hotels Corp"/>
        <s v="Hilton Worldwide Holdings Inc"/>
        <s v="Extended Stay America Inc"/>
        <s v="Choice Hotels International Inc"/>
        <s v="Belmond Ltd Class A"/>
        <s v="Vista Outdoor Inc"/>
        <s v="TripAdvisor Inc"/>
        <s v="Travelport Worldwide Ltd"/>
        <s v="The Priceline Group Inc"/>
        <s v="The Madison Square Garden Co A"/>
        <s v="Speedway Motorsports Inc"/>
        <s v="Six Flags Entertainment Corp"/>
        <s v="SeaWorld Entertainment Inc"/>
        <s v="Royal Caribbean Cruises Ltd"/>
        <s v="Pool Corp"/>
        <s v="Planet Fitness Inc A"/>
        <s v="Norwegian Cruise Line Holdings Ltd"/>
        <s v="Nautilus Inc"/>
        <s v="Mattel Inc"/>
        <s v="Liberty Braves Group"/>
        <s v="Intrawest Resorts Holdings Inc"/>
        <s v="International Speedway Corp Class A"/>
        <s v="ILG Inc"/>
        <s v="Hasbro Inc"/>
        <s v="Expedia Inc"/>
        <s v="ClubCorp Holdings Inc"/>
        <s v="Carnival Corp"/>
        <s v="Callaway Golf Co"/>
        <s v="Brunswick Corp"/>
        <s v="Acushnet Holdings Corp"/>
        <s v="Yelp Inc Class A"/>
        <s v="Web.com Group Inc"/>
        <s v="VeriSign Inc"/>
        <s v="Twitter Inc"/>
        <s v="TrueCar Inc"/>
        <s v="The Meet Group Inc"/>
        <s v="Telenav Inc"/>
        <s v="Shutterstock Inc"/>
        <s v="Match Group Inc"/>
        <s v="Limelight Networks Inc"/>
        <s v="Liberty Ventures Group A"/>
        <s v="Liberty TripAdvisor Holdings Inc Class A"/>
        <s v="Liberty Expedia Holdings Inc A"/>
        <s v="IAC/InterActiveCorp"/>
        <s v="GrubHub Inc"/>
        <s v="Groupon Inc"/>
        <s v="GoDaddy Inc A"/>
        <s v="Facebook Inc A"/>
        <s v="Blucora Inc"/>
        <s v="Bankrate Inc"/>
        <s v="Angie's List Inc"/>
        <s v="Alphabet Inc C"/>
        <s v="Alphabet Inc A"/>
        <s v="XPO Logistics Inc"/>
        <s v="United Parcel Service Inc Class B"/>
        <s v="Radiant Logistics Inc"/>
        <s v="Landstar System Inc"/>
        <s v="JB Hunt Transport Services Inc"/>
        <s v="Hub Group Inc Class A"/>
        <s v="Forward Air Corp"/>
        <s v="FedEx Corp"/>
        <s v="Expeditors International of Washington Inc"/>
        <s v="Echo Global Logistics Inc"/>
        <s v="Costamare Inc"/>
        <s v="C.H. Robinson Worldwide Inc"/>
        <s v="Marsh &amp; McLennan Companies Inc"/>
        <s v="Erie Indemnity Co Class A"/>
        <s v="eHealth Inc"/>
        <s v="CorVel Corp"/>
        <s v="Brown &amp; Brown Inc"/>
        <s v="Arthur J. Gallagher &amp; Co"/>
        <s v="Aon PLC"/>
        <s v="Trupanion Inc"/>
        <s v="Radian Group Inc"/>
        <s v="OneBeacon Insurance Group Ltd A"/>
        <s v="MGIC Investment Corp"/>
        <s v="Investors Title Co"/>
        <s v="Greenlight Capital Re Ltd Class A"/>
        <s v="First American Financial Corp"/>
        <s v="Fidelity National Financial Inc"/>
        <s v="Employers Holdings Inc"/>
        <s v="Assured Guaranty Ltd"/>
        <s v="Ambac Financial Group Inc"/>
        <s v="WMIH Corp"/>
        <s v="Validus Holdings Ltd"/>
        <s v="Third Point Reinsurance Ltd"/>
        <s v="RenaissanceRe Holdings Ltd"/>
        <s v="Reinsurance Group of America Inc"/>
        <s v="Maiden Holdings Ltd"/>
        <s v="Everest Re Group Ltd"/>
        <s v="Aspen Insurance Holdings Ltd"/>
        <s v="Arch Capital Group Ltd"/>
        <s v="XL Group Ltd"/>
        <s v="WR Berkley Corp"/>
        <s v="White Mountains Insurance Group Ltd"/>
        <s v="Universal Insurance Holdings Inc"/>
        <s v="United Insurance Holdings Corp"/>
        <s v="United Fire Group Inc"/>
        <s v="The Travelers Companies Inc"/>
        <s v="The Hanover Insurance Group Inc"/>
        <s v="Stewart Information Services Corp"/>
        <s v="State National Companies Inc"/>
        <s v="State Auto Financial Corp"/>
        <s v="Selective Insurance Group Inc"/>
        <s v="Safety Insurance Group Inc"/>
        <s v="RLI Corp"/>
        <s v="Progressive Corp"/>
        <s v="ProAssurance Corp"/>
        <s v="NMI Holdings Inc A"/>
        <s v="Navigators Group Inc"/>
        <s v="National General Holdings Corp"/>
        <s v="Mercury General Corp"/>
        <s v="MBIA Inc"/>
        <s v="Markel Corp"/>
        <s v="Loews Corp"/>
        <s v="Kinsale Capital Group Inc"/>
        <s v="James River Group Holdings Ltd"/>
        <s v="Infinity Property and Casualty Corp"/>
        <s v="Heritage Insurance Holdings Inc"/>
        <s v="HCI Group Inc"/>
        <s v="Global Indemnity Ltd"/>
        <s v="Federated National Holding Co"/>
        <s v="EMC Insurance Group Inc"/>
        <s v="CNA Financial Corp"/>
        <s v="Cincinnati Financial Corp"/>
        <s v="Chubb Ltd"/>
        <s v="Baldwin &amp; Lyons Inc Class B"/>
        <s v="Axis Capital Holdings Ltd"/>
        <s v="Argo Group International Holdings Ltd"/>
        <s v="AmTrust Financial Services Inc"/>
        <s v="AMERISAFE Inc"/>
        <s v="American National Insurance Co"/>
        <s v="American Financial Group Inc"/>
        <s v="Allstate Corp"/>
        <s v="Allied World Assurance Co Holdings AG"/>
        <s v="Alleghany Corp"/>
        <s v="Unum Group"/>
        <s v="Torchmark Corp"/>
        <s v="Prudential Financial Inc"/>
        <s v="Principal Financial Group Inc"/>
        <s v="Primerica Inc"/>
        <s v="National Western Life Group Inc Class A"/>
        <s v="MetLife Inc"/>
        <s v="Lincoln National Corp"/>
        <s v="Fidelity &amp; Guaranty Life"/>
        <s v="FBL Financial Group Inc"/>
        <s v="CNO Financial Group Inc"/>
        <s v="Citizens Inc"/>
        <s v="American Equity Investment Life Holding Co"/>
        <s v="Aflac Inc"/>
        <s v="Triple-S Management Corp B"/>
        <s v="The Hartford Financial Services Group Inc"/>
        <s v="Old Republic International Corp"/>
        <s v="Kemper Corp"/>
        <s v="Horace Mann Educators Corp"/>
        <s v="Genworth Financial Inc"/>
        <s v="Enstar Group Ltd"/>
        <s v="Berkshire Hathaway Inc B"/>
        <s v="Athene Holding Ltd A"/>
        <s v="Assurant Inc"/>
        <s v="American International Group Inc"/>
        <s v="Xerox Corp"/>
        <s v="Virtusa Corp"/>
        <s v="Unisys Corp"/>
        <s v="Syntel Inc"/>
        <s v="Sykes Enterprises Inc"/>
        <s v="Science Applications International Corp"/>
        <s v="Sabre Corp"/>
        <s v="Perficient Inc"/>
        <s v="NCR Corp"/>
        <s v="Leidos Holdings Inc"/>
        <s v="International Business Machines Corp"/>
        <s v="Insight Enterprises Inc"/>
        <s v="Gartner Inc A"/>
        <s v="EPAM Systems Inc"/>
        <s v="DXC Technology Co"/>
        <s v="Digimarc Corp"/>
        <s v="CSRA Inc"/>
        <s v="Cognizant Technology Solutions Corp A"/>
        <s v="CDW Corp"/>
        <s v="CACI International Inc Class A"/>
        <s v="Acxiom Corp"/>
        <s v="Accenture PLC A"/>
        <s v="US Silica Holdings Inc"/>
        <s v="Materion Corp"/>
        <s v="Harsco Corp"/>
        <s v="Compass Minerals International Inc"/>
        <s v="Cliffs Natural Resources Inc"/>
        <s v="WESCO International Inc"/>
        <s v="Wesco Aircraft Holdings Inc"/>
        <s v="W.W. Grainger Inc"/>
        <s v="Titan Machinery Inc"/>
        <s v="SiteOne Landscape Supply Inc"/>
        <s v="Park-Ohio Holdings Corp"/>
        <s v="MSC Industrial Direct Co Inc"/>
        <s v="Horizon Global Corp"/>
        <s v="HD Supply Holdings Inc"/>
        <s v="General Cable Corp"/>
        <s v="Fastenal Co"/>
        <s v="DXP Enterprises Inc"/>
        <s v="Applied Industrial Technologies Inc"/>
        <s v="Anixter International Inc"/>
        <s v="Usana Health Sciences Inc"/>
        <s v="The Estee Lauder Companies Inc Class A"/>
        <s v="Spectrum Brands Holdings Inc"/>
        <s v="Revlon Inc A"/>
        <s v="Procter &amp; Gamble Co"/>
        <s v="Nu Skin Enterprises Inc Class A"/>
        <s v="Newell Brands Inc"/>
        <s v="Natural Health Trends Corp"/>
        <s v="Kimberly-Clark Corp"/>
        <s v="Inter Parfums Inc"/>
        <s v="Herbalife Ltd"/>
        <s v="Helen Of Troy Ltd"/>
        <s v="Edgewell Personal Care Co"/>
        <s v="e.l.f. Beauty Inc"/>
        <s v="Coty Inc Class A"/>
        <s v="Colgate-Palmolive Co"/>
        <s v="Clorox Co"/>
        <s v="Church &amp; Dwight Co Inc"/>
        <s v="Tile Shop Holdings Inc"/>
        <s v="The Home Depot Inc"/>
        <s v="Lumber Liquidators Holdings Inc"/>
        <s v="Lowe's Companies Inc"/>
        <s v="Haverty Furniture Companies Inc"/>
        <s v="Whirlpool Corp"/>
        <s v="Tempur Sealy International Inc"/>
        <s v="Select Comfort Corp"/>
        <s v="Patrick Industries Inc"/>
        <s v="NACCO Industries Inc A"/>
        <s v="Mohawk Industries Inc"/>
        <s v="Lifetime Brands Inc"/>
        <s v="Libbey Inc"/>
        <s v="Leggett &amp; Platt Inc"/>
        <s v="La-Z-Boy Inc"/>
        <s v="HRG Group Inc"/>
        <s v="Hooker Furniture Corp"/>
        <s v="Fortune Brands Home &amp; Security Inc"/>
        <s v="Flexsteel Industries Inc"/>
        <s v="Ethan Allen Interiors Inc"/>
        <s v="Bassett Furniture Industries Inc"/>
        <s v="American Woodmark Corp"/>
        <s v="WebMD Health Corp"/>
        <s v="Veeva Systems Inc Class A"/>
        <s v="Teladoc Inc"/>
        <s v="Quality Systems Inc"/>
        <s v="Premier Inc Class A"/>
        <s v="Omnicell Inc"/>
        <s v="Medidata Solutions Inc"/>
        <s v="Inovalon Holdings Inc"/>
        <s v="HealthStream Inc"/>
        <s v="HealthEquity Inc"/>
        <s v="Evolent Health Inc A"/>
        <s v="Computer Programs and Systems Inc"/>
        <s v="Cerner Corp"/>
        <s v="athenahealth Inc"/>
        <s v="WellCare Health Plans Inc"/>
        <s v="UnitedHealth Group Inc"/>
        <s v="Molina Healthcare Inc"/>
        <s v="Magellan Health Inc"/>
        <s v="Humana Inc"/>
        <s v="Express Scripts Holding Co"/>
        <s v="CVS Health Corp"/>
        <s v="Cigna Corp"/>
        <s v="Centene Corp"/>
        <s v="Anthem Inc"/>
        <s v="Aetna Inc"/>
        <s v="Whole Foods Market Inc"/>
        <s v="Weis Markets Inc"/>
        <s v="The Kroger Co"/>
        <s v="SUPERVALU Inc"/>
        <s v="Sprouts Farmers Market Inc"/>
        <s v="Smart &amp; Final Stores Inc"/>
        <s v="Casey's General Stores Inc"/>
        <s v="Royal Gold Inc"/>
        <s v="Newmont Mining Corp"/>
        <s v="Scientific Games Corp Class A"/>
        <s v="International Game Technology PLC"/>
        <s v="Churchill Downs Inc"/>
        <s v="Wolverine World Wide Inc"/>
        <s v="Steven Madden Ltd"/>
        <s v="Skechers USA Inc"/>
        <s v="Nike Inc B"/>
        <s v="Fossil Group Inc"/>
        <s v="Foot Locker Inc"/>
        <s v="Deckers Outdoor Corp"/>
        <s v="Crocs Inc"/>
        <s v="Caleres Inc"/>
        <s v="US Foods Holding Corp"/>
        <s v="United Natural Foods Inc"/>
        <s v="The Chefs' Warehouse Inc"/>
        <s v="Sysco Corp"/>
        <s v="SpartanNash Co"/>
        <s v="Performance Food Group Co"/>
        <s v="Core-Mark Holding Co Inc"/>
        <s v="Andersons Inc"/>
        <s v="Nasdaq Inc"/>
        <s v="Intercontinental Exchange Inc"/>
        <s v="CME Group Inc Class A"/>
        <s v="CBOE Holdings Inc"/>
        <s v="Tyson Foods Inc Class A"/>
        <s v="Limoneira Co"/>
        <s v="Landec Corp"/>
        <s v="Fresh Del Monte Produce Inc"/>
        <s v="Calavo Growers Inc"/>
        <s v="Bunge Ltd"/>
        <s v="Archer-Daniels Midland Co"/>
        <s v="Titan International Inc"/>
        <s v="Terex Corp"/>
        <s v="Manitowoc Co Inc"/>
        <s v="Lindsay Corp"/>
        <s v="Deere &amp; Co"/>
        <s v="Columbus McKinnon Corp"/>
        <s v="Caterpillar Inc"/>
        <s v="Astec Industries Inc"/>
        <s v="Alamo Group Inc"/>
        <s v="AGCO Corp"/>
        <s v="VSE Corp"/>
        <s v="Tutor Perini Corp"/>
        <s v="Tetra Tech Inc"/>
        <s v="Quanta Services Inc"/>
        <s v="Primoris Services Corp"/>
        <s v="Orion Group Holdings Inc"/>
        <s v="NV5 Global Inc"/>
        <s v="MYR Group Inc"/>
        <s v="MasTec Inc"/>
        <s v="KBR Inc"/>
        <s v="Jacobs Engineering Group Inc"/>
        <s v="Great Lakes Dredge &amp; Dock Corp"/>
        <s v="Granite Construction Inc"/>
        <s v="Fluor Corp"/>
        <s v="EMCOR Group Inc"/>
        <s v="Dycom Industries Inc"/>
        <s v="Comfort Systems USA Inc"/>
        <s v="Chicago Bridge &amp; Iron Co NV"/>
        <s v="Argan Inc"/>
        <s v="Aegion Corp Class A"/>
        <s v="AECOM"/>
        <s v="Watsco Inc"/>
        <s v="Littelfuse Inc"/>
        <s v="Avnet Inc"/>
        <s v="Arrow Electronics Inc"/>
        <s v="Take-Two Interactive Software Inc"/>
        <s v="Glu Mobile Inc"/>
        <s v="Electronic Arts Inc"/>
        <s v="Activision Blizzard Inc"/>
        <s v="Vicor Corp"/>
        <s v="Sanmina Corp"/>
        <s v="Rogers Corp"/>
        <s v="Plug Power Inc"/>
        <s v="OSI Systems Inc"/>
        <s v="Methode Electronics Inc Class A"/>
        <s v="LSI Industries Inc"/>
        <s v="Kimball Electronics Inc"/>
        <s v="Impinj Inc"/>
        <s v="EnerSys"/>
        <s v="Energous Corp"/>
        <s v="Energizer Holdings Inc"/>
        <s v="Encore Wire Corp"/>
        <s v="CTS Corp"/>
        <s v="Corning Inc"/>
        <s v="Control4 Corp"/>
        <s v="Belden Inc"/>
        <s v="Bel Fuse Inc Class B"/>
        <s v="Babcock &amp; Wilcox Enterprises Inc"/>
        <s v="AVX Corp"/>
        <s v="Amphenol Corp Class A"/>
        <s v="Advanced Energy Industries Inc"/>
        <s v="Acuity Brands Inc"/>
        <s v="Strayer Education Inc"/>
        <s v="Laureate Education Inc A"/>
        <s v="K12 Inc"/>
        <s v="Houghton Mifflin Harcourt Co"/>
        <s v="Grand Canyon Education Inc"/>
        <s v="Graham Holdings Co"/>
        <s v="GP Strategies Corp"/>
        <s v="Franklin Covey Co"/>
        <s v="Chegg Inc"/>
        <s v="Career Education Corp"/>
        <s v="Capella Education Co"/>
        <s v="Bridgepoint Education Inc"/>
        <s v="American Public Education Inc"/>
        <s v="Adtalem Global Education Inc"/>
        <s v="The Medicines Co"/>
        <s v="Tetraphase Pharmaceuticals Inc"/>
        <s v="Teligent Inc"/>
        <s v="Synergy Pharmaceuticals Inc"/>
        <s v="Supernus Pharmaceuticals Inc"/>
        <s v="Sucampo Pharmaceuticals Inc Class A"/>
        <s v="SciClone Pharmaceuticals Inc"/>
        <s v="Rigel Pharmaceuticals Inc"/>
        <s v="Radius Health Inc"/>
        <s v="Phibro Animal Health Corp Class A"/>
        <s v="Perrigo Co PLC"/>
        <s v="Patheon NV"/>
        <s v="Pacira Pharmaceuticals Inc"/>
        <s v="OPKO Health Inc"/>
        <s v="Mylan NV"/>
        <s v="Momenta Pharmaceuticals Inc"/>
        <s v="Mallinckrodt PLC"/>
        <s v="Lannett Co Inc"/>
        <s v="Karyopharm Therapeutics Inc"/>
        <s v="Ironwood Pharmaceuticals Inc"/>
        <s v="Impax Laboratories Inc"/>
        <s v="Horizon Pharma PLC"/>
        <s v="Heron Therapeutics Inc"/>
        <s v="Flexion Therapeutics Inc"/>
        <s v="Endo International PLC"/>
        <s v="Eagle Pharmaceuticals Inc"/>
        <s v="Diplomat Pharmacy Inc"/>
        <s v="Depomed Inc"/>
        <s v="Catalent Inc"/>
        <s v="Amphastar Pharmaceuticals Inc"/>
        <s v="Allergan PLC"/>
        <s v="Akorn Inc"/>
        <s v="Adamas Pharmaceuticals Inc"/>
        <s v="Aceto Corp"/>
        <s v="TherapeuticsMD Inc"/>
        <s v="Rockwell Medical Inc"/>
        <s v="Retrophin Inc"/>
        <s v="Pfizer Inc"/>
        <s v="Merck &amp; Co Inc"/>
        <s v="Johnson &amp; Johnson"/>
        <s v="Eli Lilly and Co"/>
        <s v="Bristol-Myers Squibb Company"/>
        <s v="Aerie Pharmaceuticals Inc"/>
        <s v="AbbVie Inc"/>
        <s v="Zebra Technologies Corp"/>
        <s v="Xylem Inc"/>
        <s v="Welbilt Inc"/>
        <s v="Watts Water Technologies Inc A"/>
        <s v="TriMas Corp"/>
        <s v="Thermon Group Holdings Inc"/>
        <s v="The Middleby Corp"/>
        <s v="Tennant Co"/>
        <s v="Sun Hydraulics Corp"/>
        <s v="Standex International Corp"/>
        <s v="SPX FLOW Inc"/>
        <s v="SPX Corp"/>
        <s v="Roper Technologies Inc"/>
        <s v="Rockwell Automation Inc"/>
        <s v="Rexnord Corp"/>
        <s v="Regal Beloit Corp"/>
        <s v="Raven Industries Inc"/>
        <s v="Powell Industries Inc"/>
        <s v="Pentair PLC"/>
        <s v="Parker Hannifin Corp"/>
        <s v="Nordson Corp"/>
        <s v="Mueller Water Products, Inc."/>
        <s v="Milacron Holdings Corp"/>
        <s v="Lennox International Inc"/>
        <s v="Kadant Inc"/>
        <s v="John Bean Technologies Corp"/>
        <s v="ITT Corp"/>
        <s v="Ingersoll-Rand PLC"/>
        <s v="Illinois Tool Works Inc"/>
        <s v="IDEX Corp"/>
        <s v="Hubbell Inc"/>
        <s v="Honeywell International Inc"/>
        <s v="Hillenbrand Inc"/>
        <s v="Graco Inc"/>
        <s v="Gorman-Rupp Co"/>
        <s v="General Electric Co"/>
        <s v="Generac Holdings Inc"/>
        <s v="Franklin Electric Co Inc"/>
        <s v="Flowserve Corp"/>
        <s v="EnPro Industries Inc"/>
        <s v="Emerson Electric Co"/>
        <s v="Eaton Corp PLC"/>
        <s v="Dover Corp"/>
        <s v="Donaldson Co Inc"/>
        <s v="Curtiss-Wright Corp"/>
        <s v="Cummins Inc"/>
        <s v="CSW Industrials Inc"/>
        <s v="Crane Co"/>
        <s v="Colfax Corp"/>
        <s v="Circor International Inc"/>
        <s v="Chase Corp"/>
        <s v="Briggs &amp; Stratton Corp"/>
        <s v="Barnes Group Inc"/>
        <s v="AZZ Inc"/>
        <s v="Atkore International Group Inc"/>
        <s v="Arconic Inc"/>
        <s v="AMETEK Inc"/>
        <s v="Altra Industrial Motion Corp"/>
        <s v="Actuant Corp Class A"/>
        <s v="A.O. Smith Corp"/>
        <s v="3M Co"/>
        <s v="Wal-Mart Stores Inc"/>
        <s v="Target Corp"/>
        <s v="Pricesmart Inc"/>
        <s v="Ollie's Bargain Outlet Holdings Inc"/>
        <s v="Fred's Inc Class A"/>
        <s v="Dollar Tree Inc"/>
        <s v="Dollar General Corp"/>
        <s v="Costco Wholesale Corp"/>
        <s v="Burlington Stores Inc"/>
        <s v="Big Lots Inc"/>
        <s v="VWR Corp"/>
        <s v="Varex Imaging Corp"/>
        <s v="Thermo Fisher Scientific Inc"/>
        <s v="Surmodics Inc"/>
        <s v="RadNet Inc"/>
        <s v="Quintiles IMS Holdings Inc"/>
        <s v="Quidel Corp"/>
        <s v="Quest Diagnostics Inc"/>
        <s v="Qiagen NV"/>
        <s v="PRA Health Sciences Inc"/>
        <s v="PerkinElmer Inc"/>
        <s v="Parexel International Corp"/>
        <s v="Pacific Biosciences of California Inc"/>
        <s v="Oxford Immunotec Global PLC"/>
        <s v="Organovo Holdings Inc"/>
        <s v="NeoGenomics Inc"/>
        <s v="Neogen Corp"/>
        <s v="National Research Corp Class A"/>
        <s v="Natera Inc"/>
        <s v="Myriad Genetics Inc"/>
        <s v="Meridian Bioscience Inc"/>
        <s v="Medpace Holdings Inc"/>
        <s v="Laboratory Corp of America Holdings"/>
        <s v="Invitae Corp"/>
        <s v="INC Research Holdings Inc A"/>
        <s v="IDEXX Laboratories Inc"/>
        <s v="Heska Corp"/>
        <s v="Genomic Health Inc"/>
        <s v="Foundation Medicine Inc"/>
        <s v="Exact Sciences Corp"/>
        <s v="Enzo Biochem Inc"/>
        <s v="DexCom Inc"/>
        <s v="Danaher Corp"/>
        <s v="Charles River Laboratories International Inc"/>
        <s v="Bruker Corp"/>
        <s v="BioTelemetry Inc"/>
        <s v="Bio-Rad Laboratories Inc"/>
        <s v="Analogic Corp"/>
        <s v="Alere Inc"/>
        <s v="Agilent Technologies Inc"/>
        <s v="Accelerate Diagnostics Inc"/>
        <s v="Abaxis Inc"/>
        <s v="Nordstrom Inc"/>
        <s v="Macy's Inc"/>
        <s v="Kohl's Corp"/>
        <s v="JC Penney Co Inc"/>
        <s v="Dillard's Inc"/>
        <s v="Western Digital Corp"/>
        <s v="Teradata Corp"/>
        <s v="Pure Storage Inc A"/>
        <s v="NetApp Inc"/>
        <s v="Brocade Communications Systems Inc"/>
        <s v="World Acceptance Corp"/>
        <s v="Visa Inc Class A"/>
        <s v="Total System Services Inc"/>
        <s v="The Western Union Co"/>
        <s v="Synchrony Financial"/>
        <s v="SLM Corp"/>
        <s v="Regional Management Corp"/>
        <s v="PRA Group Inc"/>
        <s v="PayPal Holdings Inc"/>
        <s v="OneMain Holdings Inc"/>
        <s v="On Deck Capital Inc"/>
        <s v="NewStar Financial Inc"/>
        <s v="Nelnet Inc Class A"/>
        <s v="Navient Corp"/>
        <s v="MoneyGram International Inc"/>
        <s v="Mastercard Inc A"/>
        <s v="LendingClub Corp"/>
        <s v="Green Dot Corp"/>
        <s v="FirstCash Inc"/>
        <s v="Federal Agricultural Mortgage Corp Class C"/>
        <s v="EZCORP Inc"/>
        <s v="Enova International Inc"/>
        <s v="Discover Financial Services"/>
        <s v="Credit Acceptance Corp"/>
        <s v="Capital One Financial Corp"/>
        <s v="Blackhawk Network Holdings Inc A"/>
        <s v="American Express Co"/>
        <s v="Alliance Data Systems Corp"/>
        <s v="Southern Copper Corp"/>
        <s v="Freeport-McMoRan Inc"/>
        <s v="TTM Technologies Inc"/>
        <s v="Plexus Corp"/>
        <s v="Jabil Inc"/>
        <s v="Benchmark Electronics Inc"/>
        <s v="Universal Electronics Inc"/>
        <s v="iRobot Corp"/>
        <s v="GoPro Inc A"/>
        <s v="Fabrinet"/>
        <s v="Apple Inc"/>
        <s v="Seaboard Corp"/>
        <s v="REX American Resources Corp"/>
        <s v="Tootsie Roll Industries Inc"/>
        <s v="The Hershey Co"/>
        <s v="Mondelez International Inc Class A"/>
        <s v="Stratasys Ltd"/>
        <s v="Silver Spring Networks Inc"/>
        <s v="Mercury Systems Inc"/>
        <s v="HP Inc"/>
        <s v="Electronics for Imaging Inc"/>
        <s v="Daktronics Inc"/>
        <s v="Cray Inc"/>
        <s v="Arista Networks Inc"/>
        <s v="3D Systems Corp"/>
        <s v="Tech Data Corp"/>
        <s v="ScanSource Inc"/>
        <s v="PC Connection Inc"/>
        <s v="Zayo Group Holdings Inc"/>
        <s v="Vocera Communications Inc"/>
        <s v="Viavi Solutions Inc"/>
        <s v="Viasat Inc"/>
        <s v="Ubiquiti Networks Inc"/>
        <s v="Super Micro Computer Inc"/>
        <s v="ShoreTel Inc"/>
        <s v="RigNet Inc"/>
        <s v="Plantronics Inc"/>
        <s v="Netgear Inc"/>
        <s v="Motorola Solutions Inc"/>
        <s v="Lumentum Holdings Inc"/>
        <s v="Loral Space &amp; Communications Inc"/>
        <s v="Knowles Corp"/>
        <s v="Juniper Networks Inc"/>
        <s v="Infinera Corp"/>
        <s v="Hewlett Packard Enterprise Co"/>
        <s v="Harris Corp"/>
        <s v="Harmonic Inc"/>
        <s v="Gigamon Inc"/>
        <s v="Finisar Corp"/>
        <s v="Extreme Networks Inc"/>
        <s v="EchoStar Corp"/>
        <s v="Digi International Inc"/>
        <s v="Comtech Telecommunications Corp"/>
        <s v="CommScope Holding Co Inc"/>
        <s v="Cisco Systems Inc"/>
        <s v="Ciena Corp"/>
        <s v="Calix Inc"/>
        <s v="CalAmp Corp"/>
        <s v="ARRIS International PLC"/>
        <s v="Adtran Inc"/>
        <s v="Acacia Communications Inc"/>
        <s v="Westmoreland Coal Co"/>
        <s v="SunCoke Energy Inc"/>
        <s v="Versum Materials Inc"/>
        <s v="Univar Inc"/>
        <s v="Tronox Ltd"/>
        <s v="Trecora Resources"/>
        <s v="Rayonier Advanced Materials Inc"/>
        <s v="Minerals Technologies Inc"/>
        <s v="LSB Industries Inc"/>
        <s v="Huntsman Corp"/>
        <s v="FutureFuel Corp"/>
        <s v="FMC Corp"/>
        <s v="Eastman Chemical Co"/>
        <s v="Dow Chemical Co"/>
        <s v="Celanese Corp"/>
        <s v="Balchem Corp"/>
        <s v="Ashland Global Holdings Inc"/>
        <s v="Air Products &amp; Chemicals Inc"/>
        <s v="AdvanSix Inc"/>
        <s v="A. Schulman Inc"/>
        <s v="Virtu Financial Inc A"/>
        <s v="TD Ameritrade Holding Corp"/>
        <s v="Stifel Financial Corp"/>
        <s v="S&amp;P Global Inc"/>
        <s v="Raymond James Financial Inc"/>
        <s v="PJT Partners Inc A"/>
        <s v="MSCI Inc"/>
        <s v="Morgan Stanley"/>
        <s v="Moody's Corporation"/>
        <s v="MarketAxess Holdings Inc"/>
        <s v="LPL Financial Holdings Inc"/>
        <s v="Lazard Ltd Shs A"/>
        <s v="Ladenburg Thalmann Financial Services Inc"/>
        <s v="KCG Holdings Inc A"/>
        <s v="Investment Technology Group Inc"/>
        <s v="INTL FCStone Inc"/>
        <s v="Interactive Brokers Group Inc"/>
        <s v="Houlihan Lokey Inc"/>
        <s v="Greenhill &amp; Co Inc"/>
        <s v="Goldman Sachs Group Inc"/>
        <s v="GAIN Capital Holdings Inc"/>
        <s v="FactSet Research Systems Inc"/>
        <s v="Evercore Partners Inc A"/>
        <s v="Envestnet Inc"/>
        <s v="E*TRADE Financial Corp"/>
        <s v="Donnelley Financial Solutions Inc"/>
        <s v="Cowen Inc"/>
        <s v="Charles Schwab Corp"/>
        <s v="BGC Partners Inc Class A"/>
        <s v="WEX Inc"/>
        <s v="WageWorks Inc"/>
        <s v="Viad Corp"/>
        <s v="Verisk Analytics Inc"/>
        <s v="Vectrus Inc"/>
        <s v="Vantiv Inc"/>
        <s v="Trinet Group Inc"/>
        <s v="TransUnion"/>
        <s v="The Hackett Group Inc"/>
        <s v="The Advisory Board Co"/>
        <s v="TeleTech Holdings Inc"/>
        <s v="Team Inc"/>
        <s v="Synnex Corp"/>
        <s v="SP Plus Corp"/>
        <s v="ServiceMaster Global Holdings Inc"/>
        <s v="RPX Corp"/>
        <s v="Rollins Inc"/>
        <s v="R.R.Donnelley &amp; Sons Co"/>
        <s v="Quad/Graphics Inc Class A"/>
        <s v="Paychex Inc"/>
        <s v="Nielsen Holdings PLC"/>
        <s v="NeuStar Inc"/>
        <s v="Navigant Consulting Inc"/>
        <s v="Multi-Color Corp"/>
        <s v="Morningstar Inc"/>
        <s v="Maximus Inc"/>
        <s v="LSC Communications Inc"/>
        <s v="Jack Henry &amp; Associates Inc"/>
        <s v="Iron Mountain Inc"/>
        <s v="Insperity Inc"/>
        <s v="ICF International Inc"/>
        <s v="Huron Consulting Group Inc"/>
        <s v="HMS Holdings Corp"/>
        <s v="Healthcare Services Group Inc"/>
        <s v="Global Payments Inc"/>
        <s v="Genpact Ltd"/>
        <s v="FTI Consulting Inc"/>
        <s v="Forrester Research Inc"/>
        <s v="Fleetcor Technologies Inc"/>
        <s v="Fiserv Inc"/>
        <s v="First Data Corp A"/>
        <s v="Fidelity National Information Services Inc"/>
        <s v="Exponent Inc"/>
        <s v="ExlService Holdings Inc"/>
        <s v="Euronet Worldwide Inc"/>
        <s v="Equifax Inc"/>
        <s v="Dun &amp; Bradstreet Corp"/>
        <s v="Deluxe Corp"/>
        <s v="CRA International Inc"/>
        <s v="CoreLogic Inc"/>
        <s v="Convergys Corp"/>
        <s v="Conduent Inc"/>
        <s v="Collectors Universe Inc"/>
        <s v="Cintas Corp"/>
        <s v="CBIZ Inc"/>
        <s v="Cass Information Systems Inc"/>
        <s v="Cardtronics PLC"/>
        <s v="Broadridge Financial Solutions Inc"/>
        <s v="Booz Allen Hamilton Holding Corp"/>
        <s v="Automatic Data Processing Inc"/>
        <s v="Altisource Portfolio Solutions SA"/>
        <s v="Acacia Research Corp"/>
        <s v="ABM Industries Inc"/>
        <s v="Veritiv Corp"/>
        <s v="VeriFone Systems Inc"/>
        <s v="Steelcase Inc Class A"/>
        <s v="Pitney Bowes Inc"/>
        <s v="Knoll Inc"/>
        <s v="Kimball International Inc Class B"/>
        <s v="HNI Corp"/>
        <s v="Herman Miller Inc"/>
        <s v="Essendant Inc"/>
        <s v="Ennis Inc"/>
        <s v="Avery Dennison Corp"/>
        <s v="ACCO Brands Corp"/>
        <s v="Vulcan Materials Co"/>
        <s v="USG Corp"/>
        <s v="US Concrete Inc"/>
        <s v="Trex Co Inc"/>
        <s v="TopBuild Corp"/>
        <s v="Summit Materials Inc A"/>
        <s v="Quanex Building Products Corp"/>
        <s v="Ply Gem Holdings Inc"/>
        <s v="PGT Innovations Inc"/>
        <s v="Owens-Corning Inc"/>
        <s v="MDU Resources Group Inc"/>
        <s v="Masonite International Corp"/>
        <s v="Masco Corp"/>
        <s v="Martin Marietta Materials Inc"/>
        <s v="Louisiana-Pacific Corp"/>
        <s v="Johnson Controls International PLC"/>
        <s v="JELD-WEN Holding Inc"/>
        <s v="Installed Building Products Inc"/>
        <s v="Griffon Corp"/>
        <s v="GMS Inc"/>
        <s v="Gibraltar Industries Inc"/>
        <s v="Forterra Inc"/>
        <s v="Eagle Materials Inc"/>
        <s v="Continental Building Products Inc"/>
        <s v="Caesarstone Ltd"/>
        <s v="Builders FirstSource Inc"/>
        <s v="BMC Stock Holdings Inc"/>
        <s v="Beacon Roofing Supply Inc"/>
        <s v="Armstrong World Industries Inc"/>
        <s v="Armstrong Flooring Inc"/>
        <s v="Apogee Enterprises Inc"/>
        <s v="AAON Inc"/>
        <s v="Tribune Media Co A"/>
        <s v="The E W Scripps Co Class A"/>
        <s v="Tegna Inc"/>
        <s v="Sinclair Broadcast Group Inc"/>
        <s v="Scripps Networks Interactive Inc A"/>
        <s v="Nexstar Media Group Inc Class A"/>
        <s v="News Corp B"/>
        <s v="News Corp A"/>
        <s v="Liberty Formula One Group C"/>
        <s v="Liberty Formula One Group A"/>
        <s v="Gray Television Inc"/>
        <s v="Entravision Communications Corp"/>
        <s v="Central European Media Enterprises Ltd Class A"/>
        <s v="Sirius XM Holdings Inc"/>
        <s v="Pandora Media Inc"/>
        <s v="Liberty SiriusXM Group C"/>
        <s v="Liberty SiriusXM Group A"/>
        <s v="Entercom Communications Corp"/>
        <s v="Xencor Inc"/>
        <s v="XBiotech Inc"/>
        <s v="Vertex Pharmaceuticals Inc"/>
        <s v="Versartis Inc"/>
        <s v="Vanda Pharmaceuticals Inc"/>
        <s v="United Therapeutics Corp"/>
        <s v="Ultragenyx Pharmaceutical Inc"/>
        <s v="Theravance Biopharma Inc"/>
        <s v="TG Therapeutics Inc"/>
        <s v="Tesaro Inc"/>
        <s v="Spectrum Pharmaceuticals Inc"/>
        <s v="Spark Therapeutics Inc"/>
        <s v="Seattle Genetics Inc"/>
        <s v="Sarepta Therapeutics Inc"/>
        <s v="Sangamo Therapeutics Inc"/>
        <s v="Sage Therapeutics Inc"/>
        <s v="Revance Therapeutics Inc"/>
        <s v="Repligen Corp"/>
        <s v="Regenxbio Inc"/>
        <s v="Regeneron Pharmaceuticals Inc"/>
        <s v="Puma Biotechnology Inc"/>
        <s v="PTC Therapeutics Inc"/>
        <s v="Prothena Corp PLC"/>
        <s v="Progenics Pharmaceuticals Inc"/>
        <s v="Portola Pharmaceuticals Inc"/>
        <s v="PDL BioPharma Inc"/>
        <s v="Paratek Pharmaceuticals Inc"/>
        <s v="Otonomy Inc"/>
        <s v="Omeros Corp"/>
        <s v="Ocular Therapeutix Inc"/>
        <s v="Novavax Inc"/>
        <s v="NewLink Genetics Corp"/>
        <s v="Neurocrine Biosciences Inc"/>
        <s v="Nektar Therapeutics Inc"/>
        <s v="NanoString Technologies Inc"/>
        <s v="Merrimack Pharmaceuticals Inc"/>
        <s v="Macrogenics Inc"/>
        <s v="Loxo Oncology Inc"/>
        <s v="Ligand Pharmaceuticals Inc"/>
        <s v="Lexicon Pharmaceuticals Inc"/>
        <s v="La Jolla Pharmaceutical Co"/>
        <s v="Kite Pharma Inc"/>
        <s v="Keryx Biopharmaceuticals Inc"/>
        <s v="Juno Therapeutics Inc"/>
        <s v="Ionis Pharmaceuticals Inc"/>
        <s v="Intrexon Corp"/>
        <s v="Intra-Cellular Therapies Inc"/>
        <s v="Intercept Pharmaceuticals Inc"/>
        <s v="Insys Therapeutics Inc"/>
        <s v="Insmed Inc"/>
        <s v="Inovio Pharmaceuticals Inc"/>
        <s v="Innoviva Inc"/>
        <s v="Incyte Corp"/>
        <s v="Immunomedics Inc"/>
        <s v="Immunogen Inc"/>
        <s v="Ignyta Inc"/>
        <s v="Idera Pharmaceuticals Inc"/>
        <s v="Halozyme Therapeutics Inc"/>
        <s v="Global Blood Therapeutics Inc"/>
        <s v="Gilead Sciences Inc"/>
        <s v="Geron Corp"/>
        <s v="Five Prime Therapeutics Inc"/>
        <s v="FibroGen Inc"/>
        <s v="Exelixis Inc"/>
        <s v="Esperion Therapeutics Inc"/>
        <s v="Epizyme Inc"/>
        <s v="Enanta Pharmaceuticals Inc"/>
        <s v="Emergent BioSolutions Inc"/>
        <s v="Dynavax Technologies Corp"/>
        <s v="Dermira Inc"/>
        <s v="CytomX Therapeutics Inc"/>
        <s v="Cytokinetics Inc"/>
        <s v="Curis Inc"/>
        <s v="Corcept Therapeutics Inc"/>
        <s v="Concert Pharmaceuticals Inc"/>
        <s v="Coherus BioSciences Inc"/>
        <s v="Clovis Oncology Inc"/>
        <s v="Chimerix Inc"/>
        <s v="Cerus Corp"/>
        <s v="Celldex Therapeutics Inc"/>
        <s v="Celgene Corp"/>
        <s v="Cara Therapeutics Inc"/>
        <s v="Cambrex Corp"/>
        <s v="Blueprint Medicines Corp"/>
        <s v="bluebird bio Inc"/>
        <s v="Bioverativ Inc"/>
        <s v="BioTime Inc"/>
        <s v="Bio-Techne Corp"/>
        <s v="BioSpecifics Technologies Corp"/>
        <s v="Biomarin Pharmaceutical Inc"/>
        <s v="Biogen Inc"/>
        <s v="Biocryst Pharmaceuticals Inc"/>
        <s v="Bellicum Pharmaceuticals Inc"/>
        <s v="Axovant Sciences Ltd"/>
        <s v="AveXis Inc"/>
        <s v="Atara Biotherapeutics Inc"/>
        <s v="Array BioPharma Inc"/>
        <s v="Arena Pharmaceuticals Inc"/>
        <s v="Ardelyx Inc"/>
        <s v="Aratana Therapeutics Inc"/>
        <s v="Anika Therapeutics Inc"/>
        <s v="ANI Pharmaceuticals Inc"/>
        <s v="Amicus Therapeutics Inc"/>
        <s v="Amgen Inc"/>
        <s v="AMAG Pharmaceuticals Inc"/>
        <s v="Alnylam Pharmaceuticals Inc"/>
        <s v="Alkermes PLC"/>
        <s v="Alexion Pharmaceuticals Inc"/>
        <s v="Alder BioPharmaceuticals Inc"/>
        <s v="Albany Molecular Research Inc"/>
        <s v="Akebia Therapeutics Inc"/>
        <s v="Aimmune Therapeutics Inc"/>
        <s v="Agios Pharmaceuticals Inc"/>
        <s v="Agenus Inc"/>
        <s v="Advaxis Inc"/>
        <s v="Aduro Biotech Inc"/>
        <s v="Acorda Therapeutics Inc"/>
        <s v="Aclaris Therapeutics Inc"/>
        <s v="Achillion Pharmaceuticals Inc"/>
        <s v="Acceleron Pharma Inc"/>
        <s v="ACADIA Pharmaceuticals Inc"/>
        <s v="Constellation Brands Inc A"/>
        <s v="Brown-Forman Corp Class B"/>
        <s v="Brown-Forman Corp Class A"/>
        <s v="Primo Water Corp"/>
        <s v="PepsiCo Inc"/>
        <s v="National Beverage Corp"/>
        <s v="Monster Beverage Corp"/>
        <s v="Dr Pepper Snapple Group Inc"/>
        <s v="Coca-Cola Co"/>
        <s v="Coca-Cola Bottling Co Consolidated"/>
        <s v="Molson Coors Brewing Co B"/>
        <s v="Boston Beer Co Inc Class A"/>
        <s v="Xenith Bankshares Inc"/>
        <s v="WSFS Financial Corp"/>
        <s v="Wintrust Financial Corp"/>
        <s v="Western New England Bancorp Inc"/>
        <s v="Western Alliance Bancorp"/>
        <s v="Westamerica Bancorp"/>
        <s v="West Bancorp Inc"/>
        <s v="Wesbanco Inc"/>
        <s v="Webster Financial Corp"/>
        <s v="WashingtonFirst Bankshares Inc"/>
        <s v="Washington Trust Bancorp Inc"/>
        <s v="Veritex Holdings Inc"/>
        <s v="Valley National Bancorp"/>
        <s v="US Bancorp"/>
        <s v="Univest Corp of Pennsylvania"/>
        <s v="United Community Banks Inc"/>
        <s v="United Bankshares Inc"/>
        <s v="Union Bankshares Corp"/>
        <s v="Umpqua Holdings Corp"/>
        <s v="UMB Financial Corp"/>
        <s v="Trustmark Corp"/>
        <s v="Trustco Bank Corp N Y"/>
        <s v="Triumph Bancorp Inc"/>
        <s v="TriState Capital Holdings Inc"/>
        <s v="TriCo Bancshares"/>
        <s v="Towne Bank"/>
        <s v="Tompkins Financial Corp"/>
        <s v="The Bancorp Inc"/>
        <s v="TFS Financial Corp"/>
        <s v="Texas Capital Bancshares Inc"/>
        <s v="TCF Financial Corp"/>
        <s v="Synovus Financial Corp"/>
        <s v="SVB Financial Group"/>
        <s v="SunTrust Banks Inc"/>
        <s v="Sun Bancorp Inc"/>
        <s v="Stonegate Bank"/>
        <s v="Stock Yards Bancorp Inc"/>
        <s v="Sterling Bancorp"/>
        <s v="State Bank Financial Corp"/>
        <s v="Southwest Bancorp Inc"/>
        <s v="Southside Bancshares Inc"/>
        <s v="Southern National Bancorp of Virginia Inc"/>
        <s v="Southern First Bancshares Inc"/>
        <s v="South State Corp"/>
        <s v="Simmons First National Corp Class A"/>
        <s v="Signature Bank"/>
        <s v="Sierra Bancorp"/>
        <s v="Shore Bancshares Inc"/>
        <s v="Servisfirst Bancshares Inc"/>
        <s v="Seacoast Banking Corp of Florida Class A"/>
        <s v="Sandy Spring Bancorp Inc"/>
        <s v="S&amp;T Bancorp Inc"/>
        <s v="Republic First Bancorp Inc"/>
        <s v="Republic Bancorp Inc Class A"/>
        <s v="Renasant Corp"/>
        <s v="Regions Financial Corp"/>
        <s v="QCR Holdings Inc"/>
        <s v="Prosperity Bancshares Inc"/>
        <s v="Premier Financial Bancorp Inc"/>
        <s v="Preferred Bank"/>
        <s v="Popular Inc"/>
        <s v="PNC Financial Services Group Inc"/>
        <s v="Pinnacle Financial Partners Inc"/>
        <s v="People's Utah Bancorp"/>
        <s v="People's United Financial Inc"/>
        <s v="Peoples Financial Services Corp"/>
        <s v="Peoples Bancorp Inc (Marietta OH)"/>
        <s v="Penns Woods Bancorp Inc"/>
        <s v="Peapack Gladstone Financial Corp"/>
        <s v="Park Sterling Corp"/>
        <s v="Park National Corp"/>
        <s v="PacWest Bancorp"/>
        <s v="Pacific Premier Bancorp Inc"/>
        <s v="Pacific Continental Corp"/>
        <s v="Oritani Financial Corp"/>
        <s v="Opus Bank"/>
        <s v="Old Second Bancorp Inc"/>
        <s v="Old National Bancorp"/>
        <s v="Old Line Bancshares Inc"/>
        <s v="OFG Bancorp"/>
        <s v="Northrim BanCorp Inc"/>
        <s v="Northfield Bancorp Inc"/>
        <s v="Nicolet Bankshares Inc"/>
        <s v="NBT Bancorp Inc"/>
        <s v="National Commerce Corp"/>
        <s v="National Bankshares Inc"/>
        <s v="National Bank Holdings Corp Class A"/>
        <s v="MidWestOne Financial Group Inc"/>
        <s v="Mercantile Bank Corp"/>
        <s v="MBT Financial Corp"/>
        <s v="MB Financial Inc"/>
        <s v="MainSource Financial Group Inc"/>
        <s v="Macatawa Bank Corp"/>
        <s v="M&amp;T Bank Corp"/>
        <s v="LegacyTexas Financial Group Inc"/>
        <s v="LCNB Corp"/>
        <s v="Lakeland Financial Corp"/>
        <s v="Lakeland Bancorp Inc"/>
        <s v="KeyCorp"/>
        <s v="International Bancshares Corp"/>
        <s v="Independent Bank Group Inc"/>
        <s v="Independent Bank Corp (Ionia MI)"/>
        <s v="Independent Bank Corp"/>
        <s v="IBERIABANK Corp"/>
        <s v="Huntington Bancshares Inc"/>
        <s v="Horizon Bancorp (IN)"/>
        <s v="Hope Bancorp Inc"/>
        <s v="HomeTrust Bancshares Inc"/>
        <s v="Home BancShares Inc"/>
        <s v="Heritage Financial Corp"/>
        <s v="Heritage Commerce Corp"/>
        <s v="Heartland Financial USA Inc"/>
        <s v="Hanmi Financial Corp"/>
        <s v="Hancock Holding Co"/>
        <s v="Guaranty Bancorp"/>
        <s v="Green Bancorp Inc"/>
        <s v="Great Western Bancorp Inc"/>
        <s v="Great Southern Bancorp Inc"/>
        <s v="Glacier Bancorp Inc"/>
        <s v="German American Bancorp"/>
        <s v="Fulton Financial Corp"/>
        <s v="Franklin Financial Network Inc"/>
        <s v="First Republic Bank"/>
        <s v="First of Long Island Corp"/>
        <s v="First Midwest Bancorp Inc"/>
        <s v="First Mid-Illinois Bancshares Inc"/>
        <s v="First Merchants Corp"/>
        <s v="First Interstate BancSystem Inc"/>
        <s v="First Horizon National Corp"/>
        <s v="First Hawaiian Inc"/>
        <s v="First Foundation Inc"/>
        <s v="First Financial Corp"/>
        <s v="First Financial Bankshares Inc"/>
        <s v="First Financial Bancorp"/>
        <s v="First Connecticut Bancorp Inc"/>
        <s v="First Community Bancshares Inc"/>
        <s v="First Commonwealth Financial Corp"/>
        <s v="First Citizens BancShares Inc (DE) Class A"/>
        <s v="First Business Financial Services Inc"/>
        <s v="First Busey Corp Class A"/>
        <s v="First Bancorp Inc"/>
        <s v="First Bancorp"/>
        <s v="Financial Institutions Inc"/>
        <s v="Fifth Third Bancorp"/>
        <s v="Fidelity Southern Corp"/>
        <s v="FCB Financial Holdings Inc Class A"/>
        <s v="FB Financial Corp"/>
        <s v="Farmers National Banc Corp"/>
        <s v="Farmers Capital Bank Corp"/>
        <s v="F N B Corp"/>
        <s v="Equity Bancshares Inc A"/>
        <s v="Enterprise Financial Services Corp"/>
        <s v="Eagle Bancorp Inc"/>
        <s v="CVB Financial Corp"/>
        <s v="Customers Bancorp Inc"/>
        <s v="Cullen/Frost Bankers Inc"/>
        <s v="CU Bancorp"/>
        <s v="ConnectOne Bancorp Inc"/>
        <s v="Community Trust Bancorp Inc"/>
        <s v="Community Bank System Inc"/>
        <s v="Commerce Bancshares Inc"/>
        <s v="Comerica Inc"/>
        <s v="Columbia Banking System Inc"/>
        <s v="Codorus Valley Bancorp Inc"/>
        <s v="CoBiz Financial Inc"/>
        <s v="CNB Financial Corp"/>
        <s v="City Holding Co"/>
        <s v="Citizens Financial Group Inc"/>
        <s v="Citizens &amp; Northern Corp"/>
        <s v="CIT Group Inc"/>
        <s v="Chemical Financial Corp"/>
        <s v="Charter Financial Corp"/>
        <s v="Central Pacific Financial Corp"/>
        <s v="Centerstate Banks Inc"/>
        <s v="Cathay General Bancorp"/>
        <s v="Carolina Financial Corp"/>
        <s v="Capital City Bank Group Inc"/>
        <s v="Capital Bank Financial Corp Class A"/>
        <s v="Camden National Corp"/>
        <s v="BSB Bancorp Inc"/>
        <s v="Bryn Mawr Bank Corp"/>
        <s v="Brookline Bancorp Inc"/>
        <s v="Bridge Bancorp Inc"/>
        <s v="Boston Private Financial Holdings Inc"/>
        <s v="BOK Financial Corp"/>
        <s v="Blue Hills Bancorp Inc"/>
        <s v="Berkshire Hills Bancorp Inc"/>
        <s v="Beneficial Bancorp Inc"/>
        <s v="BB&amp;T Corp"/>
        <s v="Bar Harbor Bankshares Inc"/>
        <s v="Banner Corp"/>
        <s v="Bankwell Financial Group Inc"/>
        <s v="BankUnited Inc"/>
        <s v="BankFinancial Corp"/>
        <s v="Bank of the Ozarks Inc"/>
        <s v="Bank of Marin Bancorp"/>
        <s v="Bank of Hawaii Corp"/>
        <s v="BancorpSouth Inc"/>
        <s v="BancFirst Corp"/>
        <s v="Banc of California Inc"/>
        <s v="Atlantic Capital Bancshares Inc"/>
        <s v="Associated Banc-Corp"/>
        <s v="Arrow Financial Corp"/>
        <s v="Ames National Corp"/>
        <s v="Ameris Bancorp"/>
        <s v="American National Bankshares Inc"/>
        <s v="Allegiance Bancshares Inc"/>
        <s v="Access National Corp"/>
        <s v="1st Source Corp"/>
        <s v="Banco Latinoamericano de Comercio Exterior SA Class E"/>
        <s v="Wells Fargo &amp; Co"/>
        <s v="JPMorgan Chase &amp; Co"/>
        <s v="East West Bancorp Inc"/>
        <s v="Citigroup Inc"/>
        <s v="Bank of America Corporation"/>
        <s v="WABCO Holdings Inc"/>
        <s v="Visteon Corp"/>
        <s v="Tower International Inc"/>
        <s v="Tenneco Inc"/>
        <s v="Superior Industries International Inc"/>
        <s v="Stoneridge Inc"/>
        <s v="Standard Motor Products Inc"/>
        <s v="Motorcar Parts of America Inc"/>
        <s v="Monro Muffler Brake Inc"/>
        <s v="Modine Manufacturing Co"/>
        <s v="Miller Industries Inc."/>
        <s v="Meritor Inc"/>
        <s v="Lydall Inc"/>
        <s v="LKQ Corp"/>
        <s v="Lear Corp"/>
        <s v="Gentherm Inc"/>
        <s v="Gentex Corp"/>
        <s v="Douglas Dynamics Inc"/>
        <s v="Dorman Products Inc"/>
        <s v="Delphi Automotive PLC"/>
        <s v="Dana Inc"/>
        <s v="Cooper-Standard Holdings Inc"/>
        <s v="BorgWarner Inc"/>
        <s v="American Axle &amp; Mfg Holdings Inc"/>
        <s v="Allison Transmission Holdings Inc"/>
        <s v="Adient PLC"/>
        <s v="Tesla Inc"/>
        <s v="General Motors Co"/>
        <s v="Ford Motor Co"/>
        <s v="Sonic Automotive Inc"/>
        <s v="Rush Enterprises Inc Class B"/>
        <s v="Rush Enterprises Inc A"/>
        <s v="Penske Automotive Group Inc"/>
        <s v="Lithia Motors Inc Class A"/>
        <s v="Group 1 Automotive Inc"/>
        <s v="Copart Inc"/>
        <s v="CarMax Inc"/>
        <s v="AutoNation Inc"/>
        <s v="Asbury Automotive Group Inc"/>
        <s v="America's Car-Mart Inc"/>
        <s v="WisdomTree Investments Inc"/>
        <s v="Westwood Holdings Group Inc"/>
        <s v="Waddell &amp; Reed Financial Inc A"/>
        <s v="Voya Financial Inc"/>
        <s v="Virtus Investment Partners Inc"/>
        <s v="T. Rowe Price Group Inc"/>
        <s v="State Street Corporation"/>
        <s v="SEI Investments Co"/>
        <s v="Safeguard Scientifics Inc"/>
        <s v="Piper Jaffray Cos"/>
        <s v="OM Asset Management PLC"/>
        <s v="Northern Trust Corp"/>
        <s v="Moelis &amp; Co Class A"/>
        <s v="Legg Mason Inc"/>
        <s v="Invesco Ltd"/>
        <s v="Franklin Resources Inc"/>
        <s v="Financial Engines Inc"/>
        <s v="Federated Investors Inc Class B"/>
        <s v="Encore Capital Group Inc"/>
        <s v="Eaton Vance Corp"/>
        <s v="Diamond Hill Investment Group Inc"/>
        <s v="Cohen &amp; Steers Inc"/>
        <s v="BlackRock Inc"/>
        <s v="Bank of New York Mellon Corp"/>
        <s v="Artisan Partners Asset Management Inc"/>
        <s v="Ameriprise Financial Inc"/>
        <s v="Affiliated Managers Group Inc"/>
        <s v="Urban Outfitters Inc"/>
        <s v="TJX Companies Inc"/>
        <s v="Tailored Brands Inc"/>
        <s v="Shoe Carnival Inc"/>
        <s v="Ross Stores Inc"/>
        <s v="Lululemon Athletica Inc"/>
        <s v="L Brands Inc"/>
        <s v="Guess? Inc"/>
        <s v="Genesco Inc"/>
        <s v="Gap Inc"/>
        <s v="Francescas Holdings Corp"/>
        <s v="Express, Inc."/>
        <s v="Duluth Holdings Inc B"/>
        <s v="DSW Inc"/>
        <s v="Citi Trends Inc"/>
        <s v="Children's Place Inc"/>
        <s v="Chico's FAS Inc"/>
        <s v="Cato Corp Class A"/>
        <s v="Buckle Inc"/>
        <s v="Ascena Retail Group Inc"/>
        <s v="American Eagle Outfitters Inc"/>
        <s v="Abercrombie &amp; Fitch Co Class A"/>
        <s v="VF Corp"/>
        <s v="UniFirst Corp"/>
        <s v="Under Armour Inc C"/>
        <s v="Under Armour Inc A"/>
        <s v="Ralph Lauren Corp Class A"/>
        <s v="PVH Corp"/>
        <s v="Perry Ellis International Inc"/>
        <s v="Oxford Industries Inc"/>
        <s v="Michael Kors Holdings Ltd"/>
        <s v="Kate Spade &amp; Co"/>
        <s v="Iconix Brand Group Inc"/>
        <s v="Hanesbrands Inc"/>
        <s v="G-III Apparel Group Ltd"/>
        <s v="Columbia Sportswear Co"/>
        <s v="Carter's Inc"/>
        <s v="Kaiser Aluminum Corp"/>
        <s v="Century Aluminum Co"/>
        <s v="Alcoa Corp"/>
        <s v="Macquarie Infrastructure Corp"/>
        <s v="Era Group Inc"/>
        <s v="Atlas Air Worldwide Holdings Inc"/>
        <s v="Air Transport Services Group Inc"/>
        <s v="United Continental Holdings Inc"/>
        <s v="Spirit Airlines Inc"/>
        <s v="Southwest Airlines Co"/>
        <s v="SkyWest Inc"/>
        <s v="JetBlue Airways Corp"/>
        <s v="Hawaiian Holdings Inc"/>
        <s v="Delta Air Lines Inc"/>
        <s v="Copa Holdings SA Class A"/>
        <s v="American Airlines Group Inc"/>
        <s v="Allegiant Travel Co"/>
        <s v="Alaska Air Group Inc"/>
        <s v="The Scotts Miracle Gro Co A"/>
        <s v="The Mosaic Co"/>
        <s v="Monsanto Co"/>
        <s v="E.I. du Pont de Nemours &amp; Co"/>
        <s v="CF Industries Holdings Inc"/>
        <s v="American Vanguard Corp"/>
        <s v="Woodward Inc"/>
        <s v="United Technologies Corp"/>
        <s v="Triumph Group Inc"/>
        <s v="TransDigm Group Inc"/>
        <s v="Textron Inc"/>
        <s v="Sturm Ruger &amp; Co Inc"/>
        <s v="Spirit AeroSystems Holdings Inc"/>
        <s v="Rockwell Collins Inc"/>
        <s v="Raytheon Co"/>
        <s v="Orbital ATK Inc"/>
        <s v="Northrop Grumman Corp"/>
        <s v="National Presto Industries Inc"/>
        <s v="Moog Inc A"/>
        <s v="Lockheed Martin Corp"/>
        <s v="L3 Technologies Inc"/>
        <s v="KLX Inc"/>
        <s v="Kaman Corp Class A"/>
        <s v="Huntington Ingalls Industries Inc"/>
        <s v="Hexcel Corp"/>
        <s v="Heico Corp Class A"/>
        <s v="Heico Corp"/>
        <s v="General Dynamics Corp"/>
        <s v="Esterline Technologies Corp"/>
        <s v="Ducommun Inc"/>
        <s v="DigitalGlobe Inc"/>
        <s v="Cubic Corp"/>
        <s v="BWX Technologies Inc"/>
        <s v="Boeing Co"/>
        <s v="Axon Enterprise Inc"/>
        <s v="Astronics Corp"/>
        <s v="American Outdoor Brands Corp"/>
        <s v="AeroVironment Inc"/>
        <s v="Aerojet Rocketdyne Holdings Inc"/>
        <s v="AAR Corp"/>
        <s v="The Interpublic Group of Companies Inc"/>
        <s v="Omnicom Group Inc"/>
      </sharedItems>
    </cacheField>
    <cacheField name="Ticker" numFmtId="0">
      <sharedItems/>
    </cacheField>
    <cacheField name="Weights %" numFmtId="166">
      <sharedItems containsSemiMixedTypes="0" containsString="0" containsNumber="1" minValue="3.1E-7" maxValue="5.0000000000000001E-3"/>
    </cacheField>
    <cacheField name="Invested Dollars 2014" numFmtId="165">
      <sharedItems containsSemiMixedTypes="0" containsString="0" containsNumber="1" minValue="3100" maxValue="50000000"/>
    </cacheField>
    <cacheField name="5 Year Return" numFmtId="10">
      <sharedItems containsSemiMixedTypes="0" containsString="0" containsNumber="1" minValue="0.26080739045147483" maxValue="1.2598466644890687"/>
    </cacheField>
    <cacheField name="Invested Dollars 2019" numFmtId="165">
      <sharedItems containsSemiMixedTypes="0" containsString="0" containsNumber="1" minValue="4044.6414424966897" maxValue="69890746.9706646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48">
  <r>
    <x v="0"/>
    <x v="0"/>
    <s v="FLWS"/>
    <n v="1E-3"/>
    <n v="10000000"/>
    <n v="0.27408670369872756"/>
    <n v="12740867.036987275"/>
  </r>
  <r>
    <x v="1"/>
    <x v="1"/>
    <s v="WM"/>
    <n v="7.4640999999996734E-4"/>
    <n v="7464099.9999996731"/>
    <n v="0.96693294132117713"/>
    <n v="14681384.167314755"/>
  </r>
  <r>
    <x v="1"/>
    <x v="2"/>
    <s v="ECOL"/>
    <n v="7.2330999999997096E-4"/>
    <n v="7233099.9999997094"/>
    <n v="1.1458112340852005"/>
    <n v="15520867.237261038"/>
  </r>
  <r>
    <x v="1"/>
    <x v="3"/>
    <s v="SRCL"/>
    <n v="6.4570999999998295E-4"/>
    <n v="6457099.9999998296"/>
    <n v="1.0936470140324115"/>
    <n v="13518888.134308327"/>
  </r>
  <r>
    <x v="1"/>
    <x v="4"/>
    <s v="RSG"/>
    <n v="5.8800999999999212E-4"/>
    <n v="5880099.9999999208"/>
    <n v="0.75376976365517334"/>
    <n v="10312341.587268647"/>
  </r>
  <r>
    <x v="1"/>
    <x v="5"/>
    <s v="DAR"/>
    <n v="2.0161000000000075E-4"/>
    <n v="2016100.0000000075"/>
    <n v="0.38146502234399315"/>
    <n v="2785171.6315477351"/>
  </r>
  <r>
    <x v="1"/>
    <x v="6"/>
    <s v="CVA"/>
    <n v="1.8811000000000042E-4"/>
    <n v="1881100.0000000042"/>
    <n v="0.99457024659009208"/>
    <n v="3751986.0908606304"/>
  </r>
  <r>
    <x v="1"/>
    <x v="7"/>
    <s v="CLH"/>
    <n v="5.0000000000000001E-3"/>
    <n v="50000000"/>
    <n v="0.39781493941329304"/>
    <n v="69890746.97066465"/>
  </r>
  <r>
    <x v="1"/>
    <x v="8"/>
    <s v="CWST"/>
    <n v="1.3560999999999914E-4"/>
    <n v="1356099.9999999914"/>
    <n v="0.71562573630266668"/>
    <n v="2326560.0610000314"/>
  </r>
  <r>
    <x v="1"/>
    <x v="9"/>
    <s v="AQMS"/>
    <n v="5.8210000000000081E-5"/>
    <n v="582100.00000000081"/>
    <n v="0.56121401797067627"/>
    <n v="908782.67986073182"/>
  </r>
  <r>
    <x v="1"/>
    <x v="10"/>
    <s v="ADSW"/>
    <n v="1.5010000000000009E-5"/>
    <n v="150100.00000000009"/>
    <n v="0.56133138835436269"/>
    <n v="234355.84139198999"/>
  </r>
  <r>
    <x v="2"/>
    <x v="11"/>
    <s v="YORW"/>
    <n v="6.8700999999997663E-4"/>
    <n v="6870099.9999997662"/>
    <n v="0.96567577751572353"/>
    <n v="13504389.159110311"/>
  </r>
  <r>
    <x v="2"/>
    <x v="12"/>
    <s v="SJW"/>
    <n v="6.2670999999998606E-4"/>
    <n v="6267099.9999998603"/>
    <n v="0.76159478342695208"/>
    <n v="11040090.667214805"/>
  </r>
  <r>
    <x v="2"/>
    <x v="13"/>
    <s v="MSEX"/>
    <n v="4.59910000000007E-4"/>
    <n v="4599100.0000000698"/>
    <n v="1.2267595748031663"/>
    <n v="10241089.960477399"/>
  </r>
  <r>
    <x v="2"/>
    <x v="14"/>
    <s v="CTWS"/>
    <n v="1.7791000000000017E-4"/>
    <n v="1779100.0000000016"/>
    <n v="0.91758507873659412"/>
    <n v="3411575.6135802777"/>
  </r>
  <r>
    <x v="2"/>
    <x v="15"/>
    <s v="CWT"/>
    <n v="1.2420999999999887E-4"/>
    <n v="1242099.9999999886"/>
    <n v="1.2279801119877471"/>
    <n v="2767374.0970999552"/>
  </r>
  <r>
    <x v="2"/>
    <x v="16"/>
    <s v="ARTNA"/>
    <n v="6.5409999999999999E-5"/>
    <n v="654100"/>
    <n v="0.47683737414781491"/>
    <n v="965999.3264300857"/>
  </r>
  <r>
    <x v="2"/>
    <x v="17"/>
    <s v="WTR"/>
    <n v="5.7910000000000081E-5"/>
    <n v="579100.00000000081"/>
    <n v="0.54356035588874463"/>
    <n v="893875.80209517316"/>
  </r>
  <r>
    <x v="2"/>
    <x v="18"/>
    <s v="AWK"/>
    <n v="4.5010000000000059E-5"/>
    <n v="450100.00000000058"/>
    <n v="0.93366390394441889"/>
    <n v="870342.12316538417"/>
  </r>
  <r>
    <x v="2"/>
    <x v="19"/>
    <s v="AWR"/>
    <n v="4.4110000000000057E-5"/>
    <n v="441100.00000000058"/>
    <n v="0.50364368436456597"/>
    <n v="663257.22917321092"/>
  </r>
  <r>
    <x v="3"/>
    <x v="20"/>
    <s v="WGL"/>
    <n v="7.5840999999996547E-4"/>
    <n v="7584099.9999996545"/>
    <n v="0.99418609159638271"/>
    <n v="15124106.737275437"/>
  </r>
  <r>
    <x v="3"/>
    <x v="21"/>
    <s v="VVC"/>
    <n v="7.2960999999996997E-4"/>
    <n v="7296099.9999997001"/>
    <n v="0.56252459172922586"/>
    <n v="11400335.673715137"/>
  </r>
  <r>
    <x v="3"/>
    <x v="22"/>
    <s v="UGI"/>
    <n v="7.0860999999997325E-4"/>
    <n v="7086099.9999997327"/>
    <n v="1.1739576003024574"/>
    <n v="15404880.95150266"/>
  </r>
  <r>
    <x v="3"/>
    <x v="23"/>
    <s v="SR"/>
    <n v="6.3690999999998447E-4"/>
    <n v="6369099.9999998445"/>
    <n v="0.85454033551460484"/>
    <n v="11811752.850925781"/>
  </r>
  <r>
    <x v="3"/>
    <x v="24"/>
    <s v="SWX"/>
    <n v="6.3420999999998489E-4"/>
    <n v="6342099.9999998491"/>
    <n v="0.59984826732835228"/>
    <n v="10146397.696222901"/>
  </r>
  <r>
    <x v="3"/>
    <x v="25"/>
    <s v="SJI"/>
    <n v="6.3120999999998536E-4"/>
    <n v="6312099.9999998538"/>
    <n v="0.29308885235229287"/>
    <n v="8162106.144932718"/>
  </r>
  <r>
    <x v="3"/>
    <x v="26"/>
    <s v="OGS"/>
    <n v="5.1691000000000323E-4"/>
    <n v="5169100.0000000326"/>
    <n v="1.0454631233533007"/>
    <n v="10573203.430925613"/>
  </r>
  <r>
    <x v="3"/>
    <x v="27"/>
    <s v="NWN"/>
    <n v="5.0191000000000558E-4"/>
    <n v="5019100.0000000559"/>
    <n v="0.32485974945261853"/>
    <n v="6649603.5684777126"/>
  </r>
  <r>
    <x v="3"/>
    <x v="28"/>
    <s v="NI"/>
    <n v="4.9741000000000628E-4"/>
    <n v="4974100.0000000624"/>
    <n v="0.87584784999689325"/>
    <n v="9330654.7906696629"/>
  </r>
  <r>
    <x v="3"/>
    <x v="29"/>
    <s v="NJR"/>
    <n v="4.9021000000000741E-4"/>
    <n v="4902100.0000000745"/>
    <n v="0.31049427765450577"/>
    <n v="6424173.9984902507"/>
  </r>
  <r>
    <x v="3"/>
    <x v="30"/>
    <s v="DGAS"/>
    <n v="2.0581000000000085E-4"/>
    <n v="2058100.0000000086"/>
    <n v="0.53185152081275788"/>
    <n v="3152703.6149847503"/>
  </r>
  <r>
    <x v="3"/>
    <x v="31"/>
    <s v="CPK"/>
    <n v="1.5090999999999952E-4"/>
    <n v="1509099.9999999951"/>
    <n v="0.73139692689385227"/>
    <n v="2612851.1023755041"/>
  </r>
  <r>
    <x v="3"/>
    <x v="32"/>
    <s v="CNP"/>
    <n v="1.4250999999999931E-4"/>
    <n v="1425099.999999993"/>
    <n v="1.0457745549011948"/>
    <n v="2915433.3181896787"/>
  </r>
  <r>
    <x v="3"/>
    <x v="33"/>
    <s v="ATO"/>
    <n v="7.3209999999999836E-5"/>
    <n v="732099.99999999837"/>
    <n v="0.74514960598258284"/>
    <n v="1277624.0265398461"/>
  </r>
  <r>
    <x v="4"/>
    <x v="34"/>
    <s v="XEL"/>
    <n v="7.6800999999996396E-4"/>
    <n v="7680099.9999996396"/>
    <n v="0.58824350327172792"/>
    <n v="12197868.929476624"/>
  </r>
  <r>
    <x v="4"/>
    <x v="35"/>
    <s v="WR"/>
    <n v="7.5450999999996608E-4"/>
    <n v="7545099.999999661"/>
    <n v="0.43486768413019738"/>
    <n v="10826220.163530266"/>
  </r>
  <r>
    <x v="4"/>
    <x v="36"/>
    <s v="WEC"/>
    <n v="7.4970999999996683E-4"/>
    <n v="7497099.9999996684"/>
    <n v="1.2146747347018305"/>
    <n v="16603637.953532359"/>
  </r>
  <r>
    <x v="4"/>
    <x v="37"/>
    <s v="SO"/>
    <n v="6.3180999999998527E-4"/>
    <n v="6318099.9999998529"/>
    <n v="0.89177814786249232"/>
    <n v="11952443.516009735"/>
  </r>
  <r>
    <x v="4"/>
    <x v="38"/>
    <s v="SCG"/>
    <n v="6.0840999999998892E-4"/>
    <n v="6084099.9999998892"/>
    <n v="1.2313588308173467"/>
    <n v="13575810.262575572"/>
  </r>
  <r>
    <x v="4"/>
    <x v="39"/>
    <s v="PPL"/>
    <n v="5.5770999999999685E-4"/>
    <n v="5577099.9999999683"/>
    <n v="0.27910129556807228"/>
    <n v="7133675.8355126558"/>
  </r>
  <r>
    <x v="4"/>
    <x v="40"/>
    <s v="POR"/>
    <n v="5.5530999999999723E-4"/>
    <n v="5553099.9999999721"/>
    <n v="1.1445560423850074"/>
    <n v="11908934.158968123"/>
  </r>
  <r>
    <x v="4"/>
    <x v="41"/>
    <s v="PNM"/>
    <n v="5.5380999999999746E-4"/>
    <n v="5538099.9999999749"/>
    <n v="0.3585154632210833"/>
    <n v="7523594.4868646478"/>
  </r>
  <r>
    <x v="4"/>
    <x v="42"/>
    <s v="PNW"/>
    <n v="5.4990999999999807E-4"/>
    <n v="5499099.9999999804"/>
    <n v="0.29687144714714786"/>
    <n v="7131625.7750068558"/>
  </r>
  <r>
    <x v="4"/>
    <x v="43"/>
    <s v="PCG"/>
    <n v="5.4510999999999882E-4"/>
    <n v="5451099.9999999879"/>
    <n v="0.58270579661174382"/>
    <n v="8627487.5679102577"/>
  </r>
  <r>
    <x v="4"/>
    <x v="44"/>
    <s v="OGE"/>
    <n v="5.1121000000000413E-4"/>
    <n v="5112100.000000041"/>
    <n v="0.73438986188514599"/>
    <n v="8866374.4129431266"/>
  </r>
  <r>
    <x v="4"/>
    <x v="45"/>
    <s v="NYLD"/>
    <n v="5.0461000000000516E-4"/>
    <n v="5046100.0000000512"/>
    <n v="0.76661338008549962"/>
    <n v="8914507.77724953"/>
  </r>
  <r>
    <x v="4"/>
    <x v="46"/>
    <s v="NEE"/>
    <n v="4.9591000000000652E-4"/>
    <n v="4959100.0000000652"/>
    <n v="0.46167964251728189"/>
    <n v="7248615.5152075477"/>
  </r>
  <r>
    <x v="4"/>
    <x v="47"/>
    <s v="IDA"/>
    <n v="3.5371000000000442E-4"/>
    <n v="3537100.0000000442"/>
    <n v="0.89799944433964152"/>
    <n v="6713413.8345738295"/>
  </r>
  <r>
    <x v="4"/>
    <x v="48"/>
    <s v="HE"/>
    <n v="3.2671000000000376E-4"/>
    <n v="3267100.0000000377"/>
    <n v="0.84059076943043098"/>
    <n v="6013394.102806231"/>
  </r>
  <r>
    <x v="4"/>
    <x v="49"/>
    <s v="GXP"/>
    <n v="3.1501000000000348E-4"/>
    <n v="3150100.0000000349"/>
    <n v="1.1024987867205149"/>
    <n v="6623081.4280483685"/>
  </r>
  <r>
    <x v="4"/>
    <x v="50"/>
    <s v="ES"/>
    <n v="2.5231000000000195E-4"/>
    <n v="2523100.0000000196"/>
    <n v="1.1029204895333296"/>
    <n v="5305878.6871415852"/>
  </r>
  <r>
    <x v="4"/>
    <x v="51"/>
    <s v="EE"/>
    <n v="2.3131000000000147E-4"/>
    <n v="2313100.0000000149"/>
    <n v="0.52423189889898392"/>
    <n v="3525700.8053432629"/>
  </r>
  <r>
    <x v="4"/>
    <x v="52"/>
    <s v="EIX"/>
    <n v="2.3011000000000144E-4"/>
    <n v="2301100.0000000144"/>
    <n v="0.89301165541794769"/>
    <n v="4356009.1202822672"/>
  </r>
  <r>
    <x v="4"/>
    <x v="53"/>
    <s v="DUK"/>
    <n v="2.2111000000000122E-4"/>
    <n v="2211100.0000000121"/>
    <n v="0.61208513272651921"/>
    <n v="3564481.4369716258"/>
  </r>
  <r>
    <x v="4"/>
    <x v="54"/>
    <s v="DTE"/>
    <n v="2.2051000000000121E-4"/>
    <n v="2205100.0000000121"/>
    <n v="1.154558257301463"/>
    <n v="4751016.4131754823"/>
  </r>
  <r>
    <x v="4"/>
    <x v="55"/>
    <s v="ED"/>
    <n v="1.7971000000000022E-4"/>
    <n v="1797100.0000000021"/>
    <n v="0.79462584322356855"/>
    <n v="3225122.1028570789"/>
  </r>
  <r>
    <x v="4"/>
    <x v="56"/>
    <s v="CMS"/>
    <n v="1.6380999999999983E-4"/>
    <n v="1638099.9999999984"/>
    <n v="0.38009723138555007"/>
    <n v="2260737.274732667"/>
  </r>
  <r>
    <x v="4"/>
    <x v="57"/>
    <s v="AGR"/>
    <n v="1E-3"/>
    <n v="10000000"/>
    <n v="0.47480367495113029"/>
    <n v="14748036.749511302"/>
  </r>
  <r>
    <x v="4"/>
    <x v="58"/>
    <s v="AEP"/>
    <n v="4.0510000000000051E-5"/>
    <n v="405100.00000000052"/>
    <n v="1.0416065572857782"/>
    <n v="827054.81635646988"/>
  </r>
  <r>
    <x v="4"/>
    <x v="59"/>
    <s v="AEE"/>
    <n v="1E-3"/>
    <n v="10000000"/>
    <n v="1.2203763539759416"/>
    <n v="22203763.539759416"/>
  </r>
  <r>
    <x v="4"/>
    <x v="60"/>
    <s v="LNT"/>
    <n v="1E-3"/>
    <n v="10000000"/>
    <n v="0.4205162458276589"/>
    <n v="14205162.458276588"/>
  </r>
  <r>
    <x v="4"/>
    <x v="61"/>
    <s v="ALE"/>
    <n v="1E-3"/>
    <n v="10000000"/>
    <n v="0.329152347601811"/>
    <n v="13291523.47601811"/>
  </r>
  <r>
    <x v="5"/>
    <x v="62"/>
    <s v="TERP"/>
    <n v="6.6990999999997931E-4"/>
    <n v="6699099.9999997932"/>
    <n v="1.2445593770400998"/>
    <n v="15036527.722728869"/>
  </r>
  <r>
    <x v="5"/>
    <x v="63"/>
    <s v="GLBL"/>
    <n v="6.6960999999997935E-4"/>
    <n v="6696099.9999997932"/>
    <n v="0.91746816875723791"/>
    <n v="12839558.604814945"/>
  </r>
  <r>
    <x v="5"/>
    <x v="64"/>
    <s v="PEGI"/>
    <n v="5.3431000000000051E-4"/>
    <n v="5343100.0000000056"/>
    <n v="0.51013665269625463"/>
    <n v="8068811.1490213657"/>
  </r>
  <r>
    <x v="5"/>
    <x v="65"/>
    <s v="ORA"/>
    <n v="5.2171000000000248E-4"/>
    <n v="5217100.0000000251"/>
    <n v="0.35864809434736844"/>
    <n v="7088202.9730196903"/>
  </r>
  <r>
    <x v="5"/>
    <x v="66"/>
    <s v="NRG"/>
    <n v="5.0401000000000525E-4"/>
    <n v="5040100.0000000522"/>
    <n v="0.9075304250078905"/>
    <n v="9614144.0950823687"/>
  </r>
  <r>
    <x v="5"/>
    <x v="67"/>
    <s v="DYN"/>
    <n v="2.2411000000000129E-4"/>
    <n v="2241100.000000013"/>
    <n v="0.50797963408794411"/>
    <n v="3379533.1579545112"/>
  </r>
  <r>
    <x v="5"/>
    <x v="68"/>
    <s v="CPN"/>
    <n v="1.2600999999999891E-4"/>
    <n v="1260099.9999999891"/>
    <n v="0.48286975324538195"/>
    <n v="1868564.1760644896"/>
  </r>
  <r>
    <x v="6"/>
    <x v="69"/>
    <s v="UTL"/>
    <n v="7.1820999999997175E-4"/>
    <n v="7182099.9999997178"/>
    <n v="0.56201744944959342"/>
    <n v="11218565.523691485"/>
  </r>
  <r>
    <x v="6"/>
    <x v="70"/>
    <s v="AES"/>
    <n v="6.7530999999997846E-4"/>
    <n v="6753099.9999997849"/>
    <n v="0.3721758102443069"/>
    <n v="9266440.4641605336"/>
  </r>
  <r>
    <x v="6"/>
    <x v="71"/>
    <s v="SRE"/>
    <n v="6.1590999999998775E-4"/>
    <n v="6159099.9999998771"/>
    <n v="1.1187254694199087"/>
    <n v="13049442.0387039"/>
  </r>
  <r>
    <x v="6"/>
    <x v="72"/>
    <s v="PEG"/>
    <n v="5.6730999999999535E-4"/>
    <n v="5673099.9999999534"/>
    <n v="0.5883545267067124"/>
    <n v="9010894.0654597748"/>
  </r>
  <r>
    <x v="6"/>
    <x v="73"/>
    <s v="OTTR"/>
    <n v="5.2321000000000225E-4"/>
    <n v="5232100.0000000224"/>
    <n v="0.61089955293018761"/>
    <n v="8428387.5508860704"/>
  </r>
  <r>
    <x v="6"/>
    <x v="74"/>
    <s v="NWE"/>
    <n v="5.0221000000000553E-4"/>
    <n v="5022100.0000000549"/>
    <n v="0.31616986987744544"/>
    <n v="6609936.703511592"/>
  </r>
  <r>
    <x v="6"/>
    <x v="75"/>
    <s v="MGEE"/>
    <n v="4.5661000000000692E-4"/>
    <n v="4566100.0000000689"/>
    <n v="0.46103996258359126"/>
    <n v="6671254.5731530366"/>
  </r>
  <r>
    <x v="6"/>
    <x v="76"/>
    <s v="FE"/>
    <n v="2.790100000000026E-4"/>
    <n v="2790100.0000000261"/>
    <n v="0.26251317056472301"/>
    <n v="3522537.9971926664"/>
  </r>
  <r>
    <x v="6"/>
    <x v="77"/>
    <s v="EXC"/>
    <n v="2.5471000000000201E-4"/>
    <n v="2547100.00000002"/>
    <n v="1.2231540093723128"/>
    <n v="5662595.5772722624"/>
  </r>
  <r>
    <x v="6"/>
    <x v="78"/>
    <s v="ETR"/>
    <n v="2.4181000000000173E-4"/>
    <n v="2418100.0000000172"/>
    <n v="0.95905894163186889"/>
    <n v="4737200.4267600561"/>
  </r>
  <r>
    <x v="6"/>
    <x v="79"/>
    <s v="D"/>
    <n v="2.1571000000000109E-4"/>
    <n v="2157100.0000000107"/>
    <n v="0.59121960628261172"/>
    <n v="3432419.8127122391"/>
  </r>
  <r>
    <x v="6"/>
    <x v="80"/>
    <s v="BKH"/>
    <n v="9.9609999999999285E-5"/>
    <n v="996099.9999999929"/>
    <n v="1.0642066763720006"/>
    <n v="2056156.270334135"/>
  </r>
  <r>
    <x v="6"/>
    <x v="81"/>
    <s v="AVA"/>
    <n v="7.7409999999999748E-5"/>
    <n v="774099.99999999744"/>
    <n v="0.86280808516107566"/>
    <n v="1441999.738723184"/>
  </r>
  <r>
    <x v="7"/>
    <x v="82"/>
    <s v="YRCW"/>
    <n v="7.7220999999996331E-4"/>
    <n v="7722099.9999996331"/>
    <n v="0.76178160123129213"/>
    <n v="13604653.702867515"/>
  </r>
  <r>
    <x v="7"/>
    <x v="83"/>
    <s v="WERN"/>
    <n v="7.5210999999996645E-4"/>
    <n v="7521099.9999996647"/>
    <n v="0.87089340756286859"/>
    <n v="14071176.407620464"/>
  </r>
  <r>
    <x v="7"/>
    <x v="84"/>
    <s v="SWFT"/>
    <n v="6.5640999999998142E-4"/>
    <n v="6564099.9999998137"/>
    <n v="0.5821283600073015"/>
    <n v="10385248.767923633"/>
  </r>
  <r>
    <x v="7"/>
    <x v="85"/>
    <s v="SAIA"/>
    <n v="6.0450999999998953E-4"/>
    <n v="6045099.9999998957"/>
    <n v="0.7422267224960104"/>
    <n v="10531934.76016045"/>
  </r>
  <r>
    <x v="7"/>
    <x v="86"/>
    <s v="RRTS"/>
    <n v="5.9520999999999099E-4"/>
    <n v="5952099.9999999097"/>
    <n v="0.35258106087856023"/>
    <n v="8050697.7324551558"/>
  </r>
  <r>
    <x v="7"/>
    <x v="87"/>
    <s v="ODFL"/>
    <n v="5.1181000000000403E-4"/>
    <n v="5118100.00000004"/>
    <n v="0.92953502855737535"/>
    <n v="9875553.2296595797"/>
  </r>
  <r>
    <x v="7"/>
    <x v="88"/>
    <s v="MRTN"/>
    <n v="4.4071000000000653E-4"/>
    <n v="4407100.0000000652"/>
    <n v="0.57577365359873811"/>
    <n v="6944592.0687751016"/>
  </r>
  <r>
    <x v="7"/>
    <x v="89"/>
    <s v="KNX"/>
    <n v="4.0051000000000556E-4"/>
    <n v="4005100.0000000554"/>
    <n v="0.61401350645853037"/>
    <n v="6464285.4947171491"/>
  </r>
  <r>
    <x v="7"/>
    <x v="90"/>
    <s v="HTLD"/>
    <n v="3.3151000000000388E-4"/>
    <n v="3315100.0000000386"/>
    <n v="0.68564381588156742"/>
    <n v="5588077.8140290491"/>
  </r>
  <r>
    <x v="7"/>
    <x v="91"/>
    <s v="CVTI"/>
    <n v="1.8841000000000043E-4"/>
    <n v="1884100.0000000042"/>
    <n v="0.76777668175600566"/>
    <n v="3330668.0460964977"/>
  </r>
  <r>
    <x v="7"/>
    <x v="92"/>
    <s v="ARCB"/>
    <n v="5.9110000000000083E-5"/>
    <n v="591100.00000000081"/>
    <n v="0.82073536392088509"/>
    <n v="1076236.6736136365"/>
  </r>
  <r>
    <x v="8"/>
    <x v="93"/>
    <s v="WNC"/>
    <n v="7.4250999999996795E-4"/>
    <n v="7425099.9999996796"/>
    <n v="0.32323272357941024"/>
    <n v="9825135.2958490551"/>
  </r>
  <r>
    <x v="8"/>
    <x v="94"/>
    <s v="STS"/>
    <n v="6.5520999999998161E-4"/>
    <n v="6552099.9999998156"/>
    <n v="0.69130948209329512"/>
    <n v="11081628.857623165"/>
  </r>
  <r>
    <x v="8"/>
    <x v="95"/>
    <s v="SPAR"/>
    <n v="6.354099999999847E-4"/>
    <n v="6354099.9999998473"/>
    <n v="1.1691671605767306"/>
    <n v="13783105.055020271"/>
  </r>
  <r>
    <x v="8"/>
    <x v="96"/>
    <s v="PCAR"/>
    <n v="5.2591000000000183E-4"/>
    <n v="5259100.0000000186"/>
    <n v="0.47985498355888101"/>
    <n v="7782705.3440345386"/>
  </r>
  <r>
    <x v="8"/>
    <x v="97"/>
    <s v="OSK"/>
    <n v="5.2231000000000239E-4"/>
    <n v="5223100.0000000242"/>
    <n v="0.37646408333942949"/>
    <n v="7189409.5536902072"/>
  </r>
  <r>
    <x v="8"/>
    <x v="98"/>
    <s v="NAV"/>
    <n v="4.8511000000000761E-4"/>
    <n v="4851100.0000000764"/>
    <n v="0.90732720838102854"/>
    <n v="9252635.0205773525"/>
  </r>
  <r>
    <x v="8"/>
    <x v="99"/>
    <s v="HY"/>
    <n v="3.5191000000000437E-4"/>
    <n v="3519100.0000000438"/>
    <n v="1.1825874617295742"/>
    <n v="7680743.5365726408"/>
  </r>
  <r>
    <x v="9"/>
    <x v="100"/>
    <s v="TTC"/>
    <n v="6.9450999999997546E-4"/>
    <n v="6945099.9999997541"/>
    <n v="0.59645116636228546"/>
    <n v="11087512.995502315"/>
  </r>
  <r>
    <x v="9"/>
    <x v="101"/>
    <s v="TKR"/>
    <n v="6.8490999999997696E-4"/>
    <n v="6849099.99999977"/>
    <n v="0.34123291141521417"/>
    <n v="9186238.3335736357"/>
  </r>
  <r>
    <x v="9"/>
    <x v="102"/>
    <s v="SWK"/>
    <n v="6.4260999999998358E-4"/>
    <n v="6426099.9999998361"/>
    <n v="0.57779030417264388"/>
    <n v="10139038.273643568"/>
  </r>
  <r>
    <x v="9"/>
    <x v="103"/>
    <s v="SNA"/>
    <n v="6.2910999999998569E-4"/>
    <n v="6291099.9999998566"/>
    <n v="0.42017568412329953"/>
    <n v="8934467.2463878859"/>
  </r>
  <r>
    <x v="9"/>
    <x v="104"/>
    <s v="SSD"/>
    <n v="6.252099999999863E-4"/>
    <n v="6252099.9999998631"/>
    <n v="0.56349346730652472"/>
    <n v="9775117.5069469102"/>
  </r>
  <r>
    <x v="9"/>
    <x v="105"/>
    <s v="ROLL"/>
    <n v="5.7990999999999338E-4"/>
    <n v="5799099.9999999339"/>
    <n v="0.35711485635284135"/>
    <n v="7870044.7634756723"/>
  </r>
  <r>
    <x v="9"/>
    <x v="106"/>
    <s v="PRLB"/>
    <n v="5.6520999999999568E-4"/>
    <n v="5652099.9999999572"/>
    <n v="0.60909741267685458"/>
    <n v="9094779.486190781"/>
  </r>
  <r>
    <x v="9"/>
    <x v="107"/>
    <s v="NNBR"/>
    <n v="4.9801000000000619E-4"/>
    <n v="4980100.0000000615"/>
    <n v="0.87012159121533794"/>
    <n v="9313392.5364116188"/>
  </r>
  <r>
    <x v="9"/>
    <x v="108"/>
    <s v="LECO"/>
    <n v="4.227100000000061E-4"/>
    <n v="4227100.0000000605"/>
    <n v="0.61235598542841452"/>
    <n v="6815589.9860045481"/>
  </r>
  <r>
    <x v="9"/>
    <x v="109"/>
    <s v="KMT"/>
    <n v="3.942100000000054E-4"/>
    <n v="3942100.000000054"/>
    <n v="0.89643287605088728"/>
    <n v="7475928.0406803051"/>
  </r>
  <r>
    <x v="10"/>
    <x v="110"/>
    <s v="VGR"/>
    <n v="7.2930999999997002E-4"/>
    <n v="7293099.9999997001"/>
    <n v="0.36887860678605355"/>
    <n v="9983368.567150956"/>
  </r>
  <r>
    <x v="10"/>
    <x v="111"/>
    <s v="UVV"/>
    <n v="7.1910999999997161E-4"/>
    <n v="7191099.9999997159"/>
    <n v="0.94656555335160986"/>
    <n v="13997947.55070621"/>
  </r>
  <r>
    <x v="10"/>
    <x v="112"/>
    <s v="RAI"/>
    <n v="5.9220999999999146E-4"/>
    <n v="5922099.9999999143"/>
    <n v="0.52853625540014959"/>
    <n v="9052144.5581050944"/>
  </r>
  <r>
    <x v="10"/>
    <x v="113"/>
    <s v="PM"/>
    <n v="5.4660999999999859E-4"/>
    <n v="5466099.999999986"/>
    <n v="0.65142052333298361"/>
    <n v="9026829.722590398"/>
  </r>
  <r>
    <x v="10"/>
    <x v="114"/>
    <s v="MO"/>
    <n v="3.5710000000000043E-5"/>
    <n v="357100.00000000041"/>
    <n v="0.69968265828168674"/>
    <n v="606956.67727239104"/>
  </r>
  <r>
    <x v="11"/>
    <x v="115"/>
    <s v="UFI"/>
    <n v="7.1160999999997279E-4"/>
    <n v="7116099.9999997281"/>
    <n v="0.51382363622450056"/>
    <n v="10772520.377736757"/>
  </r>
  <r>
    <x v="11"/>
    <x v="116"/>
    <s v="TILE"/>
    <n v="3.7021000000000482E-4"/>
    <n v="3702100.000000048"/>
    <n v="0.55686656110525545"/>
    <n v="5763675.6958678411"/>
  </r>
  <r>
    <x v="11"/>
    <x v="117"/>
    <s v="AIN"/>
    <n v="2.5210000000000025E-5"/>
    <n v="252100.00000000023"/>
    <n v="0.8862503192662029"/>
    <n v="475523.70548701019"/>
  </r>
  <r>
    <x v="12"/>
    <x v="118"/>
    <s v="WIN"/>
    <n v="7.6110999999996504E-4"/>
    <n v="7611099.9999996508"/>
    <n v="1.0472964353678857"/>
    <n v="15582177.899227802"/>
  </r>
  <r>
    <x v="12"/>
    <x v="119"/>
    <s v="WSTC"/>
    <n v="7.5360999999996622E-4"/>
    <n v="7536099.9999996619"/>
    <n v="0.33309713366699956"/>
    <n v="10046353.309027426"/>
  </r>
  <r>
    <x v="12"/>
    <x v="120"/>
    <s v="VG"/>
    <n v="7.3980999999996837E-4"/>
    <n v="7398099.9999996834"/>
    <n v="0.91601410325911303"/>
    <n v="14174863.937320637"/>
  </r>
  <r>
    <x v="12"/>
    <x v="121"/>
    <s v="VZ"/>
    <n v="7.3320999999996941E-4"/>
    <n v="7332099.9999996945"/>
    <n v="0.63287418794603556"/>
    <n v="11972396.833438629"/>
  </r>
  <r>
    <x v="12"/>
    <x v="122"/>
    <s v="USM"/>
    <n v="7.1640999999997203E-4"/>
    <n v="7164099.9999997206"/>
    <n v="0.38174733258618643"/>
    <n v="9898976.0653803125"/>
  </r>
  <r>
    <x v="12"/>
    <x v="123"/>
    <s v="TMUS"/>
    <n v="6.9270999999997574E-4"/>
    <n v="6927099.9999997579"/>
    <n v="0.47980904255952939"/>
    <n v="10250785.218713759"/>
  </r>
  <r>
    <x v="12"/>
    <x v="124"/>
    <s v="TDS"/>
    <n v="6.6660999999997982E-4"/>
    <n v="6666099.9999997979"/>
    <n v="0.71176927422023706"/>
    <n v="11410825.158879176"/>
  </r>
  <r>
    <x v="12"/>
    <x v="125"/>
    <s v="STRP"/>
    <n v="6.4890999999998259E-4"/>
    <n v="6489099.9999998258"/>
    <n v="0.77317951484291159"/>
    <n v="11506339.18976683"/>
  </r>
  <r>
    <x v="12"/>
    <x v="126"/>
    <s v="S"/>
    <n v="6.3870999999998419E-4"/>
    <n v="6387099.9999998417"/>
    <n v="0.80398026640946851"/>
    <n v="11522202.359583629"/>
  </r>
  <r>
    <x v="12"/>
    <x v="127"/>
    <s v="SPOK"/>
    <n v="6.3840999999998423E-4"/>
    <n v="6384099.9999998426"/>
    <n v="1.2451855727914061"/>
    <n v="14333489.215257263"/>
  </r>
  <r>
    <x v="12"/>
    <x v="128"/>
    <s v="SONS"/>
    <n v="6.3060999999998545E-4"/>
    <n v="6306099.9999998547"/>
    <n v="0.45490309682978125"/>
    <n v="9174764.4189180732"/>
  </r>
  <r>
    <x v="12"/>
    <x v="129"/>
    <s v="SHEN"/>
    <n v="6.1950999999998719E-4"/>
    <n v="6195099.9999998715"/>
    <n v="1.1832765291077298"/>
    <n v="13525616.425475016"/>
  </r>
  <r>
    <x v="12"/>
    <x v="130"/>
    <s v="SBAC"/>
    <n v="6.0810999999998897E-4"/>
    <n v="6081099.9999998901"/>
    <n v="0.52054494674667806"/>
    <n v="9246585.8756610565"/>
  </r>
  <r>
    <x v="12"/>
    <x v="131"/>
    <s v="PDVW"/>
    <n v="5.3790999999999995E-4"/>
    <n v="5379099.9999999991"/>
    <n v="1.1680967684862118"/>
    <n v="11662409.32736418"/>
  </r>
  <r>
    <x v="12"/>
    <x v="132"/>
    <s v="ORBC"/>
    <n v="5.1961000000000281E-4"/>
    <n v="5196100.0000000279"/>
    <n v="0.57820930210267951"/>
    <n v="8200533.3546557771"/>
  </r>
  <r>
    <x v="12"/>
    <x v="133"/>
    <s v="LMOS"/>
    <n v="4.3081000000000629E-4"/>
    <n v="4308100.0000000633"/>
    <n v="1.1093129743433479"/>
    <n v="9087131.2247687113"/>
  </r>
  <r>
    <x v="12"/>
    <x v="134"/>
    <s v="LVLT"/>
    <n v="4.1551000000000592E-4"/>
    <n v="4155100.0000000591"/>
    <n v="0.41129756635544645"/>
    <n v="5864082.5179635985"/>
  </r>
  <r>
    <x v="12"/>
    <x v="135"/>
    <s v="IRDM"/>
    <n v="3.7891000000000503E-4"/>
    <n v="3789100.0000000503"/>
    <n v="1.0177479521154877"/>
    <n v="7645448.7653608965"/>
  </r>
  <r>
    <x v="12"/>
    <x v="136"/>
    <s v="IDCC"/>
    <n v="3.6991000000000481E-4"/>
    <n v="3699100.000000048"/>
    <n v="0.43822192338697707"/>
    <n v="5320126.7168008359"/>
  </r>
  <r>
    <x v="12"/>
    <x v="137"/>
    <s v="IDT"/>
    <n v="3.5491000000000445E-4"/>
    <n v="3549100.0000000447"/>
    <n v="1.1102400081069936"/>
    <n v="7489452.8127726251"/>
  </r>
  <r>
    <x v="12"/>
    <x v="138"/>
    <s v="HCHC"/>
    <n v="3.2791000000000379E-4"/>
    <n v="3279100.0000000377"/>
    <n v="0.56228756709783878"/>
    <n v="5122897.1612705821"/>
  </r>
  <r>
    <x v="12"/>
    <x v="139"/>
    <s v="GTT"/>
    <n v="3.1981000000000359E-4"/>
    <n v="3198100.0000000359"/>
    <n v="0.87301628997324776"/>
    <n v="5990093.3969635116"/>
  </r>
  <r>
    <x v="12"/>
    <x v="140"/>
    <s v="GOGO"/>
    <n v="3.0961000000000335E-4"/>
    <n v="3096100.0000000335"/>
    <n v="0.81679264744751268"/>
    <n v="5624971.7157623051"/>
  </r>
  <r>
    <x v="12"/>
    <x v="141"/>
    <s v="GSAT"/>
    <n v="3.075100000000033E-4"/>
    <n v="3075100.0000000331"/>
    <n v="1.0746300440521255"/>
    <n v="6379694.84846476"/>
  </r>
  <r>
    <x v="12"/>
    <x v="142"/>
    <s v="GNCMA"/>
    <n v="2.9821000000000307E-4"/>
    <n v="2982100.0000000307"/>
    <n v="0.38129309949827583"/>
    <n v="4119154.1520138504"/>
  </r>
  <r>
    <x v="12"/>
    <x v="143"/>
    <s v="FTR"/>
    <n v="2.9221000000000292E-4"/>
    <n v="2922100.0000000293"/>
    <n v="0.48688959824444589"/>
    <n v="4344840.0950301392"/>
  </r>
  <r>
    <x v="12"/>
    <x v="144"/>
    <s v="FRP"/>
    <n v="2.6101000000000216E-4"/>
    <n v="2610100.0000000214"/>
    <n v="0.83419176206135093"/>
    <n v="4787423.9181563715"/>
  </r>
  <r>
    <x v="12"/>
    <x v="145"/>
    <s v="CCI"/>
    <n v="1.914100000000005E-4"/>
    <n v="1914100.0000000049"/>
    <n v="0.42011344365729741"/>
    <n v="2718239.1425044397"/>
  </r>
  <r>
    <x v="12"/>
    <x v="146"/>
    <s v="CNSL"/>
    <n v="1.7941000000000021E-4"/>
    <n v="1794100.0000000021"/>
    <n v="0.50593088588749113"/>
    <n v="2701790.6023707511"/>
  </r>
  <r>
    <x v="12"/>
    <x v="147"/>
    <s v="CCOI"/>
    <n v="1.668099999999999E-4"/>
    <n v="1668099.9999999991"/>
    <n v="1.1047287032873574"/>
    <n v="3510897.9499536389"/>
  </r>
  <r>
    <x v="12"/>
    <x v="148"/>
    <s v="CBB"/>
    <n v="1.5600999999999964E-4"/>
    <n v="1560099.9999999965"/>
    <n v="0.85111325225091539"/>
    <n v="2887921.7848366466"/>
  </r>
  <r>
    <x v="12"/>
    <x v="149"/>
    <s v="CTL"/>
    <n v="1.4490999999999937E-4"/>
    <n v="1449099.9999999937"/>
    <n v="0.93474447611708955"/>
    <n v="2803638.2203412624"/>
  </r>
  <r>
    <x v="12"/>
    <x v="150"/>
    <s v="CABO"/>
    <n v="1.1940999999999887E-4"/>
    <n v="1194099.9999999888"/>
    <n v="0.31625497529060487"/>
    <n v="1571740.0659944967"/>
  </r>
  <r>
    <x v="12"/>
    <x v="151"/>
    <s v="WIFI"/>
    <n v="1.0500999999999917E-4"/>
    <n v="1050099.9999999916"/>
    <n v="0.74043218668981847"/>
    <n v="1827627.8392429638"/>
  </r>
  <r>
    <x v="12"/>
    <x v="152"/>
    <s v="ATNI"/>
    <n v="7.350999999999983E-5"/>
    <n v="735099.99999999825"/>
    <n v="0.69722836013835354"/>
    <n v="1247632.5675377008"/>
  </r>
  <r>
    <x v="12"/>
    <x v="153"/>
    <s v="T"/>
    <n v="7.0209999999999899E-5"/>
    <n v="702099.99999999895"/>
    <n v="1.2138775355899321"/>
    <n v="1554363.4177376889"/>
  </r>
  <r>
    <x v="12"/>
    <x v="154"/>
    <s v="AMT"/>
    <n v="4.4410000000000058E-5"/>
    <n v="444100.00000000058"/>
    <n v="0.82374621702926099"/>
    <n v="809925.69498269586"/>
  </r>
  <r>
    <x v="12"/>
    <x v="155"/>
    <s v="EGHT"/>
    <n v="1.5099999999999999E-6"/>
    <n v="15100"/>
    <n v="0.27731923279912241"/>
    <n v="19287.52041526675"/>
  </r>
  <r>
    <x v="13"/>
    <x v="156"/>
    <s v="WOR"/>
    <n v="7.6530999999996439E-4"/>
    <n v="7653099.9999996442"/>
    <n v="0.98691077344483313"/>
    <n v="15206026.840249944"/>
  </r>
  <r>
    <x v="13"/>
    <x v="157"/>
    <s v="X"/>
    <n v="7.1670999999997199E-4"/>
    <n v="7167099.9999997197"/>
    <n v="0.50267981285964314"/>
    <n v="10769856.486745927"/>
  </r>
  <r>
    <x v="13"/>
    <x v="158"/>
    <s v="TMST"/>
    <n v="6.9090999999997602E-4"/>
    <n v="6909099.9999997607"/>
    <n v="0.45488166975837696"/>
    <n v="10051922.944527255"/>
  </r>
  <r>
    <x v="13"/>
    <x v="159"/>
    <s v="STLD"/>
    <n v="6.450099999999832E-4"/>
    <n v="6450099.9999998324"/>
    <n v="0.70256397367481782"/>
    <n v="10981707.886599656"/>
  </r>
  <r>
    <x v="13"/>
    <x v="160"/>
    <s v="SCHN"/>
    <n v="6.0930999999998878E-4"/>
    <n v="6093099.9999998882"/>
    <n v="0.96290185783345617"/>
    <n v="11960157.309964813"/>
  </r>
  <r>
    <x v="13"/>
    <x v="161"/>
    <s v="RS"/>
    <n v="5.8560999999999249E-4"/>
    <n v="5856099.9999999246"/>
    <n v="1.1034665557032368"/>
    <n v="12318110.496853566"/>
  </r>
  <r>
    <x v="13"/>
    <x v="162"/>
    <s v="NUE"/>
    <n v="5.0551000000000502E-4"/>
    <n v="5055100.0000000503"/>
    <n v="0.49793256798788676"/>
    <n v="7572198.9244356416"/>
  </r>
  <r>
    <x v="13"/>
    <x v="163"/>
    <s v="IIIN"/>
    <n v="3.6631000000000472E-4"/>
    <n v="3663100.000000047"/>
    <n v="1.1223040173477969"/>
    <n v="7774211.8459468139"/>
  </r>
  <r>
    <x v="13"/>
    <x v="164"/>
    <s v="CMC"/>
    <n v="1.7341000000000006E-4"/>
    <n v="1734100.0000000007"/>
    <n v="0.43175075660876883"/>
    <n v="2482798.9870352671"/>
  </r>
  <r>
    <x v="13"/>
    <x v="165"/>
    <s v="AKS"/>
    <n v="2.3110000000000021E-5"/>
    <n v="231100.0000000002"/>
    <n v="0.47742002022788088"/>
    <n v="341431.76667466358"/>
  </r>
  <r>
    <x v="14"/>
    <x v="166"/>
    <s v="TBI"/>
    <n v="7.0350999999997405E-4"/>
    <n v="7035099.9999997402"/>
    <n v="0.60465338906395838"/>
    <n v="11288897.057403436"/>
  </r>
  <r>
    <x v="14"/>
    <x v="167"/>
    <s v="RHI"/>
    <n v="5.9550999999999094E-4"/>
    <n v="5955099.9999999097"/>
    <n v="0.80477196582170674"/>
    <n v="10747597.533664683"/>
  </r>
  <r>
    <x v="14"/>
    <x v="168"/>
    <s v="RECN"/>
    <n v="5.8890999999999197E-4"/>
    <n v="5889099.9999999199"/>
    <n v="0.59074905310869008"/>
    <n v="9368080.2486622594"/>
  </r>
  <r>
    <x v="14"/>
    <x v="169"/>
    <s v="ASGN"/>
    <n v="5.1601000000000338E-4"/>
    <n v="5160100.0000000335"/>
    <n v="0.39219983410114234"/>
    <n v="7183890.363945351"/>
  </r>
  <r>
    <x v="14"/>
    <x v="170"/>
    <s v="MAN"/>
    <n v="4.3681000000000644E-4"/>
    <n v="4368100.0000000643"/>
    <n v="0.32130209021157152"/>
    <n v="5771579.66025325"/>
  </r>
  <r>
    <x v="14"/>
    <x v="171"/>
    <s v="KFY"/>
    <n v="4.023100000000056E-4"/>
    <n v="4023100.0000000559"/>
    <n v="0.38794204258832909"/>
    <n v="5583829.6315371841"/>
  </r>
  <r>
    <x v="14"/>
    <x v="172"/>
    <s v="KFRC"/>
    <n v="3.9601000000000545E-4"/>
    <n v="3960100.0000000545"/>
    <n v="0.94313682854081704"/>
    <n v="7695016.154704595"/>
  </r>
  <r>
    <x v="14"/>
    <x v="173"/>
    <s v="KELYA"/>
    <n v="3.9361000000000539E-4"/>
    <n v="3936100.000000054"/>
    <n v="0.74683153484238096"/>
    <n v="6875703.6042931899"/>
  </r>
  <r>
    <x v="14"/>
    <x v="174"/>
    <s v="HSII"/>
    <n v="3.3301000000000391E-4"/>
    <n v="3330100.0000000391"/>
    <n v="0.57800978377753731"/>
    <n v="5254930.3809576388"/>
  </r>
  <r>
    <x v="14"/>
    <x v="175"/>
    <s v="EGL"/>
    <n v="2.3911000000000166E-4"/>
    <n v="2391100.0000000168"/>
    <n v="0.63496772176434713"/>
    <n v="3909371.3195107575"/>
  </r>
  <r>
    <x v="14"/>
    <x v="176"/>
    <s v="CCRN"/>
    <n v="1.9111000000000049E-4"/>
    <n v="1911100.0000000049"/>
    <n v="0.8086975835363247"/>
    <n v="3456601.9518962787"/>
  </r>
  <r>
    <x v="14"/>
    <x v="177"/>
    <s v="BBSI"/>
    <n v="8.8809999999999511E-5"/>
    <n v="888099.99999999511"/>
    <n v="1.1654180543709214"/>
    <n v="1923107.7740868046"/>
  </r>
  <r>
    <x v="0"/>
    <x v="178"/>
    <s v="ZAGG"/>
    <n v="7.7310999999996317E-4"/>
    <n v="7731099.9999996321"/>
    <n v="1.1148210118255175"/>
    <n v="16349892.724523481"/>
  </r>
  <r>
    <x v="0"/>
    <x v="179"/>
    <s v="XOXO"/>
    <n v="7.7040999999996359E-4"/>
    <n v="7704099.9999996359"/>
    <n v="0.99765560660276076"/>
    <n v="15390138.558827603"/>
  </r>
  <r>
    <x v="0"/>
    <x v="180"/>
    <s v="WINA"/>
    <n v="7.6170999999996495E-4"/>
    <n v="7617099.9999996498"/>
    <n v="0.71716851800669867"/>
    <n v="13079844.318508223"/>
  </r>
  <r>
    <x v="0"/>
    <x v="181"/>
    <s v="WSM"/>
    <n v="7.6080999999996509E-4"/>
    <n v="7608099.9999996508"/>
    <n v="1.1837231501767733"/>
    <n v="16613984.098859146"/>
  </r>
  <r>
    <x v="0"/>
    <x v="182"/>
    <s v="W"/>
    <n v="7.4790999999996711E-4"/>
    <n v="7479099.9999996712"/>
    <n v="0.33888737322734785"/>
    <n v="10013672.553104218"/>
  </r>
  <r>
    <x v="0"/>
    <x v="183"/>
    <s v="VSI"/>
    <n v="7.3890999999996852E-4"/>
    <n v="7389099.9999996852"/>
    <n v="0.68097469179094305"/>
    <n v="12420890.095111929"/>
  </r>
  <r>
    <x v="0"/>
    <x v="184"/>
    <s v="ULTA"/>
    <n v="7.0890999999997321E-4"/>
    <n v="7089099.9999997318"/>
    <n v="1.1840118446534889"/>
    <n v="15482678.367932461"/>
  </r>
  <r>
    <x v="0"/>
    <x v="185"/>
    <s v="TSCO"/>
    <n v="6.9570999999997527E-4"/>
    <n v="6957099.9999997523"/>
    <n v="0.35393777396264137"/>
    <n v="9419480.4872351568"/>
  </r>
  <r>
    <x v="0"/>
    <x v="186"/>
    <s v="MIK"/>
    <n v="6.8220999999997738E-4"/>
    <n v="6822099.9999997737"/>
    <n v="0.32161020993604228"/>
    <n v="9016157.0132043753"/>
  </r>
  <r>
    <x v="0"/>
    <x v="187"/>
    <s v="SPLS"/>
    <n v="6.4290999999998353E-4"/>
    <n v="6429099.9999998352"/>
    <n v="1.1427380875495801"/>
    <n v="13775877.438664652"/>
  </r>
  <r>
    <x v="0"/>
    <x v="188"/>
    <s v="BID"/>
    <n v="6.3090999999998541E-4"/>
    <n v="6309099.9999998538"/>
    <n v="1.1622007257620748"/>
    <n v="13641540.598905189"/>
  </r>
  <r>
    <x v="0"/>
    <x v="189"/>
    <s v="SBH"/>
    <n v="6.0510999999998944E-4"/>
    <n v="6051099.9999998948"/>
    <n v="0.27199294222442316"/>
    <n v="7696956.4926940734"/>
  </r>
  <r>
    <x v="0"/>
    <x v="190"/>
    <s v="RH"/>
    <n v="5.9250999999999141E-4"/>
    <n v="5925099.9999999143"/>
    <n v="1.218017888559574"/>
    <n v="13141977.791504143"/>
  </r>
  <r>
    <x v="0"/>
    <x v="191"/>
    <s v="QVCA"/>
    <n v="5.7480999999999418E-4"/>
    <n v="5748099.9999999423"/>
    <n v="0.32759154103664201"/>
    <n v="7631128.9370326456"/>
  </r>
  <r>
    <x v="0"/>
    <x v="192"/>
    <s v="PIR"/>
    <n v="5.4840999999999831E-4"/>
    <n v="5484099.9999999832"/>
    <n v="0.71444731271608697"/>
    <n v="9402200.5076662637"/>
  </r>
  <r>
    <x v="0"/>
    <x v="193"/>
    <s v="PRTY"/>
    <n v="5.3341000000000065E-4"/>
    <n v="5334100.0000000065"/>
    <n v="0.30934958194562379"/>
    <n v="6984201.6050561601"/>
  </r>
  <r>
    <x v="0"/>
    <x v="194"/>
    <s v="OSTK"/>
    <n v="5.2381000000000216E-4"/>
    <n v="5238100.0000000214"/>
    <n v="0.42897227924377634"/>
    <n v="7485099.6959068561"/>
  </r>
  <r>
    <x v="0"/>
    <x v="195"/>
    <s v="ORLY"/>
    <n v="5.2051000000000267E-4"/>
    <n v="5205100.000000027"/>
    <n v="0.89749413787358334"/>
    <n v="9876646.7370458394"/>
  </r>
  <r>
    <x v="0"/>
    <x v="196"/>
    <s v="ODP"/>
    <n v="5.1061000000000422E-4"/>
    <n v="5106100.0000000419"/>
    <n v="1.1869414595969736"/>
    <n v="11166741.7868482"/>
  </r>
  <r>
    <x v="0"/>
    <x v="197"/>
    <s v="MUSA"/>
    <n v="4.7431000000000735E-4"/>
    <n v="4743100.0000000736"/>
    <n v="1.1153380916868521"/>
    <n v="10033260.102680065"/>
  </r>
  <r>
    <x v="0"/>
    <x v="198"/>
    <s v="MED"/>
    <n v="4.5031000000000677E-4"/>
    <n v="4503100.000000068"/>
    <n v="0.89619902761161208"/>
    <n v="8538773.841237979"/>
  </r>
  <r>
    <x v="0"/>
    <x v="199"/>
    <s v="HZO"/>
    <n v="4.3861000000000648E-4"/>
    <n v="4386100.0000000652"/>
    <n v="1.2525132002848864"/>
    <n v="9879748.1477696877"/>
  </r>
  <r>
    <x v="0"/>
    <x v="200"/>
    <s v="LE"/>
    <n v="4.0831000000000575E-4"/>
    <n v="4083100.0000000573"/>
    <n v="0.34443522602682919"/>
    <n v="5489463.4713902231"/>
  </r>
  <r>
    <x v="0"/>
    <x v="201"/>
    <s v="KAR"/>
    <n v="3.9091000000000532E-4"/>
    <n v="3909100.0000000531"/>
    <n v="0.80457304978689492"/>
    <n v="7054256.508922047"/>
  </r>
  <r>
    <x v="0"/>
    <x v="202"/>
    <s v="HSNI"/>
    <n v="3.4831000000000429E-4"/>
    <n v="3483100.0000000428"/>
    <n v="0.2842799052973195"/>
    <n v="4473275.3381411489"/>
  </r>
  <r>
    <x v="0"/>
    <x v="203"/>
    <s v="HIBB"/>
    <n v="3.3871000000000405E-4"/>
    <n v="3387100.0000000405"/>
    <n v="0.461480483274612"/>
    <n v="4950180.5448994972"/>
  </r>
  <r>
    <x v="0"/>
    <x v="204"/>
    <s v="GPC"/>
    <n v="3.0181000000000316E-4"/>
    <n v="3018100.0000000317"/>
    <n v="0.8916773821785402"/>
    <n v="5709271.5071531124"/>
  </r>
  <r>
    <x v="0"/>
    <x v="205"/>
    <s v="GME"/>
    <n v="2.9461000000000298E-4"/>
    <n v="2946100.0000000298"/>
    <n v="0.4728049323769824"/>
    <n v="4339030.6112758713"/>
  </r>
  <r>
    <x v="0"/>
    <x v="206"/>
    <s v="FTD"/>
    <n v="2.9311000000000295E-4"/>
    <n v="2931100.0000000293"/>
    <n v="0.84060056071745648"/>
    <n v="5394984.303518991"/>
  </r>
  <r>
    <x v="0"/>
    <x v="207"/>
    <s v="FIVE"/>
    <n v="2.7991000000000262E-4"/>
    <n v="2799100.0000000261"/>
    <n v="0.56130192735635798"/>
    <n v="4370240.2248632219"/>
  </r>
  <r>
    <x v="0"/>
    <x v="208"/>
    <s v="FINL"/>
    <n v="2.7001000000000238E-4"/>
    <n v="2700100.0000000237"/>
    <n v="0.90453895939184781"/>
    <n v="5142445.6442539738"/>
  </r>
  <r>
    <x v="0"/>
    <x v="209"/>
    <s v="ETSY"/>
    <n v="2.5051000000000191E-4"/>
    <n v="2505100.0000000191"/>
    <n v="0.8681115252710192"/>
    <n v="4679806.1819564663"/>
  </r>
  <r>
    <x v="0"/>
    <x v="210"/>
    <s v="EBAY"/>
    <n v="2.283100000000014E-4"/>
    <n v="2283100.000000014"/>
    <n v="0.95407126422185085"/>
    <n v="4461340.103344935"/>
  </r>
  <r>
    <x v="0"/>
    <x v="211"/>
    <s v="DKS"/>
    <n v="2.1031000000000096E-4"/>
    <n v="2103100.0000000098"/>
    <n v="1.2583970937001812"/>
    <n v="4749634.9277608739"/>
  </r>
  <r>
    <x v="0"/>
    <x v="212"/>
    <s v="CST"/>
    <n v="1.9321000000000054E-4"/>
    <n v="1932100.0000000054"/>
    <n v="0.97804428653252273"/>
    <n v="3821779.3660094975"/>
  </r>
  <r>
    <x v="0"/>
    <x v="213"/>
    <s v="CSS"/>
    <n v="1.9291000000000054E-4"/>
    <n v="1929100.0000000054"/>
    <n v="0.47982317849167422"/>
    <n v="2854726.8936282964"/>
  </r>
  <r>
    <x v="0"/>
    <x v="214"/>
    <s v="CONN"/>
    <n v="1.7851000000000019E-4"/>
    <n v="1785100.0000000019"/>
    <n v="0.57434306072060004"/>
    <n v="2810359.7976923459"/>
  </r>
  <r>
    <x v="0"/>
    <x v="215"/>
    <s v="CAB"/>
    <n v="1.1910999999999888E-4"/>
    <n v="1191099.9999999888"/>
    <n v="0.82158743298281112"/>
    <n v="2169692.791425806"/>
  </r>
  <r>
    <x v="0"/>
    <x v="216"/>
    <s v="BGFV"/>
    <n v="9.5409999999999373E-5"/>
    <n v="954099.99999999371"/>
    <n v="0.39731057209428933"/>
    <n v="1333174.0168351526"/>
  </r>
  <r>
    <x v="0"/>
    <x v="217"/>
    <s v="BBY"/>
    <n v="9.4809999999999385E-5"/>
    <n v="948099.99999999383"/>
    <n v="1.2558304524986392"/>
    <n v="2138752.8520139456"/>
  </r>
  <r>
    <x v="0"/>
    <x v="218"/>
    <s v="BBBY"/>
    <n v="9.120999999999946E-5"/>
    <n v="912099.99999999464"/>
    <n v="0.45124812902336564"/>
    <n v="1323683.418482204"/>
  </r>
  <r>
    <x v="0"/>
    <x v="219"/>
    <s v="BKS"/>
    <n v="8.7909999999999529E-5"/>
    <n v="879099.99999999534"/>
    <n v="0.93809928041196988"/>
    <n v="1703783.0774101538"/>
  </r>
  <r>
    <x v="0"/>
    <x v="220"/>
    <s v="BNED"/>
    <n v="8.7609999999999536E-5"/>
    <n v="876099.99999999534"/>
    <n v="0.81872455363428809"/>
    <n v="1593384.5814389915"/>
  </r>
  <r>
    <x v="0"/>
    <x v="221"/>
    <s v="AZO"/>
    <n v="7.5609999999999786E-5"/>
    <n v="756099.9999999979"/>
    <n v="0.78174770738302801"/>
    <n v="1347179.4415523037"/>
  </r>
  <r>
    <x v="0"/>
    <x v="222"/>
    <s v="AMZN"/>
    <n v="3.6310000000000044E-5"/>
    <n v="363100.00000000047"/>
    <n v="0.98774964753040195"/>
    <n v="721751.89701828989"/>
  </r>
  <r>
    <x v="0"/>
    <x v="223"/>
    <s v="AAP"/>
    <n v="1.4710000000000008E-5"/>
    <n v="147100.00000000009"/>
    <n v="0.71960697734549994"/>
    <n v="252954.18636752319"/>
  </r>
  <r>
    <x v="15"/>
    <x v="224"/>
    <s v="WD"/>
    <n v="7.4400999999996772E-4"/>
    <n v="7440099.9999996768"/>
    <n v="0.97581294467223012"/>
    <n v="14700245.889655221"/>
  </r>
  <r>
    <x v="15"/>
    <x v="225"/>
    <s v="SC"/>
    <n v="6.0690999999998916E-4"/>
    <n v="6069099.999999892"/>
    <n v="0.80041505008210267"/>
    <n v="10926898.980453094"/>
  </r>
  <r>
    <x v="15"/>
    <x v="226"/>
    <s v="PHH"/>
    <n v="5.4600999999999868E-4"/>
    <n v="5460099.999999987"/>
    <n v="1.1340684377466643"/>
    <n v="11652227.076940535"/>
  </r>
  <r>
    <x v="15"/>
    <x v="227"/>
    <s v="PFSI"/>
    <n v="5.4000999999999962E-4"/>
    <n v="5400099.9999999963"/>
    <n v="0.44393796611058045"/>
    <n v="7797409.4107937403"/>
  </r>
  <r>
    <x v="15"/>
    <x v="228"/>
    <s v="OCN"/>
    <n v="5.1031000000000427E-4"/>
    <n v="5103100.0000000428"/>
    <n v="0.45310221416111562"/>
    <n v="7415325.9090856509"/>
  </r>
  <r>
    <x v="15"/>
    <x v="229"/>
    <s v="NSM"/>
    <n v="4.8271000000000755E-4"/>
    <n v="4827100.0000000754"/>
    <n v="1.228306860162329"/>
    <n v="10756260.044689745"/>
  </r>
  <r>
    <x v="15"/>
    <x v="230"/>
    <s v="MRLN"/>
    <n v="4.395100000000065E-4"/>
    <n v="4395100.0000000652"/>
    <n v="0.32874058170596221"/>
    <n v="5839947.7306559617"/>
  </r>
  <r>
    <x v="15"/>
    <x v="231"/>
    <s v="TREE"/>
    <n v="4.1401000000000588E-4"/>
    <n v="4140100.0000000587"/>
    <n v="0.41659525192199853"/>
    <n v="5864846.0024823491"/>
  </r>
  <r>
    <x v="15"/>
    <x v="232"/>
    <s v="HTH"/>
    <n v="3.3991000000000408E-4"/>
    <n v="3399100.000000041"/>
    <n v="0.92901207148712328"/>
    <n v="6556904.9321919596"/>
  </r>
  <r>
    <x v="15"/>
    <x v="233"/>
    <s v="ESNT"/>
    <n v="2.4931000000000188E-4"/>
    <n v="2493100.0000000186"/>
    <n v="0.88856620592873647"/>
    <n v="4708384.4080009684"/>
  </r>
  <r>
    <x v="15"/>
    <x v="234"/>
    <s v="AI"/>
    <n v="6.2710000000000055E-5"/>
    <n v="627100.00000000058"/>
    <n v="0.26564917620174933"/>
    <n v="793688.5983961178"/>
  </r>
  <r>
    <x v="15"/>
    <x v="235"/>
    <s v="ALLY"/>
    <n v="3.2710000000000037E-5"/>
    <n v="327100.00000000035"/>
    <n v="1.0891643933752189"/>
    <n v="683365.67307303485"/>
  </r>
  <r>
    <x v="16"/>
    <x v="236"/>
    <s v="WLK"/>
    <n v="7.5660999999996575E-4"/>
    <n v="7566099.9999996573"/>
    <n v="0.6452397403025566"/>
    <n v="12448048.39910261"/>
  </r>
  <r>
    <x v="16"/>
    <x v="237"/>
    <s v="WDFC"/>
    <n v="7.4820999999996706E-4"/>
    <n v="7482099.9999996703"/>
    <n v="0.74322424526676178"/>
    <n v="13042978.125509864"/>
  </r>
  <r>
    <x v="16"/>
    <x v="238"/>
    <s v="GRA"/>
    <n v="7.4160999999996809E-4"/>
    <n v="7416099.9999996806"/>
    <n v="1.1151342927929928"/>
    <n v="15686047.428781439"/>
  </r>
  <r>
    <x v="16"/>
    <x v="239"/>
    <s v="CC"/>
    <n v="6.7650999999997827E-4"/>
    <n v="6765099.999999783"/>
    <n v="0.78855249619567847"/>
    <n v="12099736.492012996"/>
  </r>
  <r>
    <x v="16"/>
    <x v="240"/>
    <s v="SCL"/>
    <n v="6.4560999999998311E-4"/>
    <n v="6456099.9999998314"/>
    <n v="1.1157973812252777"/>
    <n v="13659799.472928159"/>
  </r>
  <r>
    <x v="16"/>
    <x v="241"/>
    <s v="SHW"/>
    <n v="6.1980999999998714E-4"/>
    <n v="6198099.9999998715"/>
    <n v="0.93392804769527649"/>
    <n v="11986679.432419844"/>
  </r>
  <r>
    <x v="16"/>
    <x v="242"/>
    <s v="SXT"/>
    <n v="6.1710999999998756E-4"/>
    <n v="6171099.9999998752"/>
    <n v="0.97054832902781829"/>
    <n v="12160450.793263324"/>
  </r>
  <r>
    <x v="16"/>
    <x v="243"/>
    <s v="RPM"/>
    <n v="5.9940999999999033E-4"/>
    <n v="5994099.9999999031"/>
    <n v="1.0677229348943151"/>
    <n v="12394138.044049814"/>
  </r>
  <r>
    <x v="16"/>
    <x v="244"/>
    <s v="KWR"/>
    <n v="5.715099999999947E-4"/>
    <n v="5715099.9999999469"/>
    <n v="0.97156067418879455"/>
    <n v="11267666.409056274"/>
  </r>
  <r>
    <x v="16"/>
    <x v="245"/>
    <s v="PX"/>
    <n v="5.5860999999999671E-4"/>
    <n v="5586099.9999999674"/>
    <n v="0.92258800831967702"/>
    <n v="10739768.873274487"/>
  </r>
  <r>
    <x v="16"/>
    <x v="246"/>
    <s v="PPG"/>
    <n v="5.574099999999969E-4"/>
    <n v="5574099.9999999693"/>
    <n v="1.0591120961157587"/>
    <n v="11477696.734958788"/>
  </r>
  <r>
    <x v="16"/>
    <x v="247"/>
    <s v="POL"/>
    <n v="5.5440999999999737E-4"/>
    <n v="5544099.9999999739"/>
    <n v="0.62780897539389213"/>
    <n v="9024735.7404812351"/>
  </r>
  <r>
    <x v="16"/>
    <x v="248"/>
    <s v="PAH"/>
    <n v="5.523099999999977E-4"/>
    <n v="5523099.9999999767"/>
    <n v="0.80699336825147283"/>
    <n v="9980205.0721896663"/>
  </r>
  <r>
    <x v="16"/>
    <x v="249"/>
    <s v="OMN"/>
    <n v="5.1571000000000342E-4"/>
    <n v="5157100.0000000345"/>
    <n v="0.75170064923472968"/>
    <n v="9033695.4181684833"/>
  </r>
  <r>
    <x v="16"/>
    <x v="250"/>
    <s v="OLN"/>
    <n v="5.133100000000038E-4"/>
    <n v="5133100.0000000382"/>
    <n v="0.50646669324034088"/>
    <n v="7732844.183072051"/>
  </r>
  <r>
    <x v="16"/>
    <x v="251"/>
    <s v="NEU"/>
    <n v="4.9351000000000689E-4"/>
    <n v="4935100.0000000689"/>
    <n v="1.1831046338625235"/>
    <n v="10773839.678575091"/>
  </r>
  <r>
    <x v="16"/>
    <x v="252"/>
    <s v="LYB"/>
    <n v="4.3141000000000631E-4"/>
    <n v="4314100.0000000633"/>
    <n v="0.75980264882126969"/>
    <n v="7591964.6072799508"/>
  </r>
  <r>
    <x v="16"/>
    <x v="253"/>
    <s v="KRO"/>
    <n v="4.0351000000000563E-4"/>
    <n v="4035100.0000000563"/>
    <n v="0.64588601960609093"/>
    <n v="6641314.6777126305"/>
  </r>
  <r>
    <x v="16"/>
    <x v="254"/>
    <s v="KRA"/>
    <n v="4.0291000000000561E-4"/>
    <n v="4029100.0000000563"/>
    <n v="0.96806517730278463"/>
    <n v="7929531.4058707608"/>
  </r>
  <r>
    <x v="16"/>
    <x v="255"/>
    <s v="KOP"/>
    <n v="4.0201000000000559E-4"/>
    <n v="4020100.0000000559"/>
    <n v="0.82616408568000421"/>
    <n v="7341362.2408422874"/>
  </r>
  <r>
    <x v="16"/>
    <x v="256"/>
    <s v="KMG"/>
    <n v="4.0021000000000555E-4"/>
    <n v="4002100.0000000554"/>
    <n v="0.44015801275349409"/>
    <n v="5763656.3828408383"/>
  </r>
  <r>
    <x v="16"/>
    <x v="257"/>
    <s v="IFF"/>
    <n v="3.7111000000000484E-4"/>
    <n v="3711100.0000000484"/>
    <n v="1.2002685494543277"/>
    <n v="8165416.6138800625"/>
  </r>
  <r>
    <x v="16"/>
    <x v="258"/>
    <s v="IOSP"/>
    <n v="3.6331000000000465E-4"/>
    <n v="3633100.0000000466"/>
    <n v="0.5715794591930804"/>
    <n v="5709705.3331944533"/>
  </r>
  <r>
    <x v="16"/>
    <x v="259"/>
    <s v="IPHS"/>
    <n v="3.6301000000000464E-4"/>
    <n v="3630100.0000000466"/>
    <n v="1.0731179703258884"/>
    <n v="7525625.5440801037"/>
  </r>
  <r>
    <x v="16"/>
    <x v="260"/>
    <s v="NGVT"/>
    <n v="3.6181000000000461E-4"/>
    <n v="3618100.0000000461"/>
    <n v="0.70158028943148687"/>
    <n v="6156487.6451921407"/>
  </r>
  <r>
    <x v="16"/>
    <x v="261"/>
    <s v="HWKN"/>
    <n v="3.2731000000000378E-4"/>
    <n v="3273100.0000000377"/>
    <n v="0.67095624075385829"/>
    <n v="5469206.8716115169"/>
  </r>
  <r>
    <x v="16"/>
    <x v="262"/>
    <s v="FUL"/>
    <n v="3.2191000000000365E-4"/>
    <n v="3219100.0000000363"/>
    <n v="0.90562088806894148"/>
    <n v="6134384.2007827982"/>
  </r>
  <r>
    <x v="16"/>
    <x v="263"/>
    <s v="GPRE"/>
    <n v="3.1681000000000352E-4"/>
    <n v="3168100.0000000354"/>
    <n v="0.75575504682801931"/>
    <n v="5562407.5638559107"/>
  </r>
  <r>
    <x v="16"/>
    <x v="264"/>
    <s v="GCP"/>
    <n v="2.9701000000000304E-4"/>
    <n v="2970100.0000000303"/>
    <n v="1.154505590282743"/>
    <n v="6399097.0536988406"/>
  </r>
  <r>
    <x v="16"/>
    <x v="265"/>
    <s v="FOE"/>
    <n v="2.6611000000000229E-4"/>
    <n v="2661100.0000000228"/>
    <n v="0.93392991457548513"/>
    <n v="5146380.895676868"/>
  </r>
  <r>
    <x v="16"/>
    <x v="266"/>
    <s v="ECL"/>
    <n v="2.2951000000000143E-4"/>
    <n v="2295100.0000000144"/>
    <n v="1.1188160873778474"/>
    <n v="4862894.8021409279"/>
  </r>
  <r>
    <x v="16"/>
    <x v="267"/>
    <s v="CBT"/>
    <n v="1.1970999999999887E-4"/>
    <n v="1197099.9999999886"/>
    <n v="1.0358503119129829"/>
    <n v="2437116.4083910086"/>
  </r>
  <r>
    <x v="16"/>
    <x v="268"/>
    <s v="AXTA"/>
    <n v="7.8609999999999723E-5"/>
    <n v="786099.99999999721"/>
    <n v="0.41066827093038694"/>
    <n v="1108926.3277783731"/>
  </r>
  <r>
    <x v="16"/>
    <x v="269"/>
    <s v="ALB"/>
    <n v="2.5810000000000026E-5"/>
    <n v="258100.00000000026"/>
    <n v="0.68056403706361934"/>
    <n v="433753.57796612056"/>
  </r>
  <r>
    <x v="17"/>
    <x v="270"/>
    <s v="RUN"/>
    <n v="6.5280999999998198E-4"/>
    <n v="6528099.9999998203"/>
    <n v="1.1879880153500331"/>
    <n v="14283404.563006157"/>
  </r>
  <r>
    <x v="17"/>
    <x v="271"/>
    <s v="SPWR"/>
    <n v="6.5250999999998203E-4"/>
    <n v="6525099.9999998203"/>
    <n v="0.80841421765566412"/>
    <n v="11800083.611624649"/>
  </r>
  <r>
    <x v="17"/>
    <x v="272"/>
    <s v="FSLR"/>
    <n v="2.7841000000000259E-4"/>
    <n v="2784100.0000000261"/>
    <n v="0.6425863324933665"/>
    <n v="4573124.6082948241"/>
  </r>
  <r>
    <x v="18"/>
    <x v="273"/>
    <s v="XTLY"/>
    <n v="7.6740999999996406E-4"/>
    <n v="7674099.9999996405"/>
    <n v="0.44322416646784013"/>
    <n v="11075446.575890334"/>
  </r>
  <r>
    <x v="18"/>
    <x v="274"/>
    <s v="VMW"/>
    <n v="7.3920999999996847E-4"/>
    <n v="7392099.9999996843"/>
    <n v="0.33729161605893776"/>
    <n v="9885393.3550688513"/>
  </r>
  <r>
    <x v="18"/>
    <x v="275"/>
    <s v="VRNS"/>
    <n v="7.2840999999997016E-4"/>
    <n v="7284099.999999702"/>
    <n v="1.1372050263231868"/>
    <n v="15567615.132240089"/>
  </r>
  <r>
    <x v="18"/>
    <x v="276"/>
    <s v="ULTI"/>
    <n v="6.8580999999997682E-4"/>
    <n v="6858099.9999997681"/>
    <n v="0.29806671929075179"/>
    <n v="8902271.3675676044"/>
  </r>
  <r>
    <x v="18"/>
    <x v="277"/>
    <s v="RUBI"/>
    <n v="6.8370999999997715E-4"/>
    <n v="6837099.9999997718"/>
    <n v="1.2116718646199001"/>
    <n v="15121421.705592213"/>
  </r>
  <r>
    <x v="18"/>
    <x v="278"/>
    <s v="SSNC"/>
    <n v="6.4080999999998386E-4"/>
    <n v="6408099.9999998389"/>
    <n v="0.62854222108240643"/>
    <n v="10435861.406917907"/>
  </r>
  <r>
    <x v="18"/>
    <x v="279"/>
    <s v="SREV"/>
    <n v="6.1860999999998733E-4"/>
    <n v="6186099.9999998733"/>
    <n v="0.32614582952720295"/>
    <n v="8203670.7160380613"/>
  </r>
  <r>
    <x v="18"/>
    <x v="280"/>
    <s v="QTWO"/>
    <n v="5.6910999999999507E-4"/>
    <n v="5691099.9999999506"/>
    <n v="1.1001292775505895"/>
    <n v="11952045.731468057"/>
  </r>
  <r>
    <x v="18"/>
    <x v="281"/>
    <s v="ORCL"/>
    <n v="5.1901000000000291E-4"/>
    <n v="5190100.0000000289"/>
    <n v="1.1502975044815522"/>
    <n v="11160259.078009766"/>
  </r>
  <r>
    <x v="18"/>
    <x v="282"/>
    <s v="NTNX"/>
    <n v="5.0581000000000497E-4"/>
    <n v="5058100.0000000494"/>
    <n v="1.1097689118330203"/>
    <n v="10671422.132942704"/>
  </r>
  <r>
    <x v="18"/>
    <x v="283"/>
    <s v="NEWR"/>
    <n v="4.9081000000000732E-4"/>
    <n v="4908100.0000000736"/>
    <n v="1.0256428283305463"/>
    <n v="9942057.5657293033"/>
  </r>
  <r>
    <x v="18"/>
    <x v="284"/>
    <s v="MSFT"/>
    <n v="4.5901000000000698E-4"/>
    <n v="4590100.0000000698"/>
    <n v="1.0042675437441926"/>
    <n v="9199788.4525403567"/>
  </r>
  <r>
    <x v="18"/>
    <x v="285"/>
    <s v="LPSN"/>
    <n v="4.2541000000000616E-4"/>
    <n v="4254100.0000000615"/>
    <n v="0.57670293909147163"/>
    <n v="6707451.9731891267"/>
  </r>
  <r>
    <x v="18"/>
    <x v="286"/>
    <s v="JCOM"/>
    <n v="3.819100000000051E-4"/>
    <n v="3819100.0000000512"/>
    <n v="0.8264068999120896"/>
    <n v="6975230.591454355"/>
  </r>
  <r>
    <x v="18"/>
    <x v="287"/>
    <s v="HDP"/>
    <n v="3.4591000000000423E-4"/>
    <n v="3459100.0000000424"/>
    <n v="0.53506367768853524"/>
    <n v="5309938.7674924769"/>
  </r>
  <r>
    <x v="18"/>
    <x v="288"/>
    <s v="GWRE"/>
    <n v="3.2071000000000362E-4"/>
    <n v="3207100.0000000363"/>
    <n v="0.80944117554020767"/>
    <n v="5803058.7940750662"/>
  </r>
  <r>
    <x v="18"/>
    <x v="289"/>
    <s v="FIVN"/>
    <n v="2.8051000000000264E-4"/>
    <n v="2805100.0000000265"/>
    <n v="1.0838961186779503"/>
    <n v="5845537.0025035739"/>
  </r>
  <r>
    <x v="18"/>
    <x v="290"/>
    <s v="FICO"/>
    <n v="2.6041000000000215E-4"/>
    <n v="2604100.0000000214"/>
    <n v="1.1733265459797084"/>
    <n v="5659559.6583858049"/>
  </r>
  <r>
    <x v="18"/>
    <x v="291"/>
    <s v="FFIV"/>
    <n v="2.5921000000000212E-4"/>
    <n v="2592100.0000000214"/>
    <n v="0.28763091417267672"/>
    <n v="3337668.0926270229"/>
  </r>
  <r>
    <x v="18"/>
    <x v="292"/>
    <s v="EVTC"/>
    <n v="2.5261000000000196E-4"/>
    <n v="2526100.0000000196"/>
    <n v="1.0820988286458455"/>
    <n v="5259589.8510423107"/>
  </r>
  <r>
    <x v="18"/>
    <x v="293"/>
    <s v="DST"/>
    <n v="2.1991000000000119E-4"/>
    <n v="2199100.0000000121"/>
    <n v="0.56848305685291611"/>
    <n v="3449251.0903252671"/>
  </r>
  <r>
    <x v="18"/>
    <x v="294"/>
    <s v="DVMT"/>
    <n v="2.0491000000000083E-4"/>
    <n v="2049100.0000000084"/>
    <n v="0.87438241182059351"/>
    <n v="3840797.0000615935"/>
  </r>
  <r>
    <x v="18"/>
    <x v="295"/>
    <s v="CSGS"/>
    <n v="1.9231000000000052E-4"/>
    <n v="1923100.0000000051"/>
    <n v="0.91176626786329418"/>
    <n v="3676517.7097279108"/>
  </r>
  <r>
    <x v="18"/>
    <x v="296"/>
    <s v="COUP"/>
    <n v="1.8751000000000041E-4"/>
    <n v="1875100.000000004"/>
    <n v="1.1857898378243528"/>
    <n v="4098574.5249044527"/>
  </r>
  <r>
    <x v="18"/>
    <x v="297"/>
    <s v="COTV"/>
    <n v="1.8691000000000039E-4"/>
    <n v="1869100.000000004"/>
    <n v="0.46776056049652404"/>
    <n v="2743391.263624059"/>
  </r>
  <r>
    <x v="18"/>
    <x v="298"/>
    <s v="CTXS"/>
    <n v="1.5990999999999973E-4"/>
    <n v="1599099.9999999974"/>
    <n v="0.57310335473818408"/>
    <n v="2515549.574561826"/>
  </r>
  <r>
    <x v="18"/>
    <x v="299"/>
    <s v="CARB"/>
    <n v="1.3080999999999903E-4"/>
    <n v="1308099.9999999902"/>
    <n v="0.35226392104602611"/>
    <n v="1768896.4351202936"/>
  </r>
  <r>
    <x v="18"/>
    <x v="300"/>
    <s v="CA"/>
    <n v="1.1880999999999888E-4"/>
    <n v="1188099.9999999888"/>
    <n v="0.37867897197477163"/>
    <n v="1638008.4866032107"/>
  </r>
  <r>
    <x v="18"/>
    <x v="301"/>
    <s v="BOX"/>
    <n v="1.083099999999991E-4"/>
    <n v="1083099.9999999912"/>
    <n v="0.34197555942535951"/>
    <n v="1453493.7284135951"/>
  </r>
  <r>
    <x v="18"/>
    <x v="302"/>
    <s v="BL"/>
    <n v="1.0080999999999926E-4"/>
    <n v="1008099.9999999925"/>
    <n v="0.30666815575108808"/>
    <n v="1317252.1678126622"/>
  </r>
  <r>
    <x v="18"/>
    <x v="303"/>
    <s v="BKFS"/>
    <n v="9.9909999999999279E-5"/>
    <n v="999099.99999999278"/>
    <n v="0.39784191389010737"/>
    <n v="1396583.8561675961"/>
  </r>
  <r>
    <x v="18"/>
    <x v="304"/>
    <s v="CUDA"/>
    <n v="8.8509999999999517E-5"/>
    <n v="885099.99999999511"/>
    <n v="0.59605474501877165"/>
    <n v="1412668.054816107"/>
  </r>
  <r>
    <x v="18"/>
    <x v="305"/>
    <s v="DOX"/>
    <n v="3.7810000000000046E-5"/>
    <n v="378100.00000000047"/>
    <n v="1.036141689503828"/>
    <n v="769865.17280139832"/>
  </r>
  <r>
    <x v="18"/>
    <x v="306"/>
    <s v="ATEN"/>
    <n v="2.7100000000000003E-6"/>
    <n v="27100.000000000004"/>
    <n v="0.52710409342418874"/>
    <n v="41384.520931795523"/>
  </r>
  <r>
    <x v="18"/>
    <x v="307"/>
    <s v="TWOU"/>
    <n v="6.0999999999999998E-7"/>
    <n v="6100"/>
    <n v="0.65568622123740516"/>
    <n v="10099.685949548171"/>
  </r>
  <r>
    <x v="19"/>
    <x v="308"/>
    <s v="ZEN"/>
    <n v="7.7400999999996303E-4"/>
    <n v="7740099.9999996303"/>
    <n v="0.68572265374489827"/>
    <n v="13047661.912250265"/>
  </r>
  <r>
    <x v="19"/>
    <x v="309"/>
    <s v="WK"/>
    <n v="7.6410999999996457E-4"/>
    <n v="7641099.9999996461"/>
    <n v="0.99607260053253055"/>
    <n v="15252190.347928414"/>
  </r>
  <r>
    <x v="19"/>
    <x v="310"/>
    <s v="WDAY"/>
    <n v="7.6380999999996462E-4"/>
    <n v="7638099.9999996461"/>
    <n v="0.30478505879098716"/>
    <n v="9966078.7575509772"/>
  </r>
  <r>
    <x v="19"/>
    <x v="311"/>
    <s v="VRNT"/>
    <n v="7.3170999999996964E-4"/>
    <n v="7317099.9999996964"/>
    <n v="0.88744622281754604"/>
    <n v="13810632.756977692"/>
  </r>
  <r>
    <x v="19"/>
    <x v="312"/>
    <s v="VDSI"/>
    <n v="7.2870999999997011E-4"/>
    <n v="7287099.999999701"/>
    <n v="0.91889233502379419"/>
    <n v="13983160.334551316"/>
  </r>
  <r>
    <x v="19"/>
    <x v="313"/>
    <s v="TYL"/>
    <n v="7.0740999999997344E-4"/>
    <n v="7074099.9999997346"/>
    <n v="1.0524521358974357"/>
    <n v="14519251.654551504"/>
  </r>
  <r>
    <x v="19"/>
    <x v="314"/>
    <s v="TWLO"/>
    <n v="7.0650999999997358E-4"/>
    <n v="7065099.9999997355"/>
    <n v="1.14183562884473"/>
    <n v="15132282.901350336"/>
  </r>
  <r>
    <x v="19"/>
    <x v="315"/>
    <s v="TIVO"/>
    <n v="6.9210999999997583E-4"/>
    <n v="6921099.9999997588"/>
    <n v="0.84251440275091971"/>
    <n v="12752226.432878947"/>
  </r>
  <r>
    <x v="19"/>
    <x v="316"/>
    <s v="TTD"/>
    <n v="6.8520999999997691E-4"/>
    <n v="6852099.999999769"/>
    <n v="0.99104150100877286"/>
    <n v="13642815.469061753"/>
  </r>
  <r>
    <x v="19"/>
    <x v="317"/>
    <s v="DATA"/>
    <n v="6.6030999999998081E-4"/>
    <n v="6603099.9999998081"/>
    <n v="0.91746744488178333"/>
    <n v="12661229.285298536"/>
  </r>
  <r>
    <x v="19"/>
    <x v="318"/>
    <s v="SNCR"/>
    <n v="6.5760999999998123E-4"/>
    <n v="6576099.9999998119"/>
    <n v="0.70376261476292112"/>
    <n v="11204113.330942126"/>
  </r>
  <r>
    <x v="19"/>
    <x v="319"/>
    <s v="SYNA"/>
    <n v="6.5730999999998128E-4"/>
    <n v="6573099.9999998128"/>
    <n v="0.36047331817594652"/>
    <n v="8942527.1677020602"/>
  </r>
  <r>
    <x v="19"/>
    <x v="320"/>
    <s v="SYMC"/>
    <n v="6.5700999999998132E-4"/>
    <n v="6570099.9999998128"/>
    <n v="1.0936132487423871"/>
    <n v="13755248.405561965"/>
  </r>
  <r>
    <x v="19"/>
    <x v="321"/>
    <s v="STMP"/>
    <n v="6.4170999999998372E-4"/>
    <n v="6417099.999999837"/>
    <n v="0.78756265459890085"/>
    <n v="11470968.310826315"/>
  </r>
  <r>
    <x v="19"/>
    <x v="322"/>
    <s v="SQ"/>
    <n v="6.4020999999998395E-4"/>
    <n v="6402099.9999998398"/>
    <n v="1.0627882716459676"/>
    <n v="13206176.793904318"/>
  </r>
  <r>
    <x v="19"/>
    <x v="323"/>
    <s v="SPSC"/>
    <n v="6.3930999999998409E-4"/>
    <n v="6393099.9999998407"/>
    <n v="0.84465060033469075"/>
    <n v="11793035.752999417"/>
  </r>
  <r>
    <x v="19"/>
    <x v="324"/>
    <s v="SPLK"/>
    <n v="6.3810999999998428E-4"/>
    <n v="6381099.9999998426"/>
    <n v="1.1238624277541014"/>
    <n v="13552578.537741361"/>
  </r>
  <r>
    <x v="19"/>
    <x v="325"/>
    <s v="NOW"/>
    <n v="6.1830999999998738E-4"/>
    <n v="6183099.9999998733"/>
    <n v="1.199031146844888"/>
    <n v="13596829.484056348"/>
  </r>
  <r>
    <x v="19"/>
    <x v="326"/>
    <s v="CRM"/>
    <n v="6.0480999999998949E-4"/>
    <n v="6048099.9999998948"/>
    <n v="0.80780114100463207"/>
    <n v="10933762.080909925"/>
  </r>
  <r>
    <x v="19"/>
    <x v="327"/>
    <s v="RST"/>
    <n v="5.9760999999999061E-4"/>
    <n v="5976099.9999999059"/>
    <n v="0.53297404641249568"/>
    <n v="9161206.1987655722"/>
  </r>
  <r>
    <x v="19"/>
    <x v="328"/>
    <s v="RNG"/>
    <n v="5.9400999999999118E-4"/>
    <n v="5940099.9999999115"/>
    <n v="0.63504820749515423"/>
    <n v="9712349.8573418204"/>
  </r>
  <r>
    <x v="19"/>
    <x v="329"/>
    <s v="RHT"/>
    <n v="5.817099999999931E-4"/>
    <n v="5817099.9999999311"/>
    <n v="0.72229929511463431"/>
    <n v="10018787.22961122"/>
  </r>
  <r>
    <x v="19"/>
    <x v="330"/>
    <s v="RP"/>
    <n v="5.8110999999999319E-4"/>
    <n v="5811099.999999932"/>
    <n v="0.54154640603438775"/>
    <n v="8958080.3201063257"/>
  </r>
  <r>
    <x v="19"/>
    <x v="331"/>
    <s v="RPD"/>
    <n v="5.7810999999999366E-4"/>
    <n v="5781099.9999999367"/>
    <n v="1.0264013839752844"/>
    <n v="11714829.040899388"/>
  </r>
  <r>
    <x v="19"/>
    <x v="332"/>
    <s v="QLYS"/>
    <n v="5.7270999999999451E-4"/>
    <n v="5727099.9999999451"/>
    <n v="1.0541354620899293"/>
    <n v="11764239.204935122"/>
  </r>
  <r>
    <x v="19"/>
    <x v="333"/>
    <s v="QADA"/>
    <n v="5.6940999999999502E-4"/>
    <n v="5694099.9999999506"/>
    <n v="0.96986047686944199"/>
    <n v="11216582.541342191"/>
  </r>
  <r>
    <x v="19"/>
    <x v="334"/>
    <s v="PTC"/>
    <n v="5.6670999999999545E-4"/>
    <n v="5667099.9999999544"/>
    <n v="1.1312758546564858"/>
    <n v="12078153.395923672"/>
  </r>
  <r>
    <x v="19"/>
    <x v="335"/>
    <s v="PRO"/>
    <n v="5.6430999999999582E-4"/>
    <n v="5643099.9999999581"/>
    <n v="1.0615242956630513"/>
    <n v="11633387.752856078"/>
  </r>
  <r>
    <x v="19"/>
    <x v="336"/>
    <s v="PFPT"/>
    <n v="5.6400999999999587E-4"/>
    <n v="5640099.999999959"/>
    <n v="0.42778828735446306"/>
    <n v="8052868.7195078479"/>
  </r>
  <r>
    <x v="19"/>
    <x v="337"/>
    <s v="PRGS"/>
    <n v="5.6310999999999601E-4"/>
    <n v="5631099.99999996"/>
    <n v="0.47364913514591889"/>
    <n v="8298265.6449201247"/>
  </r>
  <r>
    <x v="19"/>
    <x v="338"/>
    <s v="PEGA"/>
    <n v="5.3880999999999981E-4"/>
    <n v="5388099.9999999981"/>
    <n v="0.44241496464579655"/>
    <n v="7771876.0710080136"/>
  </r>
  <r>
    <x v="19"/>
    <x v="339"/>
    <s v="PDFS"/>
    <n v="5.3731000000000004E-4"/>
    <n v="5373100"/>
    <n v="0.95436925212032953"/>
    <n v="10501021.428567743"/>
  </r>
  <r>
    <x v="19"/>
    <x v="340"/>
    <s v="PCTY"/>
    <n v="5.3581000000000028E-4"/>
    <n v="5358100.0000000028"/>
    <n v="1.169188190495285"/>
    <n v="11622727.243492793"/>
  </r>
  <r>
    <x v="19"/>
    <x v="341"/>
    <s v="PAYC"/>
    <n v="5.3551000000000033E-4"/>
    <n v="5355100.0000000037"/>
    <n v="1.1253088177434982"/>
    <n v="11381241.249898216"/>
  </r>
  <r>
    <x v="19"/>
    <x v="342"/>
    <s v="PANW"/>
    <n v="5.280100000000015E-4"/>
    <n v="5280100.0000000149"/>
    <n v="1.1036021995343082"/>
    <n v="11107229.973761132"/>
  </r>
  <r>
    <x v="19"/>
    <x v="343"/>
    <s v="NUAN"/>
    <n v="5.0521000000000506E-4"/>
    <n v="5052100.0000000503"/>
    <n v="1.1343702096472423"/>
    <n v="10783051.736158941"/>
  </r>
  <r>
    <x v="19"/>
    <x v="344"/>
    <s v="EGOV"/>
    <n v="4.9621000000000647E-4"/>
    <n v="4962100.0000000643"/>
    <n v="0.51833547798352086"/>
    <n v="7534132.4753021263"/>
  </r>
  <r>
    <x v="19"/>
    <x v="345"/>
    <s v="NTCT"/>
    <n v="4.890100000000076E-4"/>
    <n v="4890100.0000000764"/>
    <n v="0.76951165231115537"/>
    <n v="8653088.9309669156"/>
  </r>
  <r>
    <x v="19"/>
    <x v="346"/>
    <s v="NATI"/>
    <n v="4.806100000000075E-4"/>
    <n v="4806100.0000000754"/>
    <n v="1.0499437372376741"/>
    <n v="9852234.5955381412"/>
  </r>
  <r>
    <x v="19"/>
    <x v="347"/>
    <s v="TYPE"/>
    <n v="4.6741000000000718E-4"/>
    <n v="4674100.0000000717"/>
    <n v="0.44652591230746841"/>
    <n v="6761206.7667164421"/>
  </r>
  <r>
    <x v="19"/>
    <x v="348"/>
    <s v="MODN"/>
    <n v="4.6351000000000709E-4"/>
    <n v="4635100.0000000708"/>
    <n v="0.81523889197834698"/>
    <n v="8413813.7882089652"/>
  </r>
  <r>
    <x v="19"/>
    <x v="349"/>
    <s v="MOBL"/>
    <n v="4.6321000000000708E-4"/>
    <n v="4632100.0000000708"/>
    <n v="0.51145563078600931"/>
    <n v="7001213.6273639807"/>
  </r>
  <r>
    <x v="19"/>
    <x v="350"/>
    <s v="MITK"/>
    <n v="4.6231000000000706E-4"/>
    <n v="4623100.0000000708"/>
    <n v="1.0918081281501444"/>
    <n v="9670638.1572510786"/>
  </r>
  <r>
    <x v="19"/>
    <x v="351"/>
    <s v="MB"/>
    <n v="4.6141000000000704E-4"/>
    <n v="4614100.0000000708"/>
    <n v="0.77434069278364159"/>
    <n v="8186985.3905731263"/>
  </r>
  <r>
    <x v="19"/>
    <x v="352"/>
    <s v="MSTR"/>
    <n v="4.5931000000000698E-4"/>
    <n v="4593100.0000000698"/>
    <n v="0.38504113334660139"/>
    <n v="6361632.4295743722"/>
  </r>
  <r>
    <x v="19"/>
    <x v="353"/>
    <s v="MANT"/>
    <n v="4.3711000000000645E-4"/>
    <n v="4371100.0000000643"/>
    <n v="1.18294673019727"/>
    <n v="9541878.4523654282"/>
  </r>
  <r>
    <x v="19"/>
    <x v="354"/>
    <s v="MANH"/>
    <n v="4.3621000000000642E-4"/>
    <n v="4362100.0000000643"/>
    <n v="1.0089487933842587"/>
    <n v="8763235.5316216052"/>
  </r>
  <r>
    <x v="19"/>
    <x v="355"/>
    <s v="LOGM"/>
    <n v="4.2661000000000619E-4"/>
    <n v="4266100.0000000615"/>
    <n v="0.50110746384858951"/>
    <n v="6403874.55152456"/>
  </r>
  <r>
    <x v="19"/>
    <x v="356"/>
    <s v="KEYW"/>
    <n v="3.9571000000000544E-4"/>
    <n v="3957100.0000000545"/>
    <n v="0.80593457625330456"/>
    <n v="7146263.7116920501"/>
  </r>
  <r>
    <x v="19"/>
    <x v="357"/>
    <s v="INTU"/>
    <n v="3.7411000000000491E-4"/>
    <n v="3741100.0000000494"/>
    <n v="0.60716011337191178"/>
    <n v="6012546.7001357386"/>
  </r>
  <r>
    <x v="19"/>
    <x v="358"/>
    <s v="INST"/>
    <n v="3.6661000000000473E-4"/>
    <n v="3666100.0000000475"/>
    <n v="1.0813286711041163"/>
    <n v="7630359.0411348995"/>
  </r>
  <r>
    <x v="19"/>
    <x v="359"/>
    <s v="IMPV"/>
    <n v="3.5821000000000453E-4"/>
    <n v="3582100.0000000452"/>
    <n v="0.44410753609601339"/>
    <n v="5172937.6050495952"/>
  </r>
  <r>
    <x v="19"/>
    <x v="360"/>
    <s v="IMMR"/>
    <n v="3.570100000000045E-4"/>
    <n v="3570100.0000000452"/>
    <n v="0.94787006429024301"/>
    <n v="6954090.9165226845"/>
  </r>
  <r>
    <x v="19"/>
    <x v="361"/>
    <s v="HUBS"/>
    <n v="3.4921000000000431E-4"/>
    <n v="3492100.0000000433"/>
    <n v="0.3117682631948635"/>
    <n v="4580825.9519028394"/>
  </r>
  <r>
    <x v="19"/>
    <x v="362"/>
    <s v="FTNT"/>
    <n v="2.8621000000000278E-4"/>
    <n v="2862100.0000000279"/>
    <n v="0.9413983255218662"/>
    <n v="5556476.1474761879"/>
  </r>
  <r>
    <x v="19"/>
    <x v="363"/>
    <s v="FEYE"/>
    <n v="2.7031000000000239E-4"/>
    <n v="2703100.0000000237"/>
    <n v="1.053268355372877"/>
    <n v="5550189.6914084721"/>
  </r>
  <r>
    <x v="19"/>
    <x v="364"/>
    <s v="EVBG"/>
    <n v="2.5141000000000193E-4"/>
    <n v="2514100.0000000191"/>
    <n v="0.44232581858118969"/>
    <n v="3626151.3404949969"/>
  </r>
  <r>
    <x v="19"/>
    <x v="365"/>
    <s v="PLUS"/>
    <n v="2.4481000000000177E-4"/>
    <n v="2448100.0000000177"/>
    <n v="0.62319747012073234"/>
    <n v="3973749.7266025934"/>
  </r>
  <r>
    <x v="19"/>
    <x v="366"/>
    <s v="EIGI"/>
    <n v="2.3731000000000162E-4"/>
    <n v="2373100.0000000163"/>
    <n v="1.1682776264820514"/>
    <n v="5145539.6354045914"/>
  </r>
  <r>
    <x v="19"/>
    <x v="367"/>
    <s v="ELLI"/>
    <n v="2.3341000000000152E-4"/>
    <n v="2334100.0000000154"/>
    <n v="0.57944603489559798"/>
    <n v="3686584.9900498395"/>
  </r>
  <r>
    <x v="19"/>
    <x v="368"/>
    <s v="EBIX"/>
    <n v="2.286100000000014E-4"/>
    <n v="2286100.000000014"/>
    <n v="0.91021096637562182"/>
    <n v="4366933.2902313359"/>
  </r>
  <r>
    <x v="19"/>
    <x v="369"/>
    <s v="DBD"/>
    <n v="2.1061000000000097E-4"/>
    <n v="2106100.0000000098"/>
    <n v="0.57704278924212971"/>
    <n v="3321409.8184228647"/>
  </r>
  <r>
    <x v="19"/>
    <x v="370"/>
    <s v="CSOD"/>
    <n v="1.8481000000000034E-4"/>
    <n v="1848100.0000000035"/>
    <n v="0.27950976715461873"/>
    <n v="2364662.0006784555"/>
  </r>
  <r>
    <x v="19"/>
    <x v="371"/>
    <s v="CVLT"/>
    <n v="1.7521000000000011E-4"/>
    <n v="1752100.0000000012"/>
    <n v="0.68311478550425875"/>
    <n v="2948985.4156820136"/>
  </r>
  <r>
    <x v="19"/>
    <x v="372"/>
    <s v="CHUBK"/>
    <n v="1.7311000000000006E-4"/>
    <n v="1731100.0000000005"/>
    <n v="1.084454194895272"/>
    <n v="3608398.6567832064"/>
  </r>
  <r>
    <x v="19"/>
    <x v="373"/>
    <s v="CHUBA"/>
    <n v="1.7281000000000005E-4"/>
    <n v="1728100.0000000005"/>
    <n v="0.79965083003349324"/>
    <n v="3109976.5993808806"/>
  </r>
  <r>
    <x v="19"/>
    <x v="374"/>
    <s v="ECOM"/>
    <n v="1.4640999999999941E-4"/>
    <n v="1464099.9999999939"/>
    <n v="0.35201562529746755"/>
    <n v="1979486.076998014"/>
  </r>
  <r>
    <x v="19"/>
    <x v="375"/>
    <s v="CDK"/>
    <n v="1.4010999999999925E-4"/>
    <n v="1401099.9999999925"/>
    <n v="0.55710200684393185"/>
    <n v="2181655.6217890214"/>
  </r>
  <r>
    <x v="19"/>
    <x v="376"/>
    <s v="CALD"/>
    <n v="1.2510999999999889E-4"/>
    <n v="1251099.9999999888"/>
    <n v="1.0470152299422952"/>
    <n v="2561020.7541807829"/>
  </r>
  <r>
    <x v="19"/>
    <x v="377"/>
    <s v="CDNS"/>
    <n v="1.2090999999999884E-4"/>
    <n v="1209099.9999999884"/>
    <n v="0.32724306264996683"/>
    <n v="1604769.5870500593"/>
  </r>
  <r>
    <x v="19"/>
    <x v="378"/>
    <s v="BSFT"/>
    <n v="1.1280999999999901E-4"/>
    <n v="1128099.99999999"/>
    <n v="0.48013338430642583"/>
    <n v="1669738.4708360641"/>
  </r>
  <r>
    <x v="19"/>
    <x v="379"/>
    <s v="BCOV"/>
    <n v="1.1070999999999905E-4"/>
    <n v="1107099.9999999905"/>
    <n v="0.63631432812245015"/>
    <n v="1811563.5926643489"/>
  </r>
  <r>
    <x v="19"/>
    <x v="380"/>
    <s v="EPAY"/>
    <n v="1.0800999999999911E-4"/>
    <n v="1080099.9999999912"/>
    <n v="0.6212416245385094"/>
    <n v="1751103.0786640295"/>
  </r>
  <r>
    <x v="19"/>
    <x v="381"/>
    <s v="BLKB"/>
    <n v="1.0020999999999927E-4"/>
    <n v="1002099.9999999928"/>
    <n v="0.80255869095225063"/>
    <n v="1806344.0642032374"/>
  </r>
  <r>
    <x v="19"/>
    <x v="382"/>
    <s v="BNFT"/>
    <n v="9.360999999999941E-5"/>
    <n v="936099.99999999406"/>
    <n v="0.75015216609114999"/>
    <n v="1638317.4426779153"/>
  </r>
  <r>
    <x v="19"/>
    <x v="383"/>
    <s v="BV"/>
    <n v="8.9709999999999492E-5"/>
    <n v="897099.99999999488"/>
    <n v="1.1081765422715761"/>
    <n v="1891245.1760718203"/>
  </r>
  <r>
    <x v="19"/>
    <x v="384"/>
    <s v="ADSK"/>
    <n v="7.4709999999999805E-5"/>
    <n v="747099.99999999802"/>
    <n v="0.48720467522658306"/>
    <n v="1111090.6128617772"/>
  </r>
  <r>
    <x v="19"/>
    <x v="385"/>
    <s v="TEAM"/>
    <n v="7.2909999999999842E-5"/>
    <n v="729099.99999999837"/>
    <n v="0.85790335338568069"/>
    <n v="1354597.3349534967"/>
  </r>
  <r>
    <x v="19"/>
    <x v="386"/>
    <s v="AZPN"/>
    <n v="6.8109999999999943E-5"/>
    <n v="681099.99999999942"/>
    <n v="0.85419562783630232"/>
    <n v="1262892.6421193045"/>
  </r>
  <r>
    <x v="19"/>
    <x v="387"/>
    <s v="APPF"/>
    <n v="5.5810000000000077E-5"/>
    <n v="558100.00000000081"/>
    <n v="0.42696861172776268"/>
    <n v="796391.1822052655"/>
  </r>
  <r>
    <x v="19"/>
    <x v="388"/>
    <s v="ANSS"/>
    <n v="5.3110000000000073E-5"/>
    <n v="531100.0000000007"/>
    <n v="0.59936082267963764"/>
    <n v="849420.53292515664"/>
  </r>
  <r>
    <x v="19"/>
    <x v="389"/>
    <s v="AMSWA"/>
    <n v="4.3810000000000057E-5"/>
    <n v="438100.00000000058"/>
    <n v="1.054824213595901"/>
    <n v="900218.48797636537"/>
  </r>
  <r>
    <x v="19"/>
    <x v="390"/>
    <s v="MDRX"/>
    <n v="3.2110000000000036E-5"/>
    <n v="321100.00000000035"/>
    <n v="0.99645759775019094"/>
    <n v="641062.53463758703"/>
  </r>
  <r>
    <x v="19"/>
    <x v="391"/>
    <s v="ALRM"/>
    <n v="2.4610000000000024E-5"/>
    <n v="246100.00000000023"/>
    <n v="0.48323049754574265"/>
    <n v="365023.02544600761"/>
  </r>
  <r>
    <x v="19"/>
    <x v="392"/>
    <s v="AKAM"/>
    <n v="2.3410000000000022E-5"/>
    <n v="234100.0000000002"/>
    <n v="0.39138520486319572"/>
    <n v="325723.2764584744"/>
  </r>
  <r>
    <x v="19"/>
    <x v="393"/>
    <s v="ADBE"/>
    <n v="1.3510000000000006E-5"/>
    <n v="135100.00000000006"/>
    <n v="1.1590741795967152"/>
    <n v="291690.92166351638"/>
  </r>
  <r>
    <x v="19"/>
    <x v="394"/>
    <s v="ACTA"/>
    <n v="1.1110000000000002E-5"/>
    <n v="111100.00000000001"/>
    <n v="0.82080925611620981"/>
    <n v="202291.90835451093"/>
  </r>
  <r>
    <x v="19"/>
    <x v="395"/>
    <s v="ACIW"/>
    <n v="9.91E-6"/>
    <n v="99100"/>
    <n v="0.99834683012965009"/>
    <n v="198036.17086584831"/>
  </r>
  <r>
    <x v="20"/>
    <x v="396"/>
    <s v="HL"/>
    <n v="3.3211000000000389E-4"/>
    <n v="3321100.0000000391"/>
    <n v="0.37358384497355557"/>
    <n v="4561809.307541729"/>
  </r>
  <r>
    <x v="20"/>
    <x v="397"/>
    <s v="CDE"/>
    <n v="1.6650999999999989E-4"/>
    <n v="1665099.9999999988"/>
    <n v="0.86682805789401485"/>
    <n v="3108455.3991993219"/>
  </r>
  <r>
    <x v="21"/>
    <x v="398"/>
    <s v="TNK"/>
    <n v="6.6450999999998015E-4"/>
    <n v="6645099.9999998016"/>
    <n v="0.49703674280402155"/>
    <n v="9947958.8596067056"/>
  </r>
  <r>
    <x v="21"/>
    <x v="399"/>
    <s v="SFL"/>
    <n v="6.201099999999871E-4"/>
    <n v="6201099.9999998705"/>
    <n v="0.54967658950885023"/>
    <n v="9609699.4992031306"/>
  </r>
  <r>
    <x v="21"/>
    <x v="400"/>
    <s v="STNG"/>
    <n v="6.1140999999998846E-4"/>
    <n v="6114099.9999998845"/>
    <n v="0.67143314057031622"/>
    <n v="10219309.364760777"/>
  </r>
  <r>
    <x v="21"/>
    <x v="401"/>
    <s v="SALT"/>
    <n v="6.111099999999885E-4"/>
    <n v="6111099.9999998854"/>
    <n v="1.1252657225562661"/>
    <n v="12987711.357113354"/>
  </r>
  <r>
    <x v="21"/>
    <x v="402"/>
    <s v="NAT"/>
    <n v="4.9891000000000605E-4"/>
    <n v="4989100.0000000605"/>
    <n v="0.26646218918909392"/>
    <n v="6318506.5080833854"/>
  </r>
  <r>
    <x v="21"/>
    <x v="403"/>
    <s v="MATX"/>
    <n v="4.4431000000000662E-4"/>
    <n v="4443100.0000000661"/>
    <n v="1.1441840626218198"/>
    <n v="9526824.2086351495"/>
  </r>
  <r>
    <x v="21"/>
    <x v="404"/>
    <s v="KEX"/>
    <n v="3.9871000000000551E-4"/>
    <n v="3987100.0000000549"/>
    <n v="0.86963717069123725"/>
    <n v="7454430.3632631339"/>
  </r>
  <r>
    <x v="21"/>
    <x v="405"/>
    <s v="INSW"/>
    <n v="3.7201000000000486E-4"/>
    <n v="3720100.0000000484"/>
    <n v="1.069890469159354"/>
    <n v="7700199.5343198134"/>
  </r>
  <r>
    <x v="21"/>
    <x v="406"/>
    <s v="GLNG"/>
    <n v="3.0991000000000335E-4"/>
    <n v="3099100.0000000335"/>
    <n v="0.7990252302675851"/>
    <n v="5575359.091122333"/>
  </r>
  <r>
    <x v="21"/>
    <x v="407"/>
    <s v="GNRT"/>
    <n v="2.9731000000000305E-4"/>
    <n v="2973100.0000000303"/>
    <n v="1.0913749953810155"/>
    <n v="6217866.9987673601"/>
  </r>
  <r>
    <x v="21"/>
    <x v="408"/>
    <s v="GLOG"/>
    <n v="2.9641000000000303E-4"/>
    <n v="2964100.0000000303"/>
    <n v="0.42257792724437759"/>
    <n v="4216663.234145103"/>
  </r>
  <r>
    <x v="21"/>
    <x v="409"/>
    <s v="FRO"/>
    <n v="2.9251000000000293E-4"/>
    <n v="2925100.0000000293"/>
    <n v="1.1909718810423779"/>
    <n v="6408811.8492371244"/>
  </r>
  <r>
    <x v="21"/>
    <x v="410"/>
    <s v="LPG"/>
    <n v="2.1721000000000113E-4"/>
    <n v="2172100.0000000112"/>
    <n v="1.1196515624157448"/>
    <n v="4604095.1587232631"/>
  </r>
  <r>
    <x v="21"/>
    <x v="411"/>
    <s v="DHT"/>
    <n v="2.0881000000000092E-4"/>
    <n v="2088100.0000000093"/>
    <n v="0.71372671280935673"/>
    <n v="3578432.749017234"/>
  </r>
  <r>
    <x v="21"/>
    <x v="412"/>
    <s v="ASC"/>
    <n v="6.0910000000000086E-5"/>
    <n v="609100.00000000081"/>
    <n v="0.59380433665759957"/>
    <n v="970786.22145814518"/>
  </r>
  <r>
    <x v="22"/>
    <x v="413"/>
    <s v="XLNX"/>
    <n v="7.6980999999996368E-4"/>
    <n v="7698099.9999996368"/>
    <n v="0.91717259977552579"/>
    <n v="14758586.390331279"/>
  </r>
  <r>
    <x v="22"/>
    <x v="414"/>
    <s v="VSH"/>
    <n v="7.377099999999687E-4"/>
    <n v="7377099.9999996871"/>
    <n v="0.82582724376391914"/>
    <n v="13469310.159970237"/>
  </r>
  <r>
    <x v="22"/>
    <x v="415"/>
    <s v="TXN"/>
    <n v="6.7320999999997879E-4"/>
    <n v="6732099.9999997877"/>
    <n v="0.68052858311239672"/>
    <n v="11313486.47437061"/>
  </r>
  <r>
    <x v="22"/>
    <x v="416"/>
    <s v="SWKS"/>
    <n v="6.2760999999998592E-4"/>
    <n v="6276099.9999998594"/>
    <n v="0.90695416220796599"/>
    <n v="11968235.017433148"/>
  </r>
  <r>
    <x v="22"/>
    <x v="417"/>
    <s v="SLAB"/>
    <n v="6.2370999999998653E-4"/>
    <n v="6237099.999999865"/>
    <n v="0.73914060033491158"/>
    <n v="10847193.838348642"/>
  </r>
  <r>
    <x v="22"/>
    <x v="418"/>
    <s v="SIGM"/>
    <n v="6.2220999999998677E-4"/>
    <n v="6222099.9999998678"/>
    <n v="0.8378040292306892"/>
    <n v="11435000.450276028"/>
  </r>
  <r>
    <x v="22"/>
    <x v="419"/>
    <s v="SMTC"/>
    <n v="6.1620999999998771E-4"/>
    <n v="6162099.9999998771"/>
    <n v="0.2819540855563536"/>
    <n v="7899529.2706066491"/>
  </r>
  <r>
    <x v="22"/>
    <x v="420"/>
    <s v="QCOM"/>
    <n v="5.7180999999999465E-4"/>
    <n v="5718099.9999999469"/>
    <n v="0.96662484961822837"/>
    <n v="11245357.552601887"/>
  </r>
  <r>
    <x v="22"/>
    <x v="421"/>
    <s v="QRVO"/>
    <n v="5.7060999999999484E-4"/>
    <n v="5706099.9999999488"/>
    <n v="1.0243984666804042"/>
    <n v="11551420.090724951"/>
  </r>
  <r>
    <x v="22"/>
    <x v="422"/>
    <s v="POWI"/>
    <n v="5.5710999999999695E-4"/>
    <n v="5571099.9999999693"/>
    <n v="0.85787774827952279"/>
    <n v="10350422.723439991"/>
  </r>
  <r>
    <x v="22"/>
    <x v="423"/>
    <s v="ON"/>
    <n v="5.1661000000000328E-4"/>
    <n v="5166100.0000000326"/>
    <n v="0.4186749681915326"/>
    <n v="7329016.7531743227"/>
  </r>
  <r>
    <x v="22"/>
    <x v="424"/>
    <s v="OCLR"/>
    <n v="5.0971000000000436E-4"/>
    <n v="5097100.0000000438"/>
    <n v="0.28235062782000198"/>
    <n v="6536269.3850613879"/>
  </r>
  <r>
    <x v="22"/>
    <x v="425"/>
    <s v="NVDA"/>
    <n v="5.0761000000000469E-4"/>
    <n v="5076100.0000000466"/>
    <n v="0.61404119998072448"/>
    <n v="8193034.5352222305"/>
  </r>
  <r>
    <x v="22"/>
    <x v="426"/>
    <s v="NVEC"/>
    <n v="5.0731000000000474E-4"/>
    <n v="5073100.0000000475"/>
    <n v="0.61429778162319471"/>
    <n v="8189494.0759527059"/>
  </r>
  <r>
    <x v="22"/>
    <x v="427"/>
    <s v="NPTN"/>
    <n v="4.8781000000000768E-4"/>
    <n v="4878100.0000000764"/>
    <n v="0.45795937990830549"/>
    <n v="7112071.651130816"/>
  </r>
  <r>
    <x v="22"/>
    <x v="428"/>
    <s v="MPWR"/>
    <n v="4.6711000000000717E-4"/>
    <n v="4671100.0000000717"/>
    <n v="0.63630089049997873"/>
    <n v="7643325.0896145683"/>
  </r>
  <r>
    <x v="22"/>
    <x v="429"/>
    <s v="MSCC"/>
    <n v="4.5871000000000697E-4"/>
    <n v="4587100.0000000698"/>
    <n v="0.5296640612255139"/>
    <n v="7016722.0152476616"/>
  </r>
  <r>
    <x v="22"/>
    <x v="430"/>
    <s v="MCHP"/>
    <n v="4.5811000000000696E-4"/>
    <n v="4581100.0000000698"/>
    <n v="0.72310362619841917"/>
    <n v="7893710.0219776984"/>
  </r>
  <r>
    <x v="22"/>
    <x v="431"/>
    <s v="MXL"/>
    <n v="4.4581000000000666E-4"/>
    <n v="4458100.0000000661"/>
    <n v="0.31278645706879504"/>
    <n v="5852533.3042584816"/>
  </r>
  <r>
    <x v="22"/>
    <x v="432"/>
    <s v="MXIM"/>
    <n v="4.4521000000000664E-4"/>
    <n v="4452100.0000000661"/>
    <n v="0.77648083550654112"/>
    <n v="7909070.3277587891"/>
  </r>
  <r>
    <x v="22"/>
    <x v="433"/>
    <s v="MRVL"/>
    <n v="4.4131000000000655E-4"/>
    <n v="4413100.0000000652"/>
    <n v="1.0132179856815369"/>
    <n v="8884532.2926113214"/>
  </r>
  <r>
    <x v="22"/>
    <x v="434"/>
    <s v="MTSI"/>
    <n v="4.3351000000000636E-4"/>
    <n v="4335100.0000000633"/>
    <n v="0.79737822275573311"/>
    <n v="7791814.3334684921"/>
  </r>
  <r>
    <x v="22"/>
    <x v="435"/>
    <s v="LSCC"/>
    <n v="4.1011000000000579E-4"/>
    <n v="4101100.0000000577"/>
    <n v="0.64220135885359453"/>
    <n v="6734831.9927945705"/>
  </r>
  <r>
    <x v="22"/>
    <x v="436"/>
    <s v="KOPN"/>
    <n v="4.0171000000000558E-4"/>
    <n v="4017100.0000000559"/>
    <n v="1.2498426726619911"/>
    <n v="9037843.0003506094"/>
  </r>
  <r>
    <x v="22"/>
    <x v="437"/>
    <s v="IXYS"/>
    <n v="3.8131000000000509E-4"/>
    <n v="3813100.0000000508"/>
    <n v="0.71339984118370858"/>
    <n v="6533364.9344176864"/>
  </r>
  <r>
    <x v="22"/>
    <x v="438"/>
    <s v="INTC"/>
    <n v="3.6841000000000478E-4"/>
    <n v="3684100.000000048"/>
    <n v="0.29929588730314016"/>
    <n v="4786735.9784135614"/>
  </r>
  <r>
    <x v="22"/>
    <x v="439"/>
    <s v="IDTI"/>
    <n v="3.6811000000000477E-4"/>
    <n v="3681100.0000000475"/>
    <n v="0.58712526682974309"/>
    <n v="5842366.8197270427"/>
  </r>
  <r>
    <x v="22"/>
    <x v="440"/>
    <s v="IPHI"/>
    <n v="3.6481000000000469E-4"/>
    <n v="3648100.000000047"/>
    <n v="0.61237704178124208"/>
    <n v="5882112.6861222247"/>
  </r>
  <r>
    <x v="22"/>
    <x v="441"/>
    <s v="FORM"/>
    <n v="2.8531000000000276E-4"/>
    <n v="2853100.0000000275"/>
    <n v="0.91864694519561174"/>
    <n v="5474091.5993376533"/>
  </r>
  <r>
    <x v="22"/>
    <x v="442"/>
    <s v="EMKR"/>
    <n v="2.3431000000000154E-4"/>
    <n v="2343100.0000000154"/>
    <n v="1.1559977593040207"/>
    <n v="5051718.3498252844"/>
  </r>
  <r>
    <x v="22"/>
    <x v="443"/>
    <s v="ESIO"/>
    <n v="2.3221000000000149E-4"/>
    <n v="2322100.0000000149"/>
    <n v="0.58877637477178668"/>
    <n v="3689297.6198575897"/>
  </r>
  <r>
    <x v="22"/>
    <x v="444"/>
    <s v="DSPG"/>
    <n v="2.1961000000000119E-4"/>
    <n v="2196100.0000000116"/>
    <n v="1.1541083844535245"/>
    <n v="4730637.4230984105"/>
  </r>
  <r>
    <x v="22"/>
    <x v="445"/>
    <s v="DIOD"/>
    <n v="2.1301000000000103E-4"/>
    <n v="2130100.0000000102"/>
    <n v="1.0510252390495785"/>
    <n v="4368888.8616995281"/>
  </r>
  <r>
    <x v="22"/>
    <x v="446"/>
    <s v="CY"/>
    <n v="1.9831000000000067E-4"/>
    <n v="1983100.0000000068"/>
    <n v="0.46272749069414698"/>
    <n v="2900734.8867955729"/>
  </r>
  <r>
    <x v="22"/>
    <x v="447"/>
    <s v="CREE"/>
    <n v="1.9051000000000048E-4"/>
    <n v="1905100.0000000049"/>
    <n v="0.77809896433216819"/>
    <n v="3387456.3369492227"/>
  </r>
  <r>
    <x v="22"/>
    <x v="448"/>
    <s v="CRUS"/>
    <n v="1.5750999999999968E-4"/>
    <n v="1575099.9999999967"/>
    <n v="0.71587081933771324"/>
    <n v="2702668.1275388263"/>
  </r>
  <r>
    <x v="22"/>
    <x v="449"/>
    <s v="CEVA"/>
    <n v="1.4580999999999939E-4"/>
    <n v="1458099.9999999939"/>
    <n v="0.75521182123751474"/>
    <n v="2559274.3565464094"/>
  </r>
  <r>
    <x v="22"/>
    <x v="450"/>
    <s v="CAVM"/>
    <n v="1.3830999999999921E-4"/>
    <n v="1383099.9999999921"/>
    <n v="1.0499566073691899"/>
    <n v="2835294.9836523104"/>
  </r>
  <r>
    <x v="22"/>
    <x v="451"/>
    <s v="CCMP"/>
    <n v="1.2000999999999886E-4"/>
    <n v="1200099.9999999886"/>
    <n v="1.1538471913450743"/>
    <n v="2584832.0143331992"/>
  </r>
  <r>
    <x v="22"/>
    <x v="452"/>
    <s v="AVGO"/>
    <n v="1.1220999999999902E-4"/>
    <n v="1122099.9999999902"/>
    <n v="0.34592595014718797"/>
    <n v="1510263.5086601463"/>
  </r>
  <r>
    <x v="22"/>
    <x v="453"/>
    <s v="AAOI"/>
    <n v="5.731000000000008E-5"/>
    <n v="573100.00000000081"/>
    <n v="1.2147771286492417"/>
    <n v="1269288.7724288823"/>
  </r>
  <r>
    <x v="22"/>
    <x v="454"/>
    <s v="ADI"/>
    <n v="5.0410000000000068E-5"/>
    <n v="504100.0000000007"/>
    <n v="0.57638033553902057"/>
    <n v="794653.32714522129"/>
  </r>
  <r>
    <x v="22"/>
    <x v="455"/>
    <s v="AMKR"/>
    <n v="4.8310000000000064E-5"/>
    <n v="483100.00000000064"/>
    <n v="0.80393100775304238"/>
    <n v="871479.06984549598"/>
  </r>
  <r>
    <x v="22"/>
    <x v="456"/>
    <s v="AOSL"/>
    <n v="3.391000000000004E-5"/>
    <n v="339100.00000000041"/>
    <n v="0.30758943438373809"/>
    <n v="443403.57719952607"/>
  </r>
  <r>
    <x v="22"/>
    <x v="457"/>
    <s v="AMD"/>
    <n v="1.5910000000000009E-5"/>
    <n v="159100.00000000009"/>
    <n v="0.59480177065892503"/>
    <n v="253732.96171183512"/>
  </r>
  <r>
    <x v="23"/>
    <x v="458"/>
    <s v="RMBS"/>
    <n v="5.772099999999938E-4"/>
    <n v="5772099.9999999376"/>
    <n v="0.99455953911693806"/>
    <n v="11512797.115736753"/>
  </r>
  <r>
    <x v="23"/>
    <x v="459"/>
    <s v="MU"/>
    <n v="4.5841000000000696E-4"/>
    <n v="4584100.0000000698"/>
    <n v="0.96474278000890623"/>
    <n v="9006577.3778389636"/>
  </r>
  <r>
    <x v="24"/>
    <x v="460"/>
    <s v="XPER"/>
    <n v="7.7070999999996354E-4"/>
    <n v="7707099.9999996359"/>
    <n v="0.86472191571731982"/>
    <n v="14371598.276624277"/>
  </r>
  <r>
    <x v="24"/>
    <x v="461"/>
    <s v="XCRA"/>
    <n v="7.6830999999996392E-4"/>
    <n v="7683099.9999996396"/>
    <n v="0.53706291352136437"/>
    <n v="11809408.070875442"/>
  </r>
  <r>
    <x v="24"/>
    <x v="462"/>
    <s v="VECO"/>
    <n v="7.3020999999996988E-4"/>
    <n v="7302099.9999996992"/>
    <n v="0.59765094888122194"/>
    <n v="11666206.993825089"/>
  </r>
  <r>
    <x v="24"/>
    <x v="463"/>
    <s v="OLED"/>
    <n v="7.1940999999997157E-4"/>
    <n v="7194099.9999997159"/>
    <n v="0.64714077378538837"/>
    <n v="11849695.440688996"/>
  </r>
  <r>
    <x v="24"/>
    <x v="464"/>
    <s v="UCTT"/>
    <n v="7.0920999999997316E-4"/>
    <n v="7092099.9999997318"/>
    <n v="0.42717557617273649"/>
    <n v="10121671.903774282"/>
  </r>
  <r>
    <x v="24"/>
    <x v="465"/>
    <s v="TER"/>
    <n v="6.6900999999997945E-4"/>
    <n v="6690099.9999997942"/>
    <n v="1.1477823281326565"/>
    <n v="14368878.553439843"/>
  </r>
  <r>
    <x v="24"/>
    <x v="466"/>
    <s v="SNPS"/>
    <n v="6.5880999999998104E-4"/>
    <n v="6588099.99999981"/>
    <n v="1.1414567936997173"/>
    <n v="14108131.5025727"/>
  </r>
  <r>
    <x v="24"/>
    <x v="467"/>
    <s v="PLAB"/>
    <n v="5.472099999999985E-4"/>
    <n v="5472099.9999999851"/>
    <n v="0.80702791662281603"/>
    <n v="9888237.4625516851"/>
  </r>
  <r>
    <x v="24"/>
    <x v="468"/>
    <s v="PKE"/>
    <n v="5.3071000000000108E-4"/>
    <n v="5307100.0000000112"/>
    <n v="0.2638551899538597"/>
    <n v="6707405.8786041429"/>
  </r>
  <r>
    <x v="24"/>
    <x v="469"/>
    <s v="NANO"/>
    <n v="4.764100000000074E-4"/>
    <n v="4764100.0000000736"/>
    <n v="0.56165960324462427"/>
    <n v="7439902.5158178285"/>
  </r>
  <r>
    <x v="24"/>
    <x v="470"/>
    <s v="LRCX"/>
    <n v="4.065100000000057E-4"/>
    <n v="4065100.0000000568"/>
    <n v="1.1121969210617348"/>
    <n v="8586291.7038081791"/>
  </r>
  <r>
    <x v="24"/>
    <x v="471"/>
    <s v="KLAC"/>
    <n v="3.9961000000000553E-4"/>
    <n v="3996100.0000000554"/>
    <n v="0.864347392804377"/>
    <n v="7450118.6163856741"/>
  </r>
  <r>
    <x v="24"/>
    <x v="472"/>
    <s v="IPGP"/>
    <n v="3.7831000000000502E-4"/>
    <n v="3783100.0000000503"/>
    <n v="0.78286268752514321"/>
    <n v="6744747.8331764592"/>
  </r>
  <r>
    <x v="24"/>
    <x v="473"/>
    <s v="ENTG"/>
    <n v="2.4121000000000171E-4"/>
    <n v="2412100.0000000172"/>
    <n v="0.93832737795519017"/>
    <n v="4675439.4683657475"/>
  </r>
  <r>
    <x v="24"/>
    <x v="474"/>
    <s v="COHU"/>
    <n v="1.6860999999999995E-4"/>
    <n v="1686099.9999999995"/>
    <n v="0.33076209958239555"/>
    <n v="2243797.9761058767"/>
  </r>
  <r>
    <x v="24"/>
    <x v="475"/>
    <s v="BRKS"/>
    <n v="1.1400999999999898E-4"/>
    <n v="1140099.9999999898"/>
    <n v="0.97760952604289408"/>
    <n v="2254672.6206414835"/>
  </r>
  <r>
    <x v="24"/>
    <x v="476"/>
    <s v="ACLS"/>
    <n v="7.8909999999999717E-5"/>
    <n v="789099.99999999721"/>
    <n v="0.40717111375949466"/>
    <n v="1110398.7258676132"/>
  </r>
  <r>
    <x v="24"/>
    <x v="477"/>
    <s v="AMAT"/>
    <n v="5.7010000000000079E-5"/>
    <n v="570100.00000000081"/>
    <n v="1.1705311299318466"/>
    <n v="1237419.7971741476"/>
  </r>
  <r>
    <x v="24"/>
    <x v="478"/>
    <s v="AMBA"/>
    <n v="3.6910000000000045E-5"/>
    <n v="369100.00000000047"/>
    <n v="0.57878418737925419"/>
    <n v="582729.24356168346"/>
  </r>
  <r>
    <x v="25"/>
    <x v="479"/>
    <s v="BCO"/>
    <n v="6.7590999999997837E-4"/>
    <n v="6759099.9999997839"/>
    <n v="0.73122663313004976"/>
    <n v="11701533.935988944"/>
  </r>
  <r>
    <x v="25"/>
    <x v="480"/>
    <s v="MSA"/>
    <n v="4.7101000000000727E-4"/>
    <n v="4710100.0000000726"/>
    <n v="0.68893729510022961"/>
    <n v="7955063.5536517147"/>
  </r>
  <r>
    <x v="25"/>
    <x v="481"/>
    <s v="MG"/>
    <n v="4.6201000000000705E-4"/>
    <n v="4620100.0000000708"/>
    <n v="1.162469561135056"/>
    <n v="9990825.6194002256"/>
  </r>
  <r>
    <x v="25"/>
    <x v="482"/>
    <s v="KTOS"/>
    <n v="4.0321000000000562E-4"/>
    <n v="4032100.0000000563"/>
    <n v="0.51592388155736024"/>
    <n v="6112356.6828275183"/>
  </r>
  <r>
    <x v="25"/>
    <x v="483"/>
    <s v="BRC"/>
    <n v="1.0890999999999909E-4"/>
    <n v="1089099.9999999909"/>
    <n v="1.2514652021565216"/>
    <n v="2452070.7516686469"/>
  </r>
  <r>
    <x v="25"/>
    <x v="484"/>
    <s v="ALLE"/>
    <n v="3.0010000000000033E-5"/>
    <n v="300100.00000000035"/>
    <n v="0.91329059365783982"/>
    <n v="574178.50715671841"/>
  </r>
  <r>
    <x v="26"/>
    <x v="485"/>
    <s v="VPG"/>
    <n v="7.3800999999996866E-4"/>
    <n v="7380099.9999996861"/>
    <n v="0.55314764461490595"/>
    <n v="11462384.932021979"/>
  </r>
  <r>
    <x v="26"/>
    <x v="486"/>
    <s v="TRMB"/>
    <n v="6.9990999999997461E-4"/>
    <n v="6999099.9999997457"/>
    <n v="0.62726429218739965"/>
    <n v="11389385.507448414"/>
  </r>
  <r>
    <x v="26"/>
    <x v="487"/>
    <s v="TDY"/>
    <n v="6.6570999999997996E-4"/>
    <n v="6657099.9999997998"/>
    <n v="0.76334712629899848"/>
    <n v="11738778.15448471"/>
  </r>
  <r>
    <x v="26"/>
    <x v="488"/>
    <s v="RTEC"/>
    <n v="6.0060999999999014E-4"/>
    <n v="6006099.9999999013"/>
    <n v="1.1887866617223082"/>
    <n v="13146071.56897014"/>
  </r>
  <r>
    <x v="26"/>
    <x v="489"/>
    <s v="NOVT"/>
    <n v="5.0281000000000544E-4"/>
    <n v="5028100.000000054"/>
    <n v="0.73486059080007859"/>
    <n v="8723052.5366019681"/>
  </r>
  <r>
    <x v="26"/>
    <x v="490"/>
    <s v="MTSC"/>
    <n v="4.7251000000000731E-4"/>
    <n v="4725100.0000000726"/>
    <n v="0.91535421602444256"/>
    <n v="9050240.2061372325"/>
  </r>
  <r>
    <x v="26"/>
    <x v="491"/>
    <s v="MKSI"/>
    <n v="4.6261000000000707E-4"/>
    <n v="4626100.0000000708"/>
    <n v="0.49121618074814277"/>
    <n v="6898515.1737590889"/>
  </r>
  <r>
    <x v="26"/>
    <x v="492"/>
    <s v="MLAB"/>
    <n v="4.5481000000000688E-4"/>
    <n v="4548100.0000000689"/>
    <n v="0.95818968705455509"/>
    <n v="8906042.5156929567"/>
  </r>
  <r>
    <x v="26"/>
    <x v="493"/>
    <s v="LDR"/>
    <n v="4.0771000000000573E-4"/>
    <n v="4077100.0000000573"/>
    <n v="0.92810235995811952"/>
    <n v="7861066.1317853592"/>
  </r>
  <r>
    <x v="26"/>
    <x v="494"/>
    <s v="KEYS"/>
    <n v="3.9541000000000543E-4"/>
    <n v="3954100.0000000545"/>
    <n v="0.81204301264962186"/>
    <n v="7164999.276317969"/>
  </r>
  <r>
    <x v="26"/>
    <x v="495"/>
    <s v="ITRI"/>
    <n v="3.8071000000000507E-4"/>
    <n v="3807100.0000000508"/>
    <n v="0.68778310123570841"/>
    <n v="6425559.0447145505"/>
  </r>
  <r>
    <x v="26"/>
    <x v="496"/>
    <s v="IIVI"/>
    <n v="3.5551000000000446E-4"/>
    <n v="3555100.0000000447"/>
    <n v="0.58768938972617624"/>
    <n v="5644394.5494156005"/>
  </r>
  <r>
    <x v="26"/>
    <x v="497"/>
    <s v="HURC"/>
    <n v="3.5101000000000435E-4"/>
    <n v="3510100.0000000433"/>
    <n v="0.94739366414998594"/>
    <n v="6835546.5005329503"/>
  </r>
  <r>
    <x v="26"/>
    <x v="498"/>
    <s v="GRMN"/>
    <n v="2.9581000000000301E-4"/>
    <n v="2958100.0000000303"/>
    <n v="1.1354862780802484"/>
    <n v="6316981.9591892473"/>
  </r>
  <r>
    <x v="26"/>
    <x v="499"/>
    <s v="FTV"/>
    <n v="2.8651000000000278E-4"/>
    <n v="2865100.0000000279"/>
    <n v="1.1488775058198575"/>
    <n v="6156748.9419245347"/>
  </r>
  <r>
    <x v="26"/>
    <x v="500"/>
    <s v="FLIR"/>
    <n v="2.8201000000000268E-4"/>
    <n v="2820100.0000000265"/>
    <n v="1.0850925082501672"/>
    <n v="5880169.3825163515"/>
  </r>
  <r>
    <x v="26"/>
    <x v="501"/>
    <s v="FIT"/>
    <n v="2.7961000000000262E-4"/>
    <n v="2796100.0000000261"/>
    <n v="0.92379043325136645"/>
    <n v="5379110.4304141961"/>
  </r>
  <r>
    <x v="26"/>
    <x v="502"/>
    <s v="FARO"/>
    <n v="2.625100000000022E-4"/>
    <n v="2625100.0000000219"/>
    <n v="0.80353784720715737"/>
    <n v="4734467.2027035477"/>
  </r>
  <r>
    <x v="26"/>
    <x v="503"/>
    <s v="ESE"/>
    <n v="2.4841000000000186E-4"/>
    <n v="2484100.0000000186"/>
    <n v="0.70261476997276451"/>
    <n v="4229465.3500893759"/>
  </r>
  <r>
    <x v="26"/>
    <x v="504"/>
    <s v="COHR"/>
    <n v="1.6800999999999993E-4"/>
    <n v="1680099.9999999993"/>
    <n v="0.74820025579982885"/>
    <n v="2937151.2497692914"/>
  </r>
  <r>
    <x v="26"/>
    <x v="505"/>
    <s v="CGNX"/>
    <n v="1.6710999999999991E-4"/>
    <n v="1671099.9999999991"/>
    <n v="0.56748538933535786"/>
    <n v="2619424.834118315"/>
  </r>
  <r>
    <x v="26"/>
    <x v="506"/>
    <s v="BMI"/>
    <n v="8.1309999999999667E-5"/>
    <n v="813099.99999999662"/>
    <n v="0.49132687384285656"/>
    <n v="1212597.8811216217"/>
  </r>
  <r>
    <x v="27"/>
    <x v="507"/>
    <s v="WSBF"/>
    <n v="7.4700999999996725E-4"/>
    <n v="7470099.9999996722"/>
    <n v="0.61379958581095428"/>
    <n v="12055244.28596588"/>
  </r>
  <r>
    <x v="27"/>
    <x v="508"/>
    <s v="WAFD"/>
    <n v="7.4490999999996758E-4"/>
    <n v="7449099.9999996759"/>
    <n v="1.0722158256175276"/>
    <n v="15436142.906606853"/>
  </r>
  <r>
    <x v="27"/>
    <x v="509"/>
    <s v="UBNK"/>
    <n v="7.1460999999997232E-4"/>
    <n v="7146099.9999997234"/>
    <n v="0.42061853281238104"/>
    <n v="10151882.097330162"/>
  </r>
  <r>
    <x v="27"/>
    <x v="510"/>
    <s v="UCFC"/>
    <n v="7.1400999999997241E-4"/>
    <n v="7140099.9999997243"/>
    <n v="0.56740011162299753"/>
    <n v="11191393.536998933"/>
  </r>
  <r>
    <x v="27"/>
    <x v="511"/>
    <s v="TBNK"/>
    <n v="6.7050999999997921E-4"/>
    <n v="6705099.9999997923"/>
    <n v="0.86026413237401422"/>
    <n v="12473257.033980617"/>
  </r>
  <r>
    <x v="27"/>
    <x v="512"/>
    <s v="SMBC"/>
    <n v="6.3270999999998512E-4"/>
    <n v="6327099.999999851"/>
    <n v="0.79720271256637953"/>
    <n v="11371081.282678474"/>
  </r>
  <r>
    <x v="27"/>
    <x v="513"/>
    <s v="PFS"/>
    <n v="5.6580999999999559E-4"/>
    <n v="5658099.9999999562"/>
    <n v="1.25768539410984"/>
    <n v="12774209.728412788"/>
  </r>
  <r>
    <x v="27"/>
    <x v="514"/>
    <s v="OCFC"/>
    <n v="5.0941000000000441E-4"/>
    <n v="5094100.0000000438"/>
    <n v="0.96260995083433931"/>
    <n v="9997731.3505452946"/>
  </r>
  <r>
    <x v="27"/>
    <x v="515"/>
    <s v="NWBI"/>
    <n v="5.0161000000000563E-4"/>
    <n v="5016100.0000000559"/>
    <n v="0.89990503484589202"/>
    <n v="9530113.6452905852"/>
  </r>
  <r>
    <x v="27"/>
    <x v="516"/>
    <s v="NYCB"/>
    <n v="4.9171000000000718E-4"/>
    <n v="4917100.0000000717"/>
    <n v="1.152164163554884"/>
    <n v="10582406.408615876"/>
  </r>
  <r>
    <x v="27"/>
    <x v="517"/>
    <s v="CASH"/>
    <n v="4.5511000000000688E-4"/>
    <n v="4551100.0000000689"/>
    <n v="1.1198849085529075"/>
    <n v="9647808.2073152829"/>
  </r>
  <r>
    <x v="27"/>
    <x v="518"/>
    <s v="EBSB"/>
    <n v="4.5301000000000683E-4"/>
    <n v="4530100.000000068"/>
    <n v="0.38459977175698956"/>
    <n v="6272375.4260364324"/>
  </r>
  <r>
    <x v="27"/>
    <x v="519"/>
    <s v="LOB"/>
    <n v="4.2511000000000615E-4"/>
    <n v="4251100.0000000615"/>
    <n v="0.40765468687206929"/>
    <n v="5984080.8393619405"/>
  </r>
  <r>
    <x v="27"/>
    <x v="520"/>
    <s v="KRNY"/>
    <n v="3.9301000000000537E-4"/>
    <n v="3930100.0000000536"/>
    <n v="0.34461600364419975"/>
    <n v="5284475.355922142"/>
  </r>
  <r>
    <x v="27"/>
    <x v="521"/>
    <s v="ISBC"/>
    <n v="3.7621000000000496E-4"/>
    <n v="3762100.0000000498"/>
    <n v="1.1032529124482293"/>
    <n v="7912647.7819215879"/>
  </r>
  <r>
    <x v="27"/>
    <x v="522"/>
    <s v="HMST"/>
    <n v="3.4291000000000416E-4"/>
    <n v="3429100.0000000414"/>
    <n v="0.67730443873890778"/>
    <n v="5751644.6508796578"/>
  </r>
  <r>
    <x v="27"/>
    <x v="523"/>
    <s v="HBCP"/>
    <n v="3.4231000000000414E-4"/>
    <n v="3423100.0000000414"/>
    <n v="0.69738004423864997"/>
    <n v="5810301.6294333935"/>
  </r>
  <r>
    <x v="27"/>
    <x v="524"/>
    <s v="HIFS"/>
    <n v="3.408100000000041E-4"/>
    <n v="3408100.000000041"/>
    <n v="0.44511639808903769"/>
    <n v="4925101.1963273091"/>
  </r>
  <r>
    <x v="27"/>
    <x v="525"/>
    <s v="HONE"/>
    <n v="3.2461000000000371E-4"/>
    <n v="3246100.0000000373"/>
    <n v="0.38528251588434193"/>
    <n v="4496765.5748122139"/>
  </r>
  <r>
    <x v="27"/>
    <x v="526"/>
    <s v="FFIC"/>
    <n v="2.8351000000000271E-4"/>
    <n v="2835100.000000027"/>
    <n v="0.98064016874096349"/>
    <n v="5615312.9423975591"/>
  </r>
  <r>
    <x v="27"/>
    <x v="527"/>
    <s v="FBC"/>
    <n v="2.8081000000000265E-4"/>
    <n v="2808100.0000000265"/>
    <n v="1.2031536816486377"/>
    <n v="6186675.8534375969"/>
  </r>
  <r>
    <x v="27"/>
    <x v="528"/>
    <s v="FDEF"/>
    <n v="2.7391000000000248E-4"/>
    <n v="2739100.0000000247"/>
    <n v="0.42574975063610543"/>
    <n v="3905271.1419673916"/>
  </r>
  <r>
    <x v="27"/>
    <x v="529"/>
    <s v="EBTC"/>
    <n v="2.4211000000000173E-4"/>
    <n v="2421100.0000000172"/>
    <n v="1.1905142538191273"/>
    <n v="5303454.0599215273"/>
  </r>
  <r>
    <x v="27"/>
    <x v="530"/>
    <s v="DCOM"/>
    <n v="2.1241000000000101E-4"/>
    <n v="2124100.0000000102"/>
    <n v="0.36323422495661184"/>
    <n v="2895645.8172303531"/>
  </r>
  <r>
    <x v="27"/>
    <x v="531"/>
    <s v="CSBK"/>
    <n v="1.6230999999999979E-4"/>
    <n v="1623099.9999999979"/>
    <n v="0.96874532920478984"/>
    <n v="3195470.5438322905"/>
  </r>
  <r>
    <x v="27"/>
    <x v="532"/>
    <s v="CFFN"/>
    <n v="1.29609999999999E-4"/>
    <n v="1296099.99999999"/>
    <n v="0.28553260146043657"/>
    <n v="1666178.8047528588"/>
  </r>
  <r>
    <x v="27"/>
    <x v="533"/>
    <s v="BOFI"/>
    <n v="1.0470999999999918E-4"/>
    <n v="1047099.9999999917"/>
    <n v="0.91913530536698662"/>
    <n v="2009526.5782497558"/>
  </r>
  <r>
    <x v="27"/>
    <x v="534"/>
    <s v="BKMU"/>
    <n v="8.4009999999999611E-5"/>
    <n v="840099.99999999616"/>
    <n v="0.99131732410892526"/>
    <n v="1672905.6839839004"/>
  </r>
  <r>
    <x v="27"/>
    <x v="535"/>
    <s v="AF"/>
    <n v="6.9609999999999911E-5"/>
    <n v="696099.99999999907"/>
    <n v="0.26080739045147483"/>
    <n v="877648.02449327055"/>
  </r>
  <r>
    <x v="28"/>
    <x v="536"/>
    <s v="TSE"/>
    <n v="7.0080999999997447E-4"/>
    <n v="7008099.9999997448"/>
    <n v="0.94672803022680108"/>
    <n v="13642864.708631948"/>
  </r>
  <r>
    <x v="28"/>
    <x v="537"/>
    <s v="TG"/>
    <n v="6.9780999999997494E-4"/>
    <n v="6978099.9999997495"/>
    <n v="0.48396642252083033"/>
    <n v="10355266.092992235"/>
  </r>
  <r>
    <x v="28"/>
    <x v="538"/>
    <s v="MYE"/>
    <n v="4.7461000000000736E-4"/>
    <n v="4746100.0000000736"/>
    <n v="0.78648375261103953"/>
    <n v="8478830.5382673871"/>
  </r>
  <r>
    <x v="28"/>
    <x v="539"/>
    <s v="GT"/>
    <n v="3.1051000000000337E-4"/>
    <n v="3105100.0000000335"/>
    <n v="0.58697049447243299"/>
    <n v="4927702.0823864052"/>
  </r>
  <r>
    <x v="28"/>
    <x v="540"/>
    <s v="CTB"/>
    <n v="1.8181000000000027E-4"/>
    <n v="1818100.0000000026"/>
    <n v="0.85275354012553273"/>
    <n v="3368491.2113022357"/>
  </r>
  <r>
    <x v="28"/>
    <x v="541"/>
    <s v="CSL"/>
    <n v="1.3290999999999908E-4"/>
    <n v="1329099.9999999907"/>
    <n v="1.1910647939057095"/>
    <n v="2912144.2175800581"/>
  </r>
  <r>
    <x v="28"/>
    <x v="542"/>
    <s v="WMS"/>
    <n v="1.5310000000000008E-5"/>
    <n v="153100.00000000009"/>
    <n v="1.0700283889797757"/>
    <n v="316921.34635280381"/>
  </r>
  <r>
    <x v="29"/>
    <x v="543"/>
    <s v="YUMC"/>
    <n v="7.7280999999996321E-4"/>
    <n v="7728099.9999996321"/>
    <n v="0.94348522694060288"/>
    <n v="15019448.182318958"/>
  </r>
  <r>
    <x v="29"/>
    <x v="544"/>
    <s v="YUM"/>
    <n v="7.7250999999996326E-4"/>
    <n v="7725099.9999996331"/>
    <n v="1.2465307689831899"/>
    <n v="17354674.843471218"/>
  </r>
  <r>
    <x v="29"/>
    <x v="545"/>
    <s v="WING"/>
    <n v="7.61409999999965E-4"/>
    <n v="7614099.9999996498"/>
    <n v="0.65552290230635712"/>
    <n v="12605316.930450253"/>
  </r>
  <r>
    <x v="29"/>
    <x v="546"/>
    <s v="WEN"/>
    <n v="6.8640999999997673E-4"/>
    <n v="6864099.9999997672"/>
    <n v="0.3879751260358586"/>
    <n v="9527200.062622413"/>
  </r>
  <r>
    <x v="29"/>
    <x v="547"/>
    <s v="HABT"/>
    <n v="6.7800999999997804E-4"/>
    <n v="6780099.9999997802"/>
    <n v="0.58572169827633491"/>
    <n v="10751351.686483029"/>
  </r>
  <r>
    <x v="29"/>
    <x v="548"/>
    <s v="TXRH"/>
    <n v="6.7350999999997874E-4"/>
    <n v="6735099.9999997877"/>
    <n v="0.74022814280567817"/>
    <n v="11720610.564610153"/>
  </r>
  <r>
    <x v="29"/>
    <x v="549"/>
    <s v="SBUX"/>
    <n v="6.4320999999998348E-4"/>
    <n v="6432099.9999998352"/>
    <n v="0.69703947294454516"/>
    <n v="10915527.593926329"/>
  </r>
  <r>
    <x v="29"/>
    <x v="550"/>
    <s v="SONC"/>
    <n v="6.3000999999998555E-4"/>
    <n v="6300099.9999998556"/>
    <n v="0.30066455505724965"/>
    <n v="8194316.7633159915"/>
  </r>
  <r>
    <x v="29"/>
    <x v="551"/>
    <s v="SHAK"/>
    <n v="6.1920999999998724E-4"/>
    <n v="6192099.9999998724"/>
    <n v="0.95814799392102867"/>
    <n v="12125048.193158152"/>
  </r>
  <r>
    <x v="29"/>
    <x v="552"/>
    <s v="RUTH"/>
    <n v="6.0150999999999E-4"/>
    <n v="6015099.9999999003"/>
    <n v="1.0164577282110303"/>
    <n v="12129194.880961966"/>
  </r>
  <r>
    <x v="29"/>
    <x v="553"/>
    <s v="RRGB"/>
    <n v="5.8200999999999305E-4"/>
    <n v="5820099.9999999302"/>
    <n v="1.2260045326775106"/>
    <n v="12955568.980636224"/>
  </r>
  <r>
    <x v="29"/>
    <x v="554"/>
    <s v="PBPB"/>
    <n v="5.5620999999999709E-4"/>
    <n v="5562099.9999999711"/>
    <n v="0.55557450681963783"/>
    <n v="8652260.964381462"/>
  </r>
  <r>
    <x v="29"/>
    <x v="555"/>
    <s v="PZZA"/>
    <n v="5.2921000000000131E-4"/>
    <n v="5292100.000000013"/>
    <n v="1.1072157796639568"/>
    <n v="11151596.627559653"/>
  </r>
  <r>
    <x v="29"/>
    <x v="556"/>
    <s v="PNRA"/>
    <n v="5.2861000000000141E-4"/>
    <n v="5286100.000000014"/>
    <n v="0.57355253528091643"/>
    <n v="8317956.056748474"/>
  </r>
  <r>
    <x v="29"/>
    <x v="557"/>
    <s v="NATH"/>
    <n v="4.7761000000000743E-4"/>
    <n v="4776100.0000000745"/>
    <n v="0.73863036322877884"/>
    <n v="8303872.4778170995"/>
  </r>
  <r>
    <x v="29"/>
    <x v="558"/>
    <s v="MCD"/>
    <n v="4.476100000000067E-4"/>
    <n v="4476100.0000000671"/>
    <n v="0.29846828317290464"/>
    <n v="5812073.8823103253"/>
  </r>
  <r>
    <x v="29"/>
    <x v="559"/>
    <s v="JACK"/>
    <n v="3.8281000000000513E-4"/>
    <n v="3828100.0000000512"/>
    <n v="0.50341657200545575"/>
    <n v="5755228.9792941622"/>
  </r>
  <r>
    <x v="29"/>
    <x v="560"/>
    <s v="FRGI"/>
    <n v="2.6851000000000235E-4"/>
    <n v="2685100.0000000233"/>
    <n v="0.77955803239569088"/>
    <n v="4778291.2727857111"/>
  </r>
  <r>
    <x v="29"/>
    <x v="561"/>
    <s v="LOCO"/>
    <n v="2.3161000000000148E-4"/>
    <n v="2316100.0000000149"/>
    <n v="0.733516190891776"/>
    <n v="4014996.8497244683"/>
  </r>
  <r>
    <x v="29"/>
    <x v="562"/>
    <s v="DNKN"/>
    <n v="2.2231000000000125E-4"/>
    <n v="2223100.0000000126"/>
    <n v="1.2139220322424671"/>
    <n v="4921770.0698782569"/>
  </r>
  <r>
    <x v="29"/>
    <x v="563"/>
    <s v="DPZ"/>
    <n v="2.160100000000011E-4"/>
    <n v="2160100.0000000112"/>
    <n v="0.37110840347594254"/>
    <n v="2961731.2623483986"/>
  </r>
  <r>
    <x v="29"/>
    <x v="564"/>
    <s v="DIN"/>
    <n v="2.1271000000000102E-4"/>
    <n v="2127100.0000000102"/>
    <n v="0.59237086848017229"/>
    <n v="3387132.0743441908"/>
  </r>
  <r>
    <x v="29"/>
    <x v="565"/>
    <s v="DENN"/>
    <n v="2.0701000000000088E-4"/>
    <n v="2070100.0000000088"/>
    <n v="1.0559830121080467"/>
    <n v="4256090.4333648849"/>
  </r>
  <r>
    <x v="29"/>
    <x v="566"/>
    <s v="TACO"/>
    <n v="2.0431000000000081E-4"/>
    <n v="2043100.0000000081"/>
    <n v="1.1046410399319848"/>
    <n v="4299992.1086850557"/>
  </r>
  <r>
    <x v="29"/>
    <x v="567"/>
    <s v="DFRG"/>
    <n v="2.0401000000000081E-4"/>
    <n v="2040100.0000000081"/>
    <n v="0.81301388407181918"/>
    <n v="3698729.6248949328"/>
  </r>
  <r>
    <x v="29"/>
    <x v="568"/>
    <s v="PLAY"/>
    <n v="2.0191000000000076E-4"/>
    <n v="2019100.0000000075"/>
    <n v="0.94790236223315882"/>
    <n v="3933009.6595849856"/>
  </r>
  <r>
    <x v="29"/>
    <x v="569"/>
    <s v="DRI"/>
    <n v="2.0131000000000074E-4"/>
    <n v="2013100.0000000075"/>
    <n v="0.29647783221543889"/>
    <n v="2609939.5240329099"/>
  </r>
  <r>
    <x v="29"/>
    <x v="570"/>
    <s v="CBRL"/>
    <n v="1.8931000000000045E-4"/>
    <n v="1893100.0000000044"/>
    <n v="0.33676882046966705"/>
    <n v="2530637.0540311327"/>
  </r>
  <r>
    <x v="29"/>
    <x v="571"/>
    <s v="CHUY"/>
    <n v="1.545099999999996E-4"/>
    <n v="1545099.999999996"/>
    <n v="0.51905893838126316"/>
    <n v="2347097.9656928838"/>
  </r>
  <r>
    <x v="29"/>
    <x v="572"/>
    <s v="CMG"/>
    <n v="1.5300999999999957E-4"/>
    <n v="1530099.9999999956"/>
    <n v="0.78687348021660886"/>
    <n v="2734095.1120794252"/>
  </r>
  <r>
    <x v="29"/>
    <x v="573"/>
    <s v="CAKE"/>
    <n v="1.4880999999999946E-4"/>
    <n v="1488099.9999999946"/>
    <n v="0.64876718554910928"/>
    <n v="2453530.4488156205"/>
  </r>
  <r>
    <x v="29"/>
    <x v="574"/>
    <s v="TAST"/>
    <n v="1.3500999999999913E-4"/>
    <n v="1350099.9999999914"/>
    <n v="0.31663036020805779"/>
    <n v="1777582.6493168874"/>
  </r>
  <r>
    <x v="29"/>
    <x v="575"/>
    <s v="BWLD"/>
    <n v="1.1670999999999893E-4"/>
    <n v="1167099.9999999893"/>
    <n v="0.31920141197110385"/>
    <n v="1539639.9679114614"/>
  </r>
  <r>
    <x v="29"/>
    <x v="576"/>
    <s v="EAT"/>
    <n v="1.1100999999999905E-4"/>
    <n v="1110099.9999999905"/>
    <n v="0.68474998486270966"/>
    <n v="1870240.958196078"/>
  </r>
  <r>
    <x v="29"/>
    <x v="577"/>
    <s v="BOJA"/>
    <n v="1.0560999999999916E-4"/>
    <n v="1056099.9999999916"/>
    <n v="0.72684712048524458"/>
    <n v="1823723.2439444524"/>
  </r>
  <r>
    <x v="29"/>
    <x v="578"/>
    <s v="BLMN"/>
    <n v="1.0140999999999925E-4"/>
    <n v="1014099.9999999924"/>
    <n v="0.57221598318040012"/>
    <n v="1594384.228543232"/>
  </r>
  <r>
    <x v="29"/>
    <x v="579"/>
    <s v="BJRI"/>
    <n v="9.9309999999999291E-5"/>
    <n v="993099.9999999929"/>
    <n v="0.64514356105165382"/>
    <n v="1633792.0704803858"/>
  </r>
  <r>
    <x v="29"/>
    <x v="580"/>
    <s v="BH"/>
    <n v="9.600999999999936E-5"/>
    <n v="960099.9999999936"/>
    <n v="0.9173501033342637"/>
    <n v="1840847.8342112142"/>
  </r>
  <r>
    <x v="29"/>
    <x v="581"/>
    <s v="ARMK"/>
    <n v="5.8510000000000082E-5"/>
    <n v="585100.00000000081"/>
    <n v="0.83559739128229926"/>
    <n v="1074008.0336392748"/>
  </r>
  <r>
    <x v="30"/>
    <x v="582"/>
    <s v="WYNN"/>
    <n v="7.6710999999996411E-4"/>
    <n v="7671099.9999996414"/>
    <n v="0.68152593967665764"/>
    <n v="12899153.635853006"/>
  </r>
  <r>
    <x v="30"/>
    <x v="583"/>
    <s v="MTN"/>
    <n v="7.2540999999997063E-4"/>
    <n v="7254099.9999997066"/>
    <n v="1.2301082868458328"/>
    <n v="16177428.523607701"/>
  </r>
  <r>
    <x v="30"/>
    <x v="584"/>
    <s v="RRR"/>
    <n v="5.8230999999999301E-4"/>
    <n v="5823099.9999999302"/>
    <n v="0.95733808205233051"/>
    <n v="11397775.38559879"/>
  </r>
  <r>
    <x v="30"/>
    <x v="585"/>
    <s v="PNK"/>
    <n v="5.4900999999999821E-4"/>
    <n v="5490099.9999999823"/>
    <n v="0.53211519337153634"/>
    <n v="8411465.6231290437"/>
  </r>
  <r>
    <x v="30"/>
    <x v="586"/>
    <s v="PENN"/>
    <n v="5.3910999999999976E-4"/>
    <n v="5391099.9999999972"/>
    <n v="0.51008559768258732"/>
    <n v="8141022.4656665921"/>
  </r>
  <r>
    <x v="30"/>
    <x v="587"/>
    <s v="MCRI"/>
    <n v="4.6561000000000714E-4"/>
    <n v="4656100.0000000717"/>
    <n v="1.2379542459010615"/>
    <n v="10420138.764340093"/>
  </r>
  <r>
    <x v="30"/>
    <x v="588"/>
    <s v="MGM"/>
    <n v="4.5721000000000693E-4"/>
    <n v="4572100.0000000689"/>
    <n v="0.46227598335508768"/>
    <n v="6685672.0234978963"/>
  </r>
  <r>
    <x v="30"/>
    <x v="589"/>
    <s v="VAC"/>
    <n v="4.4011000000000652E-4"/>
    <n v="4401100.0000000652"/>
    <n v="0.27203652442852688"/>
    <n v="5598359.9476624718"/>
  </r>
  <r>
    <x v="30"/>
    <x v="590"/>
    <s v="LVS"/>
    <n v="4.0951000000000577E-4"/>
    <n v="4095100.0000000577"/>
    <n v="0.71003631578157389"/>
    <n v="7002769.7167572221"/>
  </r>
  <r>
    <x v="30"/>
    <x v="591"/>
    <s v="LQ"/>
    <n v="4.0471000000000566E-4"/>
    <n v="4047100.0000000563"/>
    <n v="0.41653435130960981"/>
    <n v="5732856.1731852014"/>
  </r>
  <r>
    <x v="30"/>
    <x v="592"/>
    <s v="HGV"/>
    <n v="3.4021000000000409E-4"/>
    <n v="3402100.000000041"/>
    <n v="0.82997531806075175"/>
    <n v="6225759.0295745581"/>
  </r>
  <r>
    <x v="30"/>
    <x v="593"/>
    <s v="ERI"/>
    <n v="2.3191000000000148E-4"/>
    <n v="2319100.0000000149"/>
    <n v="0.38610928032149561"/>
    <n v="3214526.031993601"/>
  </r>
  <r>
    <x v="30"/>
    <x v="594"/>
    <s v="CZR"/>
    <n v="1.2150999999999883E-4"/>
    <n v="1215099.9999999884"/>
    <n v="0.89080002031401451"/>
    <n v="2297511.104683537"/>
  </r>
  <r>
    <x v="30"/>
    <x v="595"/>
    <s v="CACQ"/>
    <n v="1.2120999999999883E-4"/>
    <n v="1212099.9999999884"/>
    <n v="0.57248751590150881"/>
    <n v="1906012.1180242004"/>
  </r>
  <r>
    <x v="30"/>
    <x v="596"/>
    <s v="BYD"/>
    <n v="1.086099999999991E-4"/>
    <n v="1086099.9999999909"/>
    <n v="0.48953761903938819"/>
    <n v="1617786.8080386659"/>
  </r>
  <r>
    <x v="31"/>
    <x v="597"/>
    <s v="WLH"/>
    <n v="7.6020999999996518E-4"/>
    <n v="7602099.9999996517"/>
    <n v="0.82662683619816801"/>
    <n v="13886199.871461459"/>
  </r>
  <r>
    <x v="31"/>
    <x v="598"/>
    <s v="TPH"/>
    <n v="6.987099999999748E-4"/>
    <n v="6987099.9999997476"/>
    <n v="0.90756052759060024"/>
    <n v="13328316.162327802"/>
  </r>
  <r>
    <x v="31"/>
    <x v="599"/>
    <s v="TOL"/>
    <n v="6.9300999999997569E-4"/>
    <n v="6930099.9999997569"/>
    <n v="1.135513300712131"/>
    <n v="14799320.725264622"/>
  </r>
  <r>
    <x v="31"/>
    <x v="600"/>
    <s v="TMHC"/>
    <n v="6.6270999999998043E-4"/>
    <n v="6627099.9999998044"/>
    <n v="1.0099624171762658"/>
    <n v="13320221.934868438"/>
  </r>
  <r>
    <x v="31"/>
    <x v="601"/>
    <s v="PHM"/>
    <n v="5.6790999999999526E-4"/>
    <n v="5679099.9999999525"/>
    <n v="1.0891868094736843"/>
    <n v="11864700.809681902"/>
  </r>
  <r>
    <x v="31"/>
    <x v="602"/>
    <s v="NVR"/>
    <n v="5.0791000000000464E-4"/>
    <n v="5079100.0000000466"/>
    <n v="0.87145415719104191"/>
    <n v="9505302.8097891081"/>
  </r>
  <r>
    <x v="31"/>
    <x v="603"/>
    <s v="MTH"/>
    <n v="4.5391000000000685E-4"/>
    <n v="4539100.0000000689"/>
    <n v="1.0767679696740382"/>
    <n v="9426657.4911475703"/>
  </r>
  <r>
    <x v="31"/>
    <x v="604"/>
    <s v="MHO"/>
    <n v="4.3231000000000633E-4"/>
    <n v="4323100.0000000633"/>
    <n v="0.70013755792157384"/>
    <n v="7349864.6766508631"/>
  </r>
  <r>
    <x v="31"/>
    <x v="605"/>
    <s v="MDC"/>
    <n v="4.3201000000000632E-4"/>
    <n v="4320100.0000000633"/>
    <n v="0.46544768691157623"/>
    <n v="6330880.552226793"/>
  </r>
  <r>
    <x v="31"/>
    <x v="606"/>
    <s v="LGIH"/>
    <n v="4.1641000000000594E-4"/>
    <n v="4164100.0000000596"/>
    <n v="0.46352025783209849"/>
    <n v="6094244.7056387281"/>
  </r>
  <r>
    <x v="31"/>
    <x v="607"/>
    <s v="LEN.B"/>
    <n v="4.146100000000059E-4"/>
    <n v="4146100.0000000591"/>
    <n v="0.46297500860679508"/>
    <n v="6065640.6831847187"/>
  </r>
  <r>
    <x v="31"/>
    <x v="608"/>
    <s v="LEN"/>
    <n v="4.1431000000000589E-4"/>
    <n v="4143100.0000000591"/>
    <n v="0.77253734513158223"/>
    <n v="7343799.4746147636"/>
  </r>
  <r>
    <x v="31"/>
    <x v="609"/>
    <s v="KBH"/>
    <n v="3.9181000000000534E-4"/>
    <n v="3918100.0000000536"/>
    <n v="1.1879380064144409"/>
    <n v="8572559.9029325377"/>
  </r>
  <r>
    <x v="31"/>
    <x v="610"/>
    <s v="HOV"/>
    <n v="3.4741000000000426E-4"/>
    <n v="3474100.0000000428"/>
    <n v="0.78860634120758377"/>
    <n v="6213797.2899893429"/>
  </r>
  <r>
    <x v="31"/>
    <x v="611"/>
    <s v="DHI"/>
    <n v="1.998100000000007E-4"/>
    <n v="1998100.000000007"/>
    <n v="0.89742669760457872"/>
    <n v="3791248.2844837224"/>
  </r>
  <r>
    <x v="31"/>
    <x v="612"/>
    <s v="CCS"/>
    <n v="1.4460999999999936E-4"/>
    <n v="1446099.9999999937"/>
    <n v="0.58064713355215858"/>
    <n v="2285773.8198297666"/>
  </r>
  <r>
    <x v="31"/>
    <x v="613"/>
    <s v="CVCO"/>
    <n v="1.380099999999992E-4"/>
    <n v="1380099.9999999921"/>
    <n v="0.63160105346540962"/>
    <n v="2251772.6138875992"/>
  </r>
  <r>
    <x v="31"/>
    <x v="614"/>
    <s v="CAA"/>
    <n v="1.2270999999999883E-4"/>
    <n v="1227099.9999999884"/>
    <n v="0.57899416577222984"/>
    <n v="1937583.7408190849"/>
  </r>
  <r>
    <x v="31"/>
    <x v="615"/>
    <s v="BZH"/>
    <n v="9.0609999999999473E-5"/>
    <n v="906099.99999999476"/>
    <n v="1.1709208961654407"/>
    <n v="1967071.4240154945"/>
  </r>
  <r>
    <x v="31"/>
    <x v="616"/>
    <s v="AVHI"/>
    <n v="1.81E-6"/>
    <n v="18100"/>
    <n v="0.77047860801386381"/>
    <n v="32045.662805050935"/>
  </r>
  <r>
    <x v="32"/>
    <x v="617"/>
    <s v="URI"/>
    <n v="7.1610999999997208E-4"/>
    <n v="7161099.9999997206"/>
    <n v="0.41728316910673258"/>
    <n v="10149306.502289826"/>
  </r>
  <r>
    <x v="32"/>
    <x v="618"/>
    <s v="TRTN"/>
    <n v="7.0200999999997429E-4"/>
    <n v="7020099.999999743"/>
    <n v="0.70266376271382258"/>
    <n v="11952869.880626868"/>
  </r>
  <r>
    <x v="32"/>
    <x v="619"/>
    <s v="TGH"/>
    <n v="6.738099999999787E-4"/>
    <n v="6738099.9999997867"/>
    <n v="0.37186246221815733"/>
    <n v="9243746.4566718731"/>
  </r>
  <r>
    <x v="32"/>
    <x v="620"/>
    <s v="R"/>
    <n v="6.0180999999998996E-4"/>
    <n v="6018099.9999998994"/>
    <n v="0.49912668911553237"/>
    <n v="9021894.3277660348"/>
  </r>
  <r>
    <x v="32"/>
    <x v="621"/>
    <s v="RCII"/>
    <n v="5.868099999999923E-4"/>
    <n v="5868099.9999999227"/>
    <n v="0.89368333300921143"/>
    <n v="11112323.166431207"/>
  </r>
  <r>
    <x v="32"/>
    <x v="622"/>
    <s v="MINI"/>
    <n v="4.6291000000000707E-4"/>
    <n v="4629100.0000000708"/>
    <n v="0.68929987548100125"/>
    <n v="7819938.053589222"/>
  </r>
  <r>
    <x v="32"/>
    <x v="623"/>
    <s v="MGRC"/>
    <n v="4.4791000000000671E-4"/>
    <n v="4479100.0000000671"/>
    <n v="1.0219379982307522"/>
    <n v="9056462.487875497"/>
  </r>
  <r>
    <x v="32"/>
    <x v="624"/>
    <s v="HTZ"/>
    <n v="3.3691000000000401E-4"/>
    <n v="3369100.00000004"/>
    <n v="1.2026923691969285"/>
    <n v="7421090.8610614603"/>
  </r>
  <r>
    <x v="32"/>
    <x v="625"/>
    <s v="HRI"/>
    <n v="3.3481000000000396E-4"/>
    <n v="3348100.0000000396"/>
    <n v="0.43947801190416702"/>
    <n v="4819516.3316563983"/>
  </r>
  <r>
    <x v="32"/>
    <x v="626"/>
    <s v="HEES"/>
    <n v="3.2131000000000363E-4"/>
    <n v="3213100.0000000363"/>
    <n v="1.189009378158818"/>
    <n v="7033506.0329621779"/>
  </r>
  <r>
    <x v="32"/>
    <x v="627"/>
    <s v="GATX"/>
    <n v="2.9671000000000303E-4"/>
    <n v="2967100.0000000303"/>
    <n v="0.49619565180075254"/>
    <n v="4439362.1184580587"/>
  </r>
  <r>
    <x v="32"/>
    <x v="628"/>
    <s v="CAI"/>
    <n v="1.2210999999999882E-4"/>
    <n v="1221099.9999999881"/>
    <n v="1.06146809566527"/>
    <n v="2517258.6916168369"/>
  </r>
  <r>
    <x v="32"/>
    <x v="629"/>
    <s v="CAR"/>
    <n v="7.7109999999999755E-5"/>
    <n v="771099.99999999756"/>
    <n v="0.91716275291265259"/>
    <n v="1478324.1987709417"/>
  </r>
  <r>
    <x v="32"/>
    <x v="630"/>
    <s v="UHAL"/>
    <n v="3.8410000000000047E-5"/>
    <n v="384100.00000000047"/>
    <n v="1.0679657660847444"/>
    <n v="794305.65075315116"/>
  </r>
  <r>
    <x v="32"/>
    <x v="631"/>
    <s v="AYR"/>
    <n v="2.281000000000002E-5"/>
    <n v="228100.0000000002"/>
    <n v="0.59646392864373754"/>
    <n v="364153.42212363682"/>
  </r>
  <r>
    <x v="32"/>
    <x v="632"/>
    <s v="AL"/>
    <n v="2.1910000000000019E-5"/>
    <n v="219100.0000000002"/>
    <n v="1.1332151921184357"/>
    <n v="467387.44859314972"/>
  </r>
  <r>
    <x v="32"/>
    <x v="633"/>
    <s v="AAN"/>
    <n v="3.6100000000000006E-6"/>
    <n v="36100.000000000007"/>
    <n v="0.49796856057523775"/>
    <n v="54076.665036766091"/>
  </r>
  <r>
    <x v="33"/>
    <x v="634"/>
    <s v="WSR"/>
    <n v="7.5930999999996533E-4"/>
    <n v="7593099.9999996535"/>
    <n v="0.81469726358676331"/>
    <n v="13779177.792140024"/>
  </r>
  <r>
    <x v="33"/>
    <x v="635"/>
    <s v="WRI"/>
    <n v="7.5030999999996673E-4"/>
    <n v="7503099.9999996675"/>
    <n v="0.64716369825177389"/>
    <n v="12358833.944352336"/>
  </r>
  <r>
    <x v="33"/>
    <x v="636"/>
    <s v="WPG"/>
    <n v="7.4520999999996753E-4"/>
    <n v="7452099.999999675"/>
    <n v="0.76524693505551311"/>
    <n v="13154796.684726616"/>
  </r>
  <r>
    <x v="33"/>
    <x v="637"/>
    <s v="UBA"/>
    <n v="7.224099999999711E-4"/>
    <n v="7224099.9999997113"/>
    <n v="0.27110737429755527"/>
    <n v="9182606.7826626021"/>
  </r>
  <r>
    <x v="33"/>
    <x v="638"/>
    <s v="TCO"/>
    <n v="6.6240999999998048E-4"/>
    <n v="6624099.9999998044"/>
    <n v="0.97972847759734905"/>
    <n v="13113919.408452213"/>
  </r>
  <r>
    <x v="33"/>
    <x v="639"/>
    <s v="SKT"/>
    <n v="6.6150999999998062E-4"/>
    <n v="6615099.9999998063"/>
    <n v="0.36385192177078984"/>
    <n v="9022016.8477056883"/>
  </r>
  <r>
    <x v="33"/>
    <x v="640"/>
    <s v="SPG"/>
    <n v="6.2490999999998634E-4"/>
    <n v="6249099.9999998631"/>
    <n v="0.8970971975278661"/>
    <n v="11855150.097071128"/>
  </r>
  <r>
    <x v="33"/>
    <x v="641"/>
    <s v="SRG"/>
    <n v="6.1740999999998752E-4"/>
    <n v="6174099.9999998752"/>
    <n v="0.39104644387316134"/>
    <n v="8588459.8491171114"/>
  </r>
  <r>
    <x v="33"/>
    <x v="642"/>
    <s v="BFS"/>
    <n v="6.0780999999998902E-4"/>
    <n v="6078099.9999998901"/>
    <n v="0.66166029042625119"/>
    <n v="10099737.411239615"/>
  </r>
  <r>
    <x v="33"/>
    <x v="643"/>
    <s v="RPAI"/>
    <n v="5.8950999999999188E-4"/>
    <n v="5895099.999999919"/>
    <n v="0.29452935616980047"/>
    <n v="7631380.0075564869"/>
  </r>
  <r>
    <x v="33"/>
    <x v="644"/>
    <s v="ROIC"/>
    <n v="5.8920999999999193E-4"/>
    <n v="5892099.999999919"/>
    <n v="0.30760215755001685"/>
    <n v="7704522.6725003477"/>
  </r>
  <r>
    <x v="33"/>
    <x v="645"/>
    <s v="REG"/>
    <n v="5.8350999999999282E-4"/>
    <n v="5835099.9999999283"/>
    <n v="0.8317293825739871"/>
    <n v="10688324.12025734"/>
  </r>
  <r>
    <x v="33"/>
    <x v="646"/>
    <s v="O"/>
    <n v="5.8140999999999315E-4"/>
    <n v="5814099.9999999311"/>
    <n v="1.1724974493753391"/>
    <n v="12631117.42041301"/>
  </r>
  <r>
    <x v="33"/>
    <x v="647"/>
    <s v="RPT"/>
    <n v="5.7750999999999376E-4"/>
    <n v="5775099.9999999376"/>
    <n v="0.76265066693663242"/>
    <n v="10179483.866625635"/>
  </r>
  <r>
    <x v="33"/>
    <x v="648"/>
    <s v="PEI"/>
    <n v="5.3970999999999967E-4"/>
    <n v="5397099.9999999963"/>
    <n v="0.82991730852935053"/>
    <n v="9876246.7058637515"/>
  </r>
  <r>
    <x v="33"/>
    <x v="649"/>
    <s v="NNN"/>
    <n v="4.8181000000000753E-4"/>
    <n v="4818100.0000000754"/>
    <n v="0.68407826719299436"/>
    <n v="8114057.4991626935"/>
  </r>
  <r>
    <x v="33"/>
    <x v="650"/>
    <s v="MAC"/>
    <n v="4.3291000000000634E-4"/>
    <n v="4329100.0000000633"/>
    <n v="0.66724130670914961"/>
    <n v="7217654.340874685"/>
  </r>
  <r>
    <x v="33"/>
    <x v="651"/>
    <s v="KRG"/>
    <n v="3.9931000000000553E-4"/>
    <n v="3993100.0000000554"/>
    <n v="0.95991999212711743"/>
    <n v="7826156.5205629021"/>
  </r>
  <r>
    <x v="33"/>
    <x v="652"/>
    <s v="KIM"/>
    <n v="3.9751000000000548E-4"/>
    <n v="3975100.0000000549"/>
    <n v="0.76274050231379154"/>
    <n v="7007069.7707476495"/>
  </r>
  <r>
    <x v="33"/>
    <x v="653"/>
    <s v="GGP"/>
    <n v="3.036100000000032E-4"/>
    <n v="3036100.0000000321"/>
    <n v="1.0788231234674275"/>
    <n v="6311514.8851595223"/>
  </r>
  <r>
    <x v="33"/>
    <x v="654"/>
    <s v="GTY"/>
    <n v="3.0331000000000319E-4"/>
    <n v="3033100.0000000321"/>
    <n v="0.85394786089884622"/>
    <n v="5623209.2568923505"/>
  </r>
  <r>
    <x v="33"/>
    <x v="655"/>
    <s v="FRT"/>
    <n v="2.6431000000000224E-4"/>
    <n v="2643100.0000000224"/>
    <n v="1.2597378842284139"/>
    <n v="5972713.2018041713"/>
  </r>
  <r>
    <x v="33"/>
    <x v="656"/>
    <s v="EPR"/>
    <n v="2.4511000000000178E-4"/>
    <n v="2451100.0000000177"/>
    <n v="0.82959192332408993"/>
    <n v="4484512.7632597089"/>
  </r>
  <r>
    <x v="33"/>
    <x v="657"/>
    <s v="DDR"/>
    <n v="2.0281000000000078E-4"/>
    <n v="2028100.0000000077"/>
    <n v="0.67639844570125573"/>
    <n v="3399903.6877267295"/>
  </r>
  <r>
    <x v="33"/>
    <x v="658"/>
    <s v="CDR"/>
    <n v="1.4100999999999928E-4"/>
    <n v="1410099.9999999928"/>
    <n v="0.93264603051377615"/>
    <n v="2725224.1676274617"/>
  </r>
  <r>
    <x v="33"/>
    <x v="659"/>
    <s v="CBL"/>
    <n v="1.3890999999999922E-4"/>
    <n v="1389099.9999999923"/>
    <n v="0.80251185153391924"/>
    <n v="2503869.2129657534"/>
  </r>
  <r>
    <x v="33"/>
    <x v="660"/>
    <s v="BRX"/>
    <n v="1.1190999999999903E-4"/>
    <n v="1119099.9999999902"/>
    <n v="1.1596434239362634"/>
    <n v="2416856.9557270515"/>
  </r>
  <r>
    <x v="33"/>
    <x v="661"/>
    <s v="AAT"/>
    <n v="3.9310000000000049E-5"/>
    <n v="393100.00000000047"/>
    <n v="0.62735061652938207"/>
    <n v="639711.52735770086"/>
  </r>
  <r>
    <x v="33"/>
    <x v="662"/>
    <s v="ALX"/>
    <n v="2.7310000000000028E-5"/>
    <n v="273100.00000000029"/>
    <n v="1.1974461003254753"/>
    <n v="600122.52999888791"/>
  </r>
  <r>
    <x v="33"/>
    <x v="663"/>
    <s v="ADC"/>
    <n v="2.1310000000000018E-5"/>
    <n v="213100.00000000017"/>
    <n v="0.8279542365423771"/>
    <n v="389537.0478071809"/>
  </r>
  <r>
    <x v="33"/>
    <x v="664"/>
    <s v="AKR"/>
    <n v="7.209999999999997E-6"/>
    <n v="72099.999999999971"/>
    <n v="0.85668401979287989"/>
    <n v="133866.91782706659"/>
  </r>
  <r>
    <x v="34"/>
    <x v="665"/>
    <s v="UMH"/>
    <n v="7.1040999999997297E-4"/>
    <n v="7104099.9999997299"/>
    <n v="0.29303757066631864"/>
    <n v="9185868.2057702448"/>
  </r>
  <r>
    <x v="34"/>
    <x v="666"/>
    <s v="UDR"/>
    <n v="7.083099999999733E-4"/>
    <n v="7083099.9999997327"/>
    <n v="0.62948334240442483"/>
    <n v="11541793.462584347"/>
  </r>
  <r>
    <x v="34"/>
    <x v="667"/>
    <s v="TWO"/>
    <n v="7.0710999999997349E-4"/>
    <n v="7071099.9999997346"/>
    <n v="0.73399069745029344"/>
    <n v="12261221.620740309"/>
  </r>
  <r>
    <x v="34"/>
    <x v="668"/>
    <s v="SUI"/>
    <n v="6.5160999999998217E-4"/>
    <n v="6516099.9999998221"/>
    <n v="0.51069822174124602"/>
    <n v="9843860.6826878637"/>
  </r>
  <r>
    <x v="34"/>
    <x v="669"/>
    <s v="APTS"/>
    <n v="5.5890999999999667E-4"/>
    <n v="5589099.9999999665"/>
    <n v="1.020801821887547"/>
    <n v="11294463.462711621"/>
  </r>
  <r>
    <x v="34"/>
    <x v="670"/>
    <s v="NXRT"/>
    <n v="4.9531000000000661E-4"/>
    <n v="4953100.0000000661"/>
    <n v="0.76667180526642287"/>
    <n v="8750502.118665237"/>
  </r>
  <r>
    <x v="34"/>
    <x v="671"/>
    <s v="NYMT"/>
    <n v="4.9201000000000713E-4"/>
    <n v="4920100.0000000717"/>
    <n v="0.46274840182689769"/>
    <n v="7196868.4118286241"/>
  </r>
  <r>
    <x v="34"/>
    <x v="672"/>
    <s v="NRZ"/>
    <n v="4.9111000000000727E-4"/>
    <n v="4911100.0000000726"/>
    <n v="0.79489212647771046"/>
    <n v="8814894.7223448139"/>
  </r>
  <r>
    <x v="34"/>
    <x v="673"/>
    <s v="MORE"/>
    <n v="4.6681000000000717E-4"/>
    <n v="4668100.0000000717"/>
    <n v="0.35845682450590988"/>
    <n v="6341412.3024761351"/>
  </r>
  <r>
    <x v="34"/>
    <x v="674"/>
    <s v="MAA"/>
    <n v="4.5961000000000699E-4"/>
    <n v="4596100.0000000698"/>
    <n v="0.27136613539566268"/>
    <n v="5843325.8948920937"/>
  </r>
  <r>
    <x v="34"/>
    <x v="675"/>
    <s v="IRET"/>
    <n v="3.7651000000000497E-4"/>
    <n v="3765100.0000000498"/>
    <n v="0.50476476925439884"/>
    <n v="5665589.8327198122"/>
  </r>
  <r>
    <x v="34"/>
    <x v="676"/>
    <s v="IRT"/>
    <n v="3.5941000000000456E-4"/>
    <n v="3594100.0000000456"/>
    <n v="0.93665937769184171"/>
    <n v="6960547.4693623362"/>
  </r>
  <r>
    <x v="34"/>
    <x v="677"/>
    <s v="ESS"/>
    <n v="2.4961000000000189E-4"/>
    <n v="2496100.0000000191"/>
    <n v="0.49687313078040363"/>
    <n v="3736345.0217409944"/>
  </r>
  <r>
    <x v="34"/>
    <x v="678"/>
    <s v="EQR"/>
    <n v="2.4721000000000183E-4"/>
    <n v="2472100.0000000182"/>
    <n v="0.9913754802798006"/>
    <n v="4922879.3247997314"/>
  </r>
  <r>
    <x v="34"/>
    <x v="679"/>
    <s v="ELS"/>
    <n v="2.4691000000000182E-4"/>
    <n v="2469100.0000000182"/>
    <n v="0.60990278479918747"/>
    <n v="3975010.9659477025"/>
  </r>
  <r>
    <x v="34"/>
    <x v="680"/>
    <s v="EDR"/>
    <n v="2.3041000000000145E-4"/>
    <n v="2304100.0000000144"/>
    <n v="1.1966749190309995"/>
    <n v="5061358.6809393577"/>
  </r>
  <r>
    <x v="34"/>
    <x v="681"/>
    <s v="DX"/>
    <n v="2.244100000000013E-4"/>
    <n v="2244100.000000013"/>
    <n v="0.85877540410557995"/>
    <n v="4171277.8843533564"/>
  </r>
  <r>
    <x v="34"/>
    <x v="682"/>
    <s v="SFR"/>
    <n v="1.7010999999999998E-4"/>
    <n v="1701099.9999999998"/>
    <n v="0.58285259648243171"/>
    <n v="2692590.5518762646"/>
  </r>
  <r>
    <x v="34"/>
    <x v="683"/>
    <s v="CMO"/>
    <n v="1.2990999999999901E-4"/>
    <n v="1299099.99999999"/>
    <n v="0.3445636732585049"/>
    <n v="1746722.6679301104"/>
  </r>
  <r>
    <x v="34"/>
    <x v="684"/>
    <s v="CPT"/>
    <n v="1.2690999999999893E-4"/>
    <n v="1269099.9999999893"/>
    <n v="0.66376428409289112"/>
    <n v="2111483.2529422701"/>
  </r>
  <r>
    <x v="34"/>
    <x v="685"/>
    <s v="BRG"/>
    <n v="1.0320999999999921E-4"/>
    <n v="1032099.9999999921"/>
    <n v="0.68678802920097159"/>
    <n v="1740933.9249383095"/>
  </r>
  <r>
    <x v="34"/>
    <x v="686"/>
    <s v="AVB"/>
    <n v="7.590999999999978E-5"/>
    <n v="759099.99999999779"/>
    <n v="0.45199956659881213"/>
    <n v="1102212.8710051551"/>
  </r>
  <r>
    <x v="34"/>
    <x v="687"/>
    <s v="ARR"/>
    <n v="6.3310000000000043E-5"/>
    <n v="633100.00000000047"/>
    <n v="1.1747924973305737"/>
    <n v="1376861.1300599873"/>
  </r>
  <r>
    <x v="34"/>
    <x v="688"/>
    <s v="AIV"/>
    <n v="5.4910000000000076E-5"/>
    <n v="549100.0000000007"/>
    <n v="1.2163665242983477"/>
    <n v="1217006.8584922242"/>
  </r>
  <r>
    <x v="34"/>
    <x v="689"/>
    <s v="AMH"/>
    <n v="4.1710000000000053E-5"/>
    <n v="417100.00000000052"/>
    <n v="1.1579188537245095"/>
    <n v="900067.95388849394"/>
  </r>
  <r>
    <x v="34"/>
    <x v="690"/>
    <s v="ACC"/>
    <n v="3.991000000000005E-5"/>
    <n v="399100.00000000052"/>
    <n v="0.64481397119954476"/>
    <n v="656445.25590573926"/>
  </r>
  <r>
    <x v="34"/>
    <x v="691"/>
    <s v="RESI"/>
    <n v="3.5110000000000042E-5"/>
    <n v="351100.00000000041"/>
    <n v="0.68642067281295738"/>
    <n v="592102.29822463007"/>
  </r>
  <r>
    <x v="34"/>
    <x v="692"/>
    <s v="AGNC"/>
    <n v="2.1010000000000017E-5"/>
    <n v="210100.00000000017"/>
    <n v="1.0259512567341598"/>
    <n v="425652.35903984733"/>
  </r>
  <r>
    <x v="35"/>
    <x v="693"/>
    <s v="WRE"/>
    <n v="7.4550999999996748E-4"/>
    <n v="7455099.999999675"/>
    <n v="0.67243471959347079"/>
    <n v="12468168.078040741"/>
  </r>
  <r>
    <x v="35"/>
    <x v="694"/>
    <s v="TIER"/>
    <n v="6.8940999999997626E-4"/>
    <n v="6894099.9999997625"/>
    <n v="0.30977214247247009"/>
    <n v="9029700.1274191439"/>
  </r>
  <r>
    <x v="35"/>
    <x v="695"/>
    <s v="SLG"/>
    <n v="6.2790999999998588E-4"/>
    <n v="6279099.9999998584"/>
    <n v="0.55519879666766958"/>
    <n v="9765248.7641557436"/>
  </r>
  <r>
    <x v="35"/>
    <x v="696"/>
    <s v="PDM"/>
    <n v="5.4810999999999836E-4"/>
    <n v="5481099.9999999832"/>
    <n v="1.2101352466322868"/>
    <n v="12113972.30031619"/>
  </r>
  <r>
    <x v="35"/>
    <x v="697"/>
    <s v="PKY"/>
    <n v="5.3281000000000075E-4"/>
    <n v="5328100.0000000075"/>
    <n v="1.1290886543439231"/>
    <n v="11343997.259209873"/>
  </r>
  <r>
    <x v="35"/>
    <x v="698"/>
    <s v="PGRE"/>
    <n v="5.2981000000000122E-4"/>
    <n v="5298100.0000000121"/>
    <n v="0.78381885531188378"/>
    <n v="9450850.6773279123"/>
  </r>
  <r>
    <x v="35"/>
    <x v="699"/>
    <s v="NRE"/>
    <n v="5.0131000000000567E-4"/>
    <n v="5013100.0000000568"/>
    <n v="0.7206290179679995"/>
    <n v="8625685.3299754765"/>
  </r>
  <r>
    <x v="35"/>
    <x v="700"/>
    <s v="CLI"/>
    <n v="4.3321000000000635E-4"/>
    <n v="4332100.0000000633"/>
    <n v="1.0080389216863095"/>
    <n v="8699025.4126373883"/>
  </r>
  <r>
    <x v="35"/>
    <x v="701"/>
    <s v="LPT"/>
    <n v="4.1941000000000601E-4"/>
    <n v="4194100.0000000601"/>
    <n v="1.188790404077839"/>
    <n v="9180005.8337429948"/>
  </r>
  <r>
    <x v="35"/>
    <x v="702"/>
    <s v="KRC"/>
    <n v="3.9631000000000545E-4"/>
    <n v="3963100.0000000545"/>
    <n v="0.49482271685290669"/>
    <n v="5924131.9091598364"/>
  </r>
  <r>
    <x v="35"/>
    <x v="703"/>
    <s v="HPP"/>
    <n v="3.4951000000000432E-4"/>
    <n v="3495100.0000000433"/>
    <n v="0.52440065604517028"/>
    <n v="5327932.7329435404"/>
  </r>
  <r>
    <x v="35"/>
    <x v="704"/>
    <s v="HIW"/>
    <n v="3.3901000000000406E-4"/>
    <n v="3390100.0000000405"/>
    <n v="0.88745252373595296"/>
    <n v="6398652.8007173305"/>
  </r>
  <r>
    <x v="35"/>
    <x v="705"/>
    <s v="GOV"/>
    <n v="3.1141000000000339E-4"/>
    <n v="3114100.000000034"/>
    <n v="1.0520105355975462"/>
    <n v="6390166.0089043872"/>
  </r>
  <r>
    <x v="35"/>
    <x v="706"/>
    <s v="FSP"/>
    <n v="2.9041000000000288E-4"/>
    <n v="2904100.0000000289"/>
    <n v="0.79703150474917661"/>
    <n v="5218759.192942136"/>
  </r>
  <r>
    <x v="35"/>
    <x v="707"/>
    <s v="FPO"/>
    <n v="2.7781000000000257E-4"/>
    <n v="2778100.0000000256"/>
    <n v="0.51460747276919272"/>
    <n v="4207731.0201001335"/>
  </r>
  <r>
    <x v="35"/>
    <x v="708"/>
    <s v="EQC"/>
    <n v="2.4661000000000181E-4"/>
    <n v="2466100.0000000182"/>
    <n v="0.49032797503797709"/>
    <n v="3675297.8192411829"/>
  </r>
  <r>
    <x v="35"/>
    <x v="709"/>
    <s v="DEA"/>
    <n v="2.2681000000000136E-4"/>
    <n v="2268100.0000000135"/>
    <n v="0.63005906406687073"/>
    <n v="3697136.9632100915"/>
  </r>
  <r>
    <x v="35"/>
    <x v="710"/>
    <s v="DFT"/>
    <n v="2.2261000000000126E-4"/>
    <n v="2226100.0000000126"/>
    <n v="0.78683862236513757"/>
    <n v="3977681.4572470551"/>
  </r>
  <r>
    <x v="35"/>
    <x v="711"/>
    <s v="DEI"/>
    <n v="2.1811000000000115E-4"/>
    <n v="2181100.0000000116"/>
    <n v="0.85371870365552915"/>
    <n v="4043145.8645430962"/>
  </r>
  <r>
    <x v="35"/>
    <x v="712"/>
    <s v="DLR"/>
    <n v="2.1151000000000099E-4"/>
    <n v="2115100.0000000098"/>
    <n v="1.0681926465623968"/>
    <n v="4374434.2667441452"/>
  </r>
  <r>
    <x v="35"/>
    <x v="713"/>
    <s v="OFC"/>
    <n v="1.8541000000000035E-4"/>
    <n v="1854100.0000000035"/>
    <n v="0.48444750639453049"/>
    <n v="2752314.1216061045"/>
  </r>
  <r>
    <x v="35"/>
    <x v="714"/>
    <s v="COR"/>
    <n v="1.8451000000000033E-4"/>
    <n v="1845100.0000000033"/>
    <n v="1.1816992421443895"/>
    <n v="4025453.27168062"/>
  </r>
  <r>
    <x v="35"/>
    <x v="715"/>
    <s v="CXP"/>
    <n v="1.7071E-4"/>
    <n v="1707100"/>
    <n v="0.670715494157756"/>
    <n v="2852078.420076705"/>
  </r>
  <r>
    <x v="35"/>
    <x v="716"/>
    <s v="CIO"/>
    <n v="1.6050999999999975E-4"/>
    <n v="1605099.9999999974"/>
    <n v="0.63488496441321485"/>
    <n v="2624153.8563796468"/>
  </r>
  <r>
    <x v="35"/>
    <x v="717"/>
    <s v="BDN"/>
    <n v="1.0920999999999908E-4"/>
    <n v="1092099.9999999909"/>
    <n v="0.31543515364410368"/>
    <n v="1436586.7312947137"/>
  </r>
  <r>
    <x v="35"/>
    <x v="718"/>
    <s v="BXP"/>
    <n v="1.0740999999999912E-4"/>
    <n v="1074099.9999999912"/>
    <n v="1.0759474796223616"/>
    <n v="2229775.1878623604"/>
  </r>
  <r>
    <x v="35"/>
    <x v="719"/>
    <s v="ARE"/>
    <n v="2.7610000000000029E-5"/>
    <n v="276100.00000000029"/>
    <n v="0.85968432115890259"/>
    <n v="513458.84107197355"/>
  </r>
  <r>
    <x v="36"/>
    <x v="720"/>
    <s v="UNIT"/>
    <n v="7.179099999999718E-4"/>
    <n v="7179099.9999997178"/>
    <n v="0.44412527960245618"/>
    <n v="10367519.794793585"/>
  </r>
  <r>
    <x v="36"/>
    <x v="721"/>
    <s v="TRNO"/>
    <n v="6.7020999999997926E-4"/>
    <n v="6702099.9999997923"/>
    <n v="0.46482495530879009"/>
    <n v="9817403.3329747375"/>
  </r>
  <r>
    <x v="36"/>
    <x v="722"/>
    <s v="STAG"/>
    <n v="6.4140999999998376E-4"/>
    <n v="6414099.9999998379"/>
    <n v="0.78382596385264602"/>
    <n v="11441638.114746967"/>
  </r>
  <r>
    <x v="36"/>
    <x v="723"/>
    <s v="REXR"/>
    <n v="5.9160999999999155E-4"/>
    <n v="5916099.9999999152"/>
    <n v="0.6371768263653298"/>
    <n v="9685701.822459789"/>
  </r>
  <r>
    <x v="36"/>
    <x v="724"/>
    <s v="QTS"/>
    <n v="5.7090999999999479E-4"/>
    <n v="5709099.9999999478"/>
    <n v="0.75550804639833435"/>
    <n v="10022370.987692639"/>
  </r>
  <r>
    <x v="36"/>
    <x v="725"/>
    <s v="PSA"/>
    <n v="5.6760999999999531E-4"/>
    <n v="5676099.9999999534"/>
    <n v="0.44193529581472057"/>
    <n v="8184568.9325738689"/>
  </r>
  <r>
    <x v="36"/>
    <x v="726"/>
    <s v="PLD"/>
    <n v="5.6370999999999592E-4"/>
    <n v="5637099.999999959"/>
    <n v="0.79893238962629687"/>
    <n v="10140761.773562323"/>
  </r>
  <r>
    <x v="36"/>
    <x v="727"/>
    <s v="NSA"/>
    <n v="4.8211000000000754E-4"/>
    <n v="4821100.0000000754"/>
    <n v="0.3397451885182533"/>
    <n v="6459045.5283654518"/>
  </r>
  <r>
    <x v="36"/>
    <x v="728"/>
    <s v="MNR"/>
    <n v="4.6651000000000716E-4"/>
    <n v="4665100.0000000717"/>
    <n v="0.76834765430075491"/>
    <n v="8249518.6420785785"/>
  </r>
  <r>
    <x v="36"/>
    <x v="729"/>
    <s v="LSI"/>
    <n v="4.2091000000000605E-4"/>
    <n v="4209100.0000000605"/>
    <n v="0.63385966449887143"/>
    <n v="6877078.7138422988"/>
  </r>
  <r>
    <x v="36"/>
    <x v="730"/>
    <s v="GPT"/>
    <n v="3.1291000000000343E-4"/>
    <n v="3129100.0000000345"/>
    <n v="1.2405832264478893"/>
    <n v="7011008.9738781676"/>
  </r>
  <r>
    <x v="36"/>
    <x v="731"/>
    <s v="FR"/>
    <n v="2.7601000000000253E-4"/>
    <n v="2760100.0000000251"/>
    <n v="0.99197959959424853"/>
    <n v="5498062.8928401358"/>
  </r>
  <r>
    <x v="36"/>
    <x v="732"/>
    <s v="EXR"/>
    <n v="2.5741000000000208E-4"/>
    <n v="2574100.000000021"/>
    <n v="0.82964624952790245"/>
    <n v="4709692.410909812"/>
  </r>
  <r>
    <x v="36"/>
    <x v="733"/>
    <s v="EGP"/>
    <n v="2.2711000000000137E-4"/>
    <n v="2271100.0000000135"/>
    <n v="0.39263783207155212"/>
    <n v="3162819.7804177213"/>
  </r>
  <r>
    <x v="36"/>
    <x v="734"/>
    <s v="DRE"/>
    <n v="2.2141000000000123E-4"/>
    <n v="2214100.0000000121"/>
    <n v="1.0698172978742198"/>
    <n v="4582782.4792233352"/>
  </r>
  <r>
    <x v="36"/>
    <x v="735"/>
    <s v="DCT"/>
    <n v="2.0251000000000077E-4"/>
    <n v="2025100.0000000077"/>
    <n v="0.54896587348600223"/>
    <n v="3136810.7903965148"/>
  </r>
  <r>
    <x v="36"/>
    <x v="736"/>
    <s v="CUBE"/>
    <n v="1.9471000000000058E-4"/>
    <n v="1947100.0000000058"/>
    <n v="0.46071904052276647"/>
    <n v="2844166.0438018874"/>
  </r>
  <r>
    <x v="37"/>
    <x v="737"/>
    <s v="XHR"/>
    <n v="7.6890999999996382E-4"/>
    <n v="7689099.9999996386"/>
    <n v="1.2550551527257283"/>
    <n v="17339344.574822586"/>
  </r>
  <r>
    <x v="37"/>
    <x v="738"/>
    <s v="SHO"/>
    <n v="6.5310999999998193E-4"/>
    <n v="6531099.9999998193"/>
    <n v="1.1821614829092602"/>
    <n v="14251914.861028273"/>
  </r>
  <r>
    <x v="37"/>
    <x v="739"/>
    <s v="INN"/>
    <n v="6.5070999999998231E-4"/>
    <n v="6507099.999999823"/>
    <n v="1.1042626552833847"/>
    <n v="13692647.52419414"/>
  </r>
  <r>
    <x v="37"/>
    <x v="740"/>
    <s v="RHP"/>
    <n v="6.0210999999998991E-4"/>
    <n v="6021099.9999998994"/>
    <n v="0.36914539165927518"/>
    <n v="8243761.3177195247"/>
  </r>
  <r>
    <x v="37"/>
    <x v="741"/>
    <s v="RLJ"/>
    <n v="5.9490999999999104E-4"/>
    <n v="5949099.9999999106"/>
    <n v="0.95268055708690424"/>
    <n v="11616691.902165527"/>
  </r>
  <r>
    <x v="37"/>
    <x v="742"/>
    <s v="PEB"/>
    <n v="5.3850999999999986E-4"/>
    <n v="5385099.9999999981"/>
    <n v="1.2120039041284545"/>
    <n v="11911862.224122137"/>
  </r>
  <r>
    <x v="37"/>
    <x v="743"/>
    <s v="LHO"/>
    <n v="4.0981000000000578E-4"/>
    <n v="4098100.0000000577"/>
    <n v="1.1567816066147238"/>
    <n v="8838706.7020679247"/>
  </r>
  <r>
    <x v="37"/>
    <x v="744"/>
    <s v="HST"/>
    <n v="3.4651000000000424E-4"/>
    <n v="3465100.0000000424"/>
    <n v="0.26825541973847256"/>
    <n v="4394631.8549358351"/>
  </r>
  <r>
    <x v="37"/>
    <x v="745"/>
    <s v="HPT"/>
    <n v="3.4621000000000424E-4"/>
    <n v="3462100.0000000424"/>
    <n v="0.95212336660598351"/>
    <n v="6758446.3075266583"/>
  </r>
  <r>
    <x v="37"/>
    <x v="746"/>
    <s v="HT"/>
    <n v="3.36610000000004E-4"/>
    <n v="3366100.00000004"/>
    <n v="0.40807928707484264"/>
    <n v="4739735.688222684"/>
  </r>
  <r>
    <x v="37"/>
    <x v="747"/>
    <s v="FCPT"/>
    <n v="2.8831000000000283E-4"/>
    <n v="2883100.0000000284"/>
    <n v="0.59278356217454031"/>
    <n v="4592154.2881054627"/>
  </r>
  <r>
    <x v="37"/>
    <x v="748"/>
    <s v="FCH"/>
    <n v="2.6581000000000228E-4"/>
    <n v="2658100.0000000228"/>
    <n v="1.1880074740240216"/>
    <n v="5815942.6667033015"/>
  </r>
  <r>
    <x v="37"/>
    <x v="749"/>
    <s v="DRH"/>
    <n v="2.1001000000000095E-4"/>
    <n v="2100100.0000000093"/>
    <n v="0.70850079729234183"/>
    <n v="3588022.5243936628"/>
  </r>
  <r>
    <x v="37"/>
    <x v="750"/>
    <s v="CHSP"/>
    <n v="1.5060999999999951E-4"/>
    <n v="1506099.9999999951"/>
    <n v="0.52893827850721808"/>
    <n v="2302733.9412597138"/>
  </r>
  <r>
    <x v="37"/>
    <x v="751"/>
    <s v="CLDT"/>
    <n v="1.4850999999999946E-4"/>
    <n v="1485099.9999999946"/>
    <n v="0.31663250428303924"/>
    <n v="1955330.9321107343"/>
  </r>
  <r>
    <x v="37"/>
    <x v="752"/>
    <s v="AHT"/>
    <n v="6.7209999999999961E-5"/>
    <n v="672099.99999999965"/>
    <n v="1.2308310036939054"/>
    <n v="1499341.5175826731"/>
  </r>
  <r>
    <x v="37"/>
    <x v="753"/>
    <s v="AHP"/>
    <n v="6.6909999999999968E-5"/>
    <n v="669099.99999999965"/>
    <n v="1.0347622576339832"/>
    <n v="1361459.4265828975"/>
  </r>
  <r>
    <x v="37"/>
    <x v="754"/>
    <s v="APLE"/>
    <n v="5.6110000000000078E-5"/>
    <n v="561100.00000000081"/>
    <n v="1.1483985741835419"/>
    <n v="1205466.4399743872"/>
  </r>
  <r>
    <x v="38"/>
    <x v="755"/>
    <s v="HCN"/>
    <n v="7.518099999999665E-4"/>
    <n v="7518099.9999996647"/>
    <n v="0.4381909955324671"/>
    <n v="10812463.72351216"/>
  </r>
  <r>
    <x v="38"/>
    <x v="756"/>
    <s v="VTR"/>
    <n v="7.3080999999996978E-4"/>
    <n v="7308099.9999996983"/>
    <n v="1.1764670957896048"/>
    <n v="15905839.182739355"/>
  </r>
  <r>
    <x v="38"/>
    <x v="757"/>
    <s v="UHT"/>
    <n v="7.2030999999997142E-4"/>
    <n v="7203099.9999997141"/>
    <n v="0.4156508420371835"/>
    <n v="10197074.580277631"/>
  </r>
  <r>
    <x v="38"/>
    <x v="758"/>
    <s v="GEO"/>
    <n v="6.7770999999997809E-4"/>
    <n v="6777099.9999997811"/>
    <n v="0.89050192690353192"/>
    <n v="12812120.608817512"/>
  </r>
  <r>
    <x v="38"/>
    <x v="759"/>
    <s v="SNH"/>
    <n v="6.1680999999998761E-4"/>
    <n v="6168099.9999998761"/>
    <n v="1.2077450156444938"/>
    <n v="13617592.030996529"/>
  </r>
  <r>
    <x v="38"/>
    <x v="760"/>
    <s v="SBRA"/>
    <n v="6.0300999999998977E-4"/>
    <n v="6030099.9999998976"/>
    <n v="0.42707597581487933"/>
    <n v="8605410.8417611588"/>
  </r>
  <r>
    <x v="38"/>
    <x v="761"/>
    <s v="QCP"/>
    <n v="5.721099999999946E-4"/>
    <n v="5721099.999999946"/>
    <n v="0.43615677076736037"/>
    <n v="8216396.5012370674"/>
  </r>
  <r>
    <x v="38"/>
    <x v="762"/>
    <s v="DOC"/>
    <n v="5.4750999999999845E-4"/>
    <n v="5475099.9999999842"/>
    <n v="0.66926452373096224"/>
    <n v="9139390.1938793641"/>
  </r>
  <r>
    <x v="38"/>
    <x v="763"/>
    <s v="OHI"/>
    <n v="5.1421000000000366E-4"/>
    <n v="5142100.0000000363"/>
    <n v="1.0429882801406771"/>
    <n v="10505250.035311449"/>
  </r>
  <r>
    <x v="38"/>
    <x v="764"/>
    <s v="NHI"/>
    <n v="4.8001000000000749E-4"/>
    <n v="4800100.0000000745"/>
    <n v="1.2374154879747419"/>
    <n v="10739818.083827725"/>
  </r>
  <r>
    <x v="38"/>
    <x v="765"/>
    <s v="MPW"/>
    <n v="4.4971000000000675E-4"/>
    <n v="4497100.0000000671"/>
    <n v="0.50708584868671613"/>
    <n v="6777515.7701291321"/>
  </r>
  <r>
    <x v="38"/>
    <x v="766"/>
    <s v="MRT"/>
    <n v="4.4941000000000674E-4"/>
    <n v="4494100.0000000671"/>
    <n v="0.47761892161240838"/>
    <n v="6640567.1956184227"/>
  </r>
  <r>
    <x v="38"/>
    <x v="767"/>
    <s v="LTC"/>
    <n v="4.2931000000000626E-4"/>
    <n v="4293100.0000000624"/>
    <n v="0.7948369767113268"/>
    <n v="7705414.6247195089"/>
  </r>
  <r>
    <x v="38"/>
    <x v="768"/>
    <s v="HTA"/>
    <n v="3.3031000000000385E-4"/>
    <n v="3303100.0000000386"/>
    <n v="0.83976082433019061"/>
    <n v="6076913.9788451241"/>
  </r>
  <r>
    <x v="38"/>
    <x v="769"/>
    <s v="HR"/>
    <n v="3.2971000000000383E-4"/>
    <n v="3297100.0000000382"/>
    <n v="1.0547629801832796"/>
    <n v="6774759.0219623698"/>
  </r>
  <r>
    <x v="38"/>
    <x v="770"/>
    <s v="HCP"/>
    <n v="3.2881000000000381E-4"/>
    <n v="3288100.0000000382"/>
    <n v="0.93043005445127869"/>
    <n v="6347447.0620413227"/>
  </r>
  <r>
    <x v="38"/>
    <x v="771"/>
    <s v="CHCT"/>
    <n v="1.7461000000000009E-4"/>
    <n v="1746100.0000000009"/>
    <n v="0.58576458152352306"/>
    <n v="2768903.5357982251"/>
  </r>
  <r>
    <x v="38"/>
    <x v="772"/>
    <s v="CTRE"/>
    <n v="1.3260999999999907E-4"/>
    <n v="1326099.9999999907"/>
    <n v="0.65210146124888013"/>
    <n v="2190851.7477621245"/>
  </r>
  <r>
    <x v="38"/>
    <x v="773"/>
    <s v="CCP"/>
    <n v="1.3200999999999906E-4"/>
    <n v="1320099.9999999905"/>
    <n v="1.0923844695145788"/>
    <n v="2762156.7382061756"/>
  </r>
  <r>
    <x v="39"/>
    <x v="774"/>
    <s v="WMC"/>
    <n v="7.5510999999996598E-4"/>
    <n v="7551099.9999996601"/>
    <n v="0.54490893010120711"/>
    <n v="11665761.822086699"/>
  </r>
  <r>
    <x v="39"/>
    <x v="775"/>
    <s v="WPC"/>
    <n v="7.4190999999996805E-4"/>
    <n v="7419099.9999996806"/>
    <n v="0.90864603349090789"/>
    <n v="14160435.787071785"/>
  </r>
  <r>
    <x v="39"/>
    <x v="776"/>
    <s v="VNO"/>
    <n v="7.4010999999996833E-4"/>
    <n v="7401099.9999996834"/>
    <n v="0.52831893919411232"/>
    <n v="11311241.300869061"/>
  </r>
  <r>
    <x v="39"/>
    <x v="777"/>
    <s v="VER"/>
    <n v="7.3110999999996974E-4"/>
    <n v="7311099.9999996973"/>
    <n v="0.98028879352079712"/>
    <n v="14478089.3983093"/>
  </r>
  <r>
    <x v="39"/>
    <x v="778"/>
    <s v="UE"/>
    <n v="7.2180999999997119E-4"/>
    <n v="7218099.9999997122"/>
    <n v="0.97314349306476799"/>
    <n v="14242347.047290234"/>
  </r>
  <r>
    <x v="39"/>
    <x v="779"/>
    <s v="STOR"/>
    <n v="6.4860999999998264E-4"/>
    <n v="6486099.9999998268"/>
    <n v="0.49417588607148233"/>
    <n v="9691374.2146479823"/>
  </r>
  <r>
    <x v="39"/>
    <x v="780"/>
    <s v="STWD"/>
    <n v="6.4350999999998344E-4"/>
    <n v="6435099.9999998342"/>
    <n v="1.186681387101066"/>
    <n v="14071513.394133708"/>
  </r>
  <r>
    <x v="39"/>
    <x v="781"/>
    <s v="SRC"/>
    <n v="6.3780999999998433E-4"/>
    <n v="6378099.9999998435"/>
    <n v="0.82468590958794374"/>
    <n v="11638029.199942578"/>
  </r>
  <r>
    <x v="39"/>
    <x v="782"/>
    <s v="SIR"/>
    <n v="6.1470999999998794E-4"/>
    <n v="6147099.9999998799"/>
    <n v="0.42265431824942401"/>
    <n v="8745198.3597108629"/>
  </r>
  <r>
    <x v="39"/>
    <x v="783"/>
    <s v="RSO"/>
    <n v="5.8860999999999202E-4"/>
    <n v="5886099.9999999199"/>
    <n v="1.0616604737975353"/>
    <n v="12135139.714819508"/>
  </r>
  <r>
    <x v="39"/>
    <x v="784"/>
    <s v="RWT"/>
    <n v="5.8260999999999296E-4"/>
    <n v="5826099.9999999292"/>
    <n v="0.89094837870902954"/>
    <n v="11016854.349196544"/>
  </r>
  <r>
    <x v="39"/>
    <x v="785"/>
    <s v="RAS"/>
    <n v="5.766099999999939E-4"/>
    <n v="5766099.9999999385"/>
    <n v="0.70249122360948457"/>
    <n v="9816734.6444545444"/>
  </r>
  <r>
    <x v="39"/>
    <x v="786"/>
    <s v="PSB"/>
    <n v="5.6640999999999549E-4"/>
    <n v="5664099.9999999553"/>
    <n v="0.52254590539340606"/>
    <n v="8623852.2627387233"/>
  </r>
  <r>
    <x v="39"/>
    <x v="787"/>
    <s v="PCH"/>
    <n v="5.5650999999999704E-4"/>
    <n v="5565099.9999999702"/>
    <n v="0.76754069189488483"/>
    <n v="9836540.7044641711"/>
  </r>
  <r>
    <x v="39"/>
    <x v="788"/>
    <s v="PMT"/>
    <n v="5.4030999999999958E-4"/>
    <n v="5403099.9999999953"/>
    <n v="1.2397597886612064"/>
    <n v="12101646.114115354"/>
  </r>
  <r>
    <x v="39"/>
    <x v="789"/>
    <s v="OUT"/>
    <n v="5.235100000000022E-4"/>
    <n v="5235100.0000000224"/>
    <n v="0.39917219002164461"/>
    <n v="7324806.3319823435"/>
  </r>
  <r>
    <x v="39"/>
    <x v="790"/>
    <s v="ORC"/>
    <n v="5.2021000000000272E-4"/>
    <n v="5202100.000000027"/>
    <n v="0.92691896210344982"/>
    <n v="10024025.132758409"/>
  </r>
  <r>
    <x v="39"/>
    <x v="791"/>
    <s v="OLP"/>
    <n v="5.1721000000000319E-4"/>
    <n v="5172100.0000000317"/>
    <n v="0.55976044983656459"/>
    <n v="8067237.0225997455"/>
  </r>
  <r>
    <x v="39"/>
    <x v="792"/>
    <s v="SNR"/>
    <n v="4.9141000000000722E-4"/>
    <n v="4914100.0000000726"/>
    <n v="0.64847950837049018"/>
    <n v="8100793.1520835459"/>
  </r>
  <r>
    <x v="39"/>
    <x v="793"/>
    <s v="MTGE"/>
    <n v="4.722100000000073E-4"/>
    <n v="4722100.0000000726"/>
    <n v="0.35624894351219094"/>
    <n v="6404343.1361590158"/>
  </r>
  <r>
    <x v="39"/>
    <x v="794"/>
    <s v="MFA"/>
    <n v="4.5631000000000691E-4"/>
    <n v="4563100.0000000689"/>
    <n v="0.57302545887364487"/>
    <n v="7177872.4713864364"/>
  </r>
  <r>
    <x v="39"/>
    <x v="795"/>
    <s v="LXP"/>
    <n v="4.1611000000000593E-4"/>
    <n v="4161100.0000000591"/>
    <n v="1.0110918165999843"/>
    <n v="8368354.1580543146"/>
  </r>
  <r>
    <x v="39"/>
    <x v="796"/>
    <s v="LAMR"/>
    <n v="4.0681000000000571E-4"/>
    <n v="4068100.0000000573"/>
    <n v="0.59138396957621031"/>
    <n v="6473909.1266330732"/>
  </r>
  <r>
    <x v="39"/>
    <x v="797"/>
    <s v="LADR"/>
    <n v="4.0531000000000567E-4"/>
    <n v="4053100.0000000568"/>
    <n v="1.1124600043055848"/>
    <n v="8562011.6434510853"/>
  </r>
  <r>
    <x v="39"/>
    <x v="798"/>
    <s v="STAR"/>
    <n v="3.8041000000000507E-4"/>
    <n v="3804100.0000000508"/>
    <n v="0.53661750156085841"/>
    <n v="5845446.637687739"/>
  </r>
  <r>
    <x v="39"/>
    <x v="799"/>
    <s v="IVR"/>
    <n v="3.7561000000000495E-4"/>
    <n v="3756100.0000000494"/>
    <n v="1.0626517437259366"/>
    <n v="7747526.2146090921"/>
  </r>
  <r>
    <x v="39"/>
    <x v="800"/>
    <s v="HIFR"/>
    <n v="3.612100000000046E-4"/>
    <n v="3612100.0000000461"/>
    <n v="1.1870356581679744"/>
    <n v="7899791.5008686399"/>
  </r>
  <r>
    <x v="39"/>
    <x v="801"/>
    <s v="HASI"/>
    <n v="3.243100000000037E-4"/>
    <n v="3243100.0000000373"/>
    <n v="0.62228371259320669"/>
    <n v="5261228.3083110889"/>
  </r>
  <r>
    <x v="39"/>
    <x v="802"/>
    <s v="AJX"/>
    <n v="3.1441000000000346E-4"/>
    <n v="3144100.0000000345"/>
    <n v="0.43183785304282096"/>
    <n v="4501841.3937519835"/>
  </r>
  <r>
    <x v="39"/>
    <x v="803"/>
    <s v="GNL"/>
    <n v="3.0691000000000328E-4"/>
    <n v="3069100.0000000326"/>
    <n v="0.981215825606921"/>
    <n v="6080549.4903702661"/>
  </r>
  <r>
    <x v="39"/>
    <x v="804"/>
    <s v="GOOD"/>
    <n v="3.0541000000000324E-4"/>
    <n v="3054100.0000000326"/>
    <n v="1.0410024261710569"/>
    <n v="6233425.5097690914"/>
  </r>
  <r>
    <x v="39"/>
    <x v="805"/>
    <s v="GLPI"/>
    <n v="2.9491000000000299E-4"/>
    <n v="2949100.0000000298"/>
    <n v="0.65023505865278641"/>
    <n v="4866708.2114729816"/>
  </r>
  <r>
    <x v="39"/>
    <x v="806"/>
    <s v="FPI"/>
    <n v="2.6221000000000219E-4"/>
    <n v="2622100.0000000219"/>
    <n v="0.36561167277536533"/>
    <n v="3580770.3671843153"/>
  </r>
  <r>
    <x v="39"/>
    <x v="807"/>
    <s v="EQIX"/>
    <n v="2.460100000000018E-4"/>
    <n v="2460100.0000000182"/>
    <n v="0.53938866622952841"/>
    <n v="3787050.0577912908"/>
  </r>
  <r>
    <x v="39"/>
    <x v="808"/>
    <s v="ESRT"/>
    <n v="2.3521000000000156E-4"/>
    <n v="2352100.0000000158"/>
    <n v="1.1146221656515261"/>
    <n v="4973802.7958289878"/>
  </r>
  <r>
    <x v="39"/>
    <x v="809"/>
    <s v="CYS"/>
    <n v="1.9891000000000068E-4"/>
    <n v="1989100.0000000068"/>
    <n v="1.252470919356266"/>
    <n v="4480389.9056915641"/>
  </r>
  <r>
    <x v="39"/>
    <x v="810"/>
    <s v="CONE"/>
    <n v="1.9861000000000068E-4"/>
    <n v="1986100.0000000068"/>
    <n v="0.59463860407082225"/>
    <n v="3167111.7315450707"/>
  </r>
  <r>
    <x v="39"/>
    <x v="811"/>
    <s v="CUZ"/>
    <n v="1.8781000000000041E-4"/>
    <n v="1878100.0000000042"/>
    <n v="0.73888018619771512"/>
    <n v="3265790.8776979358"/>
  </r>
  <r>
    <x v="39"/>
    <x v="812"/>
    <s v="CORR"/>
    <n v="1.8421000000000033E-4"/>
    <n v="1842100.0000000033"/>
    <n v="0.68315939832029349"/>
    <n v="3100547.9276458183"/>
  </r>
  <r>
    <x v="39"/>
    <x v="813"/>
    <s v="CXW"/>
    <n v="1.833100000000003E-4"/>
    <n v="1833100.000000003"/>
    <n v="0.75338331766267963"/>
    <n v="3214126.9596074633"/>
  </r>
  <r>
    <x v="39"/>
    <x v="814"/>
    <s v="CLNS"/>
    <n v="1.6980999999999998E-4"/>
    <n v="1698099.9999999998"/>
    <n v="1.119032494913857"/>
    <n v="3598329.0796132204"/>
  </r>
  <r>
    <x v="39"/>
    <x v="815"/>
    <s v="CIM"/>
    <n v="1.5240999999999955E-4"/>
    <n v="1524099.9999999956"/>
    <n v="0.29557414696072326"/>
    <n v="1974584.5573828327"/>
  </r>
  <r>
    <x v="39"/>
    <x v="816"/>
    <s v="CTT"/>
    <n v="1.3680999999999917E-4"/>
    <n v="1368099.9999999916"/>
    <n v="0.61437178406804982"/>
    <n v="2208622.0377834854"/>
  </r>
  <r>
    <x v="39"/>
    <x v="817"/>
    <s v="AHH"/>
    <n v="6.3010000000000049E-5"/>
    <n v="630100.00000000047"/>
    <n v="0.35298084637052884"/>
    <n v="852513.23129807087"/>
  </r>
  <r>
    <x v="39"/>
    <x v="818"/>
    <s v="ACRE"/>
    <n v="6.151000000000008E-5"/>
    <n v="615100.00000000081"/>
    <n v="0.97168105504957081"/>
    <n v="1212781.0169609927"/>
  </r>
  <r>
    <x v="39"/>
    <x v="819"/>
    <s v="ARI"/>
    <n v="5.5510000000000077E-5"/>
    <n v="555100.00000000081"/>
    <n v="1.0292583716014168"/>
    <n v="1126441.3220759481"/>
  </r>
  <r>
    <x v="39"/>
    <x v="820"/>
    <s v="ANH"/>
    <n v="5.4010000000000074E-5"/>
    <n v="540100.0000000007"/>
    <n v="1.1682772828004875"/>
    <n v="1171086.560440545"/>
  </r>
  <r>
    <x v="39"/>
    <x v="821"/>
    <s v="NLY"/>
    <n v="5.2810000000000072E-5"/>
    <n v="528100.0000000007"/>
    <n v="0.41300636540469871"/>
    <n v="746208.66157022235"/>
  </r>
  <r>
    <x v="39"/>
    <x v="822"/>
    <s v="MITT"/>
    <n v="1.9510000000000015E-5"/>
    <n v="195100.00000000015"/>
    <n v="0.40929543698719262"/>
    <n v="274953.5397562015"/>
  </r>
  <r>
    <x v="40"/>
    <x v="823"/>
    <s v="WGO"/>
    <n v="7.620099999999649E-4"/>
    <n v="7620099.9999996489"/>
    <n v="1.1243016566338215"/>
    <n v="16187391.053714637"/>
  </r>
  <r>
    <x v="40"/>
    <x v="824"/>
    <s v="THO"/>
    <n v="6.891099999999763E-4"/>
    <n v="6891099.9999997634"/>
    <n v="0.86392985038288028"/>
    <n v="12844526.991973026"/>
  </r>
  <r>
    <x v="40"/>
    <x v="825"/>
    <s v="THO"/>
    <n v="6.6060999999998076E-4"/>
    <n v="6606099.9999998072"/>
    <n v="0.86392985038288028"/>
    <n v="12313306.984613987"/>
  </r>
  <r>
    <x v="40"/>
    <x v="826"/>
    <s v="REVG"/>
    <n v="5.9040999999999174E-4"/>
    <n v="5904099.9999999171"/>
    <n v="1.1769051296831154"/>
    <n v="12852665.576161902"/>
  </r>
  <r>
    <x v="40"/>
    <x v="827"/>
    <s v="PII"/>
    <n v="5.5410999999999742E-4"/>
    <n v="5541099.9999999739"/>
    <n v="0.79305159200467656"/>
    <n v="9935478.1764570661"/>
  </r>
  <r>
    <x v="40"/>
    <x v="828"/>
    <s v="MBUU"/>
    <n v="4.3561000000000641E-4"/>
    <n v="4356100.0000000643"/>
    <n v="0.98413732655922659"/>
    <n v="8643100.6082247738"/>
  </r>
  <r>
    <x v="40"/>
    <x v="829"/>
    <s v="LCII"/>
    <n v="4.1131000000000582E-4"/>
    <n v="4113100.0000000582"/>
    <n v="0.78325224096960755"/>
    <n v="7334694.7923321966"/>
  </r>
  <r>
    <x v="40"/>
    <x v="830"/>
    <s v="HOG"/>
    <n v="3.2491000000000372E-4"/>
    <n v="3249100.0000000373"/>
    <n v="0.82096900466968492"/>
    <n v="5916510.3930723416"/>
  </r>
  <r>
    <x v="40"/>
    <x v="831"/>
    <s v="FOXF"/>
    <n v="2.8861000000000284E-4"/>
    <n v="2886100.0000000284"/>
    <n v="1.2075453332115291"/>
    <n v="6371196.5861818567"/>
  </r>
  <r>
    <x v="40"/>
    <x v="832"/>
    <s v="CWH"/>
    <n v="1.2750999999999895E-4"/>
    <n v="1275099.9999999895"/>
    <n v="0.38294359934111011"/>
    <n v="1763391.3835198351"/>
  </r>
  <r>
    <x v="41"/>
    <x v="833"/>
    <s v="Z"/>
    <n v="7.7460999999996293E-4"/>
    <n v="7746099.9999996293"/>
    <n v="1.0736026168150365"/>
    <n v="16062333.230110185"/>
  </r>
  <r>
    <x v="41"/>
    <x v="834"/>
    <s v="ZG"/>
    <n v="7.7430999999996298E-4"/>
    <n v="7743099.9999996293"/>
    <n v="1.0383363516157025"/>
    <n v="15783042.20419479"/>
  </r>
  <r>
    <x v="41"/>
    <x v="835"/>
    <s v="RMR"/>
    <n v="6.834099999999772E-4"/>
    <n v="6834099.9999997718"/>
    <n v="0.88973523414136135"/>
    <n v="12914639.563645046"/>
  </r>
  <r>
    <x v="41"/>
    <x v="836"/>
    <s v="RLGY"/>
    <n v="5.8080999999999324E-4"/>
    <n v="5808099.999999932"/>
    <n v="0.31022888290570194"/>
    <n v="7609940.3748045182"/>
  </r>
  <r>
    <x v="41"/>
    <x v="837"/>
    <s v="RMAX"/>
    <n v="5.8020999999999334E-4"/>
    <n v="5802099.9999999329"/>
    <n v="0.81211129773739821"/>
    <n v="10514050.960602036"/>
  </r>
  <r>
    <x v="41"/>
    <x v="838"/>
    <s v="MMI"/>
    <n v="4.3801000000000647E-4"/>
    <n v="4380100.0000000643"/>
    <n v="0.89001257175328485"/>
    <n v="8278444.0655366844"/>
  </r>
  <r>
    <x v="41"/>
    <x v="839"/>
    <s v="KW"/>
    <n v="3.9451000000000541E-4"/>
    <n v="3945100.000000054"/>
    <n v="0.48094397084197416"/>
    <n v="5842472.0593687529"/>
  </r>
  <r>
    <x v="41"/>
    <x v="840"/>
    <s v="JLL"/>
    <n v="3.8761000000000524E-4"/>
    <n v="3876100.0000000526"/>
    <n v="0.55344919867679487"/>
    <n v="6021324.4389912067"/>
  </r>
  <r>
    <x v="41"/>
    <x v="841"/>
    <s v="INVH"/>
    <n v="3.7741000000000499E-4"/>
    <n v="3774100.0000000498"/>
    <n v="0.51749328778503234"/>
    <n v="5727171.4174295655"/>
  </r>
  <r>
    <x v="41"/>
    <x v="842"/>
    <s v="HF"/>
    <n v="3.3841000000000405E-4"/>
    <n v="3384100.0000000405"/>
    <n v="0.7222173879217314"/>
    <n v="5828155.862466001"/>
  </r>
  <r>
    <x v="41"/>
    <x v="843"/>
    <s v="FRPH"/>
    <n v="2.9281000000000294E-4"/>
    <n v="2928100.0000000293"/>
    <n v="0.42782399467046639"/>
    <n v="4180811.4387946348"/>
  </r>
  <r>
    <x v="41"/>
    <x v="844"/>
    <s v="CSGP"/>
    <n v="1.8631000000000038E-4"/>
    <n v="1863100.0000000037"/>
    <n v="0.90946973493787697"/>
    <n v="3557533.0631627655"/>
  </r>
  <r>
    <x v="41"/>
    <x v="845"/>
    <s v="CBG"/>
    <n v="1.3950999999999924E-4"/>
    <n v="1395099.9999999923"/>
    <n v="0.47747812361697539"/>
    <n v="2061229.730258031"/>
  </r>
  <r>
    <x v="42"/>
    <x v="846"/>
    <s v="JOE"/>
    <n v="6.8460999999997701E-4"/>
    <n v="6846099.99999977"/>
    <n v="0.30285306782288546"/>
    <n v="8919462.3876219559"/>
  </r>
  <r>
    <x v="42"/>
    <x v="847"/>
    <s v="HHC"/>
    <n v="6.8010999999997771E-4"/>
    <n v="6801099.9999997774"/>
    <n v="0.35878208470721473"/>
    <n v="9241212.8363019358"/>
  </r>
  <r>
    <x v="42"/>
    <x v="848"/>
    <s v="TRC"/>
    <n v="6.6510999999998006E-4"/>
    <n v="6651099.9999998007"/>
    <n v="1.1835550557729266"/>
    <n v="14523043.031450879"/>
  </r>
  <r>
    <x v="42"/>
    <x v="849"/>
    <s v="PICO"/>
    <n v="5.478099999999984E-4"/>
    <n v="5478099.9999999842"/>
    <n v="0.76418965077297607"/>
    <n v="9664407.325899411"/>
  </r>
  <r>
    <x v="42"/>
    <x v="850"/>
    <s v="GRBK"/>
    <n v="3.1621000000000351E-4"/>
    <n v="3162100.0000000349"/>
    <n v="0.31169950676412439"/>
    <n v="4147725.0103388834"/>
  </r>
  <r>
    <x v="42"/>
    <x v="851"/>
    <s v="FOR"/>
    <n v="2.8501000000000275E-4"/>
    <n v="2850100.0000000275"/>
    <n v="0.76879038913767694"/>
    <n v="5041229.4880813416"/>
  </r>
  <r>
    <x v="42"/>
    <x v="852"/>
    <s v="CTO"/>
    <n v="1.8001000000000022E-4"/>
    <n v="1800100.0000000023"/>
    <n v="1.165860019253969"/>
    <n v="3898764.6206590747"/>
  </r>
  <r>
    <x v="42"/>
    <x v="853"/>
    <s v="ALEX"/>
    <n v="2.7010000000000028E-5"/>
    <n v="270100.00000000029"/>
    <n v="0.96907930331912862"/>
    <n v="531848.31982649723"/>
  </r>
  <r>
    <x v="43"/>
    <x v="854"/>
    <s v="WAB"/>
    <n v="7.5630999999996579E-4"/>
    <n v="7563099.9999996582"/>
    <n v="0.7122952421130665"/>
    <n v="12950260.145624749"/>
  </r>
  <r>
    <x v="43"/>
    <x v="855"/>
    <s v="UNP"/>
    <n v="7.1250999999997264E-4"/>
    <n v="7125099.9999997262"/>
    <n v="1.0830208737265776"/>
    <n v="14841732.027388668"/>
  </r>
  <r>
    <x v="43"/>
    <x v="856"/>
    <s v="TRN"/>
    <n v="7.0050999999997452E-4"/>
    <n v="7005099.9999997448"/>
    <n v="0.97746400327059046"/>
    <n v="13852333.089310307"/>
  </r>
  <r>
    <x v="43"/>
    <x v="857"/>
    <s v="NSC"/>
    <n v="4.9981000000000591E-4"/>
    <n v="4998100.0000000587"/>
    <n v="0.54123654685532929"/>
    <n v="7703254.3848377122"/>
  </r>
  <r>
    <x v="43"/>
    <x v="858"/>
    <s v="KSU"/>
    <n v="3.9031000000000531E-4"/>
    <n v="3903100.0000000531"/>
    <n v="1.2263637302283532"/>
    <n v="8689720.2754544038"/>
  </r>
  <r>
    <x v="43"/>
    <x v="859"/>
    <s v="GBX"/>
    <n v="3.1711000000000353E-4"/>
    <n v="3171100.0000000354"/>
    <n v="0.736851616451622"/>
    <n v="5507730.1609298"/>
  </r>
  <r>
    <x v="43"/>
    <x v="860"/>
    <s v="GWR"/>
    <n v="3.0001000000000311E-4"/>
    <n v="3000100.0000000312"/>
    <n v="1.0271267503489026"/>
    <n v="6081582.9637218062"/>
  </r>
  <r>
    <x v="43"/>
    <x v="861"/>
    <s v="CSX"/>
    <n v="1.9381000000000056E-4"/>
    <n v="1938100.0000000056"/>
    <n v="0.79526137132687647"/>
    <n v="3479396.063768629"/>
  </r>
  <r>
    <x v="43"/>
    <x v="862"/>
    <s v="ARII"/>
    <n v="4.3510000000000056E-5"/>
    <n v="435100.00000000058"/>
    <n v="1.1989569429697799"/>
    <n v="956766.16588615254"/>
  </r>
  <r>
    <x v="44"/>
    <x v="863"/>
    <s v="TRNC"/>
    <n v="7.0290999999997415E-4"/>
    <n v="7029099.9999997411"/>
    <n v="1.1051801202255178"/>
    <n v="14797521.583076643"/>
  </r>
  <r>
    <x v="44"/>
    <x v="864"/>
    <s v="TIME"/>
    <n v="6.9030999999997612E-4"/>
    <n v="6903099.9999997616"/>
    <n v="0.75806525310798578"/>
    <n v="12136100.248729318"/>
  </r>
  <r>
    <x v="44"/>
    <x v="865"/>
    <s v="SCHL"/>
    <n v="6.0960999999998874E-4"/>
    <n v="6096099.9999998873"/>
    <n v="0.83027313829121641"/>
    <n v="11157528.078336878"/>
  </r>
  <r>
    <x v="44"/>
    <x v="866"/>
    <s v="NYT"/>
    <n v="4.9231000000000708E-4"/>
    <n v="4923100.0000000708"/>
    <n v="1.0534571536335759"/>
    <n v="10109374.913053604"/>
  </r>
  <r>
    <x v="44"/>
    <x v="867"/>
    <s v="NEWM"/>
    <n v="4.9051000000000736E-4"/>
    <n v="4905100.0000000736"/>
    <n v="0.27290897417814097"/>
    <n v="6243745.809241293"/>
  </r>
  <r>
    <x v="44"/>
    <x v="868"/>
    <s v="MDP"/>
    <n v="4.5271000000000682E-4"/>
    <n v="4527100.000000068"/>
    <n v="0.60380778776114186"/>
    <n v="7260598.2359735742"/>
  </r>
  <r>
    <x v="44"/>
    <x v="869"/>
    <s v="JW.A"/>
    <n v="3.8671000000000522E-4"/>
    <n v="3867100.0000000522"/>
    <n v="0.83220303685342611"/>
    <n v="7085312.36381598"/>
  </r>
  <r>
    <x v="44"/>
    <x v="870"/>
    <s v="GCI"/>
    <n v="2.95210000000003E-4"/>
    <n v="2952100.0000000298"/>
    <n v="0.5749747282361537"/>
    <n v="4649482.8952259962"/>
  </r>
  <r>
    <x v="44"/>
    <x v="871"/>
    <s v="DJCO"/>
    <n v="2.0011000000000071E-4"/>
    <n v="2001100.0000000072"/>
    <n v="0.48180413454744186"/>
    <n v="2965238.2536428967"/>
  </r>
  <r>
    <x v="45"/>
    <x v="872"/>
    <s v="FSS"/>
    <n v="2.6461000000000225E-4"/>
    <n v="2646100.0000000224"/>
    <n v="0.69843635888310984"/>
    <n v="4494232.4492406351"/>
  </r>
  <r>
    <x v="45"/>
    <x v="873"/>
    <s v="ERII"/>
    <n v="2.3851000000000164E-4"/>
    <n v="2385100.0000000163"/>
    <n v="1.2530515484508478"/>
    <n v="5373753.2482101535"/>
  </r>
  <r>
    <x v="45"/>
    <x v="874"/>
    <s v="CECE"/>
    <n v="1.4070999999999927E-4"/>
    <n v="1407099.9999999928"/>
    <n v="0.69459710153308052"/>
    <n v="2384467.5815671855"/>
  </r>
  <r>
    <x v="45"/>
    <x v="875"/>
    <s v="CCC"/>
    <n v="1.2360999999999885E-4"/>
    <n v="1236099.9999999886"/>
    <n v="0.65000233108330596"/>
    <n v="2039567.8814520556"/>
  </r>
  <r>
    <x v="46"/>
    <x v="876"/>
    <s v="WBA"/>
    <n v="7.4370999999996776E-4"/>
    <n v="7437099.9999996778"/>
    <n v="1.2157205433455656"/>
    <n v="16478535.252914591"/>
  </r>
  <r>
    <x v="46"/>
    <x v="877"/>
    <s v="RAD"/>
    <n v="5.9430999999999113E-4"/>
    <n v="5943099.9999999115"/>
    <n v="0.71609615895009016"/>
    <n v="10198931.082256129"/>
  </r>
  <r>
    <x v="46"/>
    <x v="878"/>
    <s v="PETS"/>
    <n v="5.4450999999999892E-4"/>
    <n v="5445099.9999999888"/>
    <n v="0.7560986952026828"/>
    <n v="9562133.005248107"/>
  </r>
  <r>
    <x v="46"/>
    <x v="879"/>
    <s v="GNC"/>
    <n v="3.0901000000000333E-4"/>
    <n v="3090100.0000000335"/>
    <n v="1.1919806283414243"/>
    <n v="6773439.3396379082"/>
  </r>
  <r>
    <x v="47"/>
    <x v="880"/>
    <s v="WTW"/>
    <n v="7.5000999999996678E-4"/>
    <n v="7500099.9999996675"/>
    <n v="1.2557478771232802"/>
    <n v="16918334.653211564"/>
  </r>
  <r>
    <x v="47"/>
    <x v="881"/>
    <s v="SFLY"/>
    <n v="6.2130999999998691E-4"/>
    <n v="6213099.9999998687"/>
    <n v="0.49641183001426481"/>
    <n v="9297356.3410614319"/>
  </r>
  <r>
    <x v="47"/>
    <x v="882"/>
    <s v="SCI"/>
    <n v="6.1770999999998747E-4"/>
    <n v="6177099.9999998743"/>
    <n v="1.2019603285454878"/>
    <n v="13601729.145458056"/>
  </r>
  <r>
    <x v="47"/>
    <x v="883"/>
    <s v="RGS"/>
    <n v="5.8500999999999258E-4"/>
    <n v="5850099.9999999255"/>
    <n v="0.94641920814451719"/>
    <n v="11386747.009566095"/>
  </r>
  <r>
    <x v="47"/>
    <x v="884"/>
    <s v="NTRI"/>
    <n v="5.0641000000000488E-4"/>
    <n v="5064100.0000000484"/>
    <n v="1.1575156778875311"/>
    <n v="10925875.14439035"/>
  </r>
  <r>
    <x v="47"/>
    <x v="885"/>
    <s v="MATW"/>
    <n v="4.4491000000000663E-4"/>
    <n v="4449100.0000000661"/>
    <n v="1.1752758418925056"/>
    <n v="9678019.7481640894"/>
  </r>
  <r>
    <x v="47"/>
    <x v="886"/>
    <s v="HRB"/>
    <n v="3.2161000000000364E-4"/>
    <n v="3216100.0000000363"/>
    <n v="0.95720012618514971"/>
    <n v="6294551.3258241313"/>
  </r>
  <r>
    <x v="47"/>
    <x v="887"/>
    <s v="CSV"/>
    <n v="1.3440999999999911E-4"/>
    <n v="1344099.9999999912"/>
    <n v="0.72993795949871132"/>
    <n v="2325209.6113622026"/>
  </r>
  <r>
    <x v="47"/>
    <x v="888"/>
    <s v="BFAM"/>
    <n v="1.1040999999999906E-4"/>
    <n v="1104099.9999999907"/>
    <n v="0.50624459617375051"/>
    <n v="1663044.658635424"/>
  </r>
  <r>
    <x v="48"/>
    <x v="889"/>
    <s v="LBRDK"/>
    <n v="4.1821000000000599E-4"/>
    <n v="4182100.0000000601"/>
    <n v="0.7177903691143076"/>
    <n v="7183971.1026730482"/>
  </r>
  <r>
    <x v="48"/>
    <x v="890"/>
    <s v="LBRDA"/>
    <n v="4.1791000000000598E-4"/>
    <n v="4179100.0000000596"/>
    <n v="0.85968268327949082"/>
    <n v="7771799.9016934307"/>
  </r>
  <r>
    <x v="48"/>
    <x v="891"/>
    <s v="DISH"/>
    <n v="2.1451000000000106E-4"/>
    <n v="2145100.0000000107"/>
    <n v="1.0907530233119547"/>
    <n v="4484874.310306496"/>
  </r>
  <r>
    <x v="48"/>
    <x v="892"/>
    <s v="CMCSA"/>
    <n v="1.7161000000000002E-4"/>
    <n v="1716100.0000000002"/>
    <n v="1.0798194548683777"/>
    <n v="3569178.1664996236"/>
  </r>
  <r>
    <x v="48"/>
    <x v="893"/>
    <s v="CHTR"/>
    <n v="1.4760999999999944E-4"/>
    <n v="1476099.9999999944"/>
    <n v="0.55177795382128003"/>
    <n v="2290579.4376355829"/>
  </r>
  <r>
    <x v="49"/>
    <x v="894"/>
    <s v="SWM"/>
    <n v="6.0990999999998869E-4"/>
    <n v="6099099.9999998873"/>
    <n v="0.37499644138212795"/>
    <n v="8386240.7956335824"/>
  </r>
  <r>
    <x v="49"/>
    <x v="895"/>
    <s v="GLT"/>
    <n v="5.2561000000000187E-4"/>
    <n v="5256100.0000000186"/>
    <n v="0.59682505580036782"/>
    <n v="8393072.1757923439"/>
  </r>
  <r>
    <x v="49"/>
    <x v="896"/>
    <s v="NP"/>
    <n v="4.8631000000000764E-4"/>
    <n v="4863100.0000000764"/>
    <n v="0.35715010265098823"/>
    <n v="6599956.6642021248"/>
  </r>
  <r>
    <x v="49"/>
    <x v="897"/>
    <s v="KS"/>
    <n v="3.9061000000000531E-4"/>
    <n v="3906100.0000000531"/>
    <n v="1.1107226222312043"/>
    <n v="8244693.6346974196"/>
  </r>
  <r>
    <x v="49"/>
    <x v="898"/>
    <s v="UFS"/>
    <n v="2.1631000000000111E-4"/>
    <n v="2163100.0000000112"/>
    <n v="0.43768202341595519"/>
    <n v="3109849.9848510684"/>
  </r>
  <r>
    <x v="49"/>
    <x v="899"/>
    <s v="CLW"/>
    <n v="1.6170999999999978E-4"/>
    <n v="1617099.9999999977"/>
    <n v="0.62866994542705668"/>
    <n v="2633722.1687500896"/>
  </r>
  <r>
    <x v="50"/>
    <x v="900"/>
    <s v="WRK"/>
    <n v="7.5720999999996565E-4"/>
    <n v="7572099.9999996563"/>
    <n v="0.38840575391305365"/>
    <n v="10513147.209204556"/>
  </r>
  <r>
    <x v="50"/>
    <x v="901"/>
    <s v="TUP"/>
    <n v="7.0530999999997377E-4"/>
    <n v="7053099.9999997374"/>
    <n v="1.1625944798084982"/>
    <n v="15252995.125536751"/>
  </r>
  <r>
    <x v="50"/>
    <x v="902"/>
    <s v="SON"/>
    <n v="6.303099999999855E-4"/>
    <n v="6303099.9999998547"/>
    <n v="0.68751217373422613"/>
    <n v="10636557.982263954"/>
  </r>
  <r>
    <x v="50"/>
    <x v="903"/>
    <s v="SLGN"/>
    <n v="6.2310999999998663E-4"/>
    <n v="6231099.9999998659"/>
    <n v="0.74516992212626465"/>
    <n v="10874328.301760733"/>
  </r>
  <r>
    <x v="50"/>
    <x v="904"/>
    <s v="SEE"/>
    <n v="6.1320999999998817E-4"/>
    <n v="6132099.9999998817"/>
    <n v="0.47070065756162061"/>
    <n v="9018483.5022334401"/>
  </r>
  <r>
    <x v="50"/>
    <x v="905"/>
    <s v="PKG"/>
    <n v="5.2741000000000159E-4"/>
    <n v="5274100.0000000158"/>
    <n v="0.57448088029117883"/>
    <n v="8303969.6107437322"/>
  </r>
  <r>
    <x v="50"/>
    <x v="906"/>
    <s v="OI"/>
    <n v="5.2471000000000202E-4"/>
    <n v="5247100.0000000205"/>
    <n v="0.30386815962013813"/>
    <n v="6841526.6203428525"/>
  </r>
  <r>
    <x v="50"/>
    <x v="907"/>
    <s v="IP"/>
    <n v="3.7171000000000486E-4"/>
    <n v="3717100.0000000484"/>
    <n v="0.92959470060015659"/>
    <n v="7172496.4616009351"/>
  </r>
  <r>
    <x v="50"/>
    <x v="908"/>
    <s v="GEF.B"/>
    <n v="3.1831000000000356E-4"/>
    <n v="3183100.0000000354"/>
    <n v="0.5203725867747373"/>
    <n v="4839497.9809627198"/>
  </r>
  <r>
    <x v="50"/>
    <x v="909"/>
    <s v="GEF"/>
    <n v="3.1801000000000355E-4"/>
    <n v="3180100.0000000354"/>
    <n v="1.1554469498703526"/>
    <n v="6854536.8452827847"/>
  </r>
  <r>
    <x v="50"/>
    <x v="910"/>
    <s v="GPK"/>
    <n v="3.1381000000000345E-4"/>
    <n v="3138100.0000000345"/>
    <n v="0.26312134055914616"/>
    <n v="3963801.0788087002"/>
  </r>
  <r>
    <x v="50"/>
    <x v="911"/>
    <s v="CCK"/>
    <n v="1.9171000000000051E-4"/>
    <n v="1917100.0000000051"/>
    <n v="0.9473839736406271"/>
    <n v="3733329.8158664564"/>
  </r>
  <r>
    <x v="50"/>
    <x v="912"/>
    <s v="BERY"/>
    <n v="9.4509999999999392E-5"/>
    <n v="945099.99999999395"/>
    <n v="0.8225067082355717"/>
    <n v="1722451.0899534277"/>
  </r>
  <r>
    <x v="50"/>
    <x v="913"/>
    <s v="BMS"/>
    <n v="9.2709999999999429E-5"/>
    <n v="927099.9999999943"/>
    <n v="1.0669901937753834"/>
    <n v="1916306.608649146"/>
  </r>
  <r>
    <x v="50"/>
    <x v="914"/>
    <s v="BLL"/>
    <n v="8.2509999999999642E-5"/>
    <n v="825099.99999999639"/>
    <n v="0.537313793387585"/>
    <n v="1268437.610924091"/>
  </r>
  <r>
    <x v="50"/>
    <x v="915"/>
    <s v="ATR"/>
    <n v="5.761000000000008E-5"/>
    <n v="576100.00000000081"/>
    <n v="1.0287405218330363"/>
    <n v="1168757.414628014"/>
  </r>
  <r>
    <x v="51"/>
    <x v="916"/>
    <s v="THS"/>
    <n v="6.981099999999749E-4"/>
    <n v="6981099.9999997485"/>
    <n v="0.38833122090202765"/>
    <n v="9692079.0862387978"/>
  </r>
  <r>
    <x v="51"/>
    <x v="917"/>
    <s v="KHC"/>
    <n v="6.8070999999997762E-4"/>
    <n v="6807099.9999997765"/>
    <n v="0.35811208651964821"/>
    <n v="9244804.7841475923"/>
  </r>
  <r>
    <x v="51"/>
    <x v="918"/>
    <s v="HAIN"/>
    <n v="6.7860999999997795E-4"/>
    <n v="6786099.9999997793"/>
    <n v="1.189099234930276"/>
    <n v="14855446.318159861"/>
  </r>
  <r>
    <x v="51"/>
    <x v="919"/>
    <s v="LNCE"/>
    <n v="6.2940999999998564E-4"/>
    <n v="6294099.9999998566"/>
    <n v="0.64381345082271046"/>
    <n v="10346326.240822986"/>
  </r>
  <r>
    <x v="51"/>
    <x v="920"/>
    <s v="SENEA"/>
    <n v="6.1650999999998766E-4"/>
    <n v="6165099.9999998761"/>
    <n v="0.90422973264968032"/>
    <n v="11739766.724758308"/>
  </r>
  <r>
    <x v="51"/>
    <x v="921"/>
    <s v="SAFM"/>
    <n v="6.0570999999998935E-4"/>
    <n v="6057099.9999998938"/>
    <n v="0.47299267811870349"/>
    <n v="8922063.950632643"/>
  </r>
  <r>
    <x v="51"/>
    <x v="922"/>
    <s v="POST"/>
    <n v="5.5590999999999714E-4"/>
    <n v="5559099.9999999711"/>
    <n v="1.2226558827237812"/>
    <n v="12355966.317649707"/>
  </r>
  <r>
    <x v="51"/>
    <x v="923"/>
    <s v="PF"/>
    <n v="5.4960999999999812E-4"/>
    <n v="5496099.9999999814"/>
    <n v="0.76647483380647263"/>
    <n v="9708722.334083721"/>
  </r>
  <r>
    <x v="51"/>
    <x v="924"/>
    <s v="PPC"/>
    <n v="5.4870999999999826E-4"/>
    <n v="5487099.9999999823"/>
    <n v="0.77590372856648659"/>
    <n v="9744561.3490171377"/>
  </r>
  <r>
    <x v="51"/>
    <x v="925"/>
    <s v="OME"/>
    <n v="5.1451000000000361E-4"/>
    <n v="5145100.0000000363"/>
    <n v="0.43484765890994947"/>
    <n v="7382434.6898576329"/>
  </r>
  <r>
    <x v="51"/>
    <x v="926"/>
    <s v="NUTR"/>
    <n v="5.0611000000000492E-4"/>
    <n v="5061100.0000000494"/>
    <n v="0.30204274062398129"/>
    <n v="6589768.514572097"/>
  </r>
  <r>
    <x v="51"/>
    <x v="927"/>
    <s v="MGPI"/>
    <n v="4.5751000000000694E-4"/>
    <n v="4575100.0000000698"/>
    <n v="0.67197825983003501"/>
    <n v="7649467.7365485104"/>
  </r>
  <r>
    <x v="51"/>
    <x v="928"/>
    <s v="MKC"/>
    <n v="4.4701000000000669E-4"/>
    <n v="4470100.0000000671"/>
    <n v="1.1661935537221151"/>
    <n v="9683101.8044933714"/>
  </r>
  <r>
    <x v="51"/>
    <x v="929"/>
    <s v="LUK"/>
    <n v="4.1521000000000591E-4"/>
    <n v="4152100.0000000591"/>
    <n v="0.85395836625693389"/>
    <n v="7697820.532535525"/>
  </r>
  <r>
    <x v="51"/>
    <x v="930"/>
    <s v="LANC"/>
    <n v="4.0741000000000572E-4"/>
    <n v="4074100.0000000573"/>
    <n v="0.59793444547286922"/>
    <n v="6510144.7243011082"/>
  </r>
  <r>
    <x v="51"/>
    <x v="931"/>
    <s v="LW"/>
    <n v="4.0711000000000572E-4"/>
    <n v="4071100.0000000573"/>
    <n v="0.70010750792104159"/>
    <n v="6921307.6754974499"/>
  </r>
  <r>
    <x v="51"/>
    <x v="932"/>
    <s v="K"/>
    <n v="3.9331000000000538E-4"/>
    <n v="3933100.000000054"/>
    <n v="0.36246094452711364"/>
    <n v="5358695.1409196639"/>
  </r>
  <r>
    <x v="51"/>
    <x v="933"/>
    <s v="JBSS"/>
    <n v="3.8611000000000521E-4"/>
    <n v="3861100.0000000522"/>
    <n v="1.0628552824396698"/>
    <n v="7964890.5310279168"/>
  </r>
  <r>
    <x v="51"/>
    <x v="934"/>
    <s v="SJM"/>
    <n v="3.858100000000052E-4"/>
    <n v="3858100.0000000522"/>
    <n v="0.31177056490703281"/>
    <n v="5060942.0164678916"/>
  </r>
  <r>
    <x v="51"/>
    <x v="935"/>
    <s v="JJSF"/>
    <n v="3.816100000000051E-4"/>
    <n v="3816100.0000000508"/>
    <n v="0.95296900160451425"/>
    <n v="7452725.0070230858"/>
  </r>
  <r>
    <x v="51"/>
    <x v="936"/>
    <s v="INGR"/>
    <n v="3.6241000000000463E-4"/>
    <n v="3624100.0000000461"/>
    <n v="1.0881320114670219"/>
    <n v="7567599.2227577306"/>
  </r>
  <r>
    <x v="51"/>
    <x v="937"/>
    <s v="HRL"/>
    <n v="3.4561000000000422E-4"/>
    <n v="3456100.0000000424"/>
    <n v="1.0502634727670301"/>
    <n v="7085915.5882302197"/>
  </r>
  <r>
    <x v="51"/>
    <x v="938"/>
    <s v="GIS"/>
    <n v="2.9911000000000309E-4"/>
    <n v="2991100.0000000307"/>
    <n v="0.83140499199694506"/>
    <n v="5477915.4715621183"/>
  </r>
  <r>
    <x v="51"/>
    <x v="939"/>
    <s v="FRPT"/>
    <n v="2.9191000000000292E-4"/>
    <n v="2919100.0000000293"/>
    <n v="0.272350206656093"/>
    <n v="3714117.4882498384"/>
  </r>
  <r>
    <x v="51"/>
    <x v="940"/>
    <s v="FLO"/>
    <n v="2.8261000000000269E-4"/>
    <n v="2826100.000000027"/>
    <n v="0.95340797217122231"/>
    <n v="5520526.2701531444"/>
  </r>
  <r>
    <x v="51"/>
    <x v="941"/>
    <s v="FARM"/>
    <n v="2.6131000000000217E-4"/>
    <n v="2613100.0000000219"/>
    <n v="0.45699895135714741"/>
    <n v="3807283.9597913935"/>
  </r>
  <r>
    <x v="51"/>
    <x v="942"/>
    <s v="DF"/>
    <n v="2.0311000000000078E-4"/>
    <n v="2031100.0000000079"/>
    <n v="0.88417096335981227"/>
    <n v="3826939.6436801297"/>
  </r>
  <r>
    <x v="51"/>
    <x v="943"/>
    <s v="CAG"/>
    <n v="1.7641000000000014E-4"/>
    <n v="1764100.0000000014"/>
    <n v="0.55994392962469064"/>
    <n v="2751897.0862509189"/>
  </r>
  <r>
    <x v="51"/>
    <x v="944"/>
    <s v="CENTA"/>
    <n v="1.4370999999999934E-4"/>
    <n v="1437099.9999999935"/>
    <n v="0.64120464902678498"/>
    <n v="2358575.2011163817"/>
  </r>
  <r>
    <x v="51"/>
    <x v="945"/>
    <s v="CENT"/>
    <n v="1.4340999999999933E-4"/>
    <n v="1434099.9999999932"/>
    <n v="0.88964409977936643"/>
    <n v="2709938.6034935764"/>
  </r>
  <r>
    <x v="51"/>
    <x v="946"/>
    <s v="CPB"/>
    <n v="1.2720999999999894E-4"/>
    <n v="1272099.9999999893"/>
    <n v="0.41472473819278455"/>
    <n v="1799671.339455026"/>
  </r>
  <r>
    <x v="51"/>
    <x v="947"/>
    <s v="CALM"/>
    <n v="1.257099999999989E-4"/>
    <n v="1257099.9999999891"/>
    <n v="1.1711130416969957"/>
    <n v="2729306.2047172696"/>
  </r>
  <r>
    <x v="51"/>
    <x v="948"/>
    <s v="BOBE"/>
    <n v="1.0410999999999919E-4"/>
    <n v="1041099.999999992"/>
    <n v="0.53437583070505246"/>
    <n v="1597438.6773470179"/>
  </r>
  <r>
    <x v="51"/>
    <x v="949"/>
    <s v="BUFF"/>
    <n v="1.0200999999999924E-4"/>
    <n v="1020099.9999999923"/>
    <n v="0.47043862475182341"/>
    <n v="1499994.4411093236"/>
  </r>
  <r>
    <x v="51"/>
    <x v="950"/>
    <s v="BGS"/>
    <n v="8.070999999999968E-5"/>
    <n v="807099.99999999674"/>
    <n v="1.2309993480241876"/>
    <n v="1800639.5737903148"/>
  </r>
  <r>
    <x v="51"/>
    <x v="951"/>
    <s v="BETR"/>
    <n v="4.9510000000000066E-5"/>
    <n v="495100.00000000064"/>
    <n v="0.55868687688367213"/>
    <n v="771705.87274510704"/>
  </r>
  <r>
    <x v="52"/>
    <x v="952"/>
    <s v="INT"/>
    <n v="7.6470999999996448E-4"/>
    <n v="7647099.9999996452"/>
    <n v="0.41837276415500668"/>
    <n v="10846438.364769248"/>
  </r>
  <r>
    <x v="52"/>
    <x v="953"/>
    <s v="VVV"/>
    <n v="7.2690999999997039E-4"/>
    <n v="7269099.9999997038"/>
    <n v="0.43403682117904019"/>
    <n v="10424157.056832137"/>
  </r>
  <r>
    <x v="52"/>
    <x v="954"/>
    <s v="VLO"/>
    <n v="7.2570999999997058E-4"/>
    <n v="7257099.9999997057"/>
    <n v="0.8597214353685434"/>
    <n v="13496184.42861251"/>
  </r>
  <r>
    <x v="52"/>
    <x v="955"/>
    <s v="TSO"/>
    <n v="6.7170999999997903E-4"/>
    <n v="6717099.9999997905"/>
    <n v="1.2242888941432311"/>
    <n v="14940770.930849031"/>
  </r>
  <r>
    <x v="52"/>
    <x v="956"/>
    <s v="REGI"/>
    <n v="5.8650999999999235E-4"/>
    <n v="5865099.9999999236"/>
    <n v="1.0370137641733392"/>
    <n v="11947289.428252896"/>
  </r>
  <r>
    <x v="52"/>
    <x v="957"/>
    <s v="PSX"/>
    <n v="5.4690999999999854E-4"/>
    <n v="5469099.9999999851"/>
    <n v="0.33166971282659352"/>
    <n v="7283034.826419903"/>
  </r>
  <r>
    <x v="52"/>
    <x v="958"/>
    <s v="PBF"/>
    <n v="5.3641000000000019E-4"/>
    <n v="5364100.0000000019"/>
    <n v="0.61191959365072279"/>
    <n v="8646497.8923018444"/>
  </r>
  <r>
    <x v="52"/>
    <x v="959"/>
    <s v="MPC"/>
    <n v="4.3771000000000646E-4"/>
    <n v="4377100.0000000643"/>
    <n v="1.0053985526659346"/>
    <n v="8777830.0048741922"/>
  </r>
  <r>
    <x v="52"/>
    <x v="960"/>
    <s v="HFC"/>
    <n v="3.4171000000000413E-4"/>
    <n v="3417100.0000000414"/>
    <n v="0.97840936368191789"/>
    <n v="6760422.6366375638"/>
  </r>
  <r>
    <x v="52"/>
    <x v="961"/>
    <s v="DK"/>
    <n v="2.0461000000000082E-4"/>
    <n v="2046100.0000000081"/>
    <n v="1.1979426808273161"/>
    <n v="4497210.5192407891"/>
  </r>
  <r>
    <x v="52"/>
    <x v="962"/>
    <s v="CVI"/>
    <n v="1.9771000000000065E-4"/>
    <n v="1977100.0000000065"/>
    <n v="1.1754204160462691"/>
    <n v="4301023.7045650929"/>
  </r>
  <r>
    <x v="52"/>
    <x v="963"/>
    <s v="CLNE"/>
    <n v="1.6110999999999976E-4"/>
    <n v="1611099.9999999977"/>
    <n v="0.28899159759172843"/>
    <n v="2076694.3628800304"/>
  </r>
  <r>
    <x v="52"/>
    <x v="964"/>
    <s v="ALJ"/>
    <n v="3.3610000000000039E-5"/>
    <n v="336100.00000000041"/>
    <n v="0.64194683728120039"/>
    <n v="551858.33201021212"/>
  </r>
  <r>
    <x v="53"/>
    <x v="965"/>
    <s v="WMB"/>
    <n v="7.6050999999996514E-4"/>
    <n v="7605099.9999996517"/>
    <n v="0.89624826113232892"/>
    <n v="14421157.650736814"/>
  </r>
  <r>
    <x v="53"/>
    <x v="966"/>
    <s v="TRGP"/>
    <n v="6.6180999999998057E-4"/>
    <n v="6618099.9999998054"/>
    <n v="0.5209820046045045"/>
    <n v="10066011.004672775"/>
  </r>
  <r>
    <x v="53"/>
    <x v="967"/>
    <s v="SEMG"/>
    <n v="6.156099999999878E-4"/>
    <n v="6156099.999999878"/>
    <n v="1.1404075033196484"/>
    <n v="13176562.631185826"/>
  </r>
  <r>
    <x v="53"/>
    <x v="968"/>
    <s v="OKE"/>
    <n v="5.1811000000000305E-4"/>
    <n v="5181100.0000000307"/>
    <n v="0.98717167360403424"/>
    <n v="10295735.158109924"/>
  </r>
  <r>
    <x v="53"/>
    <x v="969"/>
    <s v="KMI"/>
    <n v="3.9781000000000549E-4"/>
    <n v="3978100.0000000549"/>
    <n v="1.0736462383062013"/>
    <n v="8249172.100606014"/>
  </r>
  <r>
    <x v="53"/>
    <x v="970"/>
    <s v="FI"/>
    <n v="2.9071000000000289E-4"/>
    <n v="2907100.0000000289"/>
    <n v="0.85823405656523677"/>
    <n v="5402072.2258408535"/>
  </r>
  <r>
    <x v="53"/>
    <x v="971"/>
    <s v="LNG"/>
    <n v="1.5000999999999949E-4"/>
    <n v="1500099.9999999949"/>
    <n v="1.1063195098144041"/>
    <n v="3159689.8966725767"/>
  </r>
  <r>
    <x v="54"/>
    <x v="972"/>
    <s v="TK"/>
    <n v="6.642099999999802E-4"/>
    <n v="6642099.9999998016"/>
    <n v="0.50775502902923264"/>
    <n v="10014659.678314768"/>
  </r>
  <r>
    <x v="54"/>
    <x v="973"/>
    <s v="QEP"/>
    <n v="5.7000999999999493E-4"/>
    <n v="5700099.9999999497"/>
    <n v="0.76998514512148741"/>
    <n v="10089092.325706901"/>
  </r>
  <r>
    <x v="54"/>
    <x v="974"/>
    <s v="XOM"/>
    <n v="2.583100000000021E-4"/>
    <n v="2583100.000000021"/>
    <n v="0.48918504332373769"/>
    <n v="3846713.8854095782"/>
  </r>
  <r>
    <x v="54"/>
    <x v="975"/>
    <s v="CVX"/>
    <n v="1.5120999999999952E-4"/>
    <n v="1512099.9999999953"/>
    <n v="0.93948216598534251"/>
    <n v="2932690.9831864275"/>
  </r>
  <r>
    <x v="55"/>
    <x v="976"/>
    <s v="WFT"/>
    <n v="7.4850999999996701E-4"/>
    <n v="7485099.9999996703"/>
    <n v="0.67035523269374009"/>
    <n v="12502775.952235363"/>
  </r>
  <r>
    <x v="55"/>
    <x v="977"/>
    <s v="TTI"/>
    <n v="6.7230999999997893E-4"/>
    <n v="6723099.9999997895"/>
    <n v="0.92223376651001265"/>
    <n v="12923369.835623061"/>
  </r>
  <r>
    <x v="55"/>
    <x v="978"/>
    <s v="TESO"/>
    <n v="6.7110999999997912E-4"/>
    <n v="6711099.9999997914"/>
    <n v="1.0129343883170023"/>
    <n v="13509003.973433813"/>
  </r>
  <r>
    <x v="55"/>
    <x v="979"/>
    <s v="SPN"/>
    <n v="6.5400999999998179E-4"/>
    <n v="6540099.9999998184"/>
    <n v="1.018067844352907"/>
    <n v="13198365.508852081"/>
  </r>
  <r>
    <x v="55"/>
    <x v="980"/>
    <s v="SRCI"/>
    <n v="6.405099999999839E-4"/>
    <n v="6405099.9999998389"/>
    <n v="0.99998250228685281"/>
    <n v="12810087.925397199"/>
  </r>
  <r>
    <x v="55"/>
    <x v="981"/>
    <s v="CKH"/>
    <n v="6.1260999999998827E-4"/>
    <n v="6126099.9999998827"/>
    <n v="0.57677660948583465"/>
    <n v="9659491.1873709857"/>
  </r>
  <r>
    <x v="55"/>
    <x v="982"/>
    <s v="SLB"/>
    <n v="6.0900999999998883E-4"/>
    <n v="6090099.9999998882"/>
    <n v="0.40275767232232862"/>
    <n v="8542934.5002100579"/>
  </r>
  <r>
    <x v="55"/>
    <x v="983"/>
    <s v="RES"/>
    <n v="5.9910999999999038E-4"/>
    <n v="5991099.9999999041"/>
    <n v="0.72381553322103009"/>
    <n v="10327551.241080347"/>
  </r>
  <r>
    <x v="55"/>
    <x v="984"/>
    <s v="PKD"/>
    <n v="5.3191000000000089E-4"/>
    <n v="5319100.0000000093"/>
    <n v="0.3189482728135119"/>
    <n v="7015617.7579223644"/>
  </r>
  <r>
    <x v="55"/>
    <x v="985"/>
    <s v="OIS"/>
    <n v="5.1151000000000408E-4"/>
    <n v="5115100.000000041"/>
    <n v="0.76670143698564375"/>
    <n v="9036854.5203253385"/>
  </r>
  <r>
    <x v="55"/>
    <x v="986"/>
    <s v="OII"/>
    <n v="5.0911000000000445E-4"/>
    <n v="5091100.0000000447"/>
    <n v="0.47469815863719989"/>
    <n v="7507835.7954379143"/>
  </r>
  <r>
    <x v="55"/>
    <x v="987"/>
    <s v="DNOW"/>
    <n v="5.037100000000053E-4"/>
    <n v="5037100.0000000531"/>
    <n v="1.0104574649675673"/>
    <n v="10126875.29678824"/>
  </r>
  <r>
    <x v="55"/>
    <x v="988"/>
    <s v="NR"/>
    <n v="4.941100000000068E-4"/>
    <n v="4941100.000000068"/>
    <n v="0.72143841588116298"/>
    <n v="8505799.3567105308"/>
  </r>
  <r>
    <x v="55"/>
    <x v="989"/>
    <s v="NGS"/>
    <n v="4.8301000000000756E-4"/>
    <n v="4830100.0000000754"/>
    <n v="1.1879240949524665"/>
    <n v="10567892.171030074"/>
  </r>
  <r>
    <x v="55"/>
    <x v="990"/>
    <s v="NOV"/>
    <n v="4.8091000000000751E-4"/>
    <n v="4809100.0000000754"/>
    <n v="1.0059939714131958"/>
    <n v="9647025.6079233512"/>
  </r>
  <r>
    <x v="55"/>
    <x v="991"/>
    <s v="MRC"/>
    <n v="4.7071000000000726E-4"/>
    <n v="4707100.0000000726"/>
    <n v="0.79373718159907847"/>
    <n v="8443300.2875051536"/>
  </r>
  <r>
    <x v="55"/>
    <x v="992"/>
    <s v="MDR"/>
    <n v="4.4731000000000669E-4"/>
    <n v="4473100.0000000671"/>
    <n v="0.33866936404342929"/>
    <n v="5988001.9323027534"/>
  </r>
  <r>
    <x v="55"/>
    <x v="993"/>
    <s v="MTRX"/>
    <n v="4.4401000000000661E-4"/>
    <n v="4440100.0000000661"/>
    <n v="0.75490261597248931"/>
    <n v="7791943.105179566"/>
  </r>
  <r>
    <x v="55"/>
    <x v="994"/>
    <s v="FRAC"/>
    <n v="3.9271000000000537E-4"/>
    <n v="3927100.0000000536"/>
    <n v="0.30764096073707015"/>
    <n v="5135236.816910618"/>
  </r>
  <r>
    <x v="55"/>
    <x v="995"/>
    <s v="HLX"/>
    <n v="3.3361000000000393E-4"/>
    <n v="3336100.0000000391"/>
    <n v="1.1464243736421527"/>
    <n v="7160686.3529076688"/>
  </r>
  <r>
    <x v="55"/>
    <x v="996"/>
    <s v="HAL"/>
    <n v="3.2251000000000366E-4"/>
    <n v="3225100.0000000368"/>
    <n v="0.514152272437573"/>
    <n v="4883292.4938384723"/>
  </r>
  <r>
    <x v="55"/>
    <x v="997"/>
    <s v="GEOS"/>
    <n v="3.0241000000000317E-4"/>
    <n v="3024100.0000000317"/>
    <n v="1.0650969235739285"/>
    <n v="6245059.6065799827"/>
  </r>
  <r>
    <x v="55"/>
    <x v="998"/>
    <s v="FET"/>
    <n v="2.871100000000028E-4"/>
    <n v="2871100.0000000279"/>
    <n v="0.55680742819007345"/>
    <n v="4469749.8070765631"/>
  </r>
  <r>
    <x v="55"/>
    <x v="999"/>
    <s v="FTK"/>
    <n v="2.8231000000000268E-4"/>
    <n v="2823100.000000027"/>
    <n v="0.3872743451708327"/>
    <n v="3916414.2038518153"/>
  </r>
  <r>
    <x v="55"/>
    <x v="1000"/>
    <s v="FMSA"/>
    <n v="2.6071000000000216E-4"/>
    <n v="2607100.0000000214"/>
    <n v="0.40819002039452046"/>
    <n v="3671292.2021705848"/>
  </r>
  <r>
    <x v="55"/>
    <x v="1001"/>
    <s v="EXTN"/>
    <n v="2.5711000000000207E-4"/>
    <n v="2571100.0000000205"/>
    <n v="0.88762751228506309"/>
    <n v="4853279.0968361637"/>
  </r>
  <r>
    <x v="55"/>
    <x v="1002"/>
    <s v="DRQ"/>
    <n v="2.1931000000000118E-4"/>
    <n v="2193100.0000000116"/>
    <n v="0.8124059359465744"/>
    <n v="3974787.4581244537"/>
  </r>
  <r>
    <x v="55"/>
    <x v="1003"/>
    <s v="CRR"/>
    <n v="1.3050999999999902E-4"/>
    <n v="1305099.9999999902"/>
    <n v="0.37320555151518631"/>
    <n v="1792170.5652824563"/>
  </r>
  <r>
    <x v="55"/>
    <x v="1004"/>
    <s v="BRS"/>
    <n v="1.1160999999999903E-4"/>
    <n v="1116099.9999999905"/>
    <n v="0.9001292547094798"/>
    <n v="2120734.2611812325"/>
  </r>
  <r>
    <x v="55"/>
    <x v="1005"/>
    <s v="BHI"/>
    <n v="8.1609999999999661E-5"/>
    <n v="816099.99999999662"/>
    <n v="1.161529902440128"/>
    <n v="1764024.5533813811"/>
  </r>
  <r>
    <x v="55"/>
    <x v="1006"/>
    <s v="AROC"/>
    <n v="6.0010000000000084E-5"/>
    <n v="600100.00000000081"/>
    <n v="0.84076641127749552"/>
    <n v="1104643.9234076266"/>
  </r>
  <r>
    <x v="56"/>
    <x v="1007"/>
    <s v="WPX"/>
    <n v="7.6560999999996434E-4"/>
    <n v="7656099.9999996433"/>
    <n v="0.56962905416872067"/>
    <n v="12017237.001620581"/>
  </r>
  <r>
    <x v="56"/>
    <x v="1008"/>
    <s v="WLL"/>
    <n v="7.5960999999996528E-4"/>
    <n v="7596099.9999996526"/>
    <n v="1.012238448113439"/>
    <n v="15285164.475713793"/>
  </r>
  <r>
    <x v="56"/>
    <x v="1009"/>
    <s v="SWN"/>
    <n v="6.3450999999998484E-4"/>
    <n v="6345099.9999998482"/>
    <n v="0.71222515666664821"/>
    <n v="10864239.84156529"/>
  </r>
  <r>
    <x v="56"/>
    <x v="1010"/>
    <s v="SM"/>
    <n v="6.2850999999998578E-4"/>
    <n v="6285099.9999998575"/>
    <n v="0.67328042160647905"/>
    <n v="10516734.777838644"/>
  </r>
  <r>
    <x v="56"/>
    <x v="1011"/>
    <s v="SN"/>
    <n v="6.0540999999998939E-4"/>
    <n v="6054099.9999998938"/>
    <n v="0.41621297021635328"/>
    <n v="8573894.9429866746"/>
  </r>
  <r>
    <x v="56"/>
    <x v="1012"/>
    <s v="REI"/>
    <n v="5.9370999999999122E-4"/>
    <n v="5937099.9999999125"/>
    <n v="0.85809715770577777"/>
    <n v="11031708.63501481"/>
  </r>
  <r>
    <x v="56"/>
    <x v="1013"/>
    <s v="RICE"/>
    <n v="5.9280999999999136E-4"/>
    <n v="5928099.9999999134"/>
    <n v="0.77995651658827492"/>
    <n v="10551760.225986799"/>
  </r>
  <r>
    <x v="56"/>
    <x v="1014"/>
    <s v="RRC"/>
    <n v="5.7780999999999371E-4"/>
    <n v="5778099.9999999367"/>
    <n v="0.60948599402137305"/>
    <n v="9299771.0220547933"/>
  </r>
  <r>
    <x v="56"/>
    <x v="1015"/>
    <s v="PXD"/>
    <n v="5.5050999999999798E-4"/>
    <n v="5505099.9999999795"/>
    <n v="0.59758720383585828"/>
    <n v="8794877.31583675"/>
  </r>
  <r>
    <x v="56"/>
    <x v="1016"/>
    <s v="PDCE"/>
    <n v="5.3701000000000009E-4"/>
    <n v="5370100.0000000009"/>
    <n v="0.33073115579477863"/>
    <n v="7146159.379733541"/>
  </r>
  <r>
    <x v="56"/>
    <x v="1017"/>
    <s v="PE"/>
    <n v="5.331100000000007E-4"/>
    <n v="5331100.0000000075"/>
    <n v="0.60924129201284327"/>
    <n v="8579026.2518496793"/>
  </r>
  <r>
    <x v="56"/>
    <x v="1018"/>
    <s v="PARR"/>
    <n v="5.2951000000000126E-4"/>
    <n v="5295100.000000013"/>
    <n v="0.76961438909468249"/>
    <n v="9370285.1516952757"/>
  </r>
  <r>
    <x v="56"/>
    <x v="1019"/>
    <s v="PHX"/>
    <n v="5.2891000000000136E-4"/>
    <n v="5289100.000000014"/>
    <n v="1.2546817867887432"/>
    <n v="11925237.438504374"/>
  </r>
  <r>
    <x v="56"/>
    <x v="1020"/>
    <s v="OXY"/>
    <n v="5.088100000000045E-4"/>
    <n v="5088100.0000000447"/>
    <n v="0.54492078965585855"/>
    <n v="7860711.4698480433"/>
  </r>
  <r>
    <x v="56"/>
    <x v="1021"/>
    <s v="OAS"/>
    <n v="5.0851000000000455E-4"/>
    <n v="5085100.0000000456"/>
    <n v="0.87829474993336376"/>
    <n v="9551316.6328862347"/>
  </r>
  <r>
    <x v="56"/>
    <x v="1022"/>
    <s v="NBL"/>
    <n v="4.986100000000061E-4"/>
    <n v="4986100.0000000605"/>
    <n v="0.98380173750571309"/>
    <n v="9891433.8433773555"/>
  </r>
  <r>
    <x v="56"/>
    <x v="1023"/>
    <s v="NFX"/>
    <n v="4.9291000000000699E-4"/>
    <n v="4929100.0000000698"/>
    <n v="0.60632974682090268"/>
    <n v="7917759.9550550226"/>
  </r>
  <r>
    <x v="56"/>
    <x v="1024"/>
    <s v="NFG"/>
    <n v="4.7941000000000747E-4"/>
    <n v="4794100.0000000745"/>
    <n v="0.5922765123130912"/>
    <n v="7633532.8276803084"/>
  </r>
  <r>
    <x v="56"/>
    <x v="1025"/>
    <s v="MUR"/>
    <n v="4.7401000000000734E-4"/>
    <n v="4740100.0000000736"/>
    <n v="0.42154417301595259"/>
    <n v="6738261.5345130218"/>
  </r>
  <r>
    <x v="56"/>
    <x v="1026"/>
    <s v="MTDR"/>
    <n v="4.4311000000000659E-4"/>
    <n v="4431100.0000000661"/>
    <n v="0.5027496985120451"/>
    <n v="6658834.1890768232"/>
  </r>
  <r>
    <x v="56"/>
    <x v="1027"/>
    <s v="MRO"/>
    <n v="4.3741000000000645E-4"/>
    <n v="4374100.0000000643"/>
    <n v="0.87396114097690825"/>
    <n v="8196893.426747215"/>
  </r>
  <r>
    <x v="56"/>
    <x v="1028"/>
    <s v="LPI"/>
    <n v="4.0921000000000577E-4"/>
    <n v="4092100.0000000577"/>
    <n v="0.90315238209901516"/>
    <n v="7787889.8627874898"/>
  </r>
  <r>
    <x v="56"/>
    <x v="1029"/>
    <s v="KOS"/>
    <n v="4.0261000000000561E-4"/>
    <n v="4026100.0000000559"/>
    <n v="0.54464629559749522"/>
    <n v="6218900.4507051613"/>
  </r>
  <r>
    <x v="56"/>
    <x v="1030"/>
    <s v="JAG"/>
    <n v="3.8341000000000514E-4"/>
    <n v="3834100.0000000512"/>
    <n v="0.80156272472645673"/>
    <n v="6907371.6428738004"/>
  </r>
  <r>
    <x v="56"/>
    <x v="1031"/>
    <s v="HES"/>
    <n v="3.3751000000000402E-4"/>
    <n v="3375100.00000004"/>
    <n v="0.73849955233920972"/>
    <n v="5867609.8391001364"/>
  </r>
  <r>
    <x v="56"/>
    <x v="1032"/>
    <s v="GPOR"/>
    <n v="3.2101000000000362E-4"/>
    <n v="3210100.0000000363"/>
    <n v="0.89349460811270087"/>
    <n v="6078307.0415026499"/>
  </r>
  <r>
    <x v="56"/>
    <x v="1033"/>
    <s v="XOG"/>
    <n v="2.5771000000000208E-4"/>
    <n v="2577100.000000021"/>
    <n v="0.33685499698013299"/>
    <n v="3445209.0127175283"/>
  </r>
  <r>
    <x v="56"/>
    <x v="1034"/>
    <s v="EPM"/>
    <n v="2.5321000000000198E-4"/>
    <n v="2532100.0000000196"/>
    <n v="0.49380872921688823"/>
    <n v="3782473.0832501119"/>
  </r>
  <r>
    <x v="56"/>
    <x v="1035"/>
    <s v="EQT"/>
    <n v="2.4541000000000179E-4"/>
    <n v="2454100.0000000177"/>
    <n v="0.30341727614817138"/>
    <n v="3198716.3373952508"/>
  </r>
  <r>
    <x v="56"/>
    <x v="1036"/>
    <s v="EOG"/>
    <n v="2.4391000000000178E-4"/>
    <n v="2439100.0000000177"/>
    <n v="0.59487665077756458"/>
    <n v="3890063.6389115858"/>
  </r>
  <r>
    <x v="56"/>
    <x v="1037"/>
    <s v="EGN"/>
    <n v="2.3761000000000162E-4"/>
    <n v="2376100.0000000163"/>
    <n v="1.0839722854259333"/>
    <n v="4951726.5474005938"/>
  </r>
  <r>
    <x v="56"/>
    <x v="1038"/>
    <s v="FANG"/>
    <n v="2.0971000000000094E-4"/>
    <n v="2097100.0000000095"/>
    <n v="1.0779098257284248"/>
    <n v="4357584.6955350991"/>
  </r>
  <r>
    <x v="56"/>
    <x v="1039"/>
    <s v="DVN"/>
    <n v="2.0821000000000091E-4"/>
    <n v="2082100.0000000091"/>
    <n v="1.1373057539441112"/>
    <n v="4450084.3102870537"/>
  </r>
  <r>
    <x v="56"/>
    <x v="1040"/>
    <s v="DNR"/>
    <n v="2.0671000000000087E-4"/>
    <n v="2067100.0000000086"/>
    <n v="0.69036954239485793"/>
    <n v="3494162.8810844254"/>
  </r>
  <r>
    <x v="56"/>
    <x v="1041"/>
    <s v="CLR"/>
    <n v="1.8091000000000024E-4"/>
    <n v="1809100.0000000026"/>
    <n v="0.8227240333364424"/>
    <n v="3297490.0487089627"/>
  </r>
  <r>
    <x v="56"/>
    <x v="1042"/>
    <s v="CNX"/>
    <n v="1.791100000000002E-4"/>
    <n v="1791100.0000000021"/>
    <n v="0.47194199608923881"/>
    <n v="2636395.3091954389"/>
  </r>
  <r>
    <x v="56"/>
    <x v="1043"/>
    <s v="COP"/>
    <n v="1.7881000000000019E-4"/>
    <n v="1788100.0000000019"/>
    <n v="1.0332702316186069"/>
    <n v="3635690.5011572349"/>
  </r>
  <r>
    <x v="56"/>
    <x v="1044"/>
    <s v="CXO"/>
    <n v="1.7701000000000015E-4"/>
    <n v="1770100.0000000014"/>
    <n v="1.2240127508997869"/>
    <n v="3936724.9703677157"/>
  </r>
  <r>
    <x v="56"/>
    <x v="1045"/>
    <s v="XEC"/>
    <n v="1.5540999999999963E-4"/>
    <n v="1554099.9999999963"/>
    <n v="0.59819702683148979"/>
    <n v="2483757.9993988122"/>
  </r>
  <r>
    <x v="56"/>
    <x v="1046"/>
    <s v="CHK"/>
    <n v="1.503099999999995E-4"/>
    <n v="1503099.9999999951"/>
    <n v="0.41975785429399204"/>
    <n v="2134038.0307892929"/>
  </r>
  <r>
    <x v="56"/>
    <x v="1047"/>
    <s v="CRZO"/>
    <n v="1.3470999999999912E-4"/>
    <n v="1347099.9999999912"/>
    <n v="1.1069258697445874"/>
    <n v="2838239.8391329153"/>
  </r>
  <r>
    <x v="56"/>
    <x v="1048"/>
    <s v="CPE"/>
    <n v="1.254099999999989E-4"/>
    <n v="1254099.9999999891"/>
    <n v="0.46751702844005782"/>
    <n v="1840413.1053666605"/>
  </r>
  <r>
    <x v="56"/>
    <x v="1049"/>
    <s v="CRC"/>
    <n v="1.2390999999999886E-4"/>
    <n v="1239099.9999999886"/>
    <n v="0.28844360684303616"/>
    <n v="1596510.4732391916"/>
  </r>
  <r>
    <x v="56"/>
    <x v="1050"/>
    <s v="COG"/>
    <n v="1.2030999999999885E-4"/>
    <n v="1203099.9999999886"/>
    <n v="0.53351441314492654"/>
    <n v="1844971.1904546437"/>
  </r>
  <r>
    <x v="56"/>
    <x v="1051"/>
    <s v="BBG"/>
    <n v="9.6309999999999354E-5"/>
    <n v="963099.9999999936"/>
    <n v="0.86353548472410591"/>
    <n v="1794771.0253377745"/>
  </r>
  <r>
    <x v="56"/>
    <x v="1052"/>
    <s v="APA"/>
    <n v="5.4610000000000075E-5"/>
    <n v="546100.0000000007"/>
    <n v="0.82670896446286346"/>
    <n v="997565.76549317094"/>
  </r>
  <r>
    <x v="56"/>
    <x v="1053"/>
    <s v="AR"/>
    <n v="5.3410000000000073E-5"/>
    <n v="534100.0000000007"/>
    <n v="0.65443449743626625"/>
    <n v="883633.46508071094"/>
  </r>
  <r>
    <x v="56"/>
    <x v="1054"/>
    <s v="APC"/>
    <n v="5.0110000000000067E-5"/>
    <n v="501100.0000000007"/>
    <n v="1.1023156879623497"/>
    <n v="1053470.3912379348"/>
  </r>
  <r>
    <x v="56"/>
    <x v="1055"/>
    <s v="AXAS"/>
    <n v="5.7099999999999987E-6"/>
    <n v="57099.999999999985"/>
    <n v="0.26536771644866941"/>
    <n v="72252.496609219001"/>
  </r>
  <r>
    <x v="57"/>
    <x v="1056"/>
    <s v="UNT"/>
    <n v="7.1310999999997255E-4"/>
    <n v="7131099.9999997253"/>
    <n v="0.6186765439289682"/>
    <n v="11542944.302411422"/>
  </r>
  <r>
    <x v="57"/>
    <x v="1057"/>
    <s v="RIG"/>
    <n v="6.9630999999997518E-4"/>
    <n v="6963099.9999997513"/>
    <n v="0.26139059307595769"/>
    <n v="8783188.8386468869"/>
  </r>
  <r>
    <x v="57"/>
    <x v="1058"/>
    <s v="RSPP"/>
    <n v="6.0000999999999024E-4"/>
    <n v="6000099.9999999022"/>
    <n v="0.3704266329291247"/>
    <n v="8222696.8402379081"/>
  </r>
  <r>
    <x v="57"/>
    <x v="1059"/>
    <s v="RDC"/>
    <n v="5.9820999999999052E-4"/>
    <n v="5982099.999999905"/>
    <n v="0.46275488943948895"/>
    <n v="8750346.0241158288"/>
  </r>
  <r>
    <x v="57"/>
    <x v="1060"/>
    <s v="PES"/>
    <n v="5.5020999999999803E-4"/>
    <n v="5502099.9999999804"/>
    <n v="0.35694755383558552"/>
    <n v="7466061.1359587489"/>
  </r>
  <r>
    <x v="57"/>
    <x v="1061"/>
    <s v="PTEN"/>
    <n v="5.3491000000000042E-4"/>
    <n v="5349100.0000000047"/>
    <n v="0.48653930597559658"/>
    <n v="7951647.4015940698"/>
  </r>
  <r>
    <x v="57"/>
    <x v="1062"/>
    <s v="NE"/>
    <n v="4.9831000000000614E-4"/>
    <n v="4983100.0000000615"/>
    <n v="0.29925886012148839"/>
    <n v="6474336.8258714685"/>
  </r>
  <r>
    <x v="57"/>
    <x v="1063"/>
    <s v="NBR"/>
    <n v="4.7581000000000739E-4"/>
    <n v="4758100.0000000736"/>
    <n v="0.94848855552668399"/>
    <n v="9271103.3960516583"/>
  </r>
  <r>
    <x v="57"/>
    <x v="1064"/>
    <s v="HP"/>
    <n v="3.3391000000000394E-4"/>
    <n v="3339100.0000000396"/>
    <n v="0.59510883046557261"/>
    <n v="5326227.8958076565"/>
  </r>
  <r>
    <x v="57"/>
    <x v="1065"/>
    <s v="ESV"/>
    <n v="2.4031000000000169E-4"/>
    <n v="2403100.0000000168"/>
    <n v="0.84819426963360989"/>
    <n v="4441395.6493565589"/>
  </r>
  <r>
    <x v="57"/>
    <x v="1066"/>
    <s v="DO"/>
    <n v="2.0941000000000094E-4"/>
    <n v="2094100.0000000093"/>
    <n v="1.1954397506317087"/>
    <n v="4597470.3817978818"/>
  </r>
  <r>
    <x v="57"/>
    <x v="1067"/>
    <s v="ATW"/>
    <n v="7.4409999999999811E-5"/>
    <n v="744099.99999999814"/>
    <n v="1.1215968147253337"/>
    <n v="1578680.1898371167"/>
  </r>
  <r>
    <x v="58"/>
    <x v="1068"/>
    <s v="VMI"/>
    <n v="7.2660999999997044E-4"/>
    <n v="7266099.9999997048"/>
    <n v="0.59898240317740703"/>
    <n v="11618366.039726885"/>
  </r>
  <r>
    <x v="58"/>
    <x v="1069"/>
    <s v="NCS"/>
    <n v="4.8571000000000763E-4"/>
    <n v="4857100.0000000764"/>
    <n v="0.75592054204956916"/>
    <n v="8528681.6647890955"/>
  </r>
  <r>
    <x v="58"/>
    <x v="1070"/>
    <s v="MLI"/>
    <n v="4.7281000000000731E-4"/>
    <n v="4728100.0000000736"/>
    <n v="0.55636806200499089"/>
    <n v="7358663.8339659115"/>
  </r>
  <r>
    <x v="58"/>
    <x v="1071"/>
    <s v="HAYN"/>
    <n v="3.2761000000000378E-4"/>
    <n v="3276100.0000000377"/>
    <n v="1.1138694808598588"/>
    <n v="6925247.8062450634"/>
  </r>
  <r>
    <x v="58"/>
    <x v="1072"/>
    <s v="GHM"/>
    <n v="3.1231000000000341E-4"/>
    <n v="3123100.000000034"/>
    <n v="1.2527520247523283"/>
    <n v="7035569.848504073"/>
  </r>
  <r>
    <x v="58"/>
    <x v="1073"/>
    <s v="BRSS"/>
    <n v="3.0631000000000327E-4"/>
    <n v="3063100.0000000326"/>
    <n v="0.72786313958767124"/>
    <n v="5292617.5828710524"/>
  </r>
  <r>
    <x v="58"/>
    <x v="1074"/>
    <s v="GTLS"/>
    <n v="1.4730999999999943E-4"/>
    <n v="1473099.9999999942"/>
    <n v="0.81563997416553147"/>
    <n v="2674619.2459432338"/>
  </r>
  <r>
    <x v="58"/>
    <x v="1075"/>
    <s v="CRS"/>
    <n v="1.3410999999999911E-4"/>
    <n v="1341099.9999999912"/>
    <n v="0.70495576450782527"/>
    <n v="2286516.1757814293"/>
  </r>
  <r>
    <x v="58"/>
    <x v="1076"/>
    <s v="ATI"/>
    <n v="2.9110000000000031E-5"/>
    <n v="291100.00000000029"/>
    <n v="0.89531906575253217"/>
    <n v="551727.3800405626"/>
  </r>
  <r>
    <x v="59"/>
    <x v="1077"/>
    <s v="WST"/>
    <n v="7.5390999999996617E-4"/>
    <n v="7539099.9999996619"/>
    <n v="0.89237822022370961"/>
    <n v="14266828.640087929"/>
  </r>
  <r>
    <x v="59"/>
    <x v="1078"/>
    <s v="WAT"/>
    <n v="7.467099999999673E-4"/>
    <n v="7467099.9999996731"/>
    <n v="0.30190119022219464"/>
    <n v="9721426.3775077239"/>
  </r>
  <r>
    <x v="59"/>
    <x v="1079"/>
    <s v="UTMD"/>
    <n v="7.2510999999997067E-4"/>
    <n v="7251099.9999997066"/>
    <n v="1.1673350961758244"/>
    <n v="15715563.515879882"/>
  </r>
  <r>
    <x v="59"/>
    <x v="1080"/>
    <s v="COO"/>
    <n v="6.7680999999997823E-4"/>
    <n v="6768099.9999997821"/>
    <n v="0.73157596473179154"/>
    <n v="11719479.286900861"/>
  </r>
  <r>
    <x v="59"/>
    <x v="1081"/>
    <s v="STAA"/>
    <n v="6.4110999999998381E-4"/>
    <n v="6411099.9999998379"/>
    <n v="0.79134647682174708"/>
    <n v="11484501.397551613"/>
  </r>
  <r>
    <x v="59"/>
    <x v="1082"/>
    <s v="RMD"/>
    <n v="5.8830999999999207E-4"/>
    <n v="5883099.9999999208"/>
    <n v="1.1424470979068793"/>
    <n v="12604230.521695793"/>
  </r>
  <r>
    <x v="59"/>
    <x v="1083"/>
    <s v="OSUR"/>
    <n v="5.1931000000000286E-4"/>
    <n v="5193100.0000000289"/>
    <n v="1.0843203079127435"/>
    <n v="10824083.791021727"/>
  </r>
  <r>
    <x v="59"/>
    <x v="1084"/>
    <s v="NXTM"/>
    <n v="5.082100000000046E-4"/>
    <n v="5082100.0000000456"/>
    <n v="1.0845345521069301"/>
    <n v="10593813.047262724"/>
  </r>
  <r>
    <x v="59"/>
    <x v="1085"/>
    <s v="NVCR"/>
    <n v="5.0341000000000535E-4"/>
    <n v="5034100.0000000531"/>
    <n v="0.63213176099623569"/>
    <n v="8216314.4980312362"/>
  </r>
  <r>
    <x v="59"/>
    <x v="1086"/>
    <s v="MTD"/>
    <n v="4.560100000000069E-4"/>
    <n v="4560100.0000000689"/>
    <n v="0.92353172732159494"/>
    <n v="8771497.0297593381"/>
  </r>
  <r>
    <x v="59"/>
    <x v="1087"/>
    <s v="MMSI"/>
    <n v="4.5361000000000685E-4"/>
    <n v="4536100.0000000689"/>
    <n v="0.56853620476749722"/>
    <n v="7115037.0784459515"/>
  </r>
  <r>
    <x v="59"/>
    <x v="1088"/>
    <s v="LMNX"/>
    <n v="4.3051000000000628E-4"/>
    <n v="4305100.0000000624"/>
    <n v="1.1144860689998866"/>
    <n v="9103073.9756515436"/>
  </r>
  <r>
    <x v="59"/>
    <x v="1089"/>
    <s v="LMAT"/>
    <n v="4.1341000000000587E-4"/>
    <n v="4134100.0000000587"/>
    <n v="0.35053792561643482"/>
    <n v="5583258.8382909819"/>
  </r>
  <r>
    <x v="59"/>
    <x v="1090"/>
    <s v="IRTC"/>
    <n v="3.7861000000000502E-4"/>
    <n v="3786100.0000000503"/>
    <n v="1.0174510449499676"/>
    <n v="7638271.4012851743"/>
  </r>
  <r>
    <x v="59"/>
    <x v="1091"/>
    <s v="PODD"/>
    <n v="3.6691000000000474E-4"/>
    <n v="3669100.0000000475"/>
    <n v="0.83009352405049175"/>
    <n v="6714796.1490937462"/>
  </r>
  <r>
    <x v="59"/>
    <x v="1092"/>
    <s v="ILMN"/>
    <n v="3.5641000000000448E-4"/>
    <n v="3564100.0000000447"/>
    <n v="1.1349829358512826"/>
    <n v="7609292.681667652"/>
  </r>
  <r>
    <x v="59"/>
    <x v="1093"/>
    <s v="ICUI"/>
    <n v="3.5341000000000441E-4"/>
    <n v="3534100.0000000442"/>
    <n v="0.88627303063531204"/>
    <n v="6666277.5175683405"/>
  </r>
  <r>
    <x v="59"/>
    <x v="1094"/>
    <s v="HOLX"/>
    <n v="3.4201000000000413E-4"/>
    <n v="3420100.0000000414"/>
    <n v="1.1433744778232295"/>
    <n v="7330555.0516033163"/>
  </r>
  <r>
    <x v="59"/>
    <x v="1095"/>
    <s v="HRC"/>
    <n v="3.3961000000000408E-4"/>
    <n v="3396100.000000041"/>
    <n v="0.33236982954932015"/>
    <n v="4524861.1781325014"/>
  </r>
  <r>
    <x v="59"/>
    <x v="1096"/>
    <s v="HYH"/>
    <n v="3.2311000000000367E-4"/>
    <n v="3231100.0000000368"/>
    <n v="0.91819987825371374"/>
    <n v="6197895.626625645"/>
  </r>
  <r>
    <x v="59"/>
    <x v="1097"/>
    <s v="HAE"/>
    <n v="3.2221000000000365E-4"/>
    <n v="3222100.0000000363"/>
    <n v="0.89527590697225468"/>
    <n v="6106768.4998553703"/>
  </r>
  <r>
    <x v="59"/>
    <x v="1098"/>
    <s v="GKOS"/>
    <n v="3.0571000000000325E-4"/>
    <n v="3057100.0000000326"/>
    <n v="1.0901704223942774"/>
    <n v="6389859.9983016141"/>
  </r>
  <r>
    <x v="59"/>
    <x v="1099"/>
    <s v="ELGX"/>
    <n v="2.3701000000000161E-4"/>
    <n v="2370100.0000000163"/>
    <n v="1.2266583096136716"/>
    <n v="5277402.8596153995"/>
  </r>
  <r>
    <x v="59"/>
    <x v="1100"/>
    <s v="XRAY"/>
    <n v="2.0731000000000089E-4"/>
    <n v="2073100.0000000088"/>
    <n v="1.2119361424046353"/>
    <n v="4585564.816819069"/>
  </r>
  <r>
    <x v="59"/>
    <x v="1101"/>
    <s v="CMD"/>
    <n v="1.2780999999999895E-4"/>
    <n v="1278099.9999999895"/>
    <n v="1.1273700289535034"/>
    <n v="2718991.6340054506"/>
  </r>
  <r>
    <x v="59"/>
    <x v="1102"/>
    <s v="BCR"/>
    <n v="1.1850999999999889E-4"/>
    <n v="1185099.9999999888"/>
    <n v="0.35747390797368561"/>
    <n v="1608742.3283395998"/>
  </r>
  <r>
    <x v="59"/>
    <x v="1103"/>
    <s v="BDX"/>
    <n v="9.0909999999999467E-5"/>
    <n v="909099.99999999464"/>
    <n v="0.89763433937379156"/>
    <n v="1725139.3779247038"/>
  </r>
  <r>
    <x v="59"/>
    <x v="1104"/>
    <s v="BAX"/>
    <n v="8.9409999999999498E-5"/>
    <n v="894099.99999999499"/>
    <n v="1.1208696801533904"/>
    <n v="1896269.5810251357"/>
  </r>
  <r>
    <x v="59"/>
    <x v="1105"/>
    <s v="ATRI"/>
    <n v="7.4109999999999817E-5"/>
    <n v="741099.99999999814"/>
    <n v="0.90296244206191822"/>
    <n v="1410285.465812084"/>
  </r>
  <r>
    <x v="59"/>
    <x v="1106"/>
    <s v="ATRC"/>
    <n v="7.3809999999999824E-5"/>
    <n v="738099.99999999825"/>
    <n v="0.44299533903937383"/>
    <n v="1065074.8597449593"/>
  </r>
  <r>
    <x v="59"/>
    <x v="1107"/>
    <s v="ANGO"/>
    <n v="5.161000000000007E-5"/>
    <n v="516100.0000000007"/>
    <n v="0.59736219597133833"/>
    <n v="824398.62934080872"/>
  </r>
  <r>
    <x v="60"/>
    <x v="1108"/>
    <s v="PBH"/>
    <n v="5.6010999999999648E-4"/>
    <n v="5601099.9999999646"/>
    <n v="0.81644508300205332"/>
    <n v="10174090.554402737"/>
  </r>
  <r>
    <x v="60"/>
    <x v="1109"/>
    <s v="PMC"/>
    <n v="5.4570999999999873E-4"/>
    <n v="5457099.999999987"/>
    <n v="0.81690605668040128"/>
    <n v="9915038.0419105943"/>
  </r>
  <r>
    <x v="60"/>
    <x v="1110"/>
    <s v="PDCO"/>
    <n v="5.3461000000000047E-4"/>
    <n v="5346100.0000000047"/>
    <n v="0.9705817565500009"/>
    <n v="10534927.128691969"/>
  </r>
  <r>
    <x v="60"/>
    <x v="1111"/>
    <s v="OMI"/>
    <n v="5.2411000000000211E-4"/>
    <n v="5241100.0000000214"/>
    <n v="0.93139645435477247"/>
    <n v="10122641.956918839"/>
  </r>
  <r>
    <x v="60"/>
    <x v="1112"/>
    <s v="MCK"/>
    <n v="4.4821000000000672E-4"/>
    <n v="4482100.0000000671"/>
    <n v="0.55273933659045771"/>
    <n v="6959532.9805321945"/>
  </r>
  <r>
    <x v="60"/>
    <x v="1113"/>
    <s v="HSIC"/>
    <n v="3.3421000000000394E-4"/>
    <n v="3342100.0000000396"/>
    <n v="0.52768461085143992"/>
    <n v="5105674.7379266582"/>
  </r>
  <r>
    <x v="60"/>
    <x v="1114"/>
    <s v="CAH"/>
    <n v="1.3110999999999903E-4"/>
    <n v="1311099.9999999905"/>
    <n v="0.41884304106115255"/>
    <n v="1860245.1111352635"/>
  </r>
  <r>
    <x v="60"/>
    <x v="1115"/>
    <s v="ABC"/>
    <n v="4.6810000000000062E-5"/>
    <n v="468100.00000000064"/>
    <n v="0.98584668140241416"/>
    <n v="929574.83156447124"/>
  </r>
  <r>
    <x v="61"/>
    <x v="1116"/>
    <s v="WMGI"/>
    <n v="7.6620999999996425E-4"/>
    <n v="7662099.9999996424"/>
    <n v="0.33853122224136711"/>
    <n v="10255960.077935101"/>
  </r>
  <r>
    <x v="61"/>
    <x v="1117"/>
    <s v="VAR"/>
    <n v="7.281099999999702E-4"/>
    <n v="7281099.999999702"/>
    <n v="0.97182591767332371"/>
    <n v="14357061.689170649"/>
  </r>
  <r>
    <x v="61"/>
    <x v="1118"/>
    <s v="SPNC"/>
    <n v="6.8430999999997705E-4"/>
    <n v="6843099.9999997709"/>
    <n v="0.36571794996522033"/>
    <n v="9345744.5034066867"/>
  </r>
  <r>
    <x v="61"/>
    <x v="1119"/>
    <s v="TFX"/>
    <n v="6.6600999999997992E-4"/>
    <n v="6660099.9999997988"/>
    <n v="0.96476657177967917"/>
    <n v="13085541.844709447"/>
  </r>
  <r>
    <x v="61"/>
    <x v="1120"/>
    <s v="SYK"/>
    <n v="6.4980999999998245E-4"/>
    <n v="6498099.9999998249"/>
    <n v="0.92601510489454719"/>
    <n v="12515438.75311492"/>
  </r>
  <r>
    <x v="61"/>
    <x v="1121"/>
    <s v="RTIX"/>
    <n v="6.0030999999999019E-4"/>
    <n v="6003099.9999999022"/>
    <n v="1.1371214487167378"/>
    <n v="12829353.768791242"/>
  </r>
  <r>
    <x v="61"/>
    <x v="1122"/>
    <s v="PEN"/>
    <n v="5.4120999999999943E-4"/>
    <n v="5412099.9999999944"/>
    <n v="0.91224056865092296"/>
    <n v="10349237.18159565"/>
  </r>
  <r>
    <x v="61"/>
    <x v="1123"/>
    <s v="OFIX"/>
    <n v="5.2201000000000244E-4"/>
    <n v="5220100.0000000242"/>
    <n v="1.0964476819657247"/>
    <n v="10943666.54462933"/>
  </r>
  <r>
    <x v="61"/>
    <x v="1124"/>
    <s v="NUVA"/>
    <n v="5.0671000000000483E-4"/>
    <n v="5067100.0000000484"/>
    <n v="0.65844704753199157"/>
    <n v="8403517.0345494337"/>
  </r>
  <r>
    <x v="61"/>
    <x v="1125"/>
    <s v="NVRO"/>
    <n v="4.8991000000000746E-4"/>
    <n v="4899100.0000000745"/>
    <n v="0.82767544022818085"/>
    <n v="8953964.749222016"/>
  </r>
  <r>
    <x v="61"/>
    <x v="1126"/>
    <s v="BABY"/>
    <n v="4.8361000000000758E-4"/>
    <n v="4836100.0000000754"/>
    <n v="0.56891375298955582"/>
    <n v="7587423.8008329095"/>
  </r>
  <r>
    <x v="61"/>
    <x v="1127"/>
    <s v="MDXG"/>
    <n v="4.6111000000000703E-4"/>
    <n v="4611100.0000000698"/>
    <n v="0.95706703892218736"/>
    <n v="9024231.8231742345"/>
  </r>
  <r>
    <x v="61"/>
    <x v="1128"/>
    <s v="MDT"/>
    <n v="4.5121000000000679E-4"/>
    <n v="4512100.000000068"/>
    <n v="0.47409438896256317"/>
    <n v="6651261.2924380815"/>
  </r>
  <r>
    <x v="61"/>
    <x v="1129"/>
    <s v="MASI"/>
    <n v="4.4191000000000656E-4"/>
    <n v="4419100.0000000652"/>
    <n v="0.89189731204307621"/>
    <n v="8360483.4116496816"/>
  </r>
  <r>
    <x v="61"/>
    <x v="1130"/>
    <s v="KTWO"/>
    <n v="3.8911000000000528E-4"/>
    <n v="3891100.0000000526"/>
    <n v="0.76650725466162539"/>
    <n v="6873656.3786139432"/>
  </r>
  <r>
    <x v="61"/>
    <x v="1131"/>
    <s v="IVC"/>
    <n v="3.7471000000000493E-4"/>
    <n v="3747100.0000000494"/>
    <n v="1.2357819036561639"/>
    <n v="8377698.3711901223"/>
  </r>
  <r>
    <x v="61"/>
    <x v="1132"/>
    <s v="ISRG"/>
    <n v="3.7441000000000492E-4"/>
    <n v="3744100.0000000494"/>
    <n v="1.1646485125511508"/>
    <n v="8104660.4958428694"/>
  </r>
  <r>
    <x v="61"/>
    <x v="1133"/>
    <s v="XENT"/>
    <n v="3.7261000000000488E-4"/>
    <n v="3726100.0000000489"/>
    <n v="0.91126608242637852"/>
    <n v="7121568.5497290222"/>
  </r>
  <r>
    <x v="61"/>
    <x v="1134"/>
    <s v="IART"/>
    <n v="3.6781000000000476E-4"/>
    <n v="3678100.0000000475"/>
    <n v="0.56531657210555242"/>
    <n v="5757390.8838615064"/>
  </r>
  <r>
    <x v="61"/>
    <x v="1135"/>
    <s v="ITGR"/>
    <n v="3.6751000000000475E-4"/>
    <n v="3675100.0000000475"/>
    <n v="0.736398923878408"/>
    <n v="6381439.6851456193"/>
  </r>
  <r>
    <x v="61"/>
    <x v="1136"/>
    <s v="INGN"/>
    <n v="3.6391000000000467E-4"/>
    <n v="3639100.0000000466"/>
    <n v="0.91143571391345657"/>
    <n v="6955905.7065025484"/>
  </r>
  <r>
    <x v="61"/>
    <x v="1137"/>
    <s v="GMED"/>
    <n v="3.0811000000000331E-4"/>
    <n v="3081100.0000000331"/>
    <n v="0.86381566067899695"/>
    <n v="5742602.4321181197"/>
  </r>
  <r>
    <x v="61"/>
    <x v="1138"/>
    <s v="GNMK"/>
    <n v="3.0031000000000312E-4"/>
    <n v="3003100.0000000312"/>
    <n v="0.80567578638679183"/>
    <n v="5422624.9540982312"/>
  </r>
  <r>
    <x v="61"/>
    <x v="1139"/>
    <s v="EXAC"/>
    <n v="2.5381000000000199E-4"/>
    <n v="2538100.00000002"/>
    <n v="0.63126221151168804"/>
    <n v="4140306.6190378484"/>
  </r>
  <r>
    <x v="61"/>
    <x v="1140"/>
    <s v="EW"/>
    <n v="2.3071000000000146E-4"/>
    <n v="2307100.0000000144"/>
    <n v="0.39993112118936747"/>
    <n v="3229781.0896960101"/>
  </r>
  <r>
    <x v="61"/>
    <x v="1141"/>
    <s v="CUTR"/>
    <n v="1.9711000000000064E-4"/>
    <n v="1971100.0000000063"/>
    <n v="0.36933642621732932"/>
    <n v="2699099.0297169862"/>
  </r>
  <r>
    <x v="61"/>
    <x v="1142"/>
    <s v="CRY"/>
    <n v="1.9201000000000051E-4"/>
    <n v="1920100.0000000051"/>
    <n v="1.0938907328933882"/>
    <n v="4020479.5962286056"/>
  </r>
  <r>
    <x v="61"/>
    <x v="1143"/>
    <s v="CNMD"/>
    <n v="1.7761000000000016E-4"/>
    <n v="1776100.0000000016"/>
    <n v="1.2281119215152669"/>
    <n v="3957349.5838032691"/>
  </r>
  <r>
    <x v="61"/>
    <x v="1144"/>
    <s v="CSII"/>
    <n v="1.3140999999999904E-4"/>
    <n v="1314099.9999999905"/>
    <n v="0.37170053659553537"/>
    <n v="1802551.6751401797"/>
  </r>
  <r>
    <x v="61"/>
    <x v="1145"/>
    <s v="BSX"/>
    <n v="1.0770999999999912E-4"/>
    <n v="1077099.9999999912"/>
    <n v="0.58342954084830956"/>
    <n v="1705511.9584477001"/>
  </r>
  <r>
    <x v="61"/>
    <x v="1146"/>
    <s v="AXGN"/>
    <n v="7.9509999999999705E-5"/>
    <n v="795099.99999999709"/>
    <n v="0.93251286424627744"/>
    <n v="1536540.9783622096"/>
  </r>
  <r>
    <x v="61"/>
    <x v="1147"/>
    <s v="ALGN"/>
    <n v="2.821000000000003E-5"/>
    <n v="282100.00000000029"/>
    <n v="0.45524003676933433"/>
    <n v="410523.21437262965"/>
  </r>
  <r>
    <x v="61"/>
    <x v="1148"/>
    <s v="ARAY"/>
    <n v="9.0099999999999984E-6"/>
    <n v="90099.999999999985"/>
    <n v="0.33573503658050297"/>
    <n v="120349.72679590329"/>
  </r>
  <r>
    <x v="61"/>
    <x v="1149"/>
    <s v="ABMD"/>
    <n v="5.1099999999999994E-6"/>
    <n v="51099.999999999993"/>
    <n v="0.46952675328044013"/>
    <n v="75092.817092630474"/>
  </r>
  <r>
    <x v="61"/>
    <x v="1150"/>
    <s v="ABT"/>
    <n v="4.2100000000000003E-6"/>
    <n v="42100"/>
    <n v="0.37197636556805658"/>
    <n v="57760.204990415179"/>
  </r>
  <r>
    <x v="62"/>
    <x v="1151"/>
    <s v="WOOF"/>
    <n v="7.2900999999997006E-4"/>
    <n v="7290099.999999701"/>
    <n v="0.86309497986824668"/>
    <n v="13582148.712736949"/>
  </r>
  <r>
    <x v="62"/>
    <x v="1152"/>
    <s v="USPH"/>
    <n v="7.2390999999997086E-4"/>
    <n v="7239099.9999997085"/>
    <n v="0.55216142684793901"/>
    <n v="11236251.785094464"/>
  </r>
  <r>
    <x v="62"/>
    <x v="1153"/>
    <s v="UHS"/>
    <n v="7.2060999999997138E-4"/>
    <n v="7206099.9999997141"/>
    <n v="0.46889991281929189"/>
    <n v="10585039.66176668"/>
  </r>
  <r>
    <x v="62"/>
    <x v="1154"/>
    <s v="TVTY"/>
    <n v="6.9180999999997588E-4"/>
    <n v="6918099.9999997588"/>
    <n v="0.6183715663295658"/>
    <n v="11196056.333024178"/>
  </r>
  <r>
    <x v="62"/>
    <x v="1155"/>
    <s v="THC"/>
    <n v="6.6780999999997964E-4"/>
    <n v="6678099.999999796"/>
    <n v="0.62573946379852441"/>
    <n v="10856850.713192593"/>
  </r>
  <r>
    <x v="62"/>
    <x v="1156"/>
    <s v="SGRY"/>
    <n v="6.5550999999998156E-4"/>
    <n v="6555099.9999998156"/>
    <n v="1.0783298860186572"/>
    <n v="13623660.235840516"/>
  </r>
  <r>
    <x v="62"/>
    <x v="1157"/>
    <s v="SEM"/>
    <n v="6.1500999999998789E-4"/>
    <n v="6150099.9999998789"/>
    <n v="0.82449601732714606"/>
    <n v="11220832.95616346"/>
  </r>
  <r>
    <x v="62"/>
    <x v="1158"/>
    <s v="PRSC"/>
    <n v="5.6550999999999563E-4"/>
    <n v="5655099.9999999562"/>
    <n v="0.92592519069593415"/>
    <n v="10891299.545904493"/>
  </r>
  <r>
    <x v="62"/>
    <x v="1159"/>
    <s v="MD"/>
    <n v="4.5061000000000677E-4"/>
    <n v="4506100.000000068"/>
    <n v="1.0451624777880837"/>
    <n v="9215706.6411610227"/>
  </r>
  <r>
    <x v="62"/>
    <x v="1160"/>
    <s v="LPNT"/>
    <n v="4.2121000000000606E-4"/>
    <n v="4212100.0000000605"/>
    <n v="0.80796425085381041"/>
    <n v="7615326.2210214436"/>
  </r>
  <r>
    <x v="62"/>
    <x v="1161"/>
    <s v="LHCG"/>
    <n v="4.1671000000000595E-4"/>
    <n v="4167100.0000000596"/>
    <n v="0.54678337747569361"/>
    <n v="6445601.0122790551"/>
  </r>
  <r>
    <x v="62"/>
    <x v="1162"/>
    <s v="HLS"/>
    <n v="3.3091000000000386E-4"/>
    <n v="3309100.0000000386"/>
    <n v="0.91259326217415959"/>
    <n v="6328962.3638605848"/>
  </r>
  <r>
    <x v="62"/>
    <x v="1163"/>
    <s v="HCA"/>
    <n v="3.282100000000038E-4"/>
    <n v="3282100.0000000382"/>
    <n v="0.55998761265634056"/>
    <n v="5120035.3434994351"/>
  </r>
  <r>
    <x v="62"/>
    <x v="1164"/>
    <s v="EVHC"/>
    <n v="2.4331000000000176E-4"/>
    <n v="2433100.0000000177"/>
    <n v="0.60224987485681847"/>
    <n v="3898434.1705141538"/>
  </r>
  <r>
    <x v="62"/>
    <x v="1165"/>
    <s v="DVA"/>
    <n v="2.0221000000000076E-4"/>
    <n v="2022100.0000000077"/>
    <n v="0.46384063527539721"/>
    <n v="2960032.148590392"/>
  </r>
  <r>
    <x v="62"/>
    <x v="1166"/>
    <s v="CYH"/>
    <n v="1.7431000000000008E-4"/>
    <n v="1743100.0000000009"/>
    <n v="0.68253286506012212"/>
    <n v="2932823.0370863006"/>
  </r>
  <r>
    <x v="62"/>
    <x v="1167"/>
    <s v="CHE"/>
    <n v="1.4940999999999948E-4"/>
    <n v="1494099.9999999949"/>
    <n v="1.1639121263973413"/>
    <n v="3233101.1080502565"/>
  </r>
  <r>
    <x v="62"/>
    <x v="1168"/>
    <s v="AMN"/>
    <n v="4.8610000000000065E-5"/>
    <n v="486100.00000000064"/>
    <n v="0.3309634802020015"/>
    <n v="646981.34772619372"/>
  </r>
  <r>
    <x v="62"/>
    <x v="1169"/>
    <s v="AMED"/>
    <n v="3.8110000000000047E-5"/>
    <n v="381100.00000000047"/>
    <n v="1.233911746274283"/>
    <n v="851343.76650513033"/>
  </r>
  <r>
    <x v="62"/>
    <x v="1170"/>
    <s v="AFAM"/>
    <n v="3.3010000000000038E-5"/>
    <n v="330100.00000000041"/>
    <n v="1.2349336867149843"/>
    <n v="737751.60998461721"/>
  </r>
  <r>
    <x v="62"/>
    <x v="1171"/>
    <s v="ADUS"/>
    <n v="1.2910000000000005E-5"/>
    <n v="129100.00000000006"/>
    <n v="0.55717999278020203"/>
    <n v="201031.93706792418"/>
  </r>
  <r>
    <x v="62"/>
    <x v="1172"/>
    <s v="ACHC"/>
    <n v="6.6099999999999977E-6"/>
    <n v="66099.999999999971"/>
    <n v="0.37073941161629898"/>
    <n v="90605.875107837317"/>
  </r>
  <r>
    <x v="63"/>
    <x v="1173"/>
    <s v="WWE"/>
    <n v="7.6500999999996443E-4"/>
    <n v="7650099.9999996442"/>
    <n v="0.51234321189049659"/>
    <n v="11569576.80528295"/>
  </r>
  <r>
    <x v="63"/>
    <x v="1174"/>
    <s v="DIS"/>
    <n v="7.4460999999996762E-4"/>
    <n v="7446099.9999996759"/>
    <n v="0.80545349314310377"/>
    <n v="13443587.25529228"/>
  </r>
  <r>
    <x v="63"/>
    <x v="1175"/>
    <s v="VIA"/>
    <n v="7.3500999999996913E-4"/>
    <n v="7350099.9999996908"/>
    <n v="0.58908188428772124"/>
    <n v="11679910.757702688"/>
  </r>
  <r>
    <x v="63"/>
    <x v="1176"/>
    <s v="VIAB"/>
    <n v="7.3470999999996917E-4"/>
    <n v="7347099.9999996917"/>
    <n v="0.84614718719549831"/>
    <n v="13563827.999043478"/>
  </r>
  <r>
    <x v="63"/>
    <x v="1177"/>
    <s v="FOX"/>
    <n v="7.0620999999997363E-4"/>
    <n v="7062099.9999997364"/>
    <n v="0.75960681825590071"/>
    <n v="12426519.311204532"/>
  </r>
  <r>
    <x v="63"/>
    <x v="1178"/>
    <s v="FOXA"/>
    <n v="7.0590999999997368E-4"/>
    <n v="7059099.9999997364"/>
    <n v="0.98951289175413581"/>
    <n v="14044170.454181096"/>
  </r>
  <r>
    <x v="63"/>
    <x v="1179"/>
    <s v="TWX"/>
    <n v="6.9060999999997607E-4"/>
    <n v="6906099.9999997607"/>
    <n v="0.68527984239794104"/>
    <n v="11638711.119584018"/>
  </r>
  <r>
    <x v="63"/>
    <x v="1180"/>
    <s v="RGC"/>
    <n v="5.8320999999999287E-4"/>
    <n v="5832099.9999999283"/>
    <n v="0.83061476356082653"/>
    <n v="10676328.362562966"/>
  </r>
  <r>
    <x v="63"/>
    <x v="1181"/>
    <s v="RDI"/>
    <n v="5.8050999999999329E-4"/>
    <n v="5805099.9999999329"/>
    <n v="0.65683169418752674"/>
    <n v="9618073.6679279003"/>
  </r>
  <r>
    <x v="63"/>
    <x v="1182"/>
    <s v="NFLX"/>
    <n v="4.8841000000000769E-4"/>
    <n v="4884100.0000000773"/>
    <n v="0.28764872649856821"/>
    <n v="6289005.1450917572"/>
  </r>
  <r>
    <x v="63"/>
    <x v="1183"/>
    <s v="MSGN"/>
    <n v="4.7191000000000729E-4"/>
    <n v="4719100.0000000726"/>
    <n v="0.77179104255144293"/>
    <n v="8361259.108904643"/>
  </r>
  <r>
    <x v="63"/>
    <x v="1184"/>
    <s v="MCS"/>
    <n v="4.3831000000000647E-4"/>
    <n v="4383100.0000000652"/>
    <n v="1.1008353353732709"/>
    <n v="9208171.3584747203"/>
  </r>
  <r>
    <x v="63"/>
    <x v="1185"/>
    <s v="LYV"/>
    <n v="4.2481000000000615E-4"/>
    <n v="4248100.0000000615"/>
    <n v="1.1944136843016215"/>
    <n v="9322088.7722818535"/>
  </r>
  <r>
    <x v="63"/>
    <x v="1186"/>
    <s v="LGF.B"/>
    <n v="4.2391000000000612E-4"/>
    <n v="4239100.0000000615"/>
    <n v="0.38461230436889593"/>
    <n v="5869510.0194502724"/>
  </r>
  <r>
    <x v="63"/>
    <x v="1187"/>
    <s v="LGF.A"/>
    <n v="4.2361000000000612E-4"/>
    <n v="4236100.0000000615"/>
    <n v="1.137331867851743"/>
    <n v="9053951.5254069008"/>
  </r>
  <r>
    <x v="63"/>
    <x v="1188"/>
    <s v="IMAX"/>
    <n v="3.5671000000000449E-4"/>
    <n v="3567100.0000000447"/>
    <n v="0.85773284339639022"/>
    <n v="6626718.8256793469"/>
  </r>
  <r>
    <x v="63"/>
    <x v="1189"/>
    <s v="EROS"/>
    <n v="2.4811000000000185E-4"/>
    <n v="2481100.0000000186"/>
    <n v="0.87968528414339753"/>
    <n v="4663687.1584882187"/>
  </r>
  <r>
    <x v="63"/>
    <x v="1190"/>
    <s v="DLB"/>
    <n v="2.1481000000000107E-4"/>
    <n v="2148100.0000000107"/>
    <n v="0.31192961402244668"/>
    <n v="2818156.0038816319"/>
  </r>
  <r>
    <x v="63"/>
    <x v="1191"/>
    <s v="DISCA"/>
    <n v="2.1421000000000105E-4"/>
    <n v="2142100.0000000107"/>
    <n v="0.73814174316401526"/>
    <n v="3723273.428031656"/>
  </r>
  <r>
    <x v="63"/>
    <x v="1192"/>
    <s v="DISCK"/>
    <n v="2.1391000000000105E-4"/>
    <n v="2139100.0000000102"/>
    <n v="1.1567790907801525"/>
    <n v="4613566.153087846"/>
  </r>
  <r>
    <x v="63"/>
    <x v="1193"/>
    <s v="CNK"/>
    <n v="1.5660999999999965E-4"/>
    <n v="1566099.9999999965"/>
    <n v="0.55709636024682563"/>
    <n v="2438568.6097825482"/>
  </r>
  <r>
    <x v="63"/>
    <x v="1194"/>
    <s v="CBS"/>
    <n v="1.3980999999999925E-4"/>
    <n v="1398099.9999999925"/>
    <n v="0.35232740630552473"/>
    <n v="1890688.9467557438"/>
  </r>
  <r>
    <x v="63"/>
    <x v="1195"/>
    <s v="AMCX"/>
    <n v="3.7510000000000046E-5"/>
    <n v="375100.00000000047"/>
    <n v="0.62741061571191425"/>
    <n v="610441.72195353976"/>
  </r>
  <r>
    <x v="63"/>
    <x v="1196"/>
    <s v="AMC"/>
    <n v="3.7210000000000045E-5"/>
    <n v="372100.00000000047"/>
    <n v="1.0889558142262552"/>
    <n v="777300.45847359055"/>
  </r>
  <r>
    <x v="64"/>
    <x v="1197"/>
    <s v="QUOT"/>
    <n v="5.7450999999999423E-4"/>
    <n v="5745099.9999999423"/>
    <n v="0.89828319545603219"/>
    <n v="10905826.78621434"/>
  </r>
  <r>
    <x v="64"/>
    <x v="1198"/>
    <s v="NCMI"/>
    <n v="4.7881000000000746E-4"/>
    <n v="4788100.0000000745"/>
    <n v="1.1048902071736579"/>
    <n v="10078424.800968349"/>
  </r>
  <r>
    <x v="64"/>
    <x v="1199"/>
    <s v="MDCA"/>
    <n v="4.4851000000000672E-4"/>
    <n v="4485100.0000000671"/>
    <n v="0.75487309897094335"/>
    <n v="7870781.3361946959"/>
  </r>
  <r>
    <x v="64"/>
    <x v="1200"/>
    <s v="INWK"/>
    <n v="3.6271000000000464E-4"/>
    <n v="3627100.0000000466"/>
    <n v="0.91259241363053434"/>
    <n v="6937163.9434794001"/>
  </r>
  <r>
    <x v="64"/>
    <x v="1201"/>
    <s v="CMPR"/>
    <n v="1.5570999999999963E-4"/>
    <n v="1557099.9999999963"/>
    <n v="0.98339189267178739"/>
    <n v="3088339.5160792326"/>
  </r>
  <r>
    <x v="65"/>
    <x v="1202"/>
    <s v="TIF"/>
    <n v="6.8970999999997621E-4"/>
    <n v="6897099.9999997625"/>
    <n v="0.6336340360717706"/>
    <n v="11267337.310190221"/>
  </r>
  <r>
    <x v="65"/>
    <x v="1203"/>
    <s v="SIG"/>
    <n v="6.2280999999998667E-4"/>
    <n v="6228099.9999998668"/>
    <n v="0.29503503256630104"/>
    <n v="8065607.6863260074"/>
  </r>
  <r>
    <x v="65"/>
    <x v="1204"/>
    <s v="MOV"/>
    <n v="4.7041000000000725E-4"/>
    <n v="4704100.0000000726"/>
    <n v="0.89884140621441411"/>
    <n v="8932339.8589733634"/>
  </r>
  <r>
    <x v="65"/>
    <x v="1205"/>
    <s v="COH"/>
    <n v="1.6500999999999986E-4"/>
    <n v="1650099.9999999986"/>
    <n v="1.0962473451124373"/>
    <n v="3459017.7441700296"/>
  </r>
  <r>
    <x v="66"/>
    <x v="1206"/>
    <s v="WY"/>
    <n v="7.5810999999996551E-4"/>
    <n v="7581099.9999996554"/>
    <n v="0.8216766785824845"/>
    <n v="13810313.068001045"/>
  </r>
  <r>
    <x v="66"/>
    <x v="1207"/>
    <s v="UFPI"/>
    <n v="7.2000999999997147E-4"/>
    <n v="7200099.999999715"/>
    <n v="0.5152490696180172"/>
    <n v="10909944.826156253"/>
  </r>
  <r>
    <x v="66"/>
    <x v="1208"/>
    <s v="RYN"/>
    <n v="5.7930999999999348E-4"/>
    <n v="5793099.9999999348"/>
    <n v="0.77800199311318929"/>
    <n v="10300143.346303901"/>
  </r>
  <r>
    <x v="66"/>
    <x v="1209"/>
    <s v="DEL"/>
    <n v="2.0611000000000086E-4"/>
    <n v="2061100.0000000086"/>
    <n v="0.37652952206248358"/>
    <n v="2837164.997922997"/>
  </r>
  <r>
    <x v="66"/>
    <x v="1210"/>
    <s v="BCC"/>
    <n v="1.0530999999999917E-4"/>
    <n v="1053099.9999999916"/>
    <n v="0.43012214220302747"/>
    <n v="1506061.6279539962"/>
  </r>
  <r>
    <x v="67"/>
    <x v="1211"/>
    <s v="NHC"/>
    <n v="4.803100000000075E-4"/>
    <n v="4803100.0000000745"/>
    <n v="0.94529717938047386"/>
    <n v="9343456.8822824992"/>
  </r>
  <r>
    <x v="67"/>
    <x v="1212"/>
    <s v="KND"/>
    <n v="3.981100000000055E-4"/>
    <n v="3981100.0000000549"/>
    <n v="0.31147442176994289"/>
    <n v="5221110.8205083925"/>
  </r>
  <r>
    <x v="67"/>
    <x v="1213"/>
    <s v="ENSG"/>
    <n v="2.406100000000017E-4"/>
    <n v="2406100.0000000168"/>
    <n v="0.42875807299859847"/>
    <n v="3437734.7994419518"/>
  </r>
  <r>
    <x v="67"/>
    <x v="1214"/>
    <s v="CIVI"/>
    <n v="1.6080999999999976E-4"/>
    <n v="1608099.9999999977"/>
    <n v="1.082992094449704"/>
    <n v="3349659.5870845644"/>
  </r>
  <r>
    <x v="67"/>
    <x v="1215"/>
    <s v="CSU"/>
    <n v="1.2930999999999899E-4"/>
    <n v="1293099.99999999"/>
    <n v="0.35790361323874853"/>
    <n v="1755905.1622790121"/>
  </r>
  <r>
    <x v="67"/>
    <x v="1216"/>
    <s v="BKD"/>
    <n v="1.13409999999999E-4"/>
    <n v="1134099.99999999"/>
    <n v="0.73193285843671851"/>
    <n v="1964185.0547530653"/>
  </r>
  <r>
    <x v="68"/>
    <x v="1217"/>
    <s v="WYN"/>
    <n v="7.6680999999996415E-4"/>
    <n v="7668099.9999996414"/>
    <n v="1.1895307938220241"/>
    <n v="16789541.080105878"/>
  </r>
  <r>
    <x v="68"/>
    <x v="1218"/>
    <s v="PK"/>
    <n v="5.3101000000000103E-4"/>
    <n v="5310100.0000000102"/>
    <n v="0.84646532993233048"/>
    <n v="9804915.5484736878"/>
  </r>
  <r>
    <x v="68"/>
    <x v="1219"/>
    <s v="MAR"/>
    <n v="4.3981000000000651E-4"/>
    <n v="4398100.0000000652"/>
    <n v="0.60785367555144065"/>
    <n v="7071501.2504428951"/>
  </r>
  <r>
    <x v="68"/>
    <x v="1220"/>
    <s v="H"/>
    <n v="3.5161000000000437E-4"/>
    <n v="3516100.0000000438"/>
    <n v="0.30764787483416867"/>
    <n v="4597820.6927044773"/>
  </r>
  <r>
    <x v="68"/>
    <x v="1221"/>
    <s v="HLT"/>
    <n v="3.405100000000041E-4"/>
    <n v="3405100.000000041"/>
    <n v="0.51303349570829904"/>
    <n v="5152030.3562363908"/>
  </r>
  <r>
    <x v="68"/>
    <x v="1222"/>
    <s v="STAY"/>
    <n v="2.5681000000000206E-4"/>
    <n v="2568100.0000000205"/>
    <n v="0.46375589664448424"/>
    <n v="3759071.5181727302"/>
  </r>
  <r>
    <x v="68"/>
    <x v="1223"/>
    <s v="CHH"/>
    <n v="1.5330999999999957E-4"/>
    <n v="1533099.9999999958"/>
    <n v="0.96045451897191358"/>
    <n v="3005572.8230358325"/>
  </r>
  <r>
    <x v="68"/>
    <x v="1224"/>
    <s v="BEL"/>
    <n v="9.2409999999999435E-5"/>
    <n v="924099.99999999441"/>
    <n v="0.69796116775370742"/>
    <n v="1569085.9151211916"/>
  </r>
  <r>
    <x v="69"/>
    <x v="1225"/>
    <s v="VSTO"/>
    <n v="7.3830999999996861E-4"/>
    <n v="7383099.9999996861"/>
    <n v="0.95208896897950057"/>
    <n v="14412468.066871937"/>
  </r>
  <r>
    <x v="69"/>
    <x v="1226"/>
    <s v="TRIP"/>
    <n v="7.0110999999997443E-4"/>
    <n v="7011099.9999997439"/>
    <n v="0.73885601451323812"/>
    <n v="12191293.403353319"/>
  </r>
  <r>
    <x v="69"/>
    <x v="1227"/>
    <s v="TVPT"/>
    <n v="6.9690999999997508E-4"/>
    <n v="6969099.9999997504"/>
    <n v="0.43775752304591808"/>
    <n v="10019875.953858949"/>
  </r>
  <r>
    <x v="69"/>
    <x v="1228"/>
    <s v="PCLN"/>
    <n v="6.8310999999997724E-4"/>
    <n v="6831099.9999997728"/>
    <n v="1.2216580853780175"/>
    <n v="15176368.547025269"/>
  </r>
  <r>
    <x v="69"/>
    <x v="1229"/>
    <s v="MSG"/>
    <n v="6.8130999999997752E-4"/>
    <n v="6813099.9999997756"/>
    <n v="0.96377862705122608"/>
    <n v="13379420.163962267"/>
  </r>
  <r>
    <x v="69"/>
    <x v="1230"/>
    <s v="TRK"/>
    <n v="6.3660999999998451E-4"/>
    <n v="6366099.9999998454"/>
    <n v="0.91626451394840025"/>
    <n v="12199131.522246614"/>
  </r>
  <r>
    <x v="69"/>
    <x v="1231"/>
    <s v="SIX"/>
    <n v="6.2640999999998611E-4"/>
    <n v="6264099.9999998612"/>
    <n v="0.4310815257910755"/>
    <n v="8964437.7857076768"/>
  </r>
  <r>
    <x v="69"/>
    <x v="1232"/>
    <s v="SEAS"/>
    <n v="6.1380999999998808E-4"/>
    <n v="6138099.9999998808"/>
    <n v="0.49131411888428089"/>
    <n v="9153835.1931234263"/>
  </r>
  <r>
    <x v="69"/>
    <x v="1233"/>
    <s v="RCL"/>
    <n v="5.9850999999999047E-4"/>
    <n v="5985099.999999905"/>
    <n v="0.83923378983710761"/>
    <n v="11007998.155553898"/>
  </r>
  <r>
    <x v="69"/>
    <x v="1234"/>
    <s v="POOL"/>
    <n v="5.5470999999999732E-4"/>
    <n v="5547099.999999973"/>
    <n v="0.84472112561665702"/>
    <n v="10232852.555908108"/>
  </r>
  <r>
    <x v="69"/>
    <x v="1235"/>
    <s v="PLNT"/>
    <n v="5.5170999999999779E-4"/>
    <n v="5517099.9999999776"/>
    <n v="0.34655650489175771"/>
    <n v="7429086.8931382867"/>
  </r>
  <r>
    <x v="69"/>
    <x v="1236"/>
    <s v="NCLH"/>
    <n v="5.0251000000000549E-4"/>
    <n v="5025100.0000000549"/>
    <n v="0.69887089643574807"/>
    <n v="8536996.1416793708"/>
  </r>
  <r>
    <x v="69"/>
    <x v="1237"/>
    <s v="NLS"/>
    <n v="4.8391000000000758E-4"/>
    <n v="4839100.0000000754"/>
    <n v="0.87717416520974045"/>
    <n v="9083833.502866596"/>
  </r>
  <r>
    <x v="69"/>
    <x v="1238"/>
    <s v="MAT"/>
    <n v="4.4461000000000663E-4"/>
    <n v="4446100.0000000661"/>
    <n v="1.0824204658987804"/>
    <n v="9258649.633432705"/>
  </r>
  <r>
    <x v="69"/>
    <x v="1239"/>
    <s v="BATRA"/>
    <n v="4.1731000000000596E-4"/>
    <n v="4173100.0000000596"/>
    <n v="0.47060308978822118"/>
    <n v="6136973.7539953133"/>
  </r>
  <r>
    <x v="69"/>
    <x v="1239"/>
    <s v="BATRK"/>
    <n v="4.1761000000000597E-4"/>
    <n v="4176100.0000000596"/>
    <n v="0.84030149412552257"/>
    <n v="7685283.0696177045"/>
  </r>
  <r>
    <x v="69"/>
    <x v="1240"/>
    <s v="SNOW"/>
    <n v="3.735100000000049E-4"/>
    <n v="3735100.0000000489"/>
    <n v="0.79140622312333953"/>
    <n v="6691081.3839880731"/>
  </r>
  <r>
    <x v="69"/>
    <x v="1241"/>
    <s v="ISCA"/>
    <n v="3.7231000000000487E-4"/>
    <n v="3723100.0000000489"/>
    <n v="0.44880218054549914"/>
    <n v="5394035.3983890191"/>
  </r>
  <r>
    <x v="69"/>
    <x v="1242"/>
    <s v="ILG"/>
    <n v="3.5581000000000447E-4"/>
    <n v="3558100.0000000447"/>
    <n v="1.1041939455313705"/>
    <n v="7486932.4775952632"/>
  </r>
  <r>
    <x v="69"/>
    <x v="1243"/>
    <s v="HAS"/>
    <n v="3.2611000000000375E-4"/>
    <n v="3261100.0000000373"/>
    <n v="1.144589655749729"/>
    <n v="6993721.3263655212"/>
  </r>
  <r>
    <x v="69"/>
    <x v="1244"/>
    <s v="EXPE"/>
    <n v="2.5531000000000203E-4"/>
    <n v="2553100.0000000205"/>
    <n v="0.98149129858948247"/>
    <n v="5058945.4344288483"/>
  </r>
  <r>
    <x v="69"/>
    <x v="1245"/>
    <s v="MYCC"/>
    <n v="1.6320999999999981E-4"/>
    <n v="1632099.9999999981"/>
    <n v="0.52585841854090754"/>
    <n v="2490353.5249006124"/>
  </r>
  <r>
    <x v="69"/>
    <x v="1246"/>
    <s v="CCL"/>
    <n v="1.3350999999999909E-4"/>
    <n v="1335099.9999999909"/>
    <n v="0.32294228521713086"/>
    <n v="1766260.2449933793"/>
  </r>
  <r>
    <x v="69"/>
    <x v="1247"/>
    <s v="ELY"/>
    <n v="1.2480999999999888E-4"/>
    <n v="1248099.9999999888"/>
    <n v="0.48620138419682457"/>
    <n v="1854927.94761604"/>
  </r>
  <r>
    <x v="69"/>
    <x v="1248"/>
    <s v="BC"/>
    <n v="1.1550999999999895E-4"/>
    <n v="1155099.9999999895"/>
    <n v="0.28120938924516914"/>
    <n v="1479924.9655170813"/>
  </r>
  <r>
    <x v="69"/>
    <x v="1249"/>
    <s v="GOLF"/>
    <n v="1.2010000000000004E-5"/>
    <n v="120100.00000000003"/>
    <n v="0.36886454717163619"/>
    <n v="164400.63211531355"/>
  </r>
  <r>
    <x v="70"/>
    <x v="1250"/>
    <s v="YELP"/>
    <n v="7.7190999999996335E-4"/>
    <n v="7719099.999999634"/>
    <n v="0.68990514753472576"/>
    <n v="13044546.824334683"/>
  </r>
  <r>
    <x v="70"/>
    <x v="1251"/>
    <s v="WEB"/>
    <n v="7.4880999999996697E-4"/>
    <n v="7488099.9999996694"/>
    <n v="0.86920002891238191"/>
    <n v="13996756.73649819"/>
  </r>
  <r>
    <x v="70"/>
    <x v="1252"/>
    <s v="VRSN"/>
    <n v="7.3200999999996959E-4"/>
    <n v="7320099.9999996964"/>
    <n v="0.85397662789612072"/>
    <n v="13571294.31386183"/>
  </r>
  <r>
    <x v="70"/>
    <x v="1253"/>
    <s v="TWTR"/>
    <n v="7.0680999999997354E-4"/>
    <n v="7068099.9999997355"/>
    <n v="0.49076308260140222"/>
    <n v="10536862.544134576"/>
  </r>
  <r>
    <x v="70"/>
    <x v="1254"/>
    <s v="TRUE"/>
    <n v="7.0380999999997401E-4"/>
    <n v="7038099.9999997402"/>
    <n v="0.56004993862936425"/>
    <n v="10979787.473066922"/>
  </r>
  <r>
    <x v="70"/>
    <x v="1255"/>
    <s v="MEET"/>
    <n v="6.8190999999997743E-4"/>
    <n v="6819099.9999997746"/>
    <n v="0.71360429779742718"/>
    <n v="11685239.06711005"/>
  </r>
  <r>
    <x v="70"/>
    <x v="1256"/>
    <s v="TNAV"/>
    <n v="6.6630999999997987E-4"/>
    <n v="6663099.9999997988"/>
    <n v="0.30609373965551001"/>
    <n v="8702633.1966983657"/>
  </r>
  <r>
    <x v="70"/>
    <x v="1257"/>
    <s v="SSTK"/>
    <n v="6.2160999999998686E-4"/>
    <n v="6216099.9999998687"/>
    <n v="0.74495034540361649"/>
    <n v="10846785.842063192"/>
  </r>
  <r>
    <x v="70"/>
    <x v="1258"/>
    <s v="MTCH"/>
    <n v="4.434100000000066E-4"/>
    <n v="4434100.0000000661"/>
    <n v="1.064805288923266"/>
    <n v="9155553.1316147894"/>
  </r>
  <r>
    <x v="70"/>
    <x v="1259"/>
    <s v="LLNW"/>
    <n v="4.2211000000000608E-4"/>
    <n v="4221100.0000000605"/>
    <n v="0.56209208695780144"/>
    <n v="6593746.9082576698"/>
  </r>
  <r>
    <x v="70"/>
    <x v="1260"/>
    <s v="LVNTA"/>
    <n v="4.2061000000000604E-4"/>
    <n v="4206100.0000000605"/>
    <n v="0.79976197554409378"/>
    <n v="7569978.8453361215"/>
  </r>
  <r>
    <x v="70"/>
    <x v="1261"/>
    <s v="LTRPA"/>
    <n v="4.2031000000000604E-4"/>
    <n v="4203100.0000000605"/>
    <n v="1.2198705019537153"/>
    <n v="9330337.7067617942"/>
  </r>
  <r>
    <x v="70"/>
    <x v="1262"/>
    <s v="LEXEA"/>
    <n v="4.1851000000000599E-4"/>
    <n v="4185100.0000000601"/>
    <n v="0.8845372947118354"/>
    <n v="7886977.0320986146"/>
  </r>
  <r>
    <x v="70"/>
    <x v="1263"/>
    <s v="IAC"/>
    <n v="3.5221000000000438E-4"/>
    <n v="3522100.0000000438"/>
    <n v="0.68984038547427229"/>
    <n v="5951786.8216790082"/>
  </r>
  <r>
    <x v="70"/>
    <x v="1264"/>
    <s v="GRUB"/>
    <n v="3.1951000000000359E-4"/>
    <n v="3195100.0000000359"/>
    <n v="0.27224992789311908"/>
    <n v="4064965.7446113508"/>
  </r>
  <r>
    <x v="70"/>
    <x v="1265"/>
    <s v="GRPN"/>
    <n v="3.1921000000000358E-4"/>
    <n v="3192100.0000000359"/>
    <n v="0.47591791550142626"/>
    <n v="4711277.5780721549"/>
  </r>
  <r>
    <x v="70"/>
    <x v="1266"/>
    <s v="GDDY"/>
    <n v="3.0931000000000334E-4"/>
    <n v="3093100.0000000335"/>
    <n v="0.47960438973804032"/>
    <n v="4576564.3378987815"/>
  </r>
  <r>
    <x v="70"/>
    <x v="1267"/>
    <s v="FB"/>
    <n v="2.5981000000000214E-4"/>
    <n v="2598100.0000000214"/>
    <n v="1.2598466644890687"/>
    <n v="5871307.619009098"/>
  </r>
  <r>
    <x v="70"/>
    <x v="1268"/>
    <s v="BCOR"/>
    <n v="1.0170999999999924E-4"/>
    <n v="1017099.9999999924"/>
    <n v="0.275629266929724"/>
    <n v="1297442.5273942125"/>
  </r>
  <r>
    <x v="70"/>
    <x v="1269"/>
    <s v="RATE"/>
    <n v="8.6109999999999567E-5"/>
    <n v="861099.99999999569"/>
    <n v="0.66714819315026186"/>
    <n v="1435581.3091216832"/>
  </r>
  <r>
    <x v="70"/>
    <x v="1270"/>
    <s v="ANGI"/>
    <n v="5.1310000000000069E-5"/>
    <n v="513100.0000000007"/>
    <n v="1.2417535205283452"/>
    <n v="1150243.7313830953"/>
  </r>
  <r>
    <x v="70"/>
    <x v="1271"/>
    <s v="GOOG"/>
    <n v="3.4510000000000041E-5"/>
    <n v="345100.00000000041"/>
    <n v="0.75343086171005369"/>
    <n v="605108.99037614022"/>
  </r>
  <r>
    <x v="70"/>
    <x v="1272"/>
    <s v="GOOGL"/>
    <n v="3.421000000000004E-5"/>
    <n v="342100.00000000041"/>
    <n v="0.43681510137713175"/>
    <n v="491534.44618111738"/>
  </r>
  <r>
    <x v="71"/>
    <x v="1273"/>
    <s v="XPO"/>
    <n v="7.710099999999635E-4"/>
    <n v="7710099.9999996349"/>
    <n v="0.41527268221609015"/>
    <n v="10911893.907153759"/>
  </r>
  <r>
    <x v="71"/>
    <x v="1274"/>
    <s v="UPS"/>
    <n v="7.1580999999997213E-4"/>
    <n v="7158099.9999997215"/>
    <n v="0.95547782690375271"/>
    <n v="13997505.832759207"/>
  </r>
  <r>
    <x v="71"/>
    <x v="1275"/>
    <s v="RLGT"/>
    <n v="5.7570999999999404E-4"/>
    <n v="5757099.9999999404"/>
    <n v="0.46975334808313784"/>
    <n v="8461517.0002493449"/>
  </r>
  <r>
    <x v="71"/>
    <x v="1276"/>
    <s v="LSTR"/>
    <n v="4.0861000000000575E-4"/>
    <n v="4086100.0000000577"/>
    <n v="0.32450972526183219"/>
    <n v="5412079.1883924492"/>
  </r>
  <r>
    <x v="71"/>
    <x v="1277"/>
    <s v="JBHT"/>
    <n v="3.8431000000000516E-4"/>
    <n v="3843100.0000000517"/>
    <n v="0.9716557018363442"/>
    <n v="7577270.0277273571"/>
  </r>
  <r>
    <x v="71"/>
    <x v="1278"/>
    <s v="HUBG"/>
    <n v="3.4861000000000429E-4"/>
    <n v="3486100.0000000428"/>
    <n v="1.0978813362906115"/>
    <n v="7313424.126442791"/>
  </r>
  <r>
    <x v="71"/>
    <x v="1279"/>
    <s v="FWRD"/>
    <n v="2.8741000000000281E-4"/>
    <n v="2874100.0000000279"/>
    <n v="0.30654455305961759"/>
    <n v="3755139.6999486834"/>
  </r>
  <r>
    <x v="71"/>
    <x v="1280"/>
    <s v="FDX"/>
    <n v="2.6551000000000227E-4"/>
    <n v="2655100.0000000228"/>
    <n v="0.67955573599066088"/>
    <n v="4459388.4346288424"/>
  </r>
  <r>
    <x v="71"/>
    <x v="1281"/>
    <s v="EXPD"/>
    <n v="2.5561000000000203E-4"/>
    <n v="2556100.0000000205"/>
    <n v="0.40435588283991364"/>
    <n v="3589674.0721271322"/>
  </r>
  <r>
    <x v="71"/>
    <x v="1282"/>
    <s v="ECHO"/>
    <n v="2.2891000000000141E-4"/>
    <n v="2289100.000000014"/>
    <n v="0.9066347582252533"/>
    <n v="4364477.6250534533"/>
  </r>
  <r>
    <x v="71"/>
    <x v="1283"/>
    <s v="CMRE"/>
    <n v="1.8601000000000037E-4"/>
    <n v="1860100.0000000037"/>
    <n v="0.85319794442961516"/>
    <n v="3447133.4964335342"/>
  </r>
  <r>
    <x v="71"/>
    <x v="1284"/>
    <s v="CHRW"/>
    <n v="1.182099999999989E-4"/>
    <n v="1182099.9999999891"/>
    <n v="1.0971933021656892"/>
    <n v="2479092.2024900382"/>
  </r>
  <r>
    <x v="72"/>
    <x v="1285"/>
    <s v="MMC"/>
    <n v="4.4041000000000653E-4"/>
    <n v="4404100.0000000652"/>
    <n v="0.65630052519521476"/>
    <n v="7294513.1430123532"/>
  </r>
  <r>
    <x v="72"/>
    <x v="1286"/>
    <s v="ERIE"/>
    <n v="2.4781000000000184E-4"/>
    <n v="2478100.0000000186"/>
    <n v="1.0804352406415441"/>
    <n v="5155526.5698338486"/>
  </r>
  <r>
    <x v="72"/>
    <x v="1287"/>
    <s v="EHTH"/>
    <n v="2.3101000000000146E-4"/>
    <n v="2310100.0000000144"/>
    <n v="0.93494056986326723"/>
    <n v="4469906.2104411619"/>
  </r>
  <r>
    <x v="72"/>
    <x v="1288"/>
    <s v="CRVL"/>
    <n v="1.8571000000000036E-4"/>
    <n v="1857100.0000000037"/>
    <n v="0.76046277186753763"/>
    <n v="3269355.4136352106"/>
  </r>
  <r>
    <x v="72"/>
    <x v="1289"/>
    <s v="BRO"/>
    <n v="1.1430999999999898E-4"/>
    <n v="1143099.9999999898"/>
    <n v="0.61209653273436937"/>
    <n v="1842787.546568641"/>
  </r>
  <r>
    <x v="72"/>
    <x v="1290"/>
    <s v="AJG"/>
    <n v="6.5709999999999993E-5"/>
    <n v="657099.99999999988"/>
    <n v="0.61850277235471618"/>
    <n v="1063518.1717142838"/>
  </r>
  <r>
    <x v="72"/>
    <x v="1291"/>
    <s v="AON"/>
    <n v="5.4310000000000075E-5"/>
    <n v="543100.0000000007"/>
    <n v="0.42828698906560903"/>
    <n v="775702.66376153321"/>
  </r>
  <r>
    <x v="73"/>
    <x v="1292"/>
    <s v="TRUP"/>
    <n v="7.0410999999997396E-4"/>
    <n v="7041099.9999997392"/>
    <n v="0.35376180197733664"/>
    <n v="9531972.2239022721"/>
  </r>
  <r>
    <x v="73"/>
    <x v="1293"/>
    <s v="RDN"/>
    <n v="5.7540999999999409E-4"/>
    <n v="5754099.9999999404"/>
    <n v="1.192678487450227"/>
    <n v="12616891.284637218"/>
  </r>
  <r>
    <x v="73"/>
    <x v="1294"/>
    <s v="OB"/>
    <n v="5.1751000000000314E-4"/>
    <n v="5175100.0000000317"/>
    <n v="0.54444423707583367"/>
    <n v="7992653.371291195"/>
  </r>
  <r>
    <x v="73"/>
    <x v="1295"/>
    <s v="MTG"/>
    <n v="4.5691000000000693E-4"/>
    <n v="4569100.0000000689"/>
    <n v="0.7432573208149974"/>
    <n v="7965117.0245359251"/>
  </r>
  <r>
    <x v="73"/>
    <x v="1296"/>
    <s v="ITIC"/>
    <n v="3.7681000000000498E-4"/>
    <n v="3768100.0000000498"/>
    <n v="0.51757175882167594"/>
    <n v="5718362.1444160324"/>
  </r>
  <r>
    <x v="73"/>
    <x v="1297"/>
    <s v="GLRE"/>
    <n v="3.1771000000000354E-4"/>
    <n v="3177100.0000000354"/>
    <n v="0.84293313342316301"/>
    <n v="5855182.8581987964"/>
  </r>
  <r>
    <x v="73"/>
    <x v="1298"/>
    <s v="FAF"/>
    <n v="2.706100000000024E-4"/>
    <n v="2706100.0000000237"/>
    <n v="1.045163012561054"/>
    <n v="5534415.6282915166"/>
  </r>
  <r>
    <x v="73"/>
    <x v="1299"/>
    <s v="FNFV"/>
    <n v="2.6731000000000232E-4"/>
    <n v="2673100.0000000233"/>
    <n v="0.94880035641424632"/>
    <n v="5209338.2327309679"/>
  </r>
  <r>
    <x v="73"/>
    <x v="1299"/>
    <s v="FNF"/>
    <n v="2.6761000000000233E-4"/>
    <n v="2676100.0000000233"/>
    <n v="1.1809436775433038"/>
    <n v="5836423.3754736856"/>
  </r>
  <r>
    <x v="73"/>
    <x v="1300"/>
    <s v="EIG"/>
    <n v="2.3551000000000157E-4"/>
    <n v="2355100.0000000158"/>
    <n v="0.84391744026649973"/>
    <n v="4342609.963571663"/>
  </r>
  <r>
    <x v="73"/>
    <x v="1301"/>
    <s v="AGO"/>
    <n v="6.9009999999999924E-5"/>
    <n v="690099.99999999919"/>
    <n v="0.43721428701593668"/>
    <n v="991821.57946969685"/>
  </r>
  <r>
    <x v="73"/>
    <x v="1302"/>
    <s v="AMBC"/>
    <n v="3.6610000000000044E-5"/>
    <n v="366100.00000000047"/>
    <n v="0.7649028525890863"/>
    <n v="646130.93433286529"/>
  </r>
  <r>
    <x v="74"/>
    <x v="1303"/>
    <s v="WMIH"/>
    <n v="7.6290999999996476E-4"/>
    <n v="7629099.999999648"/>
    <n v="0.47621788142565102"/>
    <n v="11262213.839183915"/>
  </r>
  <r>
    <x v="74"/>
    <x v="1304"/>
    <s v="VR"/>
    <n v="7.2600999999997053E-4"/>
    <n v="7260099.9999997057"/>
    <n v="0.38588715352937364"/>
    <n v="10061679.323338198"/>
  </r>
  <r>
    <x v="74"/>
    <x v="1305"/>
    <s v="TPRE"/>
    <n v="6.885099999999764E-4"/>
    <n v="6885099.9999997644"/>
    <n v="0.66295827745619773"/>
    <n v="11449634.036113275"/>
  </r>
  <r>
    <x v="74"/>
    <x v="1306"/>
    <s v="RNR"/>
    <n v="5.8590999999999244E-4"/>
    <n v="5859099.9999999246"/>
    <n v="0.84992009828106141"/>
    <n v="10838866.847838428"/>
  </r>
  <r>
    <x v="74"/>
    <x v="1307"/>
    <s v="RGA"/>
    <n v="5.8530999999999254E-4"/>
    <n v="5853099.9999999255"/>
    <n v="1.1282496738093719"/>
    <n v="12456858.165773477"/>
  </r>
  <r>
    <x v="74"/>
    <x v="1308"/>
    <s v="MHLD"/>
    <n v="4.3501000000000639E-4"/>
    <n v="4350100.0000000643"/>
    <n v="1.1539559622535724"/>
    <n v="9369923.8313994054"/>
  </r>
  <r>
    <x v="74"/>
    <x v="1309"/>
    <s v="RE"/>
    <n v="2.5201000000000195E-4"/>
    <n v="2520100.0000000196"/>
    <n v="0.55955708719457042"/>
    <n v="3930239.8154390678"/>
  </r>
  <r>
    <x v="74"/>
    <x v="1310"/>
    <s v="AHL"/>
    <n v="6.7809999999999949E-5"/>
    <n v="678099.99999999953"/>
    <n v="0.27433295155604465"/>
    <n v="864125.17445015325"/>
  </r>
  <r>
    <x v="74"/>
    <x v="1311"/>
    <s v="ACGL"/>
    <n v="5.9410000000000083E-5"/>
    <n v="594100.00000000081"/>
    <n v="0.42636542872846039"/>
    <n v="847403.70120757946"/>
  </r>
  <r>
    <x v="75"/>
    <x v="1312"/>
    <s v="XL"/>
    <n v="7.7010999999996364E-4"/>
    <n v="7701099.9999996368"/>
    <n v="0.44864437430504578"/>
    <n v="11156155.190960063"/>
  </r>
  <r>
    <x v="75"/>
    <x v="1313"/>
    <s v="WRB"/>
    <n v="7.6590999999996429E-4"/>
    <n v="7659099.9999996433"/>
    <n v="1.1700599060879486"/>
    <n v="16620705.826717434"/>
  </r>
  <r>
    <x v="75"/>
    <x v="1314"/>
    <s v="WTM"/>
    <n v="7.5900999999996537E-4"/>
    <n v="7590099.9999996535"/>
    <n v="1.0989694964110179"/>
    <n v="15931388.374708541"/>
  </r>
  <r>
    <x v="75"/>
    <x v="1315"/>
    <s v="UVE"/>
    <n v="7.2090999999997133E-4"/>
    <n v="7209099.9999997132"/>
    <n v="0.41083065229117088"/>
    <n v="10170819.255431876"/>
  </r>
  <r>
    <x v="75"/>
    <x v="1316"/>
    <s v="UIHC"/>
    <n v="7.1520999999997222E-4"/>
    <n v="7152099.9999997225"/>
    <n v="0.36169145205188624"/>
    <n v="9738953.4342199173"/>
  </r>
  <r>
    <x v="75"/>
    <x v="1317"/>
    <s v="UFCS"/>
    <n v="7.1490999999997227E-4"/>
    <n v="7149099.9999997225"/>
    <n v="0.88052514140123095"/>
    <n v="13444062.288391018"/>
  </r>
  <r>
    <x v="75"/>
    <x v="1318"/>
    <s v="TRV"/>
    <n v="6.8550999999997687E-4"/>
    <n v="6855099.999999769"/>
    <n v="0.26917291685687195"/>
    <n v="8700307.2623452488"/>
  </r>
  <r>
    <x v="75"/>
    <x v="1319"/>
    <s v="THG"/>
    <n v="6.789099999999779E-4"/>
    <n v="6789099.9999997793"/>
    <n v="0.86653833691835924"/>
    <n v="12672115.423172021"/>
  </r>
  <r>
    <x v="75"/>
    <x v="1320"/>
    <s v="STC"/>
    <n v="6.4680999999998292E-4"/>
    <n v="6468099.9999998296"/>
    <n v="0.69393246982634882"/>
    <n v="10956524.608083518"/>
  </r>
  <r>
    <x v="75"/>
    <x v="1321"/>
    <s v="SNC"/>
    <n v="6.4440999999998329E-4"/>
    <n v="6444099.9999998333"/>
    <n v="0.55333348566946228"/>
    <n v="10009836.315002322"/>
  </r>
  <r>
    <x v="75"/>
    <x v="1322"/>
    <s v="STFC"/>
    <n v="6.4380999999998339E-4"/>
    <n v="6438099.9999998342"/>
    <n v="0.83714139151891509"/>
    <n v="11827699.992737621"/>
  </r>
  <r>
    <x v="75"/>
    <x v="1323"/>
    <s v="SIGI"/>
    <n v="6.1530999999998785E-4"/>
    <n v="6153099.999999878"/>
    <n v="0.84196395320710493"/>
    <n v="11333788.400478413"/>
  </r>
  <r>
    <x v="75"/>
    <x v="1324"/>
    <s v="SAFT"/>
    <n v="6.0390999999998963E-4"/>
    <n v="6039099.9999998966"/>
    <n v="0.89891026084028924"/>
    <n v="11467708.956240395"/>
  </r>
  <r>
    <x v="75"/>
    <x v="1325"/>
    <s v="RLI"/>
    <n v="5.9460999999999108E-4"/>
    <n v="5946099.9999999106"/>
    <n v="0.5719692419347695"/>
    <n v="9347086.309468193"/>
  </r>
  <r>
    <x v="75"/>
    <x v="1326"/>
    <s v="PGR"/>
    <n v="5.6340999999999596E-4"/>
    <n v="5634099.99999996"/>
    <n v="0.7490572952715352"/>
    <n v="9854363.7072892878"/>
  </r>
  <r>
    <x v="75"/>
    <x v="1327"/>
    <s v="PRA"/>
    <n v="5.6220999999999615E-4"/>
    <n v="5622099.9999999618"/>
    <n v="0.40675937002958285"/>
    <n v="7908941.8542432636"/>
  </r>
  <r>
    <x v="75"/>
    <x v="1328"/>
    <s v="NMIH"/>
    <n v="4.9771000000000624E-4"/>
    <n v="4977100.0000000624"/>
    <n v="0.72888402006297626"/>
    <n v="8604828.656255547"/>
  </r>
  <r>
    <x v="75"/>
    <x v="1329"/>
    <s v="NAVG"/>
    <n v="4.848100000000076E-4"/>
    <n v="4848100.0000000764"/>
    <n v="1.0728761831571676"/>
    <n v="10049511.023564423"/>
  </r>
  <r>
    <x v="75"/>
    <x v="1330"/>
    <s v="NGHC"/>
    <n v="4.7971000000000748E-4"/>
    <n v="4797100.0000000745"/>
    <n v="0.63845118649538879"/>
    <n v="7859814.1867371518"/>
  </r>
  <r>
    <x v="75"/>
    <x v="1331"/>
    <s v="MCY"/>
    <n v="4.5211000000000681E-4"/>
    <n v="4521100.000000068"/>
    <n v="1.0500925992874146"/>
    <n v="9268673.6506384704"/>
  </r>
  <r>
    <x v="75"/>
    <x v="1332"/>
    <s v="MBI"/>
    <n v="4.4641000000000667E-4"/>
    <n v="4464100.0000000671"/>
    <n v="0.72609374840362417"/>
    <n v="7705455.1022487339"/>
  </r>
  <r>
    <x v="75"/>
    <x v="1333"/>
    <s v="MKL"/>
    <n v="4.3891000000000649E-4"/>
    <n v="4389100.0000000652"/>
    <n v="0.98008794540785549"/>
    <n v="8690804.0011897478"/>
  </r>
  <r>
    <x v="75"/>
    <x v="1334"/>
    <s v="L"/>
    <n v="4.2631000000000618E-4"/>
    <n v="4263100.0000000615"/>
    <n v="0.97902511258911284"/>
    <n v="8436781.9574787673"/>
  </r>
  <r>
    <x v="75"/>
    <x v="1335"/>
    <s v="KNSL"/>
    <n v="3.984100000000055E-4"/>
    <n v="3984100.0000000549"/>
    <n v="1.1823305917187235"/>
    <n v="8694623.3104666844"/>
  </r>
  <r>
    <x v="75"/>
    <x v="1336"/>
    <s v="JRVR"/>
    <n v="3.8371000000000515E-4"/>
    <n v="3837100.0000000517"/>
    <n v="0.5431541298949919"/>
    <n v="5921236.7118201535"/>
  </r>
  <r>
    <x v="75"/>
    <x v="1337"/>
    <s v="IPCC"/>
    <n v="3.6091000000000459E-4"/>
    <n v="3609100.0000000461"/>
    <n v="1.1709191737081599"/>
    <n v="7835064.3898302196"/>
  </r>
  <r>
    <x v="75"/>
    <x v="1338"/>
    <s v="HRTG"/>
    <n v="3.3571000000000398E-4"/>
    <n v="3357100.0000000396"/>
    <n v="1.0757674666418997"/>
    <n v="6968558.9622636037"/>
  </r>
  <r>
    <x v="75"/>
    <x v="1339"/>
    <s v="HCI"/>
    <n v="3.2851000000000381E-4"/>
    <n v="3285100.0000000382"/>
    <n v="0.61486327179598999"/>
    <n v="5304987.3341770684"/>
  </r>
  <r>
    <x v="75"/>
    <x v="1340"/>
    <s v="GBLI"/>
    <n v="3.0661000000000327E-4"/>
    <n v="3066100.0000000326"/>
    <n v="0.8405245746440797"/>
    <n v="5643232.3983162725"/>
  </r>
  <r>
    <x v="75"/>
    <x v="1341"/>
    <s v="FNHC"/>
    <n v="2.6521000000000227E-4"/>
    <n v="2652100.0000000228"/>
    <n v="1.2228659938139583"/>
    <n v="5895262.9021940492"/>
  </r>
  <r>
    <x v="75"/>
    <x v="1342"/>
    <s v="EMCI"/>
    <n v="2.3371000000000153E-4"/>
    <n v="2337100.0000000154"/>
    <n v="1.1651638216318436"/>
    <n v="5060204.3675358146"/>
  </r>
  <r>
    <x v="75"/>
    <x v="1343"/>
    <s v="CNA"/>
    <n v="1.6410999999999984E-4"/>
    <n v="1641099.9999999984"/>
    <n v="0.90989924082100992"/>
    <n v="3134335.6441113562"/>
  </r>
  <r>
    <x v="75"/>
    <x v="1344"/>
    <s v="CINF"/>
    <n v="1.5630999999999965E-4"/>
    <n v="1563099.9999999965"/>
    <n v="0.70901305980808216"/>
    <n v="2671358.3137860075"/>
  </r>
  <r>
    <x v="75"/>
    <x v="1345"/>
    <s v="CB"/>
    <n v="1.5360999999999958E-4"/>
    <n v="1536099.9999999958"/>
    <n v="0.73304992930963075"/>
    <n v="2662137.9964125166"/>
  </r>
  <r>
    <x v="75"/>
    <x v="1346"/>
    <s v="BWINB"/>
    <n v="8.2209999999999648E-5"/>
    <n v="822099.99999999651"/>
    <n v="0.45360452371105742"/>
    <n v="1195008.2789428553"/>
  </r>
  <r>
    <x v="75"/>
    <x v="1347"/>
    <s v="AXS"/>
    <n v="7.9209999999999711E-5"/>
    <n v="792099.99999999709"/>
    <n v="0.36893236192511092"/>
    <n v="1084331.3238808762"/>
  </r>
  <r>
    <x v="75"/>
    <x v="1348"/>
    <s v="AGII"/>
    <n v="6.2110000000000068E-5"/>
    <n v="621100.0000000007"/>
    <n v="0.48018294897169445"/>
    <n v="919341.62960632041"/>
  </r>
  <r>
    <x v="75"/>
    <x v="1349"/>
    <s v="AFSI"/>
    <n v="4.9810000000000067E-5"/>
    <n v="498100.00000000064"/>
    <n v="0.37921897216754541"/>
    <n v="686988.9700366552"/>
  </r>
  <r>
    <x v="75"/>
    <x v="1350"/>
    <s v="AMSF"/>
    <n v="4.6510000000000061E-5"/>
    <n v="465100.00000000064"/>
    <n v="1.241374758277527"/>
    <n v="1042463.4000748792"/>
  </r>
  <r>
    <x v="75"/>
    <x v="1351"/>
    <s v="ANAT"/>
    <n v="4.2610000000000055E-5"/>
    <n v="426100.00000000052"/>
    <n v="1.0235826881644248"/>
    <n v="862248.58342686249"/>
  </r>
  <r>
    <x v="75"/>
    <x v="1352"/>
    <s v="AFG"/>
    <n v="4.1410000000000052E-5"/>
    <n v="414100.00000000052"/>
    <n v="1.1469558027012696"/>
    <n v="889054.39789859683"/>
  </r>
  <r>
    <x v="75"/>
    <x v="1353"/>
    <s v="ALL"/>
    <n v="3.2410000000000037E-5"/>
    <n v="324100.00000000035"/>
    <n v="0.52766552620675844"/>
    <n v="495116.39704361092"/>
  </r>
  <r>
    <x v="75"/>
    <x v="1354"/>
    <s v="AWH"/>
    <n v="3.1510000000000035E-5"/>
    <n v="315100.00000000035"/>
    <n v="0.58354215027245104"/>
    <n v="498974.13155084982"/>
  </r>
  <r>
    <x v="75"/>
    <x v="1355"/>
    <s v="Y"/>
    <n v="2.8810000000000031E-5"/>
    <n v="288100.00000000029"/>
    <n v="0.63077825258128029"/>
    <n v="469827.21456866729"/>
  </r>
  <r>
    <x v="76"/>
    <x v="1356"/>
    <s v="UNM"/>
    <n v="7.2150999999997124E-4"/>
    <n v="7215099.9999997122"/>
    <n v="0.55918128748079998"/>
    <n v="11249648.907302272"/>
  </r>
  <r>
    <x v="76"/>
    <x v="1357"/>
    <s v="TMK"/>
    <n v="6.9420999999997551E-4"/>
    <n v="6942099.9999997551"/>
    <n v="0.45481771530601289"/>
    <n v="10099490.061425516"/>
  </r>
  <r>
    <x v="76"/>
    <x v="1358"/>
    <s v="PRU"/>
    <n v="5.6610999999999554E-4"/>
    <n v="5661099.9999999553"/>
    <n v="0.80698446215092379"/>
    <n v="10229519.738682514"/>
  </r>
  <r>
    <x v="76"/>
    <x v="1359"/>
    <s v="PFG"/>
    <n v="5.6160999999999624E-4"/>
    <n v="5616099.9999999627"/>
    <n v="1.241458787177359"/>
    <n v="12588256.694666682"/>
  </r>
  <r>
    <x v="76"/>
    <x v="1360"/>
    <s v="PRI"/>
    <n v="5.6070999999999638E-4"/>
    <n v="5607099.9999999637"/>
    <n v="1.2361301201762114"/>
    <n v="12538205.196839953"/>
  </r>
  <r>
    <x v="76"/>
    <x v="1361"/>
    <s v="NWLI"/>
    <n v="4.8241000000000755E-4"/>
    <n v="4824100.0000000754"/>
    <n v="0.61617918217866929"/>
    <n v="7796609.99274824"/>
  </r>
  <r>
    <x v="76"/>
    <x v="1362"/>
    <s v="MET"/>
    <n v="4.557100000000069E-4"/>
    <n v="4557100.0000000689"/>
    <n v="0.57322802566468911"/>
    <n v="7169357.4357566629"/>
  </r>
  <r>
    <x v="76"/>
    <x v="1363"/>
    <s v="LNC"/>
    <n v="4.230100000000061E-4"/>
    <n v="4230100.0000000615"/>
    <n v="0.97934325904229602"/>
    <n v="8372819.9200749388"/>
  </r>
  <r>
    <x v="76"/>
    <x v="1364"/>
    <s v="FGL"/>
    <n v="2.6701000000000231E-4"/>
    <n v="2670100.0000000233"/>
    <n v="0.34426282636013628"/>
    <n v="3589316.1726642316"/>
  </r>
  <r>
    <x v="76"/>
    <x v="1365"/>
    <s v="FFG"/>
    <n v="2.6341000000000222E-4"/>
    <n v="2634100.0000000224"/>
    <n v="1.202448702315281"/>
    <n v="5801470.1267687306"/>
  </r>
  <r>
    <x v="76"/>
    <x v="1366"/>
    <s v="CNO"/>
    <n v="1.6470999999999985E-4"/>
    <n v="1647099.9999999986"/>
    <n v="0.90691692300456117"/>
    <n v="3140882.8638808099"/>
  </r>
  <r>
    <x v="76"/>
    <x v="1367"/>
    <s v="CIA"/>
    <n v="1.5960999999999973E-4"/>
    <n v="1596099.9999999972"/>
    <n v="1.153725032069842"/>
    <n v="3437560.5236866688"/>
  </r>
  <r>
    <x v="76"/>
    <x v="1368"/>
    <s v="AEL"/>
    <n v="4.0810000000000051E-5"/>
    <n v="408100.00000000052"/>
    <n v="0.79431441363411703"/>
    <n v="732259.71220408415"/>
  </r>
  <r>
    <x v="76"/>
    <x v="1369"/>
    <s v="AFL"/>
    <n v="1.9210000000000014E-5"/>
    <n v="192100.00000000015"/>
    <n v="1.1946214655397251"/>
    <n v="421586.78353018151"/>
  </r>
  <r>
    <x v="77"/>
    <x v="1370"/>
    <s v="GTS"/>
    <n v="7.0140999999997438E-4"/>
    <n v="7014099.9999997439"/>
    <n v="0.51517084397663004"/>
    <n v="10627559.816736093"/>
  </r>
  <r>
    <x v="77"/>
    <x v="1371"/>
    <s v="HIG"/>
    <n v="6.7920999999997785E-4"/>
    <n v="6792099.9999997783"/>
    <n v="1.2201634946160556"/>
    <n v="15079572.471781218"/>
  </r>
  <r>
    <x v="77"/>
    <x v="1372"/>
    <s v="ORI"/>
    <n v="5.1271000000000389E-4"/>
    <n v="5127100.0000000391"/>
    <n v="0.71756490424214792"/>
    <n v="8806127.0205399841"/>
  </r>
  <r>
    <x v="77"/>
    <x v="1373"/>
    <s v="KMPR"/>
    <n v="3.939100000000054E-4"/>
    <n v="3939100.000000054"/>
    <n v="0.53998181725882455"/>
    <n v="6066142.3763643196"/>
  </r>
  <r>
    <x v="77"/>
    <x v="1374"/>
    <s v="HMN"/>
    <n v="3.4441000000000419E-4"/>
    <n v="3444100.0000000419"/>
    <n v="1.1365905406167403"/>
    <n v="7358631.4809382046"/>
  </r>
  <r>
    <x v="77"/>
    <x v="1375"/>
    <s v="GNW"/>
    <n v="3.0211000000000316E-4"/>
    <n v="3021100.0000000317"/>
    <n v="0.57335235896185022"/>
    <n v="4753254.8116596956"/>
  </r>
  <r>
    <x v="77"/>
    <x v="1376"/>
    <s v="ESGR"/>
    <n v="2.409100000000017E-4"/>
    <n v="2409100.0000000172"/>
    <n v="0.46083087030657943"/>
    <n v="3519287.6496556052"/>
  </r>
  <r>
    <x v="77"/>
    <x v="1377"/>
    <s v="BRK.B"/>
    <n v="9.3909999999999404E-5"/>
    <n v="939099.99999999406"/>
    <n v="0.55960849227571963"/>
    <n v="1464628.335096119"/>
  </r>
  <r>
    <x v="77"/>
    <x v="1378"/>
    <s v="ATH"/>
    <n v="7.110999999999988E-5"/>
    <n v="711099.99999999884"/>
    <n v="0.79370386642514168"/>
    <n v="1275502.8194149162"/>
  </r>
  <r>
    <x v="77"/>
    <x v="1379"/>
    <s v="AIZ"/>
    <n v="6.870999999999993E-5"/>
    <n v="687099.9999999993"/>
    <n v="0.30176172211687824"/>
    <n v="894440.47926650615"/>
  </r>
  <r>
    <x v="77"/>
    <x v="1380"/>
    <s v="AIG"/>
    <n v="4.2010000000000053E-5"/>
    <n v="420100.00000000052"/>
    <n v="0.34373062074051486"/>
    <n v="564501.23377309099"/>
  </r>
  <r>
    <x v="78"/>
    <x v="1381"/>
    <s v="XRX"/>
    <n v="7.6950999999996373E-4"/>
    <n v="7695099.9999996377"/>
    <n v="0.63140711940460736"/>
    <n v="12553840.924529804"/>
  </r>
  <r>
    <x v="78"/>
    <x v="1382"/>
    <s v="VRTU"/>
    <n v="7.371099999999688E-4"/>
    <n v="7371099.999999688"/>
    <n v="0.40182383020139256"/>
    <n v="10332983.634797048"/>
  </r>
  <r>
    <x v="78"/>
    <x v="1383"/>
    <s v="UIS"/>
    <n v="7.128099999999726E-4"/>
    <n v="7128099.9999997262"/>
    <n v="1.1558182501013152"/>
    <n v="15366888.068546595"/>
  </r>
  <r>
    <x v="78"/>
    <x v="1384"/>
    <s v="SYNT"/>
    <n v="6.5940999999998095E-4"/>
    <n v="6594099.9999998091"/>
    <n v="1.166204317596897"/>
    <n v="14284167.890665283"/>
  </r>
  <r>
    <x v="78"/>
    <x v="1385"/>
    <s v="SYKE"/>
    <n v="6.5670999999998137E-4"/>
    <n v="6567099.9999998137"/>
    <n v="0.69456392038324033"/>
    <n v="11128370.721548462"/>
  </r>
  <r>
    <x v="78"/>
    <x v="1386"/>
    <s v="SAIC"/>
    <n v="6.105099999999886E-4"/>
    <n v="6105099.9999998864"/>
    <n v="0.28460027258313192"/>
    <n v="7842613.124147132"/>
  </r>
  <r>
    <x v="78"/>
    <x v="1387"/>
    <s v="SABR"/>
    <n v="6.0330999999998972E-4"/>
    <n v="6033099.9999998976"/>
    <n v="1.2019369791393486"/>
    <n v="13284505.988845378"/>
  </r>
  <r>
    <x v="78"/>
    <x v="1388"/>
    <s v="PRFT"/>
    <n v="5.4300999999999915E-4"/>
    <n v="5430099.9999999916"/>
    <n v="0.42619367504889993"/>
    <n v="7744374.2748830197"/>
  </r>
  <r>
    <x v="78"/>
    <x v="1389"/>
    <s v="NCR"/>
    <n v="4.8601000000000763E-4"/>
    <n v="4860100.0000000764"/>
    <n v="0.75314286395254659"/>
    <n v="8520449.6330959052"/>
  </r>
  <r>
    <x v="78"/>
    <x v="1390"/>
    <s v="LDOS"/>
    <n v="4.1311000000000586E-4"/>
    <n v="4131100.0000000587"/>
    <n v="0.35462082592205757"/>
    <n v="5596074.0939666918"/>
  </r>
  <r>
    <x v="78"/>
    <x v="1391"/>
    <s v="IBM"/>
    <n v="3.7081000000000483E-4"/>
    <n v="3708100.0000000484"/>
    <n v="0.39738293156691962"/>
    <n v="5181635.6485433616"/>
  </r>
  <r>
    <x v="78"/>
    <x v="1392"/>
    <s v="NSIT"/>
    <n v="3.651100000000047E-4"/>
    <n v="3651100.000000047"/>
    <n v="1.1849268773921375"/>
    <n v="7977386.5220465362"/>
  </r>
  <r>
    <x v="78"/>
    <x v="1393"/>
    <s v="IT"/>
    <n v="2.9611000000000302E-4"/>
    <n v="2961100.0000000303"/>
    <n v="1.1260500645290334"/>
    <n v="6295446.8460769849"/>
  </r>
  <r>
    <x v="78"/>
    <x v="1394"/>
    <s v="EPAM"/>
    <n v="2.4421000000000176E-4"/>
    <n v="2442100.0000000177"/>
    <n v="0.69713191345585246"/>
    <n v="4144565.8458505673"/>
  </r>
  <r>
    <x v="78"/>
    <x v="1395"/>
    <s v="DXC"/>
    <n v="2.2291000000000127E-4"/>
    <n v="2229100.0000000126"/>
    <n v="1.060544473060971"/>
    <n v="4593159.6849002363"/>
  </r>
  <r>
    <x v="78"/>
    <x v="1396"/>
    <s v="DMRC"/>
    <n v="2.1121000000000098E-4"/>
    <n v="2112100.0000000098"/>
    <n v="0.76779650852542836"/>
    <n v="3733763.0056565744"/>
  </r>
  <r>
    <x v="78"/>
    <x v="1397"/>
    <s v="CSRA"/>
    <n v="1.9261000000000053E-4"/>
    <n v="1926100.0000000054"/>
    <n v="0.97456252880540084"/>
    <n v="3803204.8867320935"/>
  </r>
  <r>
    <x v="78"/>
    <x v="1398"/>
    <s v="CTSH"/>
    <n v="1.6740999999999992E-4"/>
    <n v="1674099.9999999991"/>
    <n v="1.1185258169475965"/>
    <n v="3546624.0701519698"/>
  </r>
  <r>
    <x v="78"/>
    <x v="1399"/>
    <s v="CDW"/>
    <n v="1.4040999999999926E-4"/>
    <n v="1404099.9999999925"/>
    <n v="0.62002982422336983"/>
    <n v="2274683.8761920212"/>
  </r>
  <r>
    <x v="78"/>
    <x v="1400"/>
    <s v="CACI"/>
    <n v="1.2060999999999885E-4"/>
    <n v="1206099.9999999884"/>
    <n v="0.31417192979081399"/>
    <n v="1585022.7645206857"/>
  </r>
  <r>
    <x v="78"/>
    <x v="1401"/>
    <s v="ACXM"/>
    <n v="1.2310000000000004E-5"/>
    <n v="123100.00000000004"/>
    <n v="0.84292540868188104"/>
    <n v="226864.11780873963"/>
  </r>
  <r>
    <x v="78"/>
    <x v="1402"/>
    <s v="ACN"/>
    <n v="8.1099999999999969E-6"/>
    <n v="81099.999999999971"/>
    <n v="1.0988446450221216"/>
    <n v="170216.300711294"/>
  </r>
  <r>
    <x v="79"/>
    <x v="1403"/>
    <s v="SLCA"/>
    <n v="7.2420999999997081E-4"/>
    <n v="7242099.9999997085"/>
    <n v="0.79319462061686496"/>
    <n v="12986494.761968875"/>
  </r>
  <r>
    <x v="79"/>
    <x v="1404"/>
    <s v="MTRN"/>
    <n v="4.4371000000000661E-4"/>
    <n v="4437100.0000000661"/>
    <n v="1.1358225947983374"/>
    <n v="9476858.4353798442"/>
  </r>
  <r>
    <x v="79"/>
    <x v="1405"/>
    <s v="HSC"/>
    <n v="3.2581000000000374E-4"/>
    <n v="3258100.0000000373"/>
    <n v="1.1556716934146483"/>
    <n v="7023393.9443143457"/>
  </r>
  <r>
    <x v="79"/>
    <x v="1406"/>
    <s v="CMP"/>
    <n v="1.7551000000000011E-4"/>
    <n v="1755100.0000000012"/>
    <n v="0.55225935243732738"/>
    <n v="2724370.3894627551"/>
  </r>
  <r>
    <x v="79"/>
    <x v="1407"/>
    <s v="CLF"/>
    <n v="1.6200999999999979E-4"/>
    <n v="1620099.9999999979"/>
    <n v="1.1600674075075657"/>
    <n v="3499525.2069030027"/>
  </r>
  <r>
    <x v="80"/>
    <x v="1408"/>
    <s v="WCC"/>
    <n v="7.5300999999996631E-4"/>
    <n v="7530099.9999996629"/>
    <n v="0.28354132155959622"/>
    <n v="9665194.5054754838"/>
  </r>
  <r>
    <x v="80"/>
    <x v="1409"/>
    <s v="WAIR"/>
    <n v="7.5270999999996636E-4"/>
    <n v="7527099.9999996638"/>
    <n v="1.1834100242108474"/>
    <n v="16434745.593236735"/>
  </r>
  <r>
    <x v="80"/>
    <x v="1410"/>
    <s v="GWW"/>
    <n v="7.42209999999968E-4"/>
    <n v="7422099.9999996796"/>
    <n v="1.069518146333464"/>
    <n v="15360170.63390094"/>
  </r>
  <r>
    <x v="80"/>
    <x v="1411"/>
    <s v="TITN"/>
    <n v="6.9150999999997593E-4"/>
    <n v="6915099.9999997597"/>
    <n v="1.0712300410736892"/>
    <n v="14322762.857028171"/>
  </r>
  <r>
    <x v="80"/>
    <x v="1412"/>
    <s v="SITE"/>
    <n v="6.2610999999998616E-4"/>
    <n v="6261099.9999998612"/>
    <n v="0.9302787516253388"/>
    <n v="12085668.291801142"/>
  </r>
  <r>
    <x v="80"/>
    <x v="1413"/>
    <s v="PKOH"/>
    <n v="5.325100000000008E-4"/>
    <n v="5325100.0000000084"/>
    <n v="0.43788846976931561"/>
    <n v="7656899.8903685939"/>
  </r>
  <r>
    <x v="80"/>
    <x v="1414"/>
    <s v="MSM"/>
    <n v="4.7131000000000728E-4"/>
    <n v="4713100.0000000726"/>
    <n v="0.68734814556928359"/>
    <n v="7952640.5448827129"/>
  </r>
  <r>
    <x v="80"/>
    <x v="1415"/>
    <s v="HZN"/>
    <n v="3.4501000000000421E-4"/>
    <n v="3450100.0000000419"/>
    <n v="0.91881957235407763"/>
    <n v="6620119.4065788835"/>
  </r>
  <r>
    <x v="80"/>
    <x v="1416"/>
    <s v="HDS"/>
    <n v="3.2911000000000382E-4"/>
    <n v="3291100.0000000382"/>
    <n v="0.36696606521875974"/>
    <n v="4498822.0172415124"/>
  </r>
  <r>
    <x v="80"/>
    <x v="1417"/>
    <s v="BGC"/>
    <n v="2.9791000000000306E-4"/>
    <n v="2979100.0000000307"/>
    <n v="0.81463226703817249"/>
    <n v="5405970.9867334757"/>
  </r>
  <r>
    <x v="80"/>
    <x v="1418"/>
    <s v="FAST"/>
    <n v="2.6281000000000221E-4"/>
    <n v="2628100.0000000219"/>
    <n v="0.79382885296441441"/>
    <n v="4714361.6084758164"/>
  </r>
  <r>
    <x v="80"/>
    <x v="1419"/>
    <s v="DXPE"/>
    <n v="2.2321000000000127E-4"/>
    <n v="2232100.0000000126"/>
    <n v="1.2029554018824156"/>
    <n v="4917216.7525417674"/>
  </r>
  <r>
    <x v="80"/>
    <x v="1420"/>
    <s v="AIT"/>
    <n v="5.6710000000000079E-5"/>
    <n v="567100.00000000081"/>
    <n v="0.563179840102355"/>
    <n v="886479.28732204682"/>
  </r>
  <r>
    <x v="80"/>
    <x v="1421"/>
    <s v="AXE"/>
    <n v="5.2510000000000072E-5"/>
    <n v="525100.0000000007"/>
    <n v="0.74270489641185122"/>
    <n v="915094.34110586427"/>
  </r>
  <r>
    <x v="81"/>
    <x v="1422"/>
    <s v="USNA"/>
    <n v="7.2450999999997077E-4"/>
    <n v="7245099.9999997076"/>
    <n v="0.47665033445954241"/>
    <n v="10698479.3381924"/>
  </r>
  <r>
    <x v="81"/>
    <x v="1423"/>
    <s v="EL"/>
    <n v="6.7740999999997813E-4"/>
    <n v="6774099.9999997811"/>
    <n v="0.63943329743735844"/>
    <n v="11105685.100170052"/>
  </r>
  <r>
    <x v="81"/>
    <x v="1424"/>
    <s v="SPB"/>
    <n v="6.3600999999998461E-4"/>
    <n v="6360099.9999998463"/>
    <n v="0.45633458991351017"/>
    <n v="9262433.6253086925"/>
  </r>
  <r>
    <x v="81"/>
    <x v="1425"/>
    <s v="REV"/>
    <n v="5.9100999999999165E-4"/>
    <n v="5910099.9999999162"/>
    <n v="1.1518549611697106"/>
    <n v="12717678.006008927"/>
  </r>
  <r>
    <x v="81"/>
    <x v="1426"/>
    <s v="PG"/>
    <n v="5.625099999999961E-4"/>
    <n v="5625099.9999999609"/>
    <n v="0.67914006759711965"/>
    <n v="9445330.7942404933"/>
  </r>
  <r>
    <x v="81"/>
    <x v="1427"/>
    <s v="NUS"/>
    <n v="5.0491000000000511E-4"/>
    <n v="5049100.0000000512"/>
    <n v="0.45882343326675157"/>
    <n v="7365745.3969072299"/>
  </r>
  <r>
    <x v="81"/>
    <x v="1428"/>
    <s v="NWL"/>
    <n v="4.9261000000000704E-4"/>
    <n v="4926100.0000000708"/>
    <n v="0.33760590606567631"/>
    <n v="6589180.453870222"/>
  </r>
  <r>
    <x v="81"/>
    <x v="1429"/>
    <s v="NHTC"/>
    <n v="4.8331000000000757E-4"/>
    <n v="4833100.0000000754"/>
    <n v="0.93952052015112886"/>
    <n v="9373896.6259425674"/>
  </r>
  <r>
    <x v="81"/>
    <x v="1430"/>
    <s v="KMB"/>
    <n v="3.9721000000000548E-4"/>
    <n v="3972100.0000000549"/>
    <n v="1.2352203784088864"/>
    <n v="8878518.86507806"/>
  </r>
  <r>
    <x v="81"/>
    <x v="1431"/>
    <s v="IPAR"/>
    <n v="3.6871000000000478E-4"/>
    <n v="3687100.000000048"/>
    <n v="1.2015652885971524"/>
    <n v="8117391.3755866662"/>
  </r>
  <r>
    <x v="81"/>
    <x v="1432"/>
    <s v="HLF"/>
    <n v="3.3451000000000395E-4"/>
    <n v="3345100.0000000396"/>
    <n v="0.9445815094390354"/>
    <n v="6504819.6072245939"/>
  </r>
  <r>
    <x v="81"/>
    <x v="1433"/>
    <s v="HELE"/>
    <n v="3.3331000000000392E-4"/>
    <n v="3333100.0000000391"/>
    <n v="1.0916595577233348"/>
    <n v="6971710.4718477298"/>
  </r>
  <r>
    <x v="81"/>
    <x v="1434"/>
    <s v="EPC"/>
    <n v="2.2981000000000143E-4"/>
    <n v="2298100.0000000144"/>
    <n v="0.82363487052900786"/>
    <n v="4190895.2959627388"/>
  </r>
  <r>
    <x v="81"/>
    <x v="1435"/>
    <s v="ELF"/>
    <n v="2.2531000000000132E-4"/>
    <n v="2253100.000000013"/>
    <n v="0.71085592021315835"/>
    <n v="3854729.4738322892"/>
  </r>
  <r>
    <x v="81"/>
    <x v="1436"/>
    <s v="COTY"/>
    <n v="1.872100000000004E-4"/>
    <n v="1872100.000000004"/>
    <n v="1.0127711697919628"/>
    <n v="3768108.9069675412"/>
  </r>
  <r>
    <x v="81"/>
    <x v="1437"/>
    <s v="CL"/>
    <n v="1.6920999999999996E-4"/>
    <n v="1692099.9999999995"/>
    <n v="0.71594792450016675"/>
    <n v="2903555.4830467314"/>
  </r>
  <r>
    <x v="81"/>
    <x v="1438"/>
    <s v="CLX"/>
    <n v="1.626099999999998E-4"/>
    <n v="1626099.9999999979"/>
    <n v="0.77681363798962444"/>
    <n v="2889276.6567349248"/>
  </r>
  <r>
    <x v="81"/>
    <x v="1439"/>
    <s v="CHD"/>
    <n v="1.5390999999999959E-4"/>
    <n v="1539099.9999999958"/>
    <n v="0.88626739280415978"/>
    <n v="2903154.1442648745"/>
  </r>
  <r>
    <x v="82"/>
    <x v="1440"/>
    <s v="TTS"/>
    <n v="6.9000999999997616E-4"/>
    <n v="6900099.9999997616"/>
    <n v="0.85257379015097012"/>
    <n v="12782944.409420267"/>
  </r>
  <r>
    <x v="82"/>
    <x v="1441"/>
    <s v="HD"/>
    <n v="6.7980999999997776E-4"/>
    <n v="6798099.9999997774"/>
    <n v="0.71752979181420695"/>
    <n v="11675939.277731778"/>
  </r>
  <r>
    <x v="82"/>
    <x v="1442"/>
    <s v="LL"/>
    <n v="4.2991000000000627E-4"/>
    <n v="4299100.0000000624"/>
    <n v="1.0611268237303757"/>
    <n v="8860990.3278993871"/>
  </r>
  <r>
    <x v="82"/>
    <x v="1443"/>
    <s v="LOW"/>
    <n v="4.2751000000000621E-4"/>
    <n v="4275100.0000000624"/>
    <n v="0.41879053555643098"/>
    <n v="6065471.4185573868"/>
  </r>
  <r>
    <x v="82"/>
    <x v="1444"/>
    <s v="HVT"/>
    <n v="3.2641000000000375E-4"/>
    <n v="3264100.0000000377"/>
    <n v="0.78128181113784056"/>
    <n v="5814281.9597350927"/>
  </r>
  <r>
    <x v="83"/>
    <x v="1445"/>
    <s v="WHR"/>
    <n v="7.5870999999996542E-4"/>
    <n v="7587099.9999996545"/>
    <n v="0.9823368595565326"/>
    <n v="15040187.987140685"/>
  </r>
  <r>
    <x v="83"/>
    <x v="1446"/>
    <s v="TPX"/>
    <n v="6.6750999999997968E-4"/>
    <n v="6675099.999999797"/>
    <n v="1.0363230138616726"/>
    <n v="13592659.749827636"/>
  </r>
  <r>
    <x v="83"/>
    <x v="1447"/>
    <s v="SCSS"/>
    <n v="6.1440999999998799E-4"/>
    <n v="6144099.9999998799"/>
    <n v="1.0443267014922988"/>
    <n v="12560547.686638588"/>
  </r>
  <r>
    <x v="83"/>
    <x v="1448"/>
    <s v="PATK"/>
    <n v="5.3401000000000056E-4"/>
    <n v="5340100.0000000056"/>
    <n v="0.81768314792981511"/>
    <n v="9706609.7782600168"/>
  </r>
  <r>
    <x v="83"/>
    <x v="1449"/>
    <s v="NC"/>
    <n v="4.7611000000000739E-4"/>
    <n v="4761100.0000000736"/>
    <n v="0.42554548616162913"/>
    <n v="6787164.6141642379"/>
  </r>
  <r>
    <x v="83"/>
    <x v="1450"/>
    <s v="MHK"/>
    <n v="4.6441000000000711E-4"/>
    <n v="4644100.0000000708"/>
    <n v="0.3782682968065747"/>
    <n v="6400815.797199511"/>
  </r>
  <r>
    <x v="83"/>
    <x v="1451"/>
    <s v="LCUT"/>
    <n v="4.2151000000000607E-4"/>
    <n v="4215100.0000000605"/>
    <n v="0.26459346252055915"/>
    <n v="5330387.9038704857"/>
  </r>
  <r>
    <x v="83"/>
    <x v="1452"/>
    <s v="LBY"/>
    <n v="4.1701000000000596E-4"/>
    <n v="4170100.0000000596"/>
    <n v="0.62296759193675766"/>
    <n v="6767937.1551355701"/>
  </r>
  <r>
    <x v="83"/>
    <x v="1453"/>
    <s v="LEG"/>
    <n v="4.1281000000000585E-4"/>
    <n v="4128100.0000000587"/>
    <n v="0.8594709725186469"/>
    <n v="7676082.1216543354"/>
  </r>
  <r>
    <x v="83"/>
    <x v="1454"/>
    <s v="LZB"/>
    <n v="4.1101000000000581E-4"/>
    <n v="4110100.0000000582"/>
    <n v="0.96214504473055262"/>
    <n v="8064612.3483471582"/>
  </r>
  <r>
    <x v="83"/>
    <x v="1455"/>
    <s v="HRG"/>
    <n v="3.4801000000000428E-4"/>
    <n v="3480100.0000000428"/>
    <n v="0.67605204463678759"/>
    <n v="5832828.7205405561"/>
  </r>
  <r>
    <x v="83"/>
    <x v="1456"/>
    <s v="HOFT"/>
    <n v="3.4381000000000418E-4"/>
    <n v="3438100.0000000419"/>
    <n v="0.53491837615571358"/>
    <n v="5277202.869061023"/>
  </r>
  <r>
    <x v="83"/>
    <x v="1457"/>
    <s v="FBHS"/>
    <n v="2.8681000000000279E-4"/>
    <n v="2868100.0000000279"/>
    <n v="1.0673640842654759"/>
    <n v="5929406.9300818695"/>
  </r>
  <r>
    <x v="83"/>
    <x v="1458"/>
    <s v="FLXS"/>
    <n v="2.8171000000000267E-4"/>
    <n v="2817100.0000000265"/>
    <n v="0.38796012687669246"/>
    <n v="3910022.4734243667"/>
  </r>
  <r>
    <x v="83"/>
    <x v="1459"/>
    <s v="ETH"/>
    <n v="2.502100000000019E-4"/>
    <n v="2502100.0000000191"/>
    <n v="0.28619474702796344"/>
    <n v="3218187.876538692"/>
  </r>
  <r>
    <x v="83"/>
    <x v="1460"/>
    <s v="BSET"/>
    <n v="8.9109999999999504E-5"/>
    <n v="891099.99999999499"/>
    <n v="0.28982322312432118"/>
    <n v="1149361.4741260761"/>
  </r>
  <r>
    <x v="83"/>
    <x v="1461"/>
    <s v="AMWD"/>
    <n v="4.5310000000000059E-5"/>
    <n v="453100.00000000058"/>
    <n v="1.128689185424844"/>
    <n v="964509.06991599803"/>
  </r>
  <r>
    <x v="84"/>
    <x v="1462"/>
    <s v="WBMD"/>
    <n v="7.4910999999996692E-4"/>
    <n v="7491099.9999996694"/>
    <n v="1.205573514568848"/>
    <n v="16522171.75498597"/>
  </r>
  <r>
    <x v="84"/>
    <x v="1463"/>
    <s v="VEEV"/>
    <n v="7.3050999999996983E-4"/>
    <n v="7305099.9999996983"/>
    <n v="0.50615051674208067"/>
    <n v="11002580.139852118"/>
  </r>
  <r>
    <x v="84"/>
    <x v="1464"/>
    <s v="TDOC"/>
    <n v="6.6540999999998001E-4"/>
    <n v="6654099.9999997998"/>
    <n v="0.45674004253550282"/>
    <n v="9693293.9170351978"/>
  </r>
  <r>
    <x v="84"/>
    <x v="1465"/>
    <s v="QSII"/>
    <n v="5.7240999999999456E-4"/>
    <n v="5724099.999999946"/>
    <n v="1.2535012775151624"/>
    <n v="12899266.662624419"/>
  </r>
  <r>
    <x v="84"/>
    <x v="1466"/>
    <s v="PINC"/>
    <n v="5.5980999999999653E-4"/>
    <n v="5598099.9999999655"/>
    <n v="0.6002979685055142"/>
    <n v="8958628.0574906636"/>
  </r>
  <r>
    <x v="84"/>
    <x v="1467"/>
    <s v="OMCL"/>
    <n v="5.1511000000000352E-4"/>
    <n v="5151100.0000000354"/>
    <n v="0.42688558014936273"/>
    <n v="7350030.311907433"/>
  </r>
  <r>
    <x v="84"/>
    <x v="1468"/>
    <s v="MDSO"/>
    <n v="4.5001000000000676E-4"/>
    <n v="4500100.000000068"/>
    <n v="1.0959491147957303"/>
    <n v="9431980.6114924084"/>
  </r>
  <r>
    <x v="84"/>
    <x v="1469"/>
    <s v="INOV"/>
    <n v="3.6421000000000467E-4"/>
    <n v="3642100.0000000466"/>
    <n v="1.0566137485220537"/>
    <n v="7490392.9334922675"/>
  </r>
  <r>
    <x v="84"/>
    <x v="1470"/>
    <s v="HSTM"/>
    <n v="3.3121000000000387E-4"/>
    <n v="3312100.0000000386"/>
    <n v="0.43526816773820176"/>
    <n v="4753751.6983657535"/>
  </r>
  <r>
    <x v="84"/>
    <x v="1471"/>
    <s v="HQY"/>
    <n v="3.3061000000000386E-4"/>
    <n v="3306100.0000000386"/>
    <n v="1.2271989248871946"/>
    <n v="7363342.3655696409"/>
  </r>
  <r>
    <x v="84"/>
    <x v="1472"/>
    <s v="EVH"/>
    <n v="2.5291000000000197E-4"/>
    <n v="2529100.0000000196"/>
    <n v="0.51015061680739426"/>
    <n v="3819321.9249676107"/>
  </r>
  <r>
    <x v="84"/>
    <x v="1473"/>
    <s v="CPSI"/>
    <n v="1.7581000000000012E-4"/>
    <n v="1758100.0000000012"/>
    <n v="1.2309106908590701"/>
    <n v="3922164.085599334"/>
  </r>
  <r>
    <x v="84"/>
    <x v="1474"/>
    <s v="CERN"/>
    <n v="1.4520999999999938E-4"/>
    <n v="1452099.9999999937"/>
    <n v="1.1572593139577838"/>
    <n v="3132556.2497980846"/>
  </r>
  <r>
    <x v="84"/>
    <x v="1475"/>
    <s v="ATHN"/>
    <n v="7.0809999999999886E-5"/>
    <n v="708099.99999999884"/>
    <n v="0.87867420608416358"/>
    <n v="1330289.2053281942"/>
  </r>
  <r>
    <x v="85"/>
    <x v="1476"/>
    <s v="WCG"/>
    <n v="7.5120999999996659E-4"/>
    <n v="7512099.9999996657"/>
    <n v="0.33998578532926282"/>
    <n v="10066107.217971507"/>
  </r>
  <r>
    <x v="85"/>
    <x v="1477"/>
    <s v="UNH"/>
    <n v="7.1760999999997185E-4"/>
    <n v="7176099.9999997187"/>
    <n v="1.1260235679609552"/>
    <n v="15256557.726044012"/>
  </r>
  <r>
    <x v="85"/>
    <x v="1478"/>
    <s v="MOH"/>
    <n v="4.6471000000000712E-4"/>
    <n v="4647100.0000000708"/>
    <n v="1.240552608596033"/>
    <n v="10412072.027406784"/>
  </r>
  <r>
    <x v="85"/>
    <x v="1479"/>
    <s v="MGLN"/>
    <n v="4.3471000000000639E-4"/>
    <n v="4347100.0000000643"/>
    <n v="0.42494974455402956"/>
    <n v="6194399.0345509136"/>
  </r>
  <r>
    <x v="85"/>
    <x v="1480"/>
    <s v="HUM"/>
    <n v="3.4981000000000432E-4"/>
    <n v="3498100.0000000433"/>
    <n v="0.27288057307646185"/>
    <n v="4452663.5326788267"/>
  </r>
  <r>
    <x v="85"/>
    <x v="1481"/>
    <s v="ESRX"/>
    <n v="2.5621000000000205E-4"/>
    <n v="2562100.0000000205"/>
    <n v="1.250163409804131"/>
    <n v="5765143.6722592097"/>
  </r>
  <r>
    <x v="85"/>
    <x v="1482"/>
    <s v="CVS"/>
    <n v="1.9801000000000066E-4"/>
    <n v="1980100.0000000065"/>
    <n v="0.41125888459418114"/>
    <n v="2794433.7173849475"/>
  </r>
  <r>
    <x v="85"/>
    <x v="1483"/>
    <s v="CI"/>
    <n v="1.5510999999999962E-4"/>
    <n v="1551099.9999999963"/>
    <n v="0.61925134899026135"/>
    <n v="2511620.7674187883"/>
  </r>
  <r>
    <x v="85"/>
    <x v="1484"/>
    <s v="CNC"/>
    <n v="1.422099999999993E-4"/>
    <n v="1422099.999999993"/>
    <n v="0.70620709753724353"/>
    <n v="2426397.1134077022"/>
  </r>
  <r>
    <x v="85"/>
    <x v="1485"/>
    <s v="ANTM"/>
    <n v="5.3710000000000074E-5"/>
    <n v="537100.0000000007"/>
    <n v="0.56973374337611171"/>
    <n v="843103.99356731062"/>
  </r>
  <r>
    <x v="85"/>
    <x v="1486"/>
    <s v="AET"/>
    <n v="1.8610000000000013E-5"/>
    <n v="186100.00000000015"/>
    <n v="1.2445962978019518"/>
    <n v="417719.37102094351"/>
  </r>
  <r>
    <x v="86"/>
    <x v="1487"/>
    <s v="WFM"/>
    <n v="7.5990999999996523E-4"/>
    <n v="7599099.9999996526"/>
    <n v="0.40986432280329133"/>
    <n v="10713699.975414002"/>
  </r>
  <r>
    <x v="86"/>
    <x v="1488"/>
    <s v="WMK"/>
    <n v="7.5060999999996669E-4"/>
    <n v="7506099.9999996666"/>
    <n v="0.40739896694847733"/>
    <n v="10564077.385811497"/>
  </r>
  <r>
    <x v="86"/>
    <x v="1489"/>
    <s v="KR"/>
    <n v="6.8100999999997757E-4"/>
    <n v="6810099.9999997756"/>
    <n v="0.28572124988166481"/>
    <n v="8755890.2838188373"/>
  </r>
  <r>
    <x v="86"/>
    <x v="1490"/>
    <s v="SVU"/>
    <n v="6.5490999999998165E-4"/>
    <n v="6549099.9999998165"/>
    <n v="0.86470990190229968"/>
    <n v="12212171.61854801"/>
  </r>
  <r>
    <x v="86"/>
    <x v="1491"/>
    <s v="SFM"/>
    <n v="6.3900999999998414E-4"/>
    <n v="6390099.9999998417"/>
    <n v="1.2332565981288546"/>
    <n v="14270732.987702841"/>
  </r>
  <r>
    <x v="86"/>
    <x v="1492"/>
    <s v="SFS"/>
    <n v="6.2880999999998573E-4"/>
    <n v="6288099.9999998575"/>
    <n v="0.92860611127604287"/>
    <n v="12127268.08831461"/>
  </r>
  <r>
    <x v="86"/>
    <x v="1493"/>
    <s v="CASY"/>
    <n v="1.3590999999999915E-4"/>
    <n v="1359099.9999999916"/>
    <n v="1.0653113430334114"/>
    <n v="2806964.6463166922"/>
  </r>
  <r>
    <x v="87"/>
    <x v="1494"/>
    <s v="RGLD"/>
    <n v="5.9880999999999043E-4"/>
    <n v="5988099.9999999041"/>
    <n v="0.63686664163947571"/>
    <n v="9801721.1368011869"/>
  </r>
  <r>
    <x v="87"/>
    <x v="1495"/>
    <s v="NEM"/>
    <n v="4.9381000000000685E-4"/>
    <n v="4938100.0000000689"/>
    <n v="0.81400216243982482"/>
    <n v="8957724.078344224"/>
  </r>
  <r>
    <x v="88"/>
    <x v="1496"/>
    <s v="SGMS"/>
    <n v="6.1080999999998855E-4"/>
    <n v="6108099.9999998854"/>
    <n v="0.45742536707216253"/>
    <n v="8902099.8846133091"/>
  </r>
  <r>
    <x v="88"/>
    <x v="1497"/>
    <s v="IGT"/>
    <n v="3.7141000000000485E-4"/>
    <n v="3714100.0000000484"/>
    <n v="0.34566403940943846"/>
    <n v="4997930.8087706612"/>
  </r>
  <r>
    <x v="88"/>
    <x v="1498"/>
    <s v="CHDN"/>
    <n v="1.542099999999996E-4"/>
    <n v="1542099.999999996"/>
    <n v="0.78429847361393112"/>
    <n v="2751566.6761600361"/>
  </r>
  <r>
    <x v="89"/>
    <x v="1499"/>
    <s v="WWW"/>
    <n v="7.6320999999996472E-4"/>
    <n v="7632099.999999647"/>
    <n v="0.7448750315366911"/>
    <n v="13317060.728190564"/>
  </r>
  <r>
    <x v="89"/>
    <x v="1500"/>
    <s v="SHOO"/>
    <n v="6.4650999999998297E-4"/>
    <n v="6465099.9999998296"/>
    <n v="1.2221468410487604"/>
    <n v="14366401.542063963"/>
  </r>
  <r>
    <x v="89"/>
    <x v="1501"/>
    <s v="SKX"/>
    <n v="6.2700999999998602E-4"/>
    <n v="6270099.9999998603"/>
    <n v="1.0759733062754555"/>
    <n v="13016560.227677444"/>
  </r>
  <r>
    <x v="89"/>
    <x v="1502"/>
    <s v="NKE"/>
    <n v="4.9711000000000633E-4"/>
    <n v="4971100.0000000633"/>
    <n v="0.99737076596376073"/>
    <n v="9929129.8146825768"/>
  </r>
  <r>
    <x v="89"/>
    <x v="1503"/>
    <s v="FOSL"/>
    <n v="2.8771000000000281E-4"/>
    <n v="2877100.0000000279"/>
    <n v="1.0295331488983206"/>
    <n v="5839169.8226954145"/>
  </r>
  <r>
    <x v="89"/>
    <x v="1504"/>
    <s v="FL"/>
    <n v="2.8411000000000273E-4"/>
    <n v="2841100.0000000275"/>
    <n v="0.89967939434476407"/>
    <n v="5397179.1272729617"/>
  </r>
  <r>
    <x v="89"/>
    <x v="1505"/>
    <s v="DECK"/>
    <n v="2.0341000000000079E-4"/>
    <n v="2034100.0000000079"/>
    <n v="1.2402819313679623"/>
    <n v="4556957.4765955899"/>
  </r>
  <r>
    <x v="89"/>
    <x v="1506"/>
    <s v="CROX"/>
    <n v="1.9081000000000049E-4"/>
    <n v="1908100.0000000049"/>
    <n v="0.82897274049263414"/>
    <n v="3489862.8861340042"/>
  </r>
  <r>
    <x v="89"/>
    <x v="1507"/>
    <s v="CAL"/>
    <n v="1.2330999999999884E-4"/>
    <n v="1233099.9999999884"/>
    <n v="0.40618496072991439"/>
    <n v="1733966.6750760411"/>
  </r>
  <r>
    <x v="90"/>
    <x v="1508"/>
    <s v="USFD"/>
    <n v="7.2360999999997091E-4"/>
    <n v="7236099.9999997094"/>
    <n v="0.78248518058923477"/>
    <n v="12898241.015261244"/>
  </r>
  <r>
    <x v="90"/>
    <x v="1509"/>
    <s v="UNFI"/>
    <n v="7.1550999999997218E-4"/>
    <n v="7155099.9999997215"/>
    <n v="1.0649186113258744"/>
    <n v="14774699.155897189"/>
  </r>
  <r>
    <x v="90"/>
    <x v="1510"/>
    <s v="CHEF"/>
    <n v="6.7620999999997832E-4"/>
    <n v="6762099.999999783"/>
    <n v="0.51560666628421414"/>
    <n v="10248683.838080155"/>
  </r>
  <r>
    <x v="90"/>
    <x v="1511"/>
    <s v="SYY"/>
    <n v="6.597099999999809E-4"/>
    <n v="6597099.9999998091"/>
    <n v="1.1886898090356706"/>
    <n v="14439005.539188804"/>
  </r>
  <r>
    <x v="90"/>
    <x v="1512"/>
    <s v="SPTN"/>
    <n v="6.3570999999998466E-4"/>
    <n v="6357099.9999998463"/>
    <n v="1.2041309367507071"/>
    <n v="14011880.778017582"/>
  </r>
  <r>
    <x v="90"/>
    <x v="1513"/>
    <s v="PFGC"/>
    <n v="5.4330999999999911E-4"/>
    <n v="5433099.9999999907"/>
    <n v="1.14427816680687"/>
    <n v="11650077.708078386"/>
  </r>
  <r>
    <x v="90"/>
    <x v="1514"/>
    <s v="CORE"/>
    <n v="1.8391000000000032E-4"/>
    <n v="1839100.0000000033"/>
    <n v="1.1175181847627602"/>
    <n v="3894327.6935971994"/>
  </r>
  <r>
    <x v="90"/>
    <x v="1515"/>
    <s v="ANDE"/>
    <n v="5.1010000000000069E-5"/>
    <n v="510100.0000000007"/>
    <n v="1.0741890989186493"/>
    <n v="1058043.8593584045"/>
  </r>
  <r>
    <x v="91"/>
    <x v="1516"/>
    <s v="NDAQ"/>
    <n v="4.7701000000000742E-4"/>
    <n v="4770100.0000000745"/>
    <n v="1.0998493336372643"/>
    <n v="10016491.306383271"/>
  </r>
  <r>
    <x v="91"/>
    <x v="1517"/>
    <s v="ICE"/>
    <n v="3.696100000000048E-4"/>
    <n v="3696100.000000048"/>
    <n v="1.1943785533761391"/>
    <n v="8110642.5711336527"/>
  </r>
  <r>
    <x v="91"/>
    <x v="1518"/>
    <s v="CME"/>
    <n v="1.6350999999999982E-4"/>
    <n v="1635099.9999999981"/>
    <n v="1.0258911650063509"/>
    <n v="3312534.6439018808"/>
  </r>
  <r>
    <x v="91"/>
    <x v="1519"/>
    <s v="CBOE"/>
    <n v="1.3920999999999923E-4"/>
    <n v="1392099.9999999923"/>
    <n v="0.86412018323040551"/>
    <n v="2595041.7070750333"/>
  </r>
  <r>
    <x v="92"/>
    <x v="1520"/>
    <s v="TSN"/>
    <n v="7.077099999999734E-4"/>
    <n v="7077099.9999997336"/>
    <n v="0.28435187052141275"/>
    <n v="9089486.6228667479"/>
  </r>
  <r>
    <x v="92"/>
    <x v="1521"/>
    <s v="LMNR"/>
    <n v="4.2241000000000609E-4"/>
    <n v="4224100.0000000605"/>
    <n v="0.70552004779101929"/>
    <n v="7204287.2338741478"/>
  </r>
  <r>
    <x v="92"/>
    <x v="1522"/>
    <s v="LNDC"/>
    <n v="4.0801000000000574E-4"/>
    <n v="4080100.0000000573"/>
    <n v="0.47528368881843419"/>
    <n v="6019304.9787481781"/>
  </r>
  <r>
    <x v="92"/>
    <x v="1523"/>
    <s v="FDP"/>
    <n v="2.9161000000000291E-4"/>
    <n v="2916100.0000000289"/>
    <n v="0.2725427255723103"/>
    <n v="3710861.842041451"/>
  </r>
  <r>
    <x v="92"/>
    <x v="1524"/>
    <s v="CVGW"/>
    <n v="1.2300999999999884E-4"/>
    <n v="1230099.9999999884"/>
    <n v="1.1209104837733523"/>
    <n v="2608931.986089576"/>
  </r>
  <r>
    <x v="92"/>
    <x v="1525"/>
    <s v="BG"/>
    <n v="1.1730999999999892E-4"/>
    <n v="1173099.9999999891"/>
    <n v="0.93078007312365219"/>
    <n v="2264998.1037813351"/>
  </r>
  <r>
    <x v="92"/>
    <x v="1526"/>
    <s v="ADM"/>
    <n v="5.9710000000000084E-5"/>
    <n v="597100.00000000081"/>
    <n v="0.71023568256095548"/>
    <n v="1021181.726057148"/>
  </r>
  <r>
    <x v="93"/>
    <x v="1527"/>
    <s v="TWI"/>
    <n v="6.9120999999997598E-4"/>
    <n v="6912099.9999997597"/>
    <n v="1.1081100914266393"/>
    <n v="14571467.762949569"/>
  </r>
  <r>
    <x v="93"/>
    <x v="1528"/>
    <s v="TEX"/>
    <n v="6.693099999999794E-4"/>
    <n v="6693099.9999997942"/>
    <n v="0.43040978531660889"/>
    <n v="9573875.7341023013"/>
  </r>
  <r>
    <x v="93"/>
    <x v="1529"/>
    <s v="MTW"/>
    <n v="4.3651000000000643E-4"/>
    <n v="4365100.0000000643"/>
    <n v="0.39249693602851687"/>
    <n v="6078388.3754581688"/>
  </r>
  <r>
    <x v="93"/>
    <x v="1530"/>
    <s v="LNN"/>
    <n v="4.2331000000000611E-4"/>
    <n v="4233100.0000000615"/>
    <n v="1.0470989383801659"/>
    <n v="8665574.5160572045"/>
  </r>
  <r>
    <x v="93"/>
    <x v="1531"/>
    <s v="DE"/>
    <n v="2.037100000000008E-4"/>
    <n v="2037100.0000000079"/>
    <n v="0.5601494845890761"/>
    <n v="3178180.5150564192"/>
  </r>
  <r>
    <x v="93"/>
    <x v="1532"/>
    <s v="CMCO"/>
    <n v="1.7131000000000001E-4"/>
    <n v="1713100"/>
    <n v="0.60813473990551203"/>
    <n v="2754895.6229321328"/>
  </r>
  <r>
    <x v="93"/>
    <x v="1533"/>
    <s v="CAT"/>
    <n v="1.3710999999999918E-4"/>
    <n v="1371099.9999999919"/>
    <n v="0.64596650234367392"/>
    <n v="2256784.671363398"/>
  </r>
  <r>
    <x v="93"/>
    <x v="1534"/>
    <s v="ASTE"/>
    <n v="6.9309999999999917E-5"/>
    <n v="693099.99999999919"/>
    <n v="1.1797853228088526"/>
    <n v="1510809.2072388139"/>
  </r>
  <r>
    <x v="93"/>
    <x v="1535"/>
    <s v="ALG"/>
    <n v="2.4310000000000023E-5"/>
    <n v="243100.00000000023"/>
    <n v="0.63552784934365725"/>
    <n v="397596.82017544348"/>
  </r>
  <r>
    <x v="93"/>
    <x v="1536"/>
    <s v="AGCO"/>
    <n v="1.9810000000000015E-5"/>
    <n v="198100.00000000015"/>
    <n v="0.6979148311108988"/>
    <n v="336356.92804306926"/>
  </r>
  <r>
    <x v="94"/>
    <x v="1537"/>
    <s v="VSEC"/>
    <n v="7.4070999999996823E-4"/>
    <n v="7407099.9999996824"/>
    <n v="0.7618243093712731"/>
    <n v="13050008.841943398"/>
  </r>
  <r>
    <x v="94"/>
    <x v="1538"/>
    <s v="TPC"/>
    <n v="7.0560999999997372E-4"/>
    <n v="7056099.9999997374"/>
    <n v="0.59528461905437002"/>
    <n v="11256487.800509121"/>
  </r>
  <r>
    <x v="94"/>
    <x v="1539"/>
    <s v="TTEK"/>
    <n v="6.7200999999997898E-4"/>
    <n v="6720099.9999997895"/>
    <n v="0.4249169630473949"/>
    <n v="9575584.4833744969"/>
  </r>
  <r>
    <x v="94"/>
    <x v="1540"/>
    <s v="PWR"/>
    <n v="5.7330999999999441E-4"/>
    <n v="5733099.9999999441"/>
    <n v="1.1057852729092039"/>
    <n v="12072677.548115637"/>
  </r>
  <r>
    <x v="94"/>
    <x v="1541"/>
    <s v="PRIM"/>
    <n v="5.6130999999999629E-4"/>
    <n v="5613099.9999999627"/>
    <n v="0.8855230113518977"/>
    <n v="10583629.215019267"/>
  </r>
  <r>
    <x v="94"/>
    <x v="1542"/>
    <s v="ORN"/>
    <n v="5.2111000000000258E-4"/>
    <n v="5211100.0000000261"/>
    <n v="1.1059523172260588"/>
    <n v="10974328.120296771"/>
  </r>
  <r>
    <x v="94"/>
    <x v="1543"/>
    <s v="NVEE"/>
    <n v="5.0701000000000478E-4"/>
    <n v="5070100.0000000475"/>
    <n v="0.91318951597247477"/>
    <n v="9700062.1649321355"/>
  </r>
  <r>
    <x v="94"/>
    <x v="1544"/>
    <s v="MYRG"/>
    <n v="4.7521000000000737E-4"/>
    <n v="4752100.0000000736"/>
    <n v="1.171017566711785"/>
    <n v="10316892.578771234"/>
  </r>
  <r>
    <x v="94"/>
    <x v="1545"/>
    <s v="MTZ"/>
    <n v="4.4251000000000658E-4"/>
    <n v="4425100.0000000661"/>
    <n v="1.2210115985215737"/>
    <n v="9828198.424617961"/>
  </r>
  <r>
    <x v="94"/>
    <x v="1546"/>
    <s v="KBR"/>
    <n v="3.9211000000000535E-4"/>
    <n v="3921100.0000000536"/>
    <n v="1.0170358847423362"/>
    <n v="7908999.407663282"/>
  </r>
  <r>
    <x v="94"/>
    <x v="1547"/>
    <s v="JEC"/>
    <n v="3.8311000000000513E-4"/>
    <n v="3831100.0000000512"/>
    <n v="0.57092011478146998"/>
    <n v="6018352.0517393705"/>
  </r>
  <r>
    <x v="94"/>
    <x v="1548"/>
    <s v="GLDD"/>
    <n v="3.1471000000000347E-4"/>
    <n v="3147100.0000000349"/>
    <n v="0.53634110394299472"/>
    <n v="4835019.0882190531"/>
  </r>
  <r>
    <x v="94"/>
    <x v="1549"/>
    <s v="GVA"/>
    <n v="3.1351000000000344E-4"/>
    <n v="3135100.0000000345"/>
    <n v="0.7469274882051361"/>
    <n v="5476792.3682719823"/>
  </r>
  <r>
    <x v="94"/>
    <x v="1550"/>
    <s v="FLR"/>
    <n v="2.832100000000027E-4"/>
    <n v="2832100.000000027"/>
    <n v="0.6777936673925814"/>
    <n v="4751679.4454225758"/>
  </r>
  <r>
    <x v="94"/>
    <x v="1551"/>
    <s v="EME"/>
    <n v="2.3401000000000154E-4"/>
    <n v="2340100.0000000154"/>
    <n v="1.2545073979749615"/>
    <n v="5275772.7620012425"/>
  </r>
  <r>
    <x v="94"/>
    <x v="1552"/>
    <s v="DY"/>
    <n v="2.2351000000000128E-4"/>
    <n v="2235100.0000000126"/>
    <n v="1.054641666262226"/>
    <n v="4592329.5882627275"/>
  </r>
  <r>
    <x v="94"/>
    <x v="1553"/>
    <s v="FIX"/>
    <n v="1.7221000000000003E-4"/>
    <n v="1722100.0000000002"/>
    <n v="0.8124389372127111"/>
    <n v="3121201.0937740104"/>
  </r>
  <r>
    <x v="94"/>
    <x v="1554"/>
    <s v="CBI"/>
    <n v="1.5150999999999953E-4"/>
    <n v="1515099.9999999953"/>
    <n v="0.85041208023473125"/>
    <n v="2803559.3427636325"/>
  </r>
  <r>
    <x v="94"/>
    <x v="1555"/>
    <s v="AGX"/>
    <n v="6.1810000000000074E-5"/>
    <n v="618100.0000000007"/>
    <n v="0.48417287009559218"/>
    <n v="917367.25100608647"/>
  </r>
  <r>
    <x v="94"/>
    <x v="1556"/>
    <s v="AEGN"/>
    <n v="1.7410000000000011E-5"/>
    <n v="174100.00000000012"/>
    <n v="0.71647956018829151"/>
    <n v="298839.09142878174"/>
  </r>
  <r>
    <x v="94"/>
    <x v="1557"/>
    <s v="ACM"/>
    <n v="1.7110000000000011E-5"/>
    <n v="171100.00000000012"/>
    <n v="0.41953669515433034"/>
    <n v="242882.7285409061"/>
  </r>
  <r>
    <x v="95"/>
    <x v="1558"/>
    <s v="WSO"/>
    <n v="7.473099999999672E-4"/>
    <n v="7473099.9999996722"/>
    <n v="0.27268397990434834"/>
    <n v="9510894.650222769"/>
  </r>
  <r>
    <x v="95"/>
    <x v="1559"/>
    <s v="LFUS"/>
    <n v="4.2451000000000614E-4"/>
    <n v="4245100.0000000615"/>
    <n v="0.28773715851726944"/>
    <n v="5466573.0116217397"/>
  </r>
  <r>
    <x v="95"/>
    <x v="1560"/>
    <s v="AVT"/>
    <n v="7.7709999999999742E-5"/>
    <n v="777099.99999999744"/>
    <n v="0.83128530189519956"/>
    <n v="1423091.8081027549"/>
  </r>
  <r>
    <x v="95"/>
    <x v="1561"/>
    <s v="ARW"/>
    <n v="6.4810000000000011E-5"/>
    <n v="648100.00000000012"/>
    <n v="0.47772838641967108"/>
    <n v="957715.767238589"/>
  </r>
  <r>
    <x v="96"/>
    <x v="1562"/>
    <s v="TTWO"/>
    <n v="6.6120999999998067E-4"/>
    <n v="6612099.9999998063"/>
    <n v="1.0702235294785023"/>
    <n v="13688524.999264404"/>
  </r>
  <r>
    <x v="96"/>
    <x v="1563"/>
    <s v="GLUU"/>
    <n v="3.0841000000000332E-4"/>
    <n v="3084100.0000000331"/>
    <n v="0.66383473230105905"/>
    <n v="5131432.6978897508"/>
  </r>
  <r>
    <x v="96"/>
    <x v="1564"/>
    <s v="EA"/>
    <n v="2.325100000000015E-4"/>
    <n v="2325100.0000000149"/>
    <n v="1.1394268566309371"/>
    <n v="4974381.3843526235"/>
  </r>
  <r>
    <x v="96"/>
    <x v="1565"/>
    <s v="ATVI"/>
    <n v="1.0810000000000002E-5"/>
    <n v="108100.00000000001"/>
    <n v="0.84326328265284833"/>
    <n v="199256.76085477293"/>
  </r>
  <r>
    <x v="97"/>
    <x v="1566"/>
    <s v="VICR"/>
    <n v="7.3620999999996894E-4"/>
    <n v="7362099.9999996889"/>
    <n v="0.40677294842800482"/>
    <n v="10356803.123621376"/>
  </r>
  <r>
    <x v="97"/>
    <x v="1567"/>
    <s v="SANM"/>
    <n v="6.0660999999998921E-4"/>
    <n v="6066099.999999892"/>
    <n v="0.43998084926057501"/>
    <n v="8735067.8296994194"/>
  </r>
  <r>
    <x v="97"/>
    <x v="1568"/>
    <s v="ROG"/>
    <n v="5.9670999999999075E-4"/>
    <n v="5967099.9999999078"/>
    <n v="0.83317539820889996"/>
    <n v="10938740.918652156"/>
  </r>
  <r>
    <x v="97"/>
    <x v="1569"/>
    <s v="PLUG"/>
    <n v="5.529099999999976E-4"/>
    <n v="5529099.9999999758"/>
    <n v="1.2141855653224669"/>
    <n v="12242453.409224397"/>
  </r>
  <r>
    <x v="97"/>
    <x v="1570"/>
    <s v="OSIS"/>
    <n v="5.2261000000000234E-4"/>
    <n v="5226100.0000000233"/>
    <n v="1.1362755336455628"/>
    <n v="11164389.566385126"/>
  </r>
  <r>
    <x v="97"/>
    <x v="1571"/>
    <s v="MEI"/>
    <n v="4.5541000000000689E-4"/>
    <n v="4554100.0000000689"/>
    <n v="0.57164328414239896"/>
    <n v="7157420.680313007"/>
  </r>
  <r>
    <x v="97"/>
    <x v="1572"/>
    <s v="LYTS"/>
    <n v="4.2901000000000625E-4"/>
    <n v="4290100.0000000624"/>
    <n v="1.1425066850106145"/>
    <n v="9191567.9293641709"/>
  </r>
  <r>
    <x v="97"/>
    <x v="1573"/>
    <s v="KE"/>
    <n v="3.9661000000000546E-4"/>
    <n v="3966100.0000000545"/>
    <n v="0.8117286152713814"/>
    <n v="7185496.8610279243"/>
  </r>
  <r>
    <x v="97"/>
    <x v="1574"/>
    <s v="PI"/>
    <n v="3.5851000000000453E-4"/>
    <n v="3585100.0000000452"/>
    <n v="1.2145262135842836"/>
    <n v="7939297.9283211157"/>
  </r>
  <r>
    <x v="97"/>
    <x v="1575"/>
    <s v="ENS"/>
    <n v="2.3881000000000165E-4"/>
    <n v="2388100.0000000163"/>
    <n v="0.36587819107244479"/>
    <n v="3261853.708100128"/>
  </r>
  <r>
    <x v="97"/>
    <x v="1576"/>
    <s v="WATT"/>
    <n v="2.3821000000000164E-4"/>
    <n v="2382100.0000000163"/>
    <n v="0.85275456755503165"/>
    <n v="4413446.6553728711"/>
  </r>
  <r>
    <x v="97"/>
    <x v="1577"/>
    <s v="ENR"/>
    <n v="2.3791000000000163E-4"/>
    <n v="2379100.0000000163"/>
    <n v="1.1445000172046251"/>
    <n v="5101979.9909315584"/>
  </r>
  <r>
    <x v="97"/>
    <x v="1578"/>
    <s v="WIRE"/>
    <n v="2.3641000000000159E-4"/>
    <n v="2364100.0000000158"/>
    <n v="0.61589335921114019"/>
    <n v="3820133.4905110821"/>
  </r>
  <r>
    <x v="97"/>
    <x v="1579"/>
    <s v="CTS"/>
    <n v="1.9411000000000057E-4"/>
    <n v="1941100.0000000056"/>
    <n v="1.2509685208803023"/>
    <n v="4369354.9958807677"/>
  </r>
  <r>
    <x v="97"/>
    <x v="1580"/>
    <s v="GLW"/>
    <n v="1.8511000000000035E-4"/>
    <n v="1851100.0000000035"/>
    <n v="0.89353162397249175"/>
    <n v="3505116.389135486"/>
  </r>
  <r>
    <x v="97"/>
    <x v="1581"/>
    <s v="CTRL"/>
    <n v="1.8121000000000025E-4"/>
    <n v="1812100.0000000026"/>
    <n v="0.6898492613764079"/>
    <n v="3062175.8465401931"/>
  </r>
  <r>
    <x v="97"/>
    <x v="1582"/>
    <s v="BDC"/>
    <n v="9.1809999999999448E-5"/>
    <n v="918099.99999999453"/>
    <n v="1.0182120541683848"/>
    <n v="1852920.4869319829"/>
  </r>
  <r>
    <x v="97"/>
    <x v="1583"/>
    <s v="BELFB"/>
    <n v="9.1509999999999454E-5"/>
    <n v="915099.99999999453"/>
    <n v="0.6525718438626249"/>
    <n v="1512268.494318679"/>
  </r>
  <r>
    <x v="97"/>
    <x v="1584"/>
    <s v="BW"/>
    <n v="8.1009999999999673E-5"/>
    <n v="810099.99999999674"/>
    <n v="0.51325259274966795"/>
    <n v="1225885.9253865012"/>
  </r>
  <r>
    <x v="97"/>
    <x v="1585"/>
    <s v="AVX"/>
    <n v="7.830999999999973E-5"/>
    <n v="783099.99999999732"/>
    <n v="0.39930471560688396"/>
    <n v="1095795.522791747"/>
  </r>
  <r>
    <x v="97"/>
    <x v="1586"/>
    <s v="APH"/>
    <n v="4.9210000000000066E-5"/>
    <n v="492100.00000000064"/>
    <n v="0.40941887474712657"/>
    <n v="693575.02826306189"/>
  </r>
  <r>
    <x v="97"/>
    <x v="1587"/>
    <s v="AEIS"/>
    <n v="1.5610000000000008E-5"/>
    <n v="156100.00000000009"/>
    <n v="0.87891291816986905"/>
    <n v="293298.30652631674"/>
  </r>
  <r>
    <x v="97"/>
    <x v="1588"/>
    <s v="AYI"/>
    <n v="1.1710000000000003E-5"/>
    <n v="117100.00000000003"/>
    <n v="1.0192125202510125"/>
    <n v="236449.78612139361"/>
  </r>
  <r>
    <x v="98"/>
    <x v="1589"/>
    <s v="STRA"/>
    <n v="6.495099999999825E-4"/>
    <n v="6495099.9999998249"/>
    <n v="0.58280446566108157"/>
    <n v="10280473.284915013"/>
  </r>
  <r>
    <x v="98"/>
    <x v="1590"/>
    <s v="LAUR"/>
    <n v="4.104100000000058E-4"/>
    <n v="4104100.0000000577"/>
    <n v="1.0582329254329572"/>
    <n v="8447193.749269519"/>
  </r>
  <r>
    <x v="98"/>
    <x v="1591"/>
    <s v="LRN"/>
    <n v="3.8881000000000527E-4"/>
    <n v="3888100.0000000526"/>
    <n v="1.0945398088122005"/>
    <n v="8143780.2306428272"/>
  </r>
  <r>
    <x v="98"/>
    <x v="1592"/>
    <s v="HMHC"/>
    <n v="3.4681000000000425E-4"/>
    <n v="3468100.0000000424"/>
    <n v="0.87475732223674796"/>
    <n v="6501845.8692493448"/>
  </r>
  <r>
    <x v="98"/>
    <x v="1593"/>
    <s v="LOPE"/>
    <n v="3.1321000000000343E-4"/>
    <n v="3132100.0000000345"/>
    <n v="0.82463383259841516"/>
    <n v="5714935.627081559"/>
  </r>
  <r>
    <x v="98"/>
    <x v="1594"/>
    <s v="GHC"/>
    <n v="3.1261000000000342E-4"/>
    <n v="3126100.000000034"/>
    <n v="1.199562482537202"/>
    <n v="6876052.2766596219"/>
  </r>
  <r>
    <x v="98"/>
    <x v="1595"/>
    <s v="GPX"/>
    <n v="3.117100000000034E-4"/>
    <n v="3117100.000000034"/>
    <n v="0.67197010383590361"/>
    <n v="5211698.0106669515"/>
  </r>
  <r>
    <x v="98"/>
    <x v="1596"/>
    <s v="FC"/>
    <n v="2.8921000000000285E-4"/>
    <n v="2892100.0000000284"/>
    <n v="0.61868293182706957"/>
    <n v="4681392.9071371136"/>
  </r>
  <r>
    <x v="98"/>
    <x v="1597"/>
    <s v="CHGG"/>
    <n v="1.4910999999999947E-4"/>
    <n v="1491099.9999999946"/>
    <n v="1.1958740142869135"/>
    <n v="3274267.7427032054"/>
  </r>
  <r>
    <x v="98"/>
    <x v="1598"/>
    <s v="CECO"/>
    <n v="1.3230999999999906E-4"/>
    <n v="1323099.9999999907"/>
    <n v="0.82612341855556692"/>
    <n v="2416143.8950908538"/>
  </r>
  <r>
    <x v="98"/>
    <x v="1599"/>
    <s v="CPLA"/>
    <n v="1.2810999999999896E-4"/>
    <n v="1281099.9999999895"/>
    <n v="0.60784929009150757"/>
    <n v="2059815.7255362135"/>
  </r>
  <r>
    <x v="98"/>
    <x v="1600"/>
    <s v="BPI"/>
    <n v="1.0980999999999907E-4"/>
    <n v="1098099.9999999907"/>
    <n v="0.48760306702682776"/>
    <n v="1633536.9279021455"/>
  </r>
  <r>
    <x v="98"/>
    <x v="1601"/>
    <s v="APEI"/>
    <n v="4.3210000000000056E-5"/>
    <n v="432100.00000000058"/>
    <n v="0.71141742672816666"/>
    <n v="739503.47008924175"/>
  </r>
  <r>
    <x v="98"/>
    <x v="1602"/>
    <s v="ATGE"/>
    <n v="1.3810000000000007E-5"/>
    <n v="138100.00000000006"/>
    <n v="0.43424332269375343"/>
    <n v="198069.00286400743"/>
  </r>
  <r>
    <x v="99"/>
    <x v="1603"/>
    <s v="MDCO"/>
    <n v="6.8160999999997748E-4"/>
    <n v="6816099.9999997746"/>
    <n v="0.55165391874998182"/>
    <n v="10576228.275591401"/>
  </r>
  <r>
    <x v="99"/>
    <x v="1604"/>
    <s v="TTPH"/>
    <n v="6.7260999999997888E-4"/>
    <n v="6726099.9999997886"/>
    <n v="0.56934931872065286"/>
    <n v="10555600.452646652"/>
  </r>
  <r>
    <x v="99"/>
    <x v="1605"/>
    <s v="TLGT"/>
    <n v="6.6720999999997973E-4"/>
    <n v="6672099.999999797"/>
    <n v="0.55307131213614324"/>
    <n v="10362247.101703245"/>
  </r>
  <r>
    <x v="99"/>
    <x v="1606"/>
    <s v="SGYP"/>
    <n v="6.5820999999998114E-4"/>
    <n v="6582099.9999998109"/>
    <n v="0.68865892204953649"/>
    <n v="11114921.890821936"/>
  </r>
  <r>
    <x v="99"/>
    <x v="1607"/>
    <s v="SUPN"/>
    <n v="6.546099999999817E-4"/>
    <n v="6546099.9999998175"/>
    <n v="0.83015014856806291"/>
    <n v="11980345.887541063"/>
  </r>
  <r>
    <x v="99"/>
    <x v="1608"/>
    <s v="SCMP"/>
    <n v="6.5040999999998236E-4"/>
    <n v="6504099.999999824"/>
    <n v="0.30144711925387524"/>
    <n v="8464742.2083389014"/>
  </r>
  <r>
    <x v="99"/>
    <x v="1609"/>
    <s v="SCLN"/>
    <n v="6.1020999999998864E-4"/>
    <n v="6102099.9999998864"/>
    <n v="0.5499838884505599"/>
    <n v="9458156.6857139859"/>
  </r>
  <r>
    <x v="99"/>
    <x v="1610"/>
    <s v="RIGL"/>
    <n v="5.9310999999999132E-4"/>
    <n v="5931099.9999999134"/>
    <n v="1.1590959082668508"/>
    <n v="12805813.741521332"/>
  </r>
  <r>
    <x v="99"/>
    <x v="1611"/>
    <s v="RDUS"/>
    <n v="5.7600999999999399E-4"/>
    <n v="5760099.9999999395"/>
    <n v="0.28690415836615446"/>
    <n v="7412696.6426048083"/>
  </r>
  <r>
    <x v="99"/>
    <x v="1612"/>
    <s v="PAHC"/>
    <n v="5.4630999999999864E-4"/>
    <n v="5463099.999999986"/>
    <n v="0.66041955810656927"/>
    <n v="9071038.0878919754"/>
  </r>
  <r>
    <x v="99"/>
    <x v="1613"/>
    <s v="PRGO"/>
    <n v="5.4390999999999901E-4"/>
    <n v="5439099.9999999898"/>
    <n v="0.53027069553986372"/>
    <n v="8323295.340110857"/>
  </r>
  <r>
    <x v="99"/>
    <x v="1614"/>
    <s v="PTHN"/>
    <n v="5.3371000000000061E-4"/>
    <n v="5337100.0000000065"/>
    <n v="0.37840489907923947"/>
    <n v="7356684.7868758179"/>
  </r>
  <r>
    <x v="99"/>
    <x v="1615"/>
    <s v="PCRX"/>
    <n v="5.2711000000000164E-4"/>
    <n v="5271100.0000000168"/>
    <n v="0.98032346532763937"/>
    <n v="10438483.018088553"/>
  </r>
  <r>
    <x v="99"/>
    <x v="1616"/>
    <s v="OPK"/>
    <n v="5.18410000000003E-4"/>
    <n v="5184100.0000000298"/>
    <n v="0.87419711543391432"/>
    <n v="9716025.2661210112"/>
  </r>
  <r>
    <x v="99"/>
    <x v="1617"/>
    <s v="MYL"/>
    <n v="4.7491000000000736E-4"/>
    <n v="4749100.0000000736"/>
    <n v="0.30509783511864685"/>
    <n v="6198040.1287620617"/>
  </r>
  <r>
    <x v="99"/>
    <x v="1618"/>
    <s v="MNTA"/>
    <n v="4.6531000000000713E-4"/>
    <n v="4653100.0000000717"/>
    <n v="0.69146038971707036"/>
    <n v="7870534.3393926211"/>
  </r>
  <r>
    <x v="99"/>
    <x v="1619"/>
    <s v="MNK"/>
    <n v="4.3591000000000642E-4"/>
    <n v="4359100.0000000643"/>
    <n v="0.55240588400246726"/>
    <n v="6767092.4889552547"/>
  </r>
  <r>
    <x v="99"/>
    <x v="1620"/>
    <s v="LCI"/>
    <n v="4.0891000000000576E-4"/>
    <n v="4089100.0000000577"/>
    <n v="0.65278005051167731"/>
    <n v="6758382.9045473952"/>
  </r>
  <r>
    <x v="99"/>
    <x v="1621"/>
    <s v="KPTI"/>
    <n v="3.9121000000000533E-4"/>
    <n v="3912100.0000000531"/>
    <n v="0.40583193657745775"/>
    <n v="5499755.1190847475"/>
  </r>
  <r>
    <x v="99"/>
    <x v="1622"/>
    <s v="IRWD"/>
    <n v="3.7981000000000505E-4"/>
    <n v="3798100.0000000503"/>
    <n v="0.52596363358813825"/>
    <n v="5795762.4767311849"/>
  </r>
  <r>
    <x v="99"/>
    <x v="1623"/>
    <s v="IPXL"/>
    <n v="3.5791000000000452E-4"/>
    <n v="3579100.0000000452"/>
    <n v="0.40036298302535756"/>
    <n v="5012039.1525461199"/>
  </r>
  <r>
    <x v="99"/>
    <x v="1624"/>
    <s v="HZNP"/>
    <n v="3.4531000000000421E-4"/>
    <n v="3453100.0000000419"/>
    <n v="1.1555503209017763"/>
    <n v="7443330.8131060135"/>
  </r>
  <r>
    <x v="99"/>
    <x v="1625"/>
    <s v="HRTX"/>
    <n v="3.36310000000004E-4"/>
    <n v="3363100.00000004"/>
    <n v="1.1217927945887554"/>
    <n v="7135801.3474815283"/>
  </r>
  <r>
    <x v="99"/>
    <x v="1626"/>
    <s v="FLXN"/>
    <n v="2.8141000000000266E-4"/>
    <n v="2814100.0000000265"/>
    <n v="0.28274269836827259"/>
    <n v="3609766.2274781899"/>
  </r>
  <r>
    <x v="99"/>
    <x v="1627"/>
    <s v="ENDP"/>
    <n v="2.367100000000016E-4"/>
    <n v="2367100.0000000158"/>
    <n v="0.64862643985123225"/>
    <n v="3902463.6457718778"/>
  </r>
  <r>
    <x v="99"/>
    <x v="1628"/>
    <s v="EGRX"/>
    <n v="2.2621000000000135E-4"/>
    <n v="2262100.0000000135"/>
    <n v="0.3511527092968254"/>
    <n v="3056442.5437003672"/>
  </r>
  <r>
    <x v="99"/>
    <x v="1629"/>
    <s v="DPLO"/>
    <n v="2.1331000000000103E-4"/>
    <n v="2133100.0000000102"/>
    <n v="0.7843849412837467"/>
    <n v="3806271.5182523783"/>
  </r>
  <r>
    <x v="99"/>
    <x v="1630"/>
    <s v="DEPO"/>
    <n v="2.0761000000000089E-4"/>
    <n v="2076100.0000000088"/>
    <n v="0.96637157534435325"/>
    <n v="4082384.0275724288"/>
  </r>
  <r>
    <x v="99"/>
    <x v="1631"/>
    <s v="CTLT"/>
    <n v="1.3650999999999917E-4"/>
    <n v="1365099.9999999916"/>
    <n v="0.72276694329389368"/>
    <n v="2351749.1542904796"/>
  </r>
  <r>
    <x v="99"/>
    <x v="1632"/>
    <s v="AMPH"/>
    <n v="4.8910000000000065E-5"/>
    <n v="489100.00000000064"/>
    <n v="1.1561087744989815"/>
    <n v="1054552.8016074533"/>
  </r>
  <r>
    <x v="99"/>
    <x v="1633"/>
    <s v="AGN"/>
    <n v="3.0310000000000033E-5"/>
    <n v="303100.00000000035"/>
    <n v="0.75076013934200636"/>
    <n v="530655.39823456272"/>
  </r>
  <r>
    <x v="99"/>
    <x v="1634"/>
    <s v="AKRX"/>
    <n v="2.4010000000000023E-5"/>
    <n v="240100.00000000023"/>
    <n v="0.90615802140124735"/>
    <n v="457668.54093843995"/>
  </r>
  <r>
    <x v="99"/>
    <x v="1635"/>
    <s v="ADMS"/>
    <n v="1.2610000000000005E-5"/>
    <n v="126100.00000000004"/>
    <n v="0.4660964252825115"/>
    <n v="184874.75922812478"/>
  </r>
  <r>
    <x v="99"/>
    <x v="1636"/>
    <s v="ACET"/>
    <n v="9.309999999999999E-6"/>
    <n v="93099.999999999985"/>
    <n v="0.40984480981903837"/>
    <n v="131256.55179415244"/>
  </r>
  <r>
    <x v="100"/>
    <x v="1637"/>
    <s v="TXMD"/>
    <n v="6.8730999999997659E-4"/>
    <n v="6873099.9999997662"/>
    <n v="0.71219438109929145"/>
    <n v="11768083.20073314"/>
  </r>
  <r>
    <x v="100"/>
    <x v="1638"/>
    <s v="RMTI"/>
    <n v="5.964099999999908E-4"/>
    <n v="5964099.9999999078"/>
    <n v="0.96942466363306434"/>
    <n v="11745845.636373777"/>
  </r>
  <r>
    <x v="100"/>
    <x v="1639"/>
    <s v="RTRX"/>
    <n v="5.9010999999999179E-4"/>
    <n v="5901099.999999918"/>
    <n v="0.64879713160662089"/>
    <n v="9729716.7533236947"/>
  </r>
  <r>
    <x v="100"/>
    <x v="1640"/>
    <s v="PFE"/>
    <n v="5.4480999999999887E-4"/>
    <n v="5448099.9999999888"/>
    <n v="1.0439267217694868"/>
    <n v="11135517.172872318"/>
  </r>
  <r>
    <x v="100"/>
    <x v="1641"/>
    <s v="MRK"/>
    <n v="4.518100000000068E-4"/>
    <n v="4518100.000000068"/>
    <n v="0.49193965243803051"/>
    <n v="6740732.543680368"/>
  </r>
  <r>
    <x v="100"/>
    <x v="1642"/>
    <s v="JNJ"/>
    <n v="3.8701000000000523E-4"/>
    <n v="3870100.0000000522"/>
    <n v="0.93570157493270922"/>
    <n v="7491358.6651471797"/>
  </r>
  <r>
    <x v="100"/>
    <x v="1643"/>
    <s v="LLY"/>
    <n v="2.3311000000000151E-4"/>
    <n v="2331100.0000000154"/>
    <n v="0.64688853397201251"/>
    <n v="3839061.8615421839"/>
  </r>
  <r>
    <x v="100"/>
    <x v="1644"/>
    <s v="BMY"/>
    <n v="1.1130999999999904E-4"/>
    <n v="1113099.9999999905"/>
    <n v="0.37552321272589539"/>
    <n v="1531094.8880851811"/>
  </r>
  <r>
    <x v="100"/>
    <x v="1645"/>
    <s v="AERI"/>
    <n v="1.7710000000000012E-5"/>
    <n v="177100.00000000012"/>
    <n v="0.8393972340043887"/>
    <n v="325757.25014217745"/>
  </r>
  <r>
    <x v="100"/>
    <x v="1646"/>
    <s v="ABBV"/>
    <n v="4.51E-6"/>
    <n v="45100"/>
    <n v="0.38291241745801552"/>
    <n v="62369.350027356493"/>
  </r>
  <r>
    <x v="101"/>
    <x v="1647"/>
    <s v="ZBRA"/>
    <n v="7.7370999999996307E-4"/>
    <n v="7737099.9999996312"/>
    <n v="1.2380540966503586"/>
    <n v="17316048.351192664"/>
  </r>
  <r>
    <x v="101"/>
    <x v="1648"/>
    <s v="XYL"/>
    <n v="7.7130999999996345E-4"/>
    <n v="7713099.9999996349"/>
    <n v="0.96704902368578527"/>
    <n v="15172045.824590111"/>
  </r>
  <r>
    <x v="101"/>
    <x v="1649"/>
    <s v="WBT"/>
    <n v="7.5090999999996664E-4"/>
    <n v="7509099.9999996666"/>
    <n v="1.1978128924282387"/>
    <n v="16503596.790532155"/>
  </r>
  <r>
    <x v="101"/>
    <x v="1650"/>
    <s v="WTS"/>
    <n v="7.4760999999996715E-4"/>
    <n v="7476099.9999996712"/>
    <n v="1.0294243856062513"/>
    <n v="15172179.649230229"/>
  </r>
  <r>
    <x v="101"/>
    <x v="1651"/>
    <s v="TRS"/>
    <n v="6.9960999999997466E-4"/>
    <n v="6996099.9999997467"/>
    <n v="0.52533616737125732"/>
    <n v="10671404.360545667"/>
  </r>
  <r>
    <x v="101"/>
    <x v="1652"/>
    <s v="THR"/>
    <n v="6.8820999999997644E-4"/>
    <n v="6882099.9999997644"/>
    <n v="0.87097728379754991"/>
    <n v="12876252.764822677"/>
  </r>
  <r>
    <x v="101"/>
    <x v="1653"/>
    <s v="MIDD"/>
    <n v="6.8250999999997734E-4"/>
    <n v="6825099.9999997737"/>
    <n v="0.26122448969491585"/>
    <n v="8607983.2646164838"/>
  </r>
  <r>
    <x v="101"/>
    <x v="1654"/>
    <s v="TNC"/>
    <n v="6.6810999999997959E-4"/>
    <n v="6681099.999999796"/>
    <n v="0.31417221069510926"/>
    <n v="8780115.9568748269"/>
  </r>
  <r>
    <x v="101"/>
    <x v="1655"/>
    <s v="SNHY"/>
    <n v="6.5190999999998212E-4"/>
    <n v="6519099.9999998212"/>
    <n v="0.51095159494925735"/>
    <n v="9850044.5426334329"/>
  </r>
  <r>
    <x v="101"/>
    <x v="1656"/>
    <s v="SXI"/>
    <n v="6.4230999999998362E-4"/>
    <n v="6423099.9999998361"/>
    <n v="0.98240297691044354"/>
    <n v="12733172.560993146"/>
  </r>
  <r>
    <x v="101"/>
    <x v="1657"/>
    <s v="FLOW"/>
    <n v="6.39909999999984E-4"/>
    <n v="6399099.9999998398"/>
    <n v="1.0232511973361791"/>
    <n v="12946986.736873619"/>
  </r>
  <r>
    <x v="101"/>
    <x v="1658"/>
    <s v="SPXC"/>
    <n v="6.3960999999998405E-4"/>
    <n v="6396099.9999998407"/>
    <n v="0.80615512093601271"/>
    <n v="11552348.769018544"/>
  </r>
  <r>
    <x v="101"/>
    <x v="1659"/>
    <s v="ROP"/>
    <n v="5.9730999999999066E-4"/>
    <n v="5973099.9999999069"/>
    <n v="0.45200580848185734"/>
    <n v="8672975.8946428467"/>
  </r>
  <r>
    <x v="101"/>
    <x v="1660"/>
    <s v="ROK"/>
    <n v="5.958099999999909E-4"/>
    <n v="5958099.9999999087"/>
    <n v="0.95655204714391728"/>
    <n v="11657332.752087995"/>
  </r>
  <r>
    <x v="101"/>
    <x v="1661"/>
    <s v="RXN"/>
    <n v="5.9190999999999151E-4"/>
    <n v="5919099.9999999152"/>
    <n v="0.94698142576864452"/>
    <n v="11524377.757267019"/>
  </r>
  <r>
    <x v="101"/>
    <x v="1662"/>
    <s v="RBC"/>
    <n v="5.8290999999999291E-4"/>
    <n v="5829099.9999999292"/>
    <n v="0.47105116015531945"/>
    <n v="8574904.3176612686"/>
  </r>
  <r>
    <x v="101"/>
    <x v="1663"/>
    <s v="RAVN"/>
    <n v="5.7840999999999362E-4"/>
    <n v="5784099.9999999357"/>
    <n v="1.2484662589508317"/>
    <n v="13005353.688397363"/>
  </r>
  <r>
    <x v="101"/>
    <x v="1664"/>
    <s v="POWL"/>
    <n v="5.5680999999999699E-4"/>
    <n v="5568099.9999999702"/>
    <n v="1.1228430772937545"/>
    <n v="11820202.538679291"/>
  </r>
  <r>
    <x v="101"/>
    <x v="1665"/>
    <s v="PNR"/>
    <n v="5.4090999999999948E-4"/>
    <n v="5409099.9999999944"/>
    <n v="1.0518435269587514"/>
    <n v="11098626.82167257"/>
  </r>
  <r>
    <x v="101"/>
    <x v="1666"/>
    <s v="PH"/>
    <n v="5.3221000000000084E-4"/>
    <n v="5322100.0000000084"/>
    <n v="0.82771370014311829"/>
    <n v="9727275.0835317057"/>
  </r>
  <r>
    <x v="101"/>
    <x v="1667"/>
    <s v="NDSN"/>
    <n v="4.99210000000006E-4"/>
    <n v="4992100.0000000596"/>
    <n v="0.59122369076868442"/>
    <n v="7943547.7866864437"/>
  </r>
  <r>
    <x v="101"/>
    <x v="1668"/>
    <s v="MWA"/>
    <n v="4.7311000000000732E-4"/>
    <n v="4731100.0000000736"/>
    <n v="0.45006535402459724"/>
    <n v="6860404.1964258784"/>
  </r>
  <r>
    <x v="101"/>
    <x v="1669"/>
    <s v="MCRN"/>
    <n v="4.6051000000000701E-4"/>
    <n v="4605100.0000000698"/>
    <n v="0.43352573709317843"/>
    <n v="6601529.3718878962"/>
  </r>
  <r>
    <x v="101"/>
    <x v="1670"/>
    <s v="LII"/>
    <n v="4.1491000000000591E-4"/>
    <n v="4149100.0000000591"/>
    <n v="0.8010376102940947"/>
    <n v="7472685.1488713352"/>
  </r>
  <r>
    <x v="101"/>
    <x v="1671"/>
    <s v="KAI"/>
    <n v="3.8941000000000529E-4"/>
    <n v="3894100.0000000531"/>
    <n v="1.0158770570956679"/>
    <n v="7850026.848036347"/>
  </r>
  <r>
    <x v="101"/>
    <x v="1672"/>
    <s v="JBT"/>
    <n v="3.8641000000000521E-4"/>
    <n v="3864100.0000000522"/>
    <n v="1.2269523239140243"/>
    <n v="8605166.4748362973"/>
  </r>
  <r>
    <x v="101"/>
    <x v="1673"/>
    <s v="ITT"/>
    <n v="3.8101000000000508E-4"/>
    <n v="3810100.0000000508"/>
    <n v="0.26987479179596408"/>
    <n v="4838349.9442218672"/>
  </r>
  <r>
    <x v="101"/>
    <x v="1674"/>
    <s v="IR"/>
    <n v="3.6151000000000461E-4"/>
    <n v="3615100.0000000461"/>
    <n v="0.80935398832560979"/>
    <n v="6540995.6031959951"/>
  </r>
  <r>
    <x v="101"/>
    <x v="1675"/>
    <s v="ITW"/>
    <n v="3.5611000000000448E-4"/>
    <n v="3561100.0000000447"/>
    <n v="1.0272357347796217"/>
    <n v="7219189.1751238015"/>
  </r>
  <r>
    <x v="101"/>
    <x v="1676"/>
    <s v="IEX"/>
    <n v="3.5431000000000443E-4"/>
    <n v="3543100.0000000442"/>
    <n v="0.46481658166725404"/>
    <n v="5189991.6305053122"/>
  </r>
  <r>
    <x v="101"/>
    <x v="1677"/>
    <s v="HUBB"/>
    <n v="3.489100000000043E-4"/>
    <n v="3489100.0000000428"/>
    <n v="0.62777365840674326"/>
    <n v="5679465.0715470379"/>
  </r>
  <r>
    <x v="101"/>
    <x v="1678"/>
    <s v="HON"/>
    <n v="3.4351000000000417E-4"/>
    <n v="3435100.0000000419"/>
    <n v="0.65225014062021336"/>
    <n v="5675644.4580445634"/>
  </r>
  <r>
    <x v="101"/>
    <x v="1679"/>
    <s v="HI"/>
    <n v="3.3931000000000407E-4"/>
    <n v="3393100.0000000405"/>
    <n v="1.2184521263726464"/>
    <n v="7527429.9099951172"/>
  </r>
  <r>
    <x v="101"/>
    <x v="1680"/>
    <s v="GGG"/>
    <n v="3.120100000000034E-4"/>
    <n v="3120100.000000034"/>
    <n v="0.89402987369333209"/>
    <n v="5909562.6089106295"/>
  </r>
  <r>
    <x v="101"/>
    <x v="1681"/>
    <s v="GRC"/>
    <n v="3.1111000000000338E-4"/>
    <n v="3111100.000000034"/>
    <n v="1.2454545844880114"/>
    <n v="6985833.757800729"/>
  </r>
  <r>
    <x v="101"/>
    <x v="1682"/>
    <s v="GE"/>
    <n v="2.9881000000000308E-4"/>
    <n v="2988100.0000000307"/>
    <n v="0.75960104586232347"/>
    <n v="5257863.8851412628"/>
  </r>
  <r>
    <x v="101"/>
    <x v="1683"/>
    <s v="GNRC"/>
    <n v="2.9761000000000305E-4"/>
    <n v="2976100.0000000307"/>
    <n v="0.29078441689114076"/>
    <n v="3841503.5031097634"/>
  </r>
  <r>
    <x v="101"/>
    <x v="1684"/>
    <s v="FELE"/>
    <n v="2.8951000000000286E-4"/>
    <n v="2895100.0000000284"/>
    <n v="0.26819241045031827"/>
    <n v="3671543.8474947521"/>
  </r>
  <r>
    <x v="101"/>
    <x v="1685"/>
    <s v="FLS"/>
    <n v="2.829100000000027E-4"/>
    <n v="2829100.000000027"/>
    <n v="0.44669222553153687"/>
    <n v="4092836.97525131"/>
  </r>
  <r>
    <x v="101"/>
    <x v="1686"/>
    <s v="NPO"/>
    <n v="2.4001000000000168E-4"/>
    <n v="2400100.0000000168"/>
    <n v="0.64029051790740732"/>
    <n v="3936861.2720295959"/>
  </r>
  <r>
    <x v="101"/>
    <x v="1687"/>
    <s v="EMR"/>
    <n v="2.3491000000000156E-4"/>
    <n v="2349100.0000000154"/>
    <n v="0.50411812032512149"/>
    <n v="3533323.8764557661"/>
  </r>
  <r>
    <x v="101"/>
    <x v="1688"/>
    <s v="ETN"/>
    <n v="2.2771000000000138E-4"/>
    <n v="2277100.000000014"/>
    <n v="0.49816908578495644"/>
    <n v="3411480.825240945"/>
  </r>
  <r>
    <x v="101"/>
    <x v="1689"/>
    <s v="DOV"/>
    <n v="2.1841000000000116E-4"/>
    <n v="2184100.0000000116"/>
    <n v="0.44918600046814516"/>
    <n v="3165167.1436224929"/>
  </r>
  <r>
    <x v="101"/>
    <x v="1690"/>
    <s v="DCI"/>
    <n v="2.1661000000000111E-4"/>
    <n v="2166100.0000000112"/>
    <n v="1.0957039427524231"/>
    <n v="4539504.3103960473"/>
  </r>
  <r>
    <x v="101"/>
    <x v="1691"/>
    <s v="CW"/>
    <n v="1.9651000000000062E-4"/>
    <n v="1965100.0000000063"/>
    <n v="0.49349025930049462"/>
    <n v="2934857.7085514115"/>
  </r>
  <r>
    <x v="101"/>
    <x v="1692"/>
    <s v="CMI"/>
    <n v="1.9591000000000061E-4"/>
    <n v="1959100.0000000061"/>
    <n v="0.98931628965970053"/>
    <n v="3897269.5430723312"/>
  </r>
  <r>
    <x v="101"/>
    <x v="1693"/>
    <s v="CSWI"/>
    <n v="1.9351000000000055E-4"/>
    <n v="1935100.0000000056"/>
    <n v="0.30583148218388467"/>
    <n v="2526914.5011740429"/>
  </r>
  <r>
    <x v="101"/>
    <x v="1694"/>
    <s v="CR"/>
    <n v="1.8961000000000046E-4"/>
    <n v="1896100.0000000047"/>
    <n v="1.2475883492832829"/>
    <n v="4261652.2690760428"/>
  </r>
  <r>
    <x v="101"/>
    <x v="1695"/>
    <s v="CFX"/>
    <n v="1.6890999999999995E-4"/>
    <n v="1689099.9999999995"/>
    <n v="0.4327666140909735"/>
    <n v="2420086.087861063"/>
  </r>
  <r>
    <x v="101"/>
    <x v="1696"/>
    <s v="CIR"/>
    <n v="1.5720999999999967E-4"/>
    <n v="1572099.9999999967"/>
    <n v="0.66133912849657117"/>
    <n v="2611791.243909454"/>
  </r>
  <r>
    <x v="101"/>
    <x v="1697"/>
    <s v="CCF"/>
    <n v="1.4820999999999945E-4"/>
    <n v="1482099.9999999944"/>
    <n v="0.74382226492487724"/>
    <n v="2584518.9788451511"/>
  </r>
  <r>
    <x v="101"/>
    <x v="1698"/>
    <s v="BGG"/>
    <n v="1.1010999999999907E-4"/>
    <n v="1101099.9999999907"/>
    <n v="0.61433827258448148"/>
    <n v="1777547.8719427576"/>
  </r>
  <r>
    <x v="101"/>
    <x v="1699"/>
    <s v="B"/>
    <n v="8.8209999999999523E-5"/>
    <n v="882099.99999999523"/>
    <n v="0.69882103917873972"/>
    <n v="1498530.0386595582"/>
  </r>
  <r>
    <x v="101"/>
    <x v="1700"/>
    <s v="AZZ"/>
    <n v="8.0409999999999686E-5"/>
    <n v="804099.99999999686"/>
    <n v="0.99236238069332694"/>
    <n v="1602058.5903154979"/>
  </r>
  <r>
    <x v="101"/>
    <x v="1701"/>
    <s v="ATKR"/>
    <n v="7.1409999999999874E-5"/>
    <n v="714099.99999999872"/>
    <n v="0.5371367080412317"/>
    <n v="1097669.3232122415"/>
  </r>
  <r>
    <x v="101"/>
    <x v="1702"/>
    <s v="ARNC"/>
    <n v="6.0310000000000085E-5"/>
    <n v="603100.00000000081"/>
    <n v="0.33261604449934012"/>
    <n v="803700.73643755307"/>
  </r>
  <r>
    <x v="101"/>
    <x v="1703"/>
    <s v="AME"/>
    <n v="4.7410000000000063E-5"/>
    <n v="474100.00000000064"/>
    <n v="0.69743364420544895"/>
    <n v="804753.29071780446"/>
  </r>
  <r>
    <x v="101"/>
    <x v="1704"/>
    <s v="AIMC"/>
    <n v="3.5410000000000042E-5"/>
    <n v="354100.00000000041"/>
    <n v="0.55106940652719183"/>
    <n v="549233.67685127934"/>
  </r>
  <r>
    <x v="101"/>
    <x v="1705"/>
    <s v="ATU"/>
    <n v="1.1410000000000003E-5"/>
    <n v="114100.00000000003"/>
    <n v="0.5395148118072467"/>
    <n v="175658.64002720691"/>
  </r>
  <r>
    <x v="101"/>
    <x v="1706"/>
    <s v="AOS"/>
    <n v="2.4100000000000002E-6"/>
    <n v="24100.000000000004"/>
    <n v="0.95457326056421077"/>
    <n v="47105.215579597483"/>
  </r>
  <r>
    <x v="101"/>
    <x v="1707"/>
    <s v="MMM"/>
    <n v="1.2099999999999998E-6"/>
    <n v="12099.999999999998"/>
    <n v="0.38389483828823834"/>
    <n v="16745.127543287683"/>
  </r>
  <r>
    <x v="102"/>
    <x v="1708"/>
    <s v="WMT"/>
    <n v="7.4430999999996767E-4"/>
    <n v="7443099.9999996768"/>
    <n v="1.0724450776593044"/>
    <n v="15425415.957525298"/>
  </r>
  <r>
    <x v="102"/>
    <x v="1709"/>
    <s v="TGT"/>
    <n v="6.6210999999998053E-4"/>
    <n v="6621099.9999998054"/>
    <n v="0.87250918194857918"/>
    <n v="12398070.544599375"/>
  </r>
  <r>
    <x v="102"/>
    <x v="1710"/>
    <s v="PSMT"/>
    <n v="5.6040999999999643E-4"/>
    <n v="5604099.9999999646"/>
    <n v="0.39235695336288712"/>
    <n v="7802907.6023409069"/>
  </r>
  <r>
    <x v="102"/>
    <x v="1711"/>
    <s v="OLLI"/>
    <n v="5.1361000000000375E-4"/>
    <n v="5136100.0000000373"/>
    <n v="0.64604300709602847"/>
    <n v="8454241.4887459725"/>
  </r>
  <r>
    <x v="102"/>
    <x v="1712"/>
    <s v="FRED"/>
    <n v="2.9101000000000289E-4"/>
    <n v="2910100.0000000289"/>
    <n v="0.57452135662743387"/>
    <n v="4582014.5999215404"/>
  </r>
  <r>
    <x v="102"/>
    <x v="1713"/>
    <s v="DLTR"/>
    <n v="2.1541000000000108E-4"/>
    <n v="2154100.0000000107"/>
    <n v="0.88392076806585707"/>
    <n v="4058153.7264906825"/>
  </r>
  <r>
    <x v="102"/>
    <x v="1714"/>
    <s v="DG"/>
    <n v="2.1511000000000108E-4"/>
    <n v="2151100.0000000107"/>
    <n v="1.1926522290733588"/>
    <n v="4716614.2099597258"/>
  </r>
  <r>
    <x v="102"/>
    <x v="1715"/>
    <s v="COST"/>
    <n v="1.8661000000000038E-4"/>
    <n v="1866100.0000000037"/>
    <n v="0.3441991736190837"/>
    <n v="2508410.0778905773"/>
  </r>
  <r>
    <x v="102"/>
    <x v="1716"/>
    <s v="BURL"/>
    <n v="1.1760999999999891E-4"/>
    <n v="1176099.9999999891"/>
    <n v="0.71381045520124364"/>
    <n v="2015612.4763621639"/>
  </r>
  <r>
    <x v="102"/>
    <x v="1717"/>
    <s v="BIG"/>
    <n v="9.5709999999999367E-5"/>
    <n v="957099.99999999371"/>
    <n v="1.0126703245903816"/>
    <n v="1926326.7676654416"/>
  </r>
  <r>
    <x v="103"/>
    <x v="1718"/>
    <s v="VWR"/>
    <n v="7.4130999999996814E-4"/>
    <n v="7413099.9999996815"/>
    <n v="0.70836340938759268"/>
    <n v="12664268.790130619"/>
  </r>
  <r>
    <x v="103"/>
    <x v="1719"/>
    <s v="VREX"/>
    <n v="7.2780999999997025E-4"/>
    <n v="7278099.9999997029"/>
    <n v="0.84552006729682549"/>
    <n v="13431879.601792477"/>
  </r>
  <r>
    <x v="103"/>
    <x v="1720"/>
    <s v="TMO"/>
    <n v="6.8790999999997649E-4"/>
    <n v="6879099.9999997653"/>
    <n v="0.89882978126885482"/>
    <n v="13062239.948326133"/>
  </r>
  <r>
    <x v="103"/>
    <x v="1721"/>
    <s v="SRDX"/>
    <n v="6.5580999999998151E-4"/>
    <n v="6558099.9999998147"/>
    <n v="0.44182988292749681"/>
    <n v="9455664.5552265495"/>
  </r>
  <r>
    <x v="103"/>
    <x v="1722"/>
    <s v="RDNT"/>
    <n v="5.7630999999999395E-4"/>
    <n v="5763099.9999999395"/>
    <n v="0.97235410919709642"/>
    <n v="11366873.966713667"/>
  </r>
  <r>
    <x v="103"/>
    <x v="1723"/>
    <s v="Q"/>
    <n v="5.7420999999999427E-4"/>
    <n v="5742099.9999999432"/>
    <n v="1.1853309827189178"/>
    <n v="12548389.035870174"/>
  </r>
  <r>
    <x v="103"/>
    <x v="1724"/>
    <s v="QDEL"/>
    <n v="5.7390999999999432E-4"/>
    <n v="5739099.9999999432"/>
    <n v="1.2059241777392589"/>
    <n v="12660019.448463256"/>
  </r>
  <r>
    <x v="103"/>
    <x v="1725"/>
    <s v="DGX"/>
    <n v="5.7360999999999437E-4"/>
    <n v="5736099.9999999441"/>
    <n v="0.28449571632461046"/>
    <n v="7367995.8784095263"/>
  </r>
  <r>
    <x v="103"/>
    <x v="1726"/>
    <s v="QGEN"/>
    <n v="5.7030999999999488E-4"/>
    <n v="5703099.9999999488"/>
    <n v="0.45843189824221631"/>
    <n v="8317582.9588651089"/>
  </r>
  <r>
    <x v="103"/>
    <x v="1727"/>
    <s v="PRAH"/>
    <n v="5.5830999999999676E-4"/>
    <n v="5583099.9999999674"/>
    <n v="0.52741293632122477"/>
    <n v="8527699.1647749804"/>
  </r>
  <r>
    <x v="103"/>
    <x v="1728"/>
    <s v="PKI"/>
    <n v="5.4360999999999906E-4"/>
    <n v="5436099.9999999907"/>
    <n v="0.60621468384848465"/>
    <n v="8731543.6428687312"/>
  </r>
  <r>
    <x v="103"/>
    <x v="1729"/>
    <s v="PRXL"/>
    <n v="5.3041000000000112E-4"/>
    <n v="5304100.0000000112"/>
    <n v="0.67292997760667095"/>
    <n v="8873387.8942235634"/>
  </r>
  <r>
    <x v="103"/>
    <x v="1730"/>
    <s v="PACB"/>
    <n v="5.2621000000000178E-4"/>
    <n v="5262100.0000000177"/>
    <n v="0.4837546922770658"/>
    <n v="7807665.5662311735"/>
  </r>
  <r>
    <x v="103"/>
    <x v="1731"/>
    <s v="OXFD"/>
    <n v="5.2501000000000197E-4"/>
    <n v="5250100.0000000196"/>
    <n v="0.55865086331215774"/>
    <n v="8183072.8974751905"/>
  </r>
  <r>
    <x v="103"/>
    <x v="1732"/>
    <s v="ONVO"/>
    <n v="5.2081000000000263E-4"/>
    <n v="5208100.0000000261"/>
    <n v="0.30098629139688426"/>
    <n v="6775666.7042241478"/>
  </r>
  <r>
    <x v="103"/>
    <x v="1733"/>
    <s v="NEO"/>
    <n v="4.8751000000000767E-4"/>
    <n v="4875100.0000000764"/>
    <n v="0.99797180991487633"/>
    <n v="9740312.3705161661"/>
  </r>
  <r>
    <x v="103"/>
    <x v="1734"/>
    <s v="NEOG"/>
    <n v="4.8721000000000766E-4"/>
    <n v="4872100.0000000764"/>
    <n v="0.45641866841225764"/>
    <n v="7095817.3943714723"/>
  </r>
  <r>
    <x v="103"/>
    <x v="1735"/>
    <s v="NRCIA"/>
    <n v="4.8151000000000752E-4"/>
    <n v="4815100.0000000754"/>
    <n v="0.85998528401974916"/>
    <n v="8956015.1410836335"/>
  </r>
  <r>
    <x v="103"/>
    <x v="1736"/>
    <s v="NTRA"/>
    <n v="4.7731000000000742E-4"/>
    <n v="4773100.0000000745"/>
    <n v="0.58827463153566517"/>
    <n v="7580993.6437830022"/>
  </r>
  <r>
    <x v="103"/>
    <x v="1737"/>
    <s v="MYGN"/>
    <n v="4.7551000000000738E-4"/>
    <n v="4755100.0000000736"/>
    <n v="1.0308766244391636"/>
    <n v="9657021.4368708171"/>
  </r>
  <r>
    <x v="103"/>
    <x v="1738"/>
    <s v="VIVO"/>
    <n v="4.5331000000000684E-4"/>
    <n v="4533100.000000068"/>
    <n v="0.31502891906320107"/>
    <n v="5961157.5930054858"/>
  </r>
  <r>
    <x v="103"/>
    <x v="1739"/>
    <s v="MEDP"/>
    <n v="4.5091000000000678E-4"/>
    <n v="4509100.000000068"/>
    <n v="0.97271366743484267"/>
    <n v="8895163.1978305839"/>
  </r>
  <r>
    <x v="103"/>
    <x v="1740"/>
    <s v="LH"/>
    <n v="4.0501000000000566E-4"/>
    <n v="4050100.0000000568"/>
    <n v="0.31974794423766295"/>
    <n v="5345111.1489570336"/>
  </r>
  <r>
    <x v="103"/>
    <x v="1741"/>
    <s v="NVTA"/>
    <n v="3.7711000000000499E-4"/>
    <n v="3771100.0000000498"/>
    <n v="1.1743392440934013"/>
    <n v="8199650.7234007344"/>
  </r>
  <r>
    <x v="103"/>
    <x v="1742"/>
    <s v="INCR"/>
    <n v="3.5881000000000454E-4"/>
    <n v="3588100.0000000456"/>
    <n v="1.1439092090118068"/>
    <n v="7692560.6328553623"/>
  </r>
  <r>
    <x v="103"/>
    <x v="1743"/>
    <s v="IDXX"/>
    <n v="3.5461000000000444E-4"/>
    <n v="3546100.0000000442"/>
    <n v="0.29577153654369104"/>
    <n v="4594935.4457376404"/>
  </r>
  <r>
    <x v="103"/>
    <x v="1744"/>
    <s v="HSKA"/>
    <n v="3.3721000000000402E-4"/>
    <n v="3372100.00000004"/>
    <n v="1.0953851161508594"/>
    <n v="7065848.1501723966"/>
  </r>
  <r>
    <x v="103"/>
    <x v="1745"/>
    <s v="GHDX"/>
    <n v="3.0061000000000313E-4"/>
    <n v="3006100.0000000312"/>
    <n v="0.67906954026952848"/>
    <n v="5047450.9450042816"/>
  </r>
  <r>
    <x v="103"/>
    <x v="1746"/>
    <s v="FMI"/>
    <n v="2.8801000000000282E-4"/>
    <n v="2880100.0000000284"/>
    <n v="0.92880814561301039"/>
    <n v="5555160.340180086"/>
  </r>
  <r>
    <x v="103"/>
    <x v="1747"/>
    <s v="EXAS"/>
    <n v="2.5351000000000198E-4"/>
    <n v="2535100.00000002"/>
    <n v="0.2937193017310229"/>
    <n v="3279707.8018183419"/>
  </r>
  <r>
    <x v="103"/>
    <x v="1748"/>
    <s v="ENZ"/>
    <n v="2.4361000000000177E-4"/>
    <n v="2436100.0000000177"/>
    <n v="1.1958057967008227"/>
    <n v="5349202.5013429131"/>
  </r>
  <r>
    <x v="103"/>
    <x v="1749"/>
    <s v="DXCM"/>
    <n v="2.0851000000000092E-4"/>
    <n v="2085100.0000000091"/>
    <n v="0.60050937460902809"/>
    <n v="3337222.0969972988"/>
  </r>
  <r>
    <x v="103"/>
    <x v="1750"/>
    <s v="DHR"/>
    <n v="2.0101000000000073E-4"/>
    <n v="2010100.0000000075"/>
    <n v="0.73787900405204698"/>
    <n v="3493310.5860450328"/>
  </r>
  <r>
    <x v="103"/>
    <x v="1751"/>
    <s v="CRL"/>
    <n v="1.4670999999999941E-4"/>
    <n v="1467099.9999999942"/>
    <n v="0.74931295088341343"/>
    <n v="2566417.0302410456"/>
  </r>
  <r>
    <x v="103"/>
    <x v="1752"/>
    <s v="BRKR"/>
    <n v="1.1520999999999896E-4"/>
    <n v="1152099.9999999895"/>
    <n v="0.44330945638000485"/>
    <n v="1662836.8246953886"/>
  </r>
  <r>
    <x v="103"/>
    <x v="1753"/>
    <s v="BEAT"/>
    <n v="9.840999999999931E-5"/>
    <n v="984099.99999999313"/>
    <n v="0.82325520806036123"/>
    <n v="1794265.4502521891"/>
  </r>
  <r>
    <x v="103"/>
    <x v="1754"/>
    <s v="BIO"/>
    <n v="9.7509999999999329E-5"/>
    <n v="975099.99999999325"/>
    <n v="0.53151917109397562"/>
    <n v="1493384.3437337254"/>
  </r>
  <r>
    <x v="103"/>
    <x v="1755"/>
    <s v="ALOG"/>
    <n v="5.0710000000000068E-5"/>
    <n v="507100.0000000007"/>
    <n v="0.64469419368857594"/>
    <n v="834024.42561947799"/>
  </r>
  <r>
    <x v="103"/>
    <x v="1756"/>
    <s v="ALR"/>
    <n v="2.6710000000000027E-5"/>
    <n v="267100.00000000029"/>
    <n v="0.77139260073970595"/>
    <n v="473138.96365757601"/>
  </r>
  <r>
    <x v="103"/>
    <x v="1757"/>
    <s v="A"/>
    <n v="2.0410000000000016E-5"/>
    <n v="204100.00000000017"/>
    <n v="1.189515491370984"/>
    <n v="446880.11178881821"/>
  </r>
  <r>
    <x v="103"/>
    <x v="1758"/>
    <s v="AXDX"/>
    <n v="7.5099999999999967E-6"/>
    <n v="75099.999999999971"/>
    <n v="1.1420590013126219"/>
    <n v="160868.63099857784"/>
  </r>
  <r>
    <x v="103"/>
    <x v="1759"/>
    <s v="ABAX"/>
    <n v="3.9100000000000007E-6"/>
    <n v="39100.000000000007"/>
    <n v="0.26281383758864929"/>
    <n v="49376.021049716197"/>
  </r>
  <r>
    <x v="104"/>
    <x v="1760"/>
    <s v="JWN"/>
    <n v="4.9951000000000596E-4"/>
    <n v="4995100.0000000596"/>
    <n v="1.145315685475037"/>
    <n v="10716066.380516484"/>
  </r>
  <r>
    <x v="104"/>
    <x v="1761"/>
    <s v="M"/>
    <n v="4.3441000000000638E-4"/>
    <n v="4344100.0000000633"/>
    <n v="0.99849328236094836"/>
    <n v="8681654.6679043211"/>
  </r>
  <r>
    <x v="104"/>
    <x v="1762"/>
    <s v="KSS"/>
    <n v="4.0141000000000558E-4"/>
    <n v="4014100.0000000559"/>
    <n v="1.0445848003976521"/>
    <n v="8207167.84727633"/>
  </r>
  <r>
    <x v="104"/>
    <x v="1763"/>
    <s v="JCP"/>
    <n v="3.8461000000000517E-4"/>
    <n v="3846100.0000000517"/>
    <n v="0.52574406021916165"/>
    <n v="5868164.2300089961"/>
  </r>
  <r>
    <x v="104"/>
    <x v="1764"/>
    <s v="DDS"/>
    <n v="2.12110000000001E-4"/>
    <n v="2121100.0000000102"/>
    <n v="0.77279659373772713"/>
    <n v="3760278.8549771109"/>
  </r>
  <r>
    <x v="105"/>
    <x v="1765"/>
    <s v="WDC"/>
    <n v="7.5540999999996594E-4"/>
    <n v="7554099.9999996591"/>
    <n v="0.44909203050100965"/>
    <n v="10946586.107607182"/>
  </r>
  <r>
    <x v="105"/>
    <x v="1766"/>
    <s v="TDC"/>
    <n v="6.6870999999997949E-4"/>
    <n v="6687099.9999997951"/>
    <n v="0.60523691436066873"/>
    <n v="10734379.770020898"/>
  </r>
  <r>
    <x v="105"/>
    <x v="1767"/>
    <s v="PSTG"/>
    <n v="5.6850999999999517E-4"/>
    <n v="5685099.9999999516"/>
    <n v="0.41800607229378062"/>
    <n v="8061506.3215973033"/>
  </r>
  <r>
    <x v="105"/>
    <x v="1768"/>
    <s v="NTAP"/>
    <n v="4.8811000000000768E-4"/>
    <n v="4881100.0000000773"/>
    <n v="1.1291700440732373"/>
    <n v="10392691.902126044"/>
  </r>
  <r>
    <x v="105"/>
    <x v="1769"/>
    <s v="BRCD"/>
    <n v="1.13109999999999E-4"/>
    <n v="1131099.99999999"/>
    <n v="0.34560561202597706"/>
    <n v="1522014.507762569"/>
  </r>
  <r>
    <x v="106"/>
    <x v="1770"/>
    <s v="WRLD"/>
    <n v="7.6440999999996453E-4"/>
    <n v="7644099.9999996452"/>
    <n v="1.0719977961677709"/>
    <n v="15838558.353685323"/>
  </r>
  <r>
    <x v="106"/>
    <x v="1771"/>
    <s v="V"/>
    <n v="7.3740999999996875E-4"/>
    <n v="7374099.9999996871"/>
    <n v="0.88326869907187522"/>
    <n v="13887411.713825326"/>
  </r>
  <r>
    <x v="106"/>
    <x v="1772"/>
    <s v="TSS"/>
    <n v="6.9480999999997541E-4"/>
    <n v="6948099.9999997541"/>
    <n v="0.6138744005351503"/>
    <n v="11213360.722357882"/>
  </r>
  <r>
    <x v="106"/>
    <x v="1773"/>
    <s v="WU"/>
    <n v="6.8670999999997668E-4"/>
    <n v="6867099.9999997672"/>
    <n v="0.54932169103240902"/>
    <n v="10639346.984488295"/>
  </r>
  <r>
    <x v="106"/>
    <x v="1774"/>
    <s v="SYF"/>
    <n v="6.5790999999998118E-4"/>
    <n v="6579099.9999998119"/>
    <n v="0.41746167282904856"/>
    <n v="9325622.091709327"/>
  </r>
  <r>
    <x v="106"/>
    <x v="1775"/>
    <s v="SLM"/>
    <n v="6.2820999999998583E-4"/>
    <n v="6282099.9999998584"/>
    <n v="0.7373899842143804"/>
    <n v="10914457.619832914"/>
  </r>
  <r>
    <x v="106"/>
    <x v="1776"/>
    <s v="RM"/>
    <n v="5.8440999999999268E-4"/>
    <n v="5844099.9999999264"/>
    <n v="1.2543407488996756"/>
    <n v="13174592.770644428"/>
  </r>
  <r>
    <x v="106"/>
    <x v="1777"/>
    <s v="PRAA"/>
    <n v="5.5800999999999681E-4"/>
    <n v="5580099.9999999683"/>
    <n v="0.50585272036547535"/>
    <n v="8402808.7649113405"/>
  </r>
  <r>
    <x v="106"/>
    <x v="1778"/>
    <s v="PYPL"/>
    <n v="5.3611000000000023E-4"/>
    <n v="5361100.0000000019"/>
    <n v="0.63641050544641831"/>
    <n v="8772960.3607487958"/>
  </r>
  <r>
    <x v="106"/>
    <x v="1779"/>
    <s v="OMF"/>
    <n v="5.1781000000000309E-4"/>
    <n v="5178100.0000000307"/>
    <n v="0.31197249945247241"/>
    <n v="6793524.799414888"/>
  </r>
  <r>
    <x v="106"/>
    <x v="1780"/>
    <s v="ONDK"/>
    <n v="5.1631000000000333E-4"/>
    <n v="5163100.0000000335"/>
    <n v="0.36267668670682507"/>
    <n v="7035636.0011360552"/>
  </r>
  <r>
    <x v="106"/>
    <x v="1781"/>
    <s v="NEWS"/>
    <n v="4.9501000000000666E-4"/>
    <n v="4950100.0000000671"/>
    <n v="0.38669365857392102"/>
    <n v="6864272.2793068588"/>
  </r>
  <r>
    <x v="106"/>
    <x v="1782"/>
    <s v="NNI"/>
    <n v="4.8691000000000766E-4"/>
    <n v="4869100.0000000764"/>
    <n v="0.79808535291846783"/>
    <n v="8755057.3918954488"/>
  </r>
  <r>
    <x v="106"/>
    <x v="1783"/>
    <s v="NAVI"/>
    <n v="4.8421000000000759E-4"/>
    <n v="4842100.0000000754"/>
    <n v="0.32288497715461451"/>
    <n v="6405541.3478804585"/>
  </r>
  <r>
    <x v="106"/>
    <x v="1784"/>
    <s v="MGI"/>
    <n v="4.6621000000000715E-4"/>
    <n v="4662100.0000000717"/>
    <n v="0.90614526582296162"/>
    <n v="8886639.8437933661"/>
  </r>
  <r>
    <x v="106"/>
    <x v="1785"/>
    <s v="MA"/>
    <n v="4.4281000000000658E-4"/>
    <n v="4428100.0000000661"/>
    <n v="0.73608297894387698"/>
    <n v="7687549.039061496"/>
  </r>
  <r>
    <x v="106"/>
    <x v="1786"/>
    <s v="LC"/>
    <n v="4.1371000000000588E-4"/>
    <n v="4137100.0000000587"/>
    <n v="0.99339187580302568"/>
    <n v="8246861.5293848142"/>
  </r>
  <r>
    <x v="106"/>
    <x v="1787"/>
    <s v="GDOT"/>
    <n v="3.1651000000000351E-4"/>
    <n v="3165100.0000000349"/>
    <n v="0.30390658930993109"/>
    <n v="4126994.7458249084"/>
  </r>
  <r>
    <x v="106"/>
    <x v="1788"/>
    <s v="FCFS"/>
    <n v="2.7871000000000259E-4"/>
    <n v="2787100.0000000261"/>
    <n v="0.66995792129330844"/>
    <n v="4654339.7224366236"/>
  </r>
  <r>
    <x v="106"/>
    <x v="1789"/>
    <s v="AGM"/>
    <n v="2.6401000000000224E-4"/>
    <n v="2640100.0000000224"/>
    <n v="0.50700602559701957"/>
    <n v="3978646.6081787255"/>
  </r>
  <r>
    <x v="106"/>
    <x v="1790"/>
    <s v="EZPW"/>
    <n v="2.5861000000000211E-4"/>
    <n v="2586100.000000021"/>
    <n v="0.72605392610509389"/>
    <n v="4463748.0583004188"/>
  </r>
  <r>
    <x v="106"/>
    <x v="1791"/>
    <s v="ENVA"/>
    <n v="2.3971000000000167E-4"/>
    <n v="2397100.0000000168"/>
    <n v="0.70854676121754379"/>
    <n v="4095557.4413146027"/>
  </r>
  <r>
    <x v="106"/>
    <x v="1792"/>
    <s v="DFS"/>
    <n v="2.1361000000000104E-4"/>
    <n v="2136100.0000000102"/>
    <n v="0.73012708197982823"/>
    <n v="3695724.4598171287"/>
  </r>
  <r>
    <x v="106"/>
    <x v="1793"/>
    <s v="CACC"/>
    <n v="1.9021000000000047E-4"/>
    <n v="1902100.0000000047"/>
    <n v="0.84117196803047389"/>
    <n v="3502093.2003907729"/>
  </r>
  <r>
    <x v="106"/>
    <x v="1794"/>
    <s v="COF"/>
    <n v="1.2900999999999898E-4"/>
    <n v="1290099.9999999898"/>
    <n v="0.3242020062055746"/>
    <n v="1708353.0082057982"/>
  </r>
  <r>
    <x v="106"/>
    <x v="1795"/>
    <s v="HAWK"/>
    <n v="1.0050999999999927E-4"/>
    <n v="1005099.9999999927"/>
    <n v="0.39925034632029011"/>
    <n v="1406386.5230865134"/>
  </r>
  <r>
    <x v="106"/>
    <x v="1796"/>
    <s v="AXP"/>
    <n v="4.1110000000000052E-5"/>
    <n v="411100.00000000052"/>
    <n v="0.62258525478558502"/>
    <n v="667044.79824235488"/>
  </r>
  <r>
    <x v="106"/>
    <x v="1797"/>
    <s v="ADS"/>
    <n v="3.0910000000000034E-5"/>
    <n v="309100.00000000035"/>
    <n v="1.1043355017711094"/>
    <n v="650450.10359745065"/>
  </r>
  <r>
    <x v="107"/>
    <x v="1798"/>
    <s v="SCCO"/>
    <n v="6.3210999999998522E-4"/>
    <n v="6321099.9999998519"/>
    <n v="0.29641478562840196"/>
    <n v="8194767.5014354987"/>
  </r>
  <r>
    <x v="107"/>
    <x v="1799"/>
    <s v="FCX"/>
    <n v="2.913100000000029E-4"/>
    <n v="2913100.0000000289"/>
    <n v="0.44220817166195081"/>
    <n v="4201296.6248684702"/>
  </r>
  <r>
    <x v="108"/>
    <x v="1800"/>
    <s v="TTMI"/>
    <n v="7.0500999999997382E-4"/>
    <n v="7050099.9999997383"/>
    <n v="0.67980820271130893"/>
    <n v="11842815.80993456"/>
  </r>
  <r>
    <x v="108"/>
    <x v="1801"/>
    <s v="PLXS"/>
    <n v="5.5260999999999765E-4"/>
    <n v="5526099.9999999767"/>
    <n v="1.2469105668410747"/>
    <n v="12416652.483420411"/>
  </r>
  <r>
    <x v="108"/>
    <x v="1802"/>
    <s v="JBL"/>
    <n v="3.8221000000000511E-4"/>
    <n v="3822100.0000000512"/>
    <n v="0.47836822031878257"/>
    <n v="5650471.1748804944"/>
  </r>
  <r>
    <x v="108"/>
    <x v="1803"/>
    <s v="BHE"/>
    <n v="9.3009999999999423E-5"/>
    <n v="930099.99999999418"/>
    <n v="0.31788326776058384"/>
    <n v="1225763.2273441113"/>
  </r>
  <r>
    <x v="109"/>
    <x v="1804"/>
    <s v="UEIC"/>
    <n v="7.1970999999997152E-4"/>
    <n v="7197099.999999715"/>
    <n v="0.71589536777385421"/>
    <n v="12349470.551404716"/>
  </r>
  <r>
    <x v="109"/>
    <x v="1805"/>
    <s v="IRBT"/>
    <n v="3.7921000000000504E-4"/>
    <n v="3792100.0000000503"/>
    <n v="0.92258160820183854"/>
    <n v="7290621.716462289"/>
  </r>
  <r>
    <x v="109"/>
    <x v="1806"/>
    <s v="GPRO"/>
    <n v="3.1081000000000338E-4"/>
    <n v="3108100.0000000335"/>
    <n v="1.1296072515681241"/>
    <n v="6619032.2985989582"/>
  </r>
  <r>
    <x v="109"/>
    <x v="1807"/>
    <s v="FN"/>
    <n v="2.5951000000000213E-4"/>
    <n v="2595100.0000000214"/>
    <n v="0.27398872241015204"/>
    <n v="3306128.133526613"/>
  </r>
  <r>
    <x v="109"/>
    <x v="1808"/>
    <s v="AAPL"/>
    <n v="5.6410000000000078E-5"/>
    <n v="564100.00000000081"/>
    <n v="0.66459007391204206"/>
    <n v="938995.26069378434"/>
  </r>
  <r>
    <x v="110"/>
    <x v="1809"/>
    <s v="SEB"/>
    <n v="6.1200999999998836E-4"/>
    <n v="6120099.9999998836"/>
    <n v="0.51774691265324146"/>
    <n v="9288762.8801289257"/>
  </r>
  <r>
    <x v="110"/>
    <x v="1810"/>
    <s v="REX"/>
    <n v="5.913099999999916E-4"/>
    <n v="5913099.9999999162"/>
    <n v="0.89306830294794015"/>
    <n v="11193902.182161305"/>
  </r>
  <r>
    <x v="111"/>
    <x v="1811"/>
    <s v="TR"/>
    <n v="6.936099999999756E-4"/>
    <n v="6936099.999999756"/>
    <n v="0.64884869707751502"/>
    <n v="11436579.447798949"/>
  </r>
  <r>
    <x v="111"/>
    <x v="1812"/>
    <s v="HSY"/>
    <n v="6.7950999999997781E-4"/>
    <n v="6795099.9999997783"/>
    <n v="0.60533987761568964"/>
    <n v="10908445.002386017"/>
  </r>
  <r>
    <x v="111"/>
    <x v="1813"/>
    <s v="MDLZ"/>
    <n v="4.6591000000000715E-4"/>
    <n v="4659100.0000000717"/>
    <n v="0.9502834646468874"/>
    <n v="9086565.6901364531"/>
  </r>
  <r>
    <x v="112"/>
    <x v="1814"/>
    <s v="SSYS"/>
    <n v="6.4920999999998254E-4"/>
    <n v="6492099.9999998258"/>
    <n v="1.1131483473857604"/>
    <n v="13718770.386062726"/>
  </r>
  <r>
    <x v="112"/>
    <x v="1815"/>
    <s v="SSNI"/>
    <n v="6.2430999999998644E-4"/>
    <n v="6243099.999999864"/>
    <n v="0.58885991152361383"/>
    <n v="9919411.3136328571"/>
  </r>
  <r>
    <x v="112"/>
    <x v="1816"/>
    <s v="MRCY"/>
    <n v="4.5241000000000682E-4"/>
    <n v="4524100.000000068"/>
    <n v="0.74571736067008421"/>
    <n v="7897799.9114076467"/>
  </r>
  <r>
    <x v="112"/>
    <x v="1817"/>
    <s v="HPQ"/>
    <n v="3.4771000000000427E-4"/>
    <n v="3477100.0000000428"/>
    <n v="0.26727548895471775"/>
    <n v="4406443.6026445031"/>
  </r>
  <r>
    <x v="112"/>
    <x v="1818"/>
    <s v="EFII"/>
    <n v="2.3281000000000151E-4"/>
    <n v="2328100.0000000149"/>
    <n v="1.2062337353800954"/>
    <n v="5136332.7593384339"/>
  </r>
  <r>
    <x v="112"/>
    <x v="1819"/>
    <s v="DAKT"/>
    <n v="2.0041000000000072E-4"/>
    <n v="2004100.0000000072"/>
    <n v="0.83379794102818061"/>
    <n v="3675114.4536145902"/>
  </r>
  <r>
    <x v="112"/>
    <x v="1820"/>
    <s v="CRAY"/>
    <n v="1.8991000000000046E-4"/>
    <n v="1899100.0000000047"/>
    <n v="0.28495622341319182"/>
    <n v="2440260.3638839982"/>
  </r>
  <r>
    <x v="112"/>
    <x v="1821"/>
    <s v="ANET"/>
    <n v="6.2410000000000061E-5"/>
    <n v="624100.00000000058"/>
    <n v="0.44808900448521261"/>
    <n v="903752.34769922204"/>
  </r>
  <r>
    <x v="112"/>
    <x v="1822"/>
    <s v="DDD"/>
    <n v="9.0999999999999997E-7"/>
    <n v="9100"/>
    <n v="0.48540521403731407"/>
    <n v="13517.18744773956"/>
  </r>
  <r>
    <x v="113"/>
    <x v="1823"/>
    <s v="TECD"/>
    <n v="6.6390999999998025E-4"/>
    <n v="6639099.9999998026"/>
    <n v="0.84091982641618768"/>
    <n v="12222050.819559349"/>
  </r>
  <r>
    <x v="113"/>
    <x v="1824"/>
    <s v="SCSC"/>
    <n v="6.0870999999998888E-4"/>
    <n v="6087099.9999998892"/>
    <n v="0.74887405486917547"/>
    <n v="10645571.259393964"/>
  </r>
  <r>
    <x v="113"/>
    <x v="1825"/>
    <s v="CNXN"/>
    <n v="5.3671000000000014E-4"/>
    <n v="5367100.0000000009"/>
    <n v="0.58064813739674814"/>
    <n v="8483496.6182220895"/>
  </r>
  <r>
    <x v="114"/>
    <x v="1826"/>
    <s v="ZAYO"/>
    <n v="7.7340999999996312E-4"/>
    <n v="7734099.9999996312"/>
    <n v="1.2323536911057402"/>
    <n v="17265246.682380084"/>
  </r>
  <r>
    <x v="114"/>
    <x v="1827"/>
    <s v="VCRA"/>
    <n v="7.3950999999996842E-4"/>
    <n v="7395099.9999996843"/>
    <n v="0.34728584937365836"/>
    <n v="9963313.5847027153"/>
  </r>
  <r>
    <x v="114"/>
    <x v="1828"/>
    <s v="VIAV"/>
    <n v="7.3590999999996898E-4"/>
    <n v="7359099.9999996899"/>
    <n v="0.39744597416130445"/>
    <n v="10283944.668450022"/>
  </r>
  <r>
    <x v="114"/>
    <x v="1829"/>
    <s v="VSAT"/>
    <n v="7.3560999999996903E-4"/>
    <n v="7356099.9999996899"/>
    <n v="0.41599034793227241"/>
    <n v="10416166.59842415"/>
  </r>
  <r>
    <x v="114"/>
    <x v="1830"/>
    <s v="UBNT"/>
    <n v="7.0800999999997335E-4"/>
    <n v="7080099.9999997336"/>
    <n v="0.45056220957795956"/>
    <n v="10270125.500032526"/>
  </r>
  <r>
    <x v="114"/>
    <x v="1831"/>
    <s v="SMCI"/>
    <n v="6.5370999999998184E-4"/>
    <n v="6537099.9999998184"/>
    <n v="0.87591141924131732"/>
    <n v="12263020.538722076"/>
  </r>
  <r>
    <x v="114"/>
    <x v="1832"/>
    <s v="SHOR"/>
    <n v="6.2100999999998695E-4"/>
    <n v="6210099.9999998696"/>
    <n v="0.85299713036305846"/>
    <n v="11507297.479267387"/>
  </r>
  <r>
    <x v="114"/>
    <x v="1833"/>
    <s v="RNET"/>
    <n v="5.9340999999999127E-4"/>
    <n v="5934099.9999999125"/>
    <n v="1.152871985002516"/>
    <n v="12775357.646203242"/>
  </r>
  <r>
    <x v="114"/>
    <x v="1834"/>
    <s v="PLT"/>
    <n v="5.5200999999999775E-4"/>
    <n v="5520099.9999999776"/>
    <n v="0.47043115467332475"/>
    <n v="8116927.0169121874"/>
  </r>
  <r>
    <x v="114"/>
    <x v="1835"/>
    <s v="NTGR"/>
    <n v="4.8871000000000765E-4"/>
    <n v="4887100.0000000764"/>
    <n v="0.8448629913868585"/>
    <n v="9016029.9252068568"/>
  </r>
  <r>
    <x v="114"/>
    <x v="1836"/>
    <s v="MSI"/>
    <n v="4.7011000000000725E-4"/>
    <n v="4701100.0000000726"/>
    <n v="0.36185680671517206"/>
    <n v="6402225.0340487938"/>
  </r>
  <r>
    <x v="114"/>
    <x v="1837"/>
    <s v="LITE"/>
    <n v="4.3021000000000628E-4"/>
    <n v="4302100.0000000624"/>
    <n v="0.63757436676052459"/>
    <n v="7045008.6832405543"/>
  </r>
  <r>
    <x v="114"/>
    <x v="1838"/>
    <s v="LORL"/>
    <n v="4.269100000000062E-4"/>
    <n v="4269100.0000000624"/>
    <n v="0.70993419549266912"/>
    <n v="7299880.0739778606"/>
  </r>
  <r>
    <x v="114"/>
    <x v="1839"/>
    <s v="KN"/>
    <n v="4.0111000000000557E-4"/>
    <n v="4011100.0000000559"/>
    <n v="0.9257284514179307"/>
    <n v="7724289.3914825693"/>
  </r>
  <r>
    <x v="114"/>
    <x v="1840"/>
    <s v="JNPR"/>
    <n v="3.8821000000000526E-4"/>
    <n v="3882100.0000000526"/>
    <n v="0.43187532620518876"/>
    <n v="5558683.2038612394"/>
  </r>
  <r>
    <x v="114"/>
    <x v="1841"/>
    <s v="INFN"/>
    <n v="3.6061000000000459E-4"/>
    <n v="3606100.0000000456"/>
    <n v="0.46231971355049473"/>
    <n v="5273271.1190345054"/>
  </r>
  <r>
    <x v="114"/>
    <x v="1842"/>
    <s v="HPE"/>
    <n v="3.3781000000000403E-4"/>
    <n v="3378100.0000000405"/>
    <n v="0.3551476761259631"/>
    <n v="4577824.3647211706"/>
  </r>
  <r>
    <x v="114"/>
    <x v="1843"/>
    <s v="HRS"/>
    <n v="3.2551000000000373E-4"/>
    <n v="3255100.0000000373"/>
    <n v="0.66147474022284825"/>
    <n v="5408266.4268994555"/>
  </r>
  <r>
    <x v="114"/>
    <x v="1844"/>
    <s v="HLIT"/>
    <n v="3.2521000000000373E-4"/>
    <n v="3252100.0000000373"/>
    <n v="0.73571267855885414"/>
    <n v="5644711.2019413142"/>
  </r>
  <r>
    <x v="114"/>
    <x v="1845"/>
    <s v="GIMO"/>
    <n v="3.0421000000000321E-4"/>
    <n v="3042100.0000000321"/>
    <n v="0.72057716907351543"/>
    <n v="5234167.8060385967"/>
  </r>
  <r>
    <x v="114"/>
    <x v="1846"/>
    <s v="FNSR"/>
    <n v="2.6971000000000238E-4"/>
    <n v="2697100.0000000237"/>
    <n v="0.65833569811775017"/>
    <n v="4472697.2113934234"/>
  </r>
  <r>
    <x v="114"/>
    <x v="1847"/>
    <s v="EXTR"/>
    <n v="2.5801000000000209E-4"/>
    <n v="2580100.000000021"/>
    <n v="0.59354847390309906"/>
    <n v="4111514.4175174194"/>
  </r>
  <r>
    <x v="114"/>
    <x v="1848"/>
    <s v="SATS"/>
    <n v="2.2921000000000142E-4"/>
    <n v="2292100.000000014"/>
    <n v="0.74898586849534199"/>
    <n v="4008850.5091781979"/>
  </r>
  <r>
    <x v="114"/>
    <x v="1849"/>
    <s v="DGII"/>
    <n v="2.1091000000000097E-4"/>
    <n v="2109100.0000000098"/>
    <n v="0.47425171720025339"/>
    <n v="3109344.2967470689"/>
  </r>
  <r>
    <x v="114"/>
    <x v="1850"/>
    <s v="CMTL"/>
    <n v="1.7611000000000013E-4"/>
    <n v="1761100.0000000014"/>
    <n v="0.98344929290361727"/>
    <n v="3493052.5497325631"/>
  </r>
  <r>
    <x v="114"/>
    <x v="1851"/>
    <s v="COMM"/>
    <n v="1.7371000000000007E-4"/>
    <n v="1737100.0000000007"/>
    <n v="0.45961646778112275"/>
    <n v="2535499.7661825893"/>
  </r>
  <r>
    <x v="114"/>
    <x v="1852"/>
    <s v="CSCO"/>
    <n v="1.5780999999999968E-4"/>
    <n v="1578099.9999999967"/>
    <n v="0.98105594321043499"/>
    <n v="3126304.3839803813"/>
  </r>
  <r>
    <x v="114"/>
    <x v="1853"/>
    <s v="CIEN"/>
    <n v="1.5480999999999961E-4"/>
    <n v="1548099.999999996"/>
    <n v="0.89128769848064393"/>
    <n v="2927902.4860178772"/>
  </r>
  <r>
    <x v="114"/>
    <x v="1854"/>
    <s v="CALX"/>
    <n v="1.2450999999999887E-4"/>
    <n v="1245099.9999999888"/>
    <n v="0.42221516796081127"/>
    <n v="1770800.1056279903"/>
  </r>
  <r>
    <x v="114"/>
    <x v="1855"/>
    <s v="CAMP"/>
    <n v="1.2240999999999882E-4"/>
    <n v="1224099.9999999881"/>
    <n v="0.49271905878194189"/>
    <n v="1827237.3998549574"/>
  </r>
  <r>
    <x v="114"/>
    <x v="1856"/>
    <s v="ARRS"/>
    <n v="6.4510000000000018E-5"/>
    <n v="645100.00000000023"/>
    <n v="0.62986457797585704"/>
    <n v="1051425.6392522256"/>
  </r>
  <r>
    <x v="114"/>
    <x v="1857"/>
    <s v="ADTN"/>
    <n v="1.4110000000000007E-5"/>
    <n v="141100.00000000006"/>
    <n v="0.88437002050924274"/>
    <n v="265884.6098938543"/>
  </r>
  <r>
    <x v="114"/>
    <x v="1858"/>
    <s v="ACIA"/>
    <n v="6.0099999999999984E-6"/>
    <n v="60099.999999999985"/>
    <n v="0.88599934653619816"/>
    <n v="113348.56072682548"/>
  </r>
  <r>
    <x v="115"/>
    <x v="1859"/>
    <s v="WLB"/>
    <n v="7.569099999999657E-4"/>
    <n v="7569099.9999996573"/>
    <n v="0.33661927446761242"/>
    <n v="10117004.950372348"/>
  </r>
  <r>
    <x v="115"/>
    <x v="1860"/>
    <s v="SXC"/>
    <n v="6.5220999999998207E-4"/>
    <n v="6522099.9999998212"/>
    <n v="0.52574475995202841"/>
    <n v="9951059.898882851"/>
  </r>
  <r>
    <x v="116"/>
    <x v="1861"/>
    <s v="VSM"/>
    <n v="7.3380999999996931E-4"/>
    <n v="7338099.9999996936"/>
    <n v="1.1996296286218038"/>
    <n v="16141102.177788984"/>
  </r>
  <r>
    <x v="116"/>
    <x v="1862"/>
    <s v="UNVR"/>
    <n v="7.1850999999997171E-4"/>
    <n v="7185099.9999997169"/>
    <n v="0.29733447976536842"/>
    <n v="9321477.9705617819"/>
  </r>
  <r>
    <x v="116"/>
    <x v="1863"/>
    <s v="TROX"/>
    <n v="7.032099999999741E-4"/>
    <n v="7032099.9999997411"/>
    <n v="0.86111178182309811"/>
    <n v="13087524.160957726"/>
  </r>
  <r>
    <x v="116"/>
    <x v="1864"/>
    <s v="TREC"/>
    <n v="6.9750999999997499E-4"/>
    <n v="6975099.9999997495"/>
    <n v="0.91745759206210853"/>
    <n v="13374458.450391931"/>
  </r>
  <r>
    <x v="116"/>
    <x v="1865"/>
    <s v="RYAM"/>
    <n v="5.7900999999999352E-4"/>
    <n v="5790099.9999999348"/>
    <n v="0.74120436223258124"/>
    <n v="10081747.377762755"/>
  </r>
  <r>
    <x v="116"/>
    <x v="1866"/>
    <s v="MTX"/>
    <n v="4.6171000000000704E-4"/>
    <n v="4617100.0000000708"/>
    <n v="1.1530988508968842"/>
    <n v="9941072.7044761572"/>
  </r>
  <r>
    <x v="116"/>
    <x v="1867"/>
    <s v="LXU"/>
    <n v="4.2841000000000623E-4"/>
    <n v="4284100.0000000624"/>
    <n v="0.56471200093253726"/>
    <n v="6703382.6831951803"/>
  </r>
  <r>
    <x v="116"/>
    <x v="1868"/>
    <s v="HUN"/>
    <n v="3.5071000000000435E-4"/>
    <n v="3507100.0000000433"/>
    <n v="0.31624767856683056"/>
    <n v="4616212.2335017882"/>
  </r>
  <r>
    <x v="116"/>
    <x v="1869"/>
    <s v="FF"/>
    <n v="2.9401000000000297E-4"/>
    <n v="2940100.0000000298"/>
    <n v="1.1388456980892809"/>
    <n v="6288420.2369523589"/>
  </r>
  <r>
    <x v="116"/>
    <x v="1870"/>
    <s v="FMC"/>
    <n v="2.8381000000000272E-4"/>
    <n v="2838100.000000027"/>
    <n v="0.99425079507153824"/>
    <n v="5659883.1814925866"/>
  </r>
  <r>
    <x v="116"/>
    <x v="1871"/>
    <s v="EMN"/>
    <n v="2.2741000000000138E-4"/>
    <n v="2274100.000000014"/>
    <n v="1.078076828766926"/>
    <n v="4725754.5162988957"/>
  </r>
  <r>
    <x v="116"/>
    <x v="1872"/>
    <s v="DOW"/>
    <n v="2.1871000000000116E-4"/>
    <n v="2187100.0000000116"/>
    <n v="0.882681659507491"/>
    <n v="4117613.0575088556"/>
  </r>
  <r>
    <x v="116"/>
    <x v="1873"/>
    <s v="CE"/>
    <n v="1.4130999999999928E-4"/>
    <n v="1413099.9999999928"/>
    <n v="0.30011265765078388"/>
    <n v="1837189.1965263134"/>
  </r>
  <r>
    <x v="116"/>
    <x v="1874"/>
    <s v="BCPC"/>
    <n v="8.1909999999999655E-5"/>
    <n v="819099.99999999651"/>
    <n v="0.66239796281657159"/>
    <n v="1361670.1713430481"/>
  </r>
  <r>
    <x v="116"/>
    <x v="1875"/>
    <s v="ASH"/>
    <n v="6.7509999999999955E-5"/>
    <n v="675099.99999999953"/>
    <n v="0.79570424130373185"/>
    <n v="1212279.9333041485"/>
  </r>
  <r>
    <x v="116"/>
    <x v="1876"/>
    <s v="APD"/>
    <n v="2.2210000000000019E-5"/>
    <n v="222100.0000000002"/>
    <n v="1.1341917561347565"/>
    <n v="474003.98903752986"/>
  </r>
  <r>
    <x v="116"/>
    <x v="1877"/>
    <s v="ASIX"/>
    <n v="1.651000000000001E-5"/>
    <n v="165100.00000000009"/>
    <n v="1.1384971370283272"/>
    <n v="353065.87732337706"/>
  </r>
  <r>
    <x v="116"/>
    <x v="1878"/>
    <s v="SHLM"/>
    <n v="2.1100000000000001E-6"/>
    <n v="21100"/>
    <n v="0.47856649276995222"/>
    <n v="31197.75299744599"/>
  </r>
  <r>
    <x v="117"/>
    <x v="1879"/>
    <s v="VIRT"/>
    <n v="7.3650999999996889E-4"/>
    <n v="7365099.9999996889"/>
    <n v="0.74558977023841011"/>
    <n v="12856443.216782372"/>
  </r>
  <r>
    <x v="117"/>
    <x v="1880"/>
    <s v="AMTD"/>
    <n v="6.6330999999998034E-4"/>
    <n v="6633099.9999998035"/>
    <n v="0.29768638525780022"/>
    <n v="8607683.5620532595"/>
  </r>
  <r>
    <x v="117"/>
    <x v="1881"/>
    <s v="SF"/>
    <n v="6.4710999999998287E-4"/>
    <n v="6471099.9999998286"/>
    <n v="0.90953173617217087"/>
    <n v="12356770.817943407"/>
  </r>
  <r>
    <x v="117"/>
    <x v="1882"/>
    <s v="SPGI"/>
    <n v="6.0240999999998986E-4"/>
    <n v="6024099.9999998985"/>
    <n v="0.90023493604571236"/>
    <n v="11447205.278232783"/>
  </r>
  <r>
    <x v="117"/>
    <x v="1883"/>
    <s v="RJF"/>
    <n v="5.7870999999999357E-4"/>
    <n v="5787099.9999999357"/>
    <n v="1.0180707325284648"/>
    <n v="11678777.13621535"/>
  </r>
  <r>
    <x v="117"/>
    <x v="1884"/>
    <s v="PJT"/>
    <n v="5.5140999999999784E-4"/>
    <n v="5514099.9999999786"/>
    <n v="1.1286573238526358"/>
    <n v="11737629.349455774"/>
  </r>
  <r>
    <x v="117"/>
    <x v="1885"/>
    <s v="MSCI"/>
    <n v="4.7161000000000728E-4"/>
    <n v="4716100.0000000726"/>
    <n v="0.77077591281308677"/>
    <n v="8351156.2824179279"/>
  </r>
  <r>
    <x v="117"/>
    <x v="1886"/>
    <s v="MS"/>
    <n v="4.6921000000000723E-4"/>
    <n v="4692100.0000000726"/>
    <n v="1.2090274912063725"/>
    <n v="10364977.89148958"/>
  </r>
  <r>
    <x v="117"/>
    <x v="1887"/>
    <s v="MCO"/>
    <n v="4.6861000000000721E-4"/>
    <n v="4686100.0000000717"/>
    <n v="1.1212248921650461"/>
    <n v="9940271.967174774"/>
  </r>
  <r>
    <x v="117"/>
    <x v="1888"/>
    <s v="MKTX"/>
    <n v="4.392100000000065E-4"/>
    <n v="4392100.0000000652"/>
    <n v="0.72436717969007081"/>
    <n v="7573593.0899168728"/>
  </r>
  <r>
    <x v="117"/>
    <x v="1889"/>
    <s v="LPLA"/>
    <n v="4.2811000000000623E-4"/>
    <n v="4281100.0000000624"/>
    <n v="0.50840422900869664"/>
    <n v="6457629.3448092248"/>
  </r>
  <r>
    <x v="117"/>
    <x v="1890"/>
    <s v="LAZ"/>
    <n v="4.107100000000058E-4"/>
    <n v="4107100.0000000582"/>
    <n v="0.28644015766510045"/>
    <n v="5283538.3715464082"/>
  </r>
  <r>
    <x v="117"/>
    <x v="1891"/>
    <s v="LTS"/>
    <n v="4.0561000000000568E-4"/>
    <n v="4056100.0000000568"/>
    <n v="0.73009268534826133"/>
    <n v="7017428.9410411809"/>
  </r>
  <r>
    <x v="117"/>
    <x v="1892"/>
    <s v="KCG"/>
    <n v="3.9241000000000536E-4"/>
    <n v="3924100.0000000536"/>
    <n v="0.52291834767811285"/>
    <n v="5976083.8881237637"/>
  </r>
  <r>
    <x v="117"/>
    <x v="1893"/>
    <s v="ITG"/>
    <n v="3.7591000000000496E-4"/>
    <n v="3759100.0000000494"/>
    <n v="0.66281792328183298"/>
    <n v="6250698.8554088203"/>
  </r>
  <r>
    <x v="117"/>
    <x v="1894"/>
    <s v="INTL"/>
    <n v="3.7291000000000488E-4"/>
    <n v="3729100.0000000489"/>
    <n v="1.2046878107086954"/>
    <n v="8221501.3149139043"/>
  </r>
  <r>
    <x v="117"/>
    <x v="1895"/>
    <s v="IBKR"/>
    <n v="3.6901000000000479E-4"/>
    <n v="3690100.000000048"/>
    <n v="1.1214446516491905"/>
    <n v="7828342.9090507794"/>
  </r>
  <r>
    <x v="117"/>
    <x v="1896"/>
    <s v="HLI"/>
    <n v="3.4711000000000426E-4"/>
    <n v="3471100.0000000424"/>
    <n v="0.88356705525807022"/>
    <n v="6538049.605506368"/>
  </r>
  <r>
    <x v="117"/>
    <x v="1897"/>
    <s v="GHL"/>
    <n v="3.1741000000000354E-4"/>
    <n v="3174100.0000000354"/>
    <n v="0.32863334526707411"/>
    <n v="4217215.1012122668"/>
  </r>
  <r>
    <x v="117"/>
    <x v="1898"/>
    <s v="GS"/>
    <n v="3.1021000000000336E-4"/>
    <n v="3102100.0000000335"/>
    <n v="0.67930498158632324"/>
    <n v="5209371.9833789896"/>
  </r>
  <r>
    <x v="117"/>
    <x v="1899"/>
    <s v="GCAP"/>
    <n v="2.9431000000000297E-4"/>
    <n v="2943100.0000000298"/>
    <n v="0.37170319343760128"/>
    <n v="4037059.668606245"/>
  </r>
  <r>
    <x v="117"/>
    <x v="1900"/>
    <s v="FDS"/>
    <n v="2.6011000000000214E-4"/>
    <n v="2601100.0000000214"/>
    <n v="0.42946038616339943"/>
    <n v="3718169.4104496487"/>
  </r>
  <r>
    <x v="117"/>
    <x v="1901"/>
    <s v="EVR"/>
    <n v="2.5171000000000194E-4"/>
    <n v="2517100.0000000196"/>
    <n v="0.75185890816253798"/>
    <n v="4409604.0577359581"/>
  </r>
  <r>
    <x v="117"/>
    <x v="1902"/>
    <s v="ENV"/>
    <n v="2.4301000000000175E-4"/>
    <n v="2430100.0000000177"/>
    <n v="0.54384865248351277"/>
    <n v="3751706.6104002115"/>
  </r>
  <r>
    <x v="117"/>
    <x v="1903"/>
    <s v="ETFC"/>
    <n v="2.2471000000000131E-4"/>
    <n v="2247100.000000013"/>
    <n v="0.77687728593408911"/>
    <n v="3992820.9492225149"/>
  </r>
  <r>
    <x v="117"/>
    <x v="1904"/>
    <s v="DFIN"/>
    <n v="2.1691000000000112E-4"/>
    <n v="2169100.0000000112"/>
    <n v="0.69110015305166672"/>
    <n v="3668165.3419843893"/>
  </r>
  <r>
    <x v="117"/>
    <x v="1905"/>
    <s v="COWN"/>
    <n v="1.8871000000000043E-4"/>
    <n v="1887100.0000000044"/>
    <n v="0.7927652294749904"/>
    <n v="3383127.2645422621"/>
  </r>
  <r>
    <x v="117"/>
    <x v="1906"/>
    <s v="SCHW"/>
    <n v="1.4700999999999942E-4"/>
    <n v="1470099.9999999942"/>
    <n v="0.41826849939960997"/>
    <n v="2084996.5209673583"/>
  </r>
  <r>
    <x v="117"/>
    <x v="1907"/>
    <s v="BGCP"/>
    <n v="9.5109999999999379E-5"/>
    <n v="951099.99999999383"/>
    <n v="1.1482246066038977"/>
    <n v="2043176.4233409539"/>
  </r>
  <r>
    <x v="118"/>
    <x v="1908"/>
    <s v="WEX"/>
    <n v="7.5780999999996556E-4"/>
    <n v="7578099.9999996554"/>
    <n v="1.2219843319844299"/>
    <n v="16838419.466210444"/>
  </r>
  <r>
    <x v="118"/>
    <x v="1909"/>
    <s v="WAGE"/>
    <n v="7.4340999999996781E-4"/>
    <n v="7434099.9999996778"/>
    <n v="0.40599828792625359"/>
    <n v="10452331.87227211"/>
  </r>
  <r>
    <x v="118"/>
    <x v="1910"/>
    <s v="VVI"/>
    <n v="7.3530999999996908E-4"/>
    <n v="7353099.9999996908"/>
    <n v="1.0504716288219749"/>
    <n v="15077322.933890229"/>
  </r>
  <r>
    <x v="118"/>
    <x v="1911"/>
    <s v="VRSK"/>
    <n v="7.3230999999996955E-4"/>
    <n v="7323099.9999996955"/>
    <n v="0.64258125187538906"/>
    <n v="12028786.765608162"/>
  </r>
  <r>
    <x v="118"/>
    <x v="1912"/>
    <s v="VEC"/>
    <n v="7.2990999999996992E-4"/>
    <n v="7299099.9999996992"/>
    <n v="0.57996112747246886"/>
    <n v="11532294.265533824"/>
  </r>
  <r>
    <x v="118"/>
    <x v="1913"/>
    <s v="VNTV"/>
    <n v="7.275099999999703E-4"/>
    <n v="7275099.9999997029"/>
    <n v="1.2376542139830848"/>
    <n v="16279158.172147674"/>
  </r>
  <r>
    <x v="118"/>
    <x v="1914"/>
    <s v="TNET"/>
    <n v="7.0020999999997457E-4"/>
    <n v="7002099.9999997457"/>
    <n v="0.86350846122582059"/>
    <n v="13048472.596348844"/>
  </r>
  <r>
    <x v="118"/>
    <x v="1915"/>
    <s v="TRU"/>
    <n v="6.9660999999997513E-4"/>
    <n v="6966099.9999997513"/>
    <n v="0.43808715881112614"/>
    <n v="10017858.956993828"/>
  </r>
  <r>
    <x v="118"/>
    <x v="1916"/>
    <s v="HCKT"/>
    <n v="6.7830999999997799E-4"/>
    <n v="6783099.9999997802"/>
    <n v="0.647668927228918"/>
    <n v="11176303.100286111"/>
  </r>
  <r>
    <x v="118"/>
    <x v="1917"/>
    <s v="ABCO"/>
    <n v="6.7500999999997851E-4"/>
    <n v="6750099.9999997849"/>
    <n v="0.34281973722190384"/>
    <n v="9064167.5082212854"/>
  </r>
  <r>
    <x v="118"/>
    <x v="1918"/>
    <s v="TTEC"/>
    <n v="6.6690999999997978E-4"/>
    <n v="6669099.9999997979"/>
    <n v="1.1148516042262164"/>
    <n v="14104156.833744632"/>
  </r>
  <r>
    <x v="118"/>
    <x v="1919"/>
    <s v="TISI"/>
    <n v="6.6360999999998029E-4"/>
    <n v="6636099.9999998026"/>
    <n v="0.50989669894595291"/>
    <n v="10019825.483874941"/>
  </r>
  <r>
    <x v="118"/>
    <x v="1920"/>
    <s v="SNX"/>
    <n v="6.5850999999998109E-4"/>
    <n v="6585099.9999998109"/>
    <n v="0.76217987678590238"/>
    <n v="11604130.706622511"/>
  </r>
  <r>
    <x v="118"/>
    <x v="1921"/>
    <s v="SP"/>
    <n v="6.348099999999848E-4"/>
    <n v="6348099.9999998482"/>
    <n v="0.74326929963564847"/>
    <n v="11066447.841016795"/>
  </r>
  <r>
    <x v="118"/>
    <x v="1922"/>
    <s v="SERV"/>
    <n v="6.1800999999998742E-4"/>
    <n v="6180099.9999998743"/>
    <n v="0.28588253230175409"/>
    <n v="7946882.6378779095"/>
  </r>
  <r>
    <x v="118"/>
    <x v="1923"/>
    <s v="RPXC"/>
    <n v="5.9970999999999029E-4"/>
    <n v="5997099.9999999031"/>
    <n v="0.51790455784099476"/>
    <n v="9103025.423828084"/>
  </r>
  <r>
    <x v="118"/>
    <x v="1924"/>
    <s v="ROL"/>
    <n v="5.9700999999999071E-4"/>
    <n v="5970099.9999999069"/>
    <n v="1.1376200943875006"/>
    <n v="12761805.725502618"/>
  </r>
  <r>
    <x v="118"/>
    <x v="1925"/>
    <s v="RRD"/>
    <n v="5.7510999999999413E-4"/>
    <n v="5751099.9999999413"/>
    <n v="0.54096310576774742"/>
    <n v="8862232.917580802"/>
  </r>
  <r>
    <x v="118"/>
    <x v="1926"/>
    <s v="QUAD"/>
    <n v="5.7120999999999474E-4"/>
    <n v="5712099.9999999478"/>
    <n v="0.60592162910274583"/>
    <n v="9173184.9375977106"/>
  </r>
  <r>
    <x v="118"/>
    <x v="1927"/>
    <s v="PAYX"/>
    <n v="5.3521000000000037E-4"/>
    <n v="5352100.0000000037"/>
    <n v="0.7679500411117034"/>
    <n v="9462245.4150339533"/>
  </r>
  <r>
    <x v="118"/>
    <x v="1928"/>
    <s v="NLSN"/>
    <n v="4.9681000000000638E-4"/>
    <n v="4968100.0000000633"/>
    <n v="0.75768308508161797"/>
    <n v="8732345.3349940963"/>
  </r>
  <r>
    <x v="118"/>
    <x v="1929"/>
    <s v="NSR"/>
    <n v="4.896100000000075E-4"/>
    <n v="4896100.0000000754"/>
    <n v="0.95614593266361103"/>
    <n v="9577486.1009144541"/>
  </r>
  <r>
    <x v="118"/>
    <x v="1930"/>
    <s v="NCI"/>
    <n v="4.845100000000076E-4"/>
    <n v="4845100.0000000764"/>
    <n v="0.78253486897013369"/>
    <n v="8636559.6936473306"/>
  </r>
  <r>
    <x v="118"/>
    <x v="1931"/>
    <s v="LABL"/>
    <n v="4.7371000000000733E-4"/>
    <n v="4737100.0000000736"/>
    <n v="0.73222516416215455"/>
    <n v="8205723.82515267"/>
  </r>
  <r>
    <x v="118"/>
    <x v="1932"/>
    <s v="MORN"/>
    <n v="4.6951000000000723E-4"/>
    <n v="4695100.0000000726"/>
    <n v="0.92214572409324813"/>
    <n v="9024666.3891903479"/>
  </r>
  <r>
    <x v="118"/>
    <x v="1933"/>
    <s v="MMS"/>
    <n v="4.4551000000000665E-4"/>
    <n v="4455100.0000000661"/>
    <n v="1.1798642446112422"/>
    <n v="9711513.1961676888"/>
  </r>
  <r>
    <x v="118"/>
    <x v="1934"/>
    <s v="LKSD"/>
    <n v="4.2871000000000624E-4"/>
    <n v="4287100.0000000624"/>
    <n v="0.56227325808978235"/>
    <n v="6697621.6847568033"/>
  </r>
  <r>
    <x v="118"/>
    <x v="1935"/>
    <s v="JKHY"/>
    <n v="3.8251000000000512E-4"/>
    <n v="3825100.0000000512"/>
    <n v="0.35487985460582594"/>
    <n v="5182550.9318528147"/>
  </r>
  <r>
    <x v="118"/>
    <x v="1936"/>
    <s v="IRM"/>
    <n v="3.7951000000000505E-4"/>
    <n v="3795100.0000000503"/>
    <n v="0.86601675844374515"/>
    <n v="7081720.1999699511"/>
  </r>
  <r>
    <x v="118"/>
    <x v="1937"/>
    <s v="NSP"/>
    <n v="3.6571000000000471E-4"/>
    <n v="3657100.000000047"/>
    <n v="1.1965941554301074"/>
    <n v="8033164.4858235484"/>
  </r>
  <r>
    <x v="118"/>
    <x v="1938"/>
    <s v="ICFI"/>
    <n v="3.528100000000044E-4"/>
    <n v="3528100.0000000438"/>
    <n v="1.033574371498784"/>
    <n v="7174653.7400849489"/>
  </r>
  <r>
    <x v="118"/>
    <x v="1939"/>
    <s v="HURN"/>
    <n v="3.5131000000000436E-4"/>
    <n v="3513100.0000000438"/>
    <n v="0.73726172938590906"/>
    <n v="6103174.1815057136"/>
  </r>
  <r>
    <x v="118"/>
    <x v="1940"/>
    <s v="HMSY"/>
    <n v="3.4111000000000411E-4"/>
    <n v="3411100.000000041"/>
    <n v="0.55047563475846373"/>
    <n v="5288827.4377246592"/>
  </r>
  <r>
    <x v="118"/>
    <x v="1941"/>
    <s v="HCSG"/>
    <n v="3.3001000000000384E-4"/>
    <n v="3300100.0000000386"/>
    <n v="1.1654460614093654"/>
    <n v="7146188.54725713"/>
  </r>
  <r>
    <x v="118"/>
    <x v="1942"/>
    <s v="GPN"/>
    <n v="3.0721000000000329E-4"/>
    <n v="3072100.0000000331"/>
    <n v="0.67932122388343807"/>
    <n v="5159042.731892366"/>
  </r>
  <r>
    <x v="118"/>
    <x v="1943"/>
    <s v="G"/>
    <n v="3.0091000000000313E-4"/>
    <n v="3009100.0000000312"/>
    <n v="0.98094888757108845"/>
    <n v="5960873.2975902241"/>
  </r>
  <r>
    <x v="118"/>
    <x v="1944"/>
    <s v="FCN"/>
    <n v="2.9341000000000295E-4"/>
    <n v="2934100.0000000293"/>
    <n v="1.0743991860349396"/>
    <n v="6086494.6517451769"/>
  </r>
  <r>
    <x v="118"/>
    <x v="1945"/>
    <s v="FORR"/>
    <n v="2.8561000000000276E-4"/>
    <n v="2856100.0000000275"/>
    <n v="0.40649543006481281"/>
    <n v="4017091.5978081501"/>
  </r>
  <r>
    <x v="118"/>
    <x v="1946"/>
    <s v="FLT"/>
    <n v="2.8111000000000265E-4"/>
    <n v="2811100.0000000265"/>
    <n v="1.1800118221255889"/>
    <n v="6128231.2331773005"/>
  </r>
  <r>
    <x v="118"/>
    <x v="1947"/>
    <s v="FISV"/>
    <n v="2.7931000000000261E-4"/>
    <n v="2793100.0000000261"/>
    <n v="1.1606701709558425"/>
    <n v="6034967.8544968199"/>
  </r>
  <r>
    <x v="118"/>
    <x v="1948"/>
    <s v="FDC"/>
    <n v="2.7361000000000247E-4"/>
    <n v="2736100.0000000247"/>
    <n v="0.3892436978003313"/>
    <n v="3801109.6815515207"/>
  </r>
  <r>
    <x v="118"/>
    <x v="1949"/>
    <s v="FIS"/>
    <n v="2.6791000000000233E-4"/>
    <n v="2679100.0000000233"/>
    <n v="0.66327577656896486"/>
    <n v="4456082.1330059525"/>
  </r>
  <r>
    <x v="118"/>
    <x v="1950"/>
    <s v="EXPO"/>
    <n v="2.5591000000000204E-4"/>
    <n v="2559100.0000000205"/>
    <n v="0.40214238080141285"/>
    <n v="3588222.5667089242"/>
  </r>
  <r>
    <x v="118"/>
    <x v="1951"/>
    <s v="EXLS"/>
    <n v="2.5501000000000202E-4"/>
    <n v="2550100.00000002"/>
    <n v="1.1039116736220094"/>
    <n v="5365185.158903528"/>
  </r>
  <r>
    <x v="118"/>
    <x v="1952"/>
    <s v="EEFT"/>
    <n v="2.5081000000000192E-4"/>
    <n v="2508100.0000000191"/>
    <n v="0.28735164430462801"/>
    <n v="3228806.6590804621"/>
  </r>
  <r>
    <x v="118"/>
    <x v="1953"/>
    <s v="EFX"/>
    <n v="2.4571000000000179E-4"/>
    <n v="2457100.0000000182"/>
    <n v="1.0717192632505044"/>
    <n v="5090421.4017328518"/>
  </r>
  <r>
    <x v="118"/>
    <x v="1954"/>
    <s v="DNB"/>
    <n v="2.2201000000000124E-4"/>
    <n v="2220100.0000000126"/>
    <n v="0.78346659048162226"/>
    <n v="3959474.1775282719"/>
  </r>
  <r>
    <x v="118"/>
    <x v="1955"/>
    <s v="DLX"/>
    <n v="2.0641000000000086E-4"/>
    <n v="2064100.0000000086"/>
    <n v="0.32753597410953506"/>
    <n v="2740167.0041595027"/>
  </r>
  <r>
    <x v="118"/>
    <x v="1956"/>
    <s v="CRAI"/>
    <n v="1.8901000000000044E-4"/>
    <n v="1890100.0000000044"/>
    <n v="0.80412588844782906"/>
    <n v="3409978.3417552495"/>
  </r>
  <r>
    <x v="118"/>
    <x v="1957"/>
    <s v="CLGX"/>
    <n v="1.8361000000000031E-4"/>
    <n v="1836100.000000003"/>
    <n v="1.2269093056727447"/>
    <n v="4088828.1761457338"/>
  </r>
  <r>
    <x v="118"/>
    <x v="1958"/>
    <s v="CVG"/>
    <n v="1.8151000000000026E-4"/>
    <n v="1815100.0000000026"/>
    <n v="0.60928177476196443"/>
    <n v="2921007.3493704461"/>
  </r>
  <r>
    <x v="118"/>
    <x v="1959"/>
    <s v="CNDT"/>
    <n v="1.7731000000000016E-4"/>
    <n v="1773100.0000000016"/>
    <n v="0.51889045495857866"/>
    <n v="2693144.6656870581"/>
  </r>
  <r>
    <x v="118"/>
    <x v="1960"/>
    <s v="CLCT"/>
    <n v="1.6950999999999997E-4"/>
    <n v="1695099.9999999998"/>
    <n v="0.40370723326519031"/>
    <n v="2379424.1311078239"/>
  </r>
  <r>
    <x v="118"/>
    <x v="1961"/>
    <s v="CTAS"/>
    <n v="1.5690999999999966E-4"/>
    <n v="1569099.9999999965"/>
    <n v="1.1934595570438498"/>
    <n v="3441757.3909574975"/>
  </r>
  <r>
    <x v="118"/>
    <x v="1962"/>
    <s v="CBZ"/>
    <n v="1.3860999999999922E-4"/>
    <n v="1386099.9999999921"/>
    <n v="0.71108274266457061"/>
    <n v="2371731.7896073475"/>
  </r>
  <r>
    <x v="118"/>
    <x v="1963"/>
    <s v="CASS"/>
    <n v="1.3620999999999916E-4"/>
    <n v="1362099.9999999916"/>
    <n v="0.38115587966387965"/>
    <n v="1881272.4236901589"/>
  </r>
  <r>
    <x v="118"/>
    <x v="1964"/>
    <s v="CATM"/>
    <n v="1.3170999999999905E-4"/>
    <n v="1317099.9999999905"/>
    <n v="0.56870099388625706"/>
    <n v="2066136.0790475742"/>
  </r>
  <r>
    <x v="118"/>
    <x v="1965"/>
    <s v="BR"/>
    <n v="1.1250999999999902E-4"/>
    <n v="1125099.9999999902"/>
    <n v="0.3515113891864432"/>
    <n v="1520585.463973654"/>
  </r>
  <r>
    <x v="118"/>
    <x v="1966"/>
    <s v="BAH"/>
    <n v="1.0620999999999915E-4"/>
    <n v="1062099.9999999914"/>
    <n v="1.1602008967834117"/>
    <n v="2294349.3724736427"/>
  </r>
  <r>
    <x v="118"/>
    <x v="1967"/>
    <s v="ADP"/>
    <n v="7.5009999999999799E-5"/>
    <n v="750099.99999999802"/>
    <n v="0.61975277055187505"/>
    <n v="1214976.5531909582"/>
  </r>
  <r>
    <x v="118"/>
    <x v="1968"/>
    <s v="ASPS"/>
    <n v="3.4810000000000041E-5"/>
    <n v="348100.00000000041"/>
    <n v="1.0620459539011502"/>
    <n v="717798.19655299128"/>
  </r>
  <r>
    <x v="118"/>
    <x v="1969"/>
    <s v="ACTG"/>
    <n v="6.309999999999998E-6"/>
    <n v="63099.999999999978"/>
    <n v="0.79765213087844711"/>
    <n v="113431.84945842996"/>
  </r>
  <r>
    <x v="118"/>
    <x v="1970"/>
    <s v="ABM"/>
    <n v="5.409999999999999E-6"/>
    <n v="54099.999999999993"/>
    <n v="1.2056823788790427"/>
    <n v="119327.4166973562"/>
  </r>
  <r>
    <x v="119"/>
    <x v="1971"/>
    <s v="VRTV"/>
    <n v="7.3290999999996945E-4"/>
    <n v="7329099.9999996945"/>
    <n v="0.87507628191720421"/>
    <n v="13742621.577798808"/>
  </r>
  <r>
    <x v="119"/>
    <x v="1972"/>
    <s v="PAY"/>
    <n v="7.3140999999996969E-4"/>
    <n v="7314099.9999996973"/>
    <n v="0.42113954617391136"/>
    <n v="10394356.754670175"/>
  </r>
  <r>
    <x v="119"/>
    <x v="1973"/>
    <s v="SCS"/>
    <n v="6.4530999999998315E-4"/>
    <n v="6453099.9999998314"/>
    <n v="0.43231136207356979"/>
    <n v="9242848.4505967107"/>
  </r>
  <r>
    <x v="119"/>
    <x v="1974"/>
    <s v="PBI"/>
    <n v="5.5110999999999789E-4"/>
    <n v="5511099.9999999786"/>
    <n v="0.53866425708933208"/>
    <n v="8479732.5872449856"/>
  </r>
  <r>
    <x v="119"/>
    <x v="1975"/>
    <s v="KNL"/>
    <n v="4.0081000000000556E-4"/>
    <n v="4008100.0000000554"/>
    <n v="1.2179422500503412"/>
    <n v="8889734.3324268945"/>
  </r>
  <r>
    <x v="119"/>
    <x v="1976"/>
    <s v="KBAL"/>
    <n v="3.9691000000000547E-4"/>
    <n v="3969100.0000000545"/>
    <n v="1.133286761582148"/>
    <n v="8467228.4853958208"/>
  </r>
  <r>
    <x v="119"/>
    <x v="1977"/>
    <s v="HNI"/>
    <n v="3.4141000000000412E-4"/>
    <n v="3414100.000000041"/>
    <n v="0.98539722518404815"/>
    <n v="6778344.66650094"/>
  </r>
  <r>
    <x v="119"/>
    <x v="1978"/>
    <s v="MLHR"/>
    <n v="3.3601000000000399E-4"/>
    <n v="3360100.00000004"/>
    <n v="0.33540877259711777"/>
    <n v="4487107.0168036288"/>
  </r>
  <r>
    <x v="119"/>
    <x v="1979"/>
    <s v="ESND"/>
    <n v="2.4901000000000187E-4"/>
    <n v="2490100.0000000186"/>
    <n v="0.99448671886283413"/>
    <n v="4966471.3786403807"/>
  </r>
  <r>
    <x v="119"/>
    <x v="1980"/>
    <s v="EBF"/>
    <n v="2.3941000000000167E-4"/>
    <n v="2394100.0000000168"/>
    <n v="0.7085902456949057"/>
    <n v="4090535.9072182025"/>
  </r>
  <r>
    <x v="119"/>
    <x v="1981"/>
    <s v="AVY"/>
    <n v="7.6509999999999767E-5"/>
    <n v="765099.99999999767"/>
    <n v="0.85572035443181182"/>
    <n v="1419811.6431757747"/>
  </r>
  <r>
    <x v="119"/>
    <x v="1982"/>
    <s v="ACCO"/>
    <n v="8.7099999999999979E-6"/>
    <n v="87099.999999999985"/>
    <n v="1.1471131854555896"/>
    <n v="187013.55845318182"/>
  </r>
  <r>
    <x v="120"/>
    <x v="1983"/>
    <s v="VMC"/>
    <n v="7.4100999999996819E-4"/>
    <n v="7410099.9999996815"/>
    <n v="1.1938909491297465"/>
    <n v="16256951.322145635"/>
  </r>
  <r>
    <x v="120"/>
    <x v="1984"/>
    <s v="USG"/>
    <n v="7.2480999999997072E-4"/>
    <n v="7248099.9999997076"/>
    <n v="1.0292536994369987"/>
    <n v="14708233.738888716"/>
  </r>
  <r>
    <x v="120"/>
    <x v="1985"/>
    <s v="USCR"/>
    <n v="7.23009999999971E-4"/>
    <n v="7230099.9999997104"/>
    <n v="0.95540355431979707"/>
    <n v="14137763.238086998"/>
  </r>
  <r>
    <x v="120"/>
    <x v="1986"/>
    <s v="TREX"/>
    <n v="6.9840999999997485E-4"/>
    <n v="6984099.9999997485"/>
    <n v="1.066654034554732"/>
    <n v="14433718.442733185"/>
  </r>
  <r>
    <x v="120"/>
    <x v="1987"/>
    <s v="BLD"/>
    <n v="6.9390999999997555E-4"/>
    <n v="6939099.999999756"/>
    <n v="0.65555719548188129"/>
    <n v="11488076.935167918"/>
  </r>
  <r>
    <x v="120"/>
    <x v="1988"/>
    <s v="SUM"/>
    <n v="6.5100999999998226E-4"/>
    <n v="6510099.999999823"/>
    <n v="0.77671891414244321"/>
    <n v="11566617.802958407"/>
  </r>
  <r>
    <x v="120"/>
    <x v="1989"/>
    <s v="NX"/>
    <n v="5.7300999999999446E-4"/>
    <n v="5730099.9999999451"/>
    <n v="0.88521188546145702"/>
    <n v="10802452.624882592"/>
  </r>
  <r>
    <x v="120"/>
    <x v="1990"/>
    <s v="PGEM"/>
    <n v="5.5320999999999756E-4"/>
    <n v="5532099.9999999758"/>
    <n v="1.177245478169171"/>
    <n v="12044739.709779618"/>
  </r>
  <r>
    <x v="120"/>
    <x v="1991"/>
    <s v="PGTI"/>
    <n v="5.4540999999999878E-4"/>
    <n v="5454099.9999999879"/>
    <n v="1.0442211078983692"/>
    <n v="11149386.344588472"/>
  </r>
  <r>
    <x v="120"/>
    <x v="1992"/>
    <s v="OC"/>
    <n v="5.2441000000000206E-4"/>
    <n v="5244100.0000000205"/>
    <n v="1.2181442742163693"/>
    <n v="11632170.388418108"/>
  </r>
  <r>
    <x v="120"/>
    <x v="1993"/>
    <s v="MDU"/>
    <n v="4.4881000000000673E-4"/>
    <n v="4488100.0000000671"/>
    <n v="1.0006007805594321"/>
    <n v="8978896.3632289208"/>
  </r>
  <r>
    <x v="120"/>
    <x v="1994"/>
    <s v="DOOR"/>
    <n v="4.4221000000000657E-4"/>
    <n v="4422100.0000000661"/>
    <n v="0.46253366767708382"/>
    <n v="6467470.1318349298"/>
  </r>
  <r>
    <x v="120"/>
    <x v="1995"/>
    <s v="MAS"/>
    <n v="4.4161000000000655E-4"/>
    <n v="4416100.0000000652"/>
    <n v="0.52535191454910291"/>
    <n v="6736106.5898403926"/>
  </r>
  <r>
    <x v="120"/>
    <x v="1996"/>
    <s v="MLM"/>
    <n v="4.4101000000000654E-4"/>
    <n v="4410100.0000000652"/>
    <n v="0.43765994074493075"/>
    <n v="6340224.1046793135"/>
  </r>
  <r>
    <x v="120"/>
    <x v="1997"/>
    <s v="LPX"/>
    <n v="4.272100000000062E-4"/>
    <n v="4272100.0000000624"/>
    <n v="0.83886307124119674"/>
    <n v="7855806.9266496319"/>
  </r>
  <r>
    <x v="120"/>
    <x v="1998"/>
    <s v="JCI"/>
    <n v="3.8731000000000523E-4"/>
    <n v="3873100.0000000522"/>
    <n v="0.80293739133733277"/>
    <n v="6982956.8103887178"/>
  </r>
  <r>
    <x v="120"/>
    <x v="1999"/>
    <s v="JELD"/>
    <n v="3.8491000000000518E-4"/>
    <n v="3849100.0000000517"/>
    <n v="1.1016066926268175"/>
    <n v="8089294.3205899922"/>
  </r>
  <r>
    <x v="120"/>
    <x v="2000"/>
    <s v="IBP"/>
    <n v="3.6601000000000472E-4"/>
    <n v="3660100.000000047"/>
    <n v="0.45762525888362304"/>
    <n v="5335054.210040018"/>
  </r>
  <r>
    <x v="120"/>
    <x v="2001"/>
    <s v="GFF"/>
    <n v="3.1861000000000356E-4"/>
    <n v="3186100.0000000359"/>
    <n v="0.43801859176728208"/>
    <n v="4581671.0352297891"/>
  </r>
  <r>
    <x v="120"/>
    <x v="2002"/>
    <s v="GMS"/>
    <n v="3.0871000000000332E-4"/>
    <n v="3087100.0000000331"/>
    <n v="1.0870915591271626"/>
    <n v="6443060.3521815324"/>
  </r>
  <r>
    <x v="120"/>
    <x v="2003"/>
    <s v="ROCK"/>
    <n v="3.0391000000000321E-4"/>
    <n v="3039100.0000000321"/>
    <n v="0.7378399514223033"/>
    <n v="5281469.3963675778"/>
  </r>
  <r>
    <x v="120"/>
    <x v="2004"/>
    <s v="FRTA"/>
    <n v="2.8591000000000277E-4"/>
    <n v="2859100.0000000275"/>
    <n v="0.552077131255857"/>
    <n v="4437543.7259736639"/>
  </r>
  <r>
    <x v="120"/>
    <x v="2005"/>
    <s v="EXP"/>
    <n v="2.2591000000000134E-4"/>
    <n v="2259100.0000000135"/>
    <n v="0.82283494096723175"/>
    <n v="4117966.4151390977"/>
  </r>
  <r>
    <x v="120"/>
    <x v="2006"/>
    <s v="CBPX"/>
    <n v="1.8061000000000024E-4"/>
    <n v="1806100.0000000023"/>
    <n v="1.0658732572154821"/>
    <n v="3731173.6898568869"/>
  </r>
  <r>
    <x v="120"/>
    <x v="2007"/>
    <s v="CSTE"/>
    <n v="1.2180999999999882E-4"/>
    <n v="1218099.9999999881"/>
    <n v="0.61625901589737664"/>
    <n v="1968765.1072645753"/>
  </r>
  <r>
    <x v="120"/>
    <x v="2008"/>
    <s v="BLDR"/>
    <n v="1.1700999999999892E-4"/>
    <n v="1170099.9999999893"/>
    <n v="0.81915294580877485"/>
    <n v="2128590.8618908278"/>
  </r>
  <r>
    <x v="120"/>
    <x v="2009"/>
    <s v="BMCH"/>
    <n v="1.035099999999992E-4"/>
    <n v="1035099.9999999921"/>
    <n v="0.77394097147513397"/>
    <n v="1836206.2995738972"/>
  </r>
  <r>
    <x v="120"/>
    <x v="2010"/>
    <s v="BECN"/>
    <n v="9.0309999999999479E-5"/>
    <n v="903099.99999999476"/>
    <n v="0.32482128319362447"/>
    <n v="1196446.1008521554"/>
  </r>
  <r>
    <x v="120"/>
    <x v="2011"/>
    <s v="AWI"/>
    <n v="6.391000000000003E-5"/>
    <n v="639100.00000000035"/>
    <n v="0.89568420580504582"/>
    <n v="1211531.7759300054"/>
  </r>
  <r>
    <x v="120"/>
    <x v="2012"/>
    <s v="AFI"/>
    <n v="6.3610000000000036E-5"/>
    <n v="636100.00000000035"/>
    <n v="1.1644056351292"/>
    <n v="1376778.424505685"/>
  </r>
  <r>
    <x v="120"/>
    <x v="2013"/>
    <s v="APOG"/>
    <n v="5.5210000000000076E-5"/>
    <n v="552100.00000000081"/>
    <n v="0.93298689715929495"/>
    <n v="1067202.0659216484"/>
  </r>
  <r>
    <x v="120"/>
    <x v="2014"/>
    <s v="AAON"/>
    <n v="3.0100000000000004E-6"/>
    <n v="30100.000000000004"/>
    <n v="0.46009307710568825"/>
    <n v="43948.801620881219"/>
  </r>
  <r>
    <x v="121"/>
    <x v="2015"/>
    <s v="TRCO"/>
    <n v="6.9900999999997476E-4"/>
    <n v="6990099.9999997476"/>
    <n v="0.766385638784986"/>
    <n v="12347212.253670484"/>
  </r>
  <r>
    <x v="121"/>
    <x v="2016"/>
    <s v="SSP"/>
    <n v="6.7710999999997818E-4"/>
    <n v="6771099.9999997821"/>
    <n v="0.96072478335230382"/>
    <n v="13276263.580556357"/>
  </r>
  <r>
    <x v="121"/>
    <x v="2017"/>
    <s v="TGNA"/>
    <n v="6.648099999999801E-4"/>
    <n v="6648099.9999998007"/>
    <n v="1.0306717775510086"/>
    <n v="13500109.044336453"/>
  </r>
  <r>
    <x v="121"/>
    <x v="2018"/>
    <s v="SBGI"/>
    <n v="6.2550999999998625E-4"/>
    <n v="6255099.9999998622"/>
    <n v="1.0683524597177836"/>
    <n v="12937751.470780425"/>
  </r>
  <r>
    <x v="121"/>
    <x v="2019"/>
    <s v="SNI"/>
    <n v="6.1170999999998841E-4"/>
    <n v="6117099.9999998845"/>
    <n v="0.46777965011690448"/>
    <n v="8978554.8977299463"/>
  </r>
  <r>
    <x v="121"/>
    <x v="2020"/>
    <s v="NXST"/>
    <n v="4.9561000000000657E-4"/>
    <n v="4956100.0000000661"/>
    <n v="0.83024796316445637"/>
    <n v="9070891.9302394837"/>
  </r>
  <r>
    <x v="121"/>
    <x v="2021"/>
    <s v="NWS"/>
    <n v="4.9471000000000671E-4"/>
    <n v="4947100.0000000671"/>
    <n v="0.81198455627034649"/>
    <n v="8964068.7983251531"/>
  </r>
  <r>
    <x v="121"/>
    <x v="2022"/>
    <s v="NWSA"/>
    <n v="4.9441000000000675E-4"/>
    <n v="4944100.000000068"/>
    <n v="0.9558224037420977"/>
    <n v="9669781.5463414378"/>
  </r>
  <r>
    <x v="121"/>
    <x v="2023"/>
    <s v="FWONK"/>
    <n v="4.1911000000000601E-4"/>
    <n v="4191100.0000000601"/>
    <n v="1.2359444825230925"/>
    <n v="9371066.9207026679"/>
  </r>
  <r>
    <x v="121"/>
    <x v="2024"/>
    <s v="FWONA"/>
    <n v="4.18810000000006E-4"/>
    <n v="4188100.0000000601"/>
    <n v="1.1906768144633193"/>
    <n v="9174773.5666539595"/>
  </r>
  <r>
    <x v="121"/>
    <x v="2025"/>
    <s v="GTN"/>
    <n v="3.1411000000000346E-4"/>
    <n v="3141100.0000000345"/>
    <n v="0.48305183327690648"/>
    <n v="4658414.1135061421"/>
  </r>
  <r>
    <x v="121"/>
    <x v="2026"/>
    <s v="EVC"/>
    <n v="2.4271000000000175E-4"/>
    <n v="2427100.0000000177"/>
    <n v="0.55123952958228628"/>
    <n v="3765013.4622491943"/>
  </r>
  <r>
    <x v="121"/>
    <x v="2027"/>
    <s v="CETV"/>
    <n v="1.4310999999999933E-4"/>
    <n v="1431099.9999999932"/>
    <n v="0.82564309839841954"/>
    <n v="2612677.838117966"/>
  </r>
  <r>
    <x v="122"/>
    <x v="2028"/>
    <s v="SIRI"/>
    <n v="6.258099999999862E-4"/>
    <n v="6258099.9999998622"/>
    <n v="0.51215596185398438"/>
    <n v="9463223.2248782106"/>
  </r>
  <r>
    <x v="122"/>
    <x v="2029"/>
    <s v="P"/>
    <n v="5.2831000000000145E-4"/>
    <n v="5283100.0000000149"/>
    <n v="0.5776832172319798"/>
    <n v="8335058.2049582964"/>
  </r>
  <r>
    <x v="122"/>
    <x v="2030"/>
    <s v="LSXMK"/>
    <n v="4.2001000000000603E-4"/>
    <n v="4200100.0000000605"/>
    <n v="0.9117400085136188"/>
    <n v="8029499.2097581653"/>
  </r>
  <r>
    <x v="122"/>
    <x v="2031"/>
    <s v="LSXMA"/>
    <n v="4.1971000000000602E-4"/>
    <n v="4197100.0000000605"/>
    <n v="1.0076443048297865"/>
    <n v="8426283.9118012171"/>
  </r>
  <r>
    <x v="122"/>
    <x v="2032"/>
    <s v="ETM"/>
    <n v="2.4151000000000172E-4"/>
    <n v="2415100.0000000172"/>
    <n v="0.68754066029241001"/>
    <n v="4075579.448672228"/>
  </r>
  <r>
    <x v="123"/>
    <x v="2033"/>
    <s v="XNCR"/>
    <n v="7.6860999999996387E-4"/>
    <n v="7686099.9999996386"/>
    <n v="0.38273601103641108"/>
    <n v="10627847.254426459"/>
  </r>
  <r>
    <x v="123"/>
    <x v="2034"/>
    <s v="XBIT"/>
    <n v="7.6770999999996401E-4"/>
    <n v="7677099.9999996405"/>
    <n v="0.35446377086471437"/>
    <n v="10398353.815305011"/>
  </r>
  <r>
    <x v="123"/>
    <x v="2035"/>
    <s v="VRTX"/>
    <n v="7.3410999999996927E-4"/>
    <n v="7341099.9999996927"/>
    <n v="0.93568949336102858"/>
    <n v="14210090.139712051"/>
  </r>
  <r>
    <x v="123"/>
    <x v="2036"/>
    <s v="VSAR"/>
    <n v="7.3350999999996936E-4"/>
    <n v="7335099.9999996936"/>
    <n v="1.1908723868663849"/>
    <n v="16070268.044902949"/>
  </r>
  <r>
    <x v="123"/>
    <x v="2037"/>
    <s v="VNDA"/>
    <n v="7.2720999999997035E-4"/>
    <n v="7272099.9999997038"/>
    <n v="0.75231870237896614"/>
    <n v="12743036.835569561"/>
  </r>
  <r>
    <x v="123"/>
    <x v="2038"/>
    <s v="UTHR"/>
    <n v="7.1730999999997189E-4"/>
    <n v="7173099.9999997187"/>
    <n v="0.3472851507699819"/>
    <n v="9664211.1149877775"/>
  </r>
  <r>
    <x v="123"/>
    <x v="2039"/>
    <s v="RARE"/>
    <n v="7.0950999999997311E-4"/>
    <n v="7095099.9999997308"/>
    <n v="0.32897271580294607"/>
    <n v="9429194.3158931248"/>
  </r>
  <r>
    <x v="123"/>
    <x v="2040"/>
    <s v="TBPH"/>
    <n v="6.8760999999997654E-4"/>
    <n v="6876099.9999997653"/>
    <n v="0.43583403355079708"/>
    <n v="9872938.3980982993"/>
  </r>
  <r>
    <x v="123"/>
    <x v="2041"/>
    <s v="TGTX"/>
    <n v="6.7470999999997856E-4"/>
    <n v="6747099.9999997858"/>
    <n v="0.49030344007104076"/>
    <n v="10055226.340503002"/>
  </r>
  <r>
    <x v="123"/>
    <x v="2042"/>
    <s v="TSRO"/>
    <n v="6.7080999999997917E-4"/>
    <n v="6708099.9999997914"/>
    <n v="1.254021050568499"/>
    <n v="15120198.609318078"/>
  </r>
  <r>
    <x v="123"/>
    <x v="2043"/>
    <s v="SPPI"/>
    <n v="6.3630999999998456E-4"/>
    <n v="6363099.9999998454"/>
    <n v="1.1449601785856212"/>
    <n v="13648596.112357834"/>
  </r>
  <r>
    <x v="123"/>
    <x v="2044"/>
    <s v="ONCE"/>
    <n v="6.3510999999998475E-4"/>
    <n v="6351099.9999998473"/>
    <n v="0.88063575467524458"/>
    <n v="11944105.741517659"/>
  </r>
  <r>
    <x v="123"/>
    <x v="2045"/>
    <s v="SGEN"/>
    <n v="6.1350999999998813E-4"/>
    <n v="6135099.9999998817"/>
    <n v="0.64766891557237005"/>
    <n v="10108613.563927853"/>
  </r>
  <r>
    <x v="123"/>
    <x v="2046"/>
    <s v="SRPT"/>
    <n v="6.0750999999998907E-4"/>
    <n v="6075099.999999891"/>
    <n v="0.96371448421926542"/>
    <n v="11929761.863080246"/>
  </r>
  <r>
    <x v="123"/>
    <x v="2047"/>
    <s v="SGMO"/>
    <n v="6.0630999999998925E-4"/>
    <n v="6063099.9999998929"/>
    <n v="0.52919195354491588"/>
    <n v="9271643.7335380148"/>
  </r>
  <r>
    <x v="123"/>
    <x v="2048"/>
    <s v="SAGE"/>
    <n v="6.0420999999998958E-4"/>
    <n v="6042099.9999998957"/>
    <n v="0.83373531009784174"/>
    <n v="11079612.117141979"/>
  </r>
  <r>
    <x v="123"/>
    <x v="2049"/>
    <s v="RVNC"/>
    <n v="5.9070999999999169E-4"/>
    <n v="5907099.9999999171"/>
    <n v="0.96471443228480547"/>
    <n v="11605764.622949412"/>
  </r>
  <r>
    <x v="123"/>
    <x v="2050"/>
    <s v="RGEN"/>
    <n v="5.8710999999999226E-4"/>
    <n v="5871099.9999999227"/>
    <n v="0.3644369057684963"/>
    <n v="8010745.5174573129"/>
  </r>
  <r>
    <x v="123"/>
    <x v="2051"/>
    <s v="RGNX"/>
    <n v="5.8410999999999273E-4"/>
    <n v="5841099.9999999274"/>
    <n v="0.62355976489683163"/>
    <n v="9483374.9427387659"/>
  </r>
  <r>
    <x v="123"/>
    <x v="2052"/>
    <s v="REGN"/>
    <n v="5.8380999999999277E-4"/>
    <n v="5838099.9999999274"/>
    <n v="0.73068947863571521"/>
    <n v="10103938.245223043"/>
  </r>
  <r>
    <x v="123"/>
    <x v="2053"/>
    <s v="PBYI"/>
    <n v="5.6820999999999521E-4"/>
    <n v="5682099.9999999525"/>
    <n v="0.58907429369466502"/>
    <n v="9029279.0442023817"/>
  </r>
  <r>
    <x v="123"/>
    <x v="2054"/>
    <s v="PTCT"/>
    <n v="5.670099999999954E-4"/>
    <n v="5670099.9999999544"/>
    <n v="0.56173582535807554"/>
    <n v="8855198.3033627532"/>
  </r>
  <r>
    <x v="123"/>
    <x v="2055"/>
    <s v="PRTA"/>
    <n v="5.6490999999999573E-4"/>
    <n v="5649099.9999999572"/>
    <n v="0.94488981330935495"/>
    <n v="10986877.044365793"/>
  </r>
  <r>
    <x v="123"/>
    <x v="2056"/>
    <s v="PGNX"/>
    <n v="5.6280999999999606E-4"/>
    <n v="5628099.9999999609"/>
    <n v="0.8488344557012717"/>
    <n v="10405425.200132255"/>
  </r>
  <r>
    <x v="123"/>
    <x v="2057"/>
    <s v="PTLA"/>
    <n v="5.5560999999999718E-4"/>
    <n v="5556099.9999999721"/>
    <n v="0.47279003907282335"/>
    <n v="8182968.7360924734"/>
  </r>
  <r>
    <x v="123"/>
    <x v="2058"/>
    <s v="PDLI"/>
    <n v="5.3761E-4"/>
    <n v="5376100"/>
    <n v="0.8098473580628951"/>
    <n v="9729920.3816819303"/>
  </r>
  <r>
    <x v="123"/>
    <x v="2059"/>
    <s v="PRTK"/>
    <n v="5.3011000000000117E-4"/>
    <n v="5301100.0000000121"/>
    <n v="1.0538910147779745"/>
    <n v="10887881.658439545"/>
  </r>
  <r>
    <x v="123"/>
    <x v="2060"/>
    <s v="OTIC"/>
    <n v="5.229100000000023E-4"/>
    <n v="5229100.0000000233"/>
    <n v="0.28120573298273521"/>
    <n v="6699552.8983400511"/>
  </r>
  <r>
    <x v="123"/>
    <x v="2061"/>
    <s v="OMER"/>
    <n v="5.1481000000000356E-4"/>
    <n v="5148100.0000000354"/>
    <n v="0.36000991859123965"/>
    <n v="7001467.0618996099"/>
  </r>
  <r>
    <x v="123"/>
    <x v="2062"/>
    <s v="OCUL"/>
    <n v="5.1001000000000431E-4"/>
    <n v="5100100.0000000428"/>
    <n v="0.41642526971812033"/>
    <n v="7223910.5180894462"/>
  </r>
  <r>
    <x v="123"/>
    <x v="2063"/>
    <s v="NVAX"/>
    <n v="5.0311000000000539E-4"/>
    <n v="5031100.000000054"/>
    <n v="0.61572012980615665"/>
    <n v="8128849.5450678412"/>
  </r>
  <r>
    <x v="123"/>
    <x v="2064"/>
    <s v="NLNK"/>
    <n v="4.9321000000000694E-4"/>
    <n v="4932100.0000000698"/>
    <n v="1.0486716632951787"/>
    <n v="10104253.510538293"/>
  </r>
  <r>
    <x v="123"/>
    <x v="2065"/>
    <s v="NBIX"/>
    <n v="4.8931000000000755E-4"/>
    <n v="4893100.0000000754"/>
    <n v="0.68513301379067515"/>
    <n v="8245524.3497792799"/>
  </r>
  <r>
    <x v="123"/>
    <x v="2066"/>
    <s v="NKTR"/>
    <n v="4.8661000000000765E-4"/>
    <n v="4866100.0000000764"/>
    <n v="1.1772957659995298"/>
    <n v="10594938.926930478"/>
  </r>
  <r>
    <x v="123"/>
    <x v="2067"/>
    <s v="NSTG"/>
    <n v="4.7671000000000741E-4"/>
    <n v="4767100.0000000745"/>
    <n v="1.2274923191619995"/>
    <n v="10618678.634677336"/>
  </r>
  <r>
    <x v="123"/>
    <x v="2068"/>
    <s v="MACK"/>
    <n v="4.5451000000000687E-4"/>
    <n v="4545100.0000000689"/>
    <n v="0.94997356224270368"/>
    <n v="8862824.8377494477"/>
  </r>
  <r>
    <x v="123"/>
    <x v="2069"/>
    <s v="MGNX"/>
    <n v="4.3411000000000637E-4"/>
    <n v="4341100.0000000633"/>
    <n v="0.71760363776585312"/>
    <n v="7456289.1519054528"/>
  </r>
  <r>
    <x v="123"/>
    <x v="2070"/>
    <s v="LOXO"/>
    <n v="4.2781000000000622E-4"/>
    <n v="4278100.0000000624"/>
    <n v="0.77833719399832768"/>
    <n v="7607904.3496443564"/>
  </r>
  <r>
    <x v="123"/>
    <x v="2071"/>
    <s v="LGND"/>
    <n v="4.2181000000000607E-4"/>
    <n v="4218100.0000000605"/>
    <n v="0.33504451770848387"/>
    <n v="5631351.2801462375"/>
  </r>
  <r>
    <x v="123"/>
    <x v="2072"/>
    <s v="LXRX"/>
    <n v="4.1581000000000593E-4"/>
    <n v="4158100.0000000591"/>
    <n v="0.57846496823800742"/>
    <n v="6563415.1844305517"/>
  </r>
  <r>
    <x v="123"/>
    <x v="2073"/>
    <s v="LJPC"/>
    <n v="4.0441000000000565E-4"/>
    <n v="4044100.0000000563"/>
    <n v="0.59175751805529642"/>
    <n v="6437226.5787675139"/>
  </r>
  <r>
    <x v="123"/>
    <x v="2074"/>
    <s v="KITE"/>
    <n v="3.9901000000000552E-4"/>
    <n v="3990100.0000000554"/>
    <n v="0.96521323127435144"/>
    <n v="7841397.3141078986"/>
  </r>
  <r>
    <x v="123"/>
    <x v="2075"/>
    <s v="KERX"/>
    <n v="3.9481000000000542E-4"/>
    <n v="3948100.000000054"/>
    <n v="0.61693614442803024"/>
    <n v="6383825.5918163937"/>
  </r>
  <r>
    <x v="123"/>
    <x v="2076"/>
    <s v="JUNO"/>
    <n v="3.8851000000000526E-4"/>
    <n v="3885100.0000000526"/>
    <n v="0.27814486932442661"/>
    <n v="4965720.6318123974"/>
  </r>
  <r>
    <x v="123"/>
    <x v="2077"/>
    <s v="IONS"/>
    <n v="3.77710000000005E-4"/>
    <n v="3777100.0000000498"/>
    <n v="0.6216046366984207"/>
    <n v="6124962.8732736856"/>
  </r>
  <r>
    <x v="123"/>
    <x v="2078"/>
    <s v="XON"/>
    <n v="3.7381000000000491E-4"/>
    <n v="3738100.0000000489"/>
    <n v="0.50095478603606314"/>
    <n v="5610719.0856814804"/>
  </r>
  <r>
    <x v="123"/>
    <x v="2079"/>
    <s v="ITCI"/>
    <n v="3.7321000000000489E-4"/>
    <n v="3732100.0000000489"/>
    <n v="0.48544250006948053"/>
    <n v="5543819.9545093803"/>
  </r>
  <r>
    <x v="123"/>
    <x v="2080"/>
    <s v="ICPT"/>
    <n v="3.693100000000048E-4"/>
    <n v="3693100.000000048"/>
    <n v="1.2134122309265272"/>
    <n v="8174352.710034864"/>
  </r>
  <r>
    <x v="123"/>
    <x v="2081"/>
    <s v="INSY"/>
    <n v="3.6721000000000475E-4"/>
    <n v="3672100.0000000475"/>
    <n v="0.6267192597291773"/>
    <n v="5973475.7936515892"/>
  </r>
  <r>
    <x v="123"/>
    <x v="2082"/>
    <s v="INSM"/>
    <n v="3.654100000000047E-4"/>
    <n v="3654100.000000047"/>
    <n v="0.72679634760402079"/>
    <n v="6309886.533779934"/>
  </r>
  <r>
    <x v="123"/>
    <x v="2083"/>
    <s v="INO"/>
    <n v="3.6451000000000468E-4"/>
    <n v="3645100.000000047"/>
    <n v="0.81354082276364703"/>
    <n v="6610537.6530558551"/>
  </r>
  <r>
    <x v="123"/>
    <x v="2084"/>
    <s v="INVA"/>
    <n v="3.6361000000000466E-4"/>
    <n v="3636100.0000000466"/>
    <n v="1.1799487248180225"/>
    <n v="7926511.5583109129"/>
  </r>
  <r>
    <x v="123"/>
    <x v="2085"/>
    <s v="INCY"/>
    <n v="3.5911000000000455E-4"/>
    <n v="3591100.0000000456"/>
    <n v="0.71491405497209415"/>
    <n v="6158427.8628103659"/>
  </r>
  <r>
    <x v="123"/>
    <x v="2086"/>
    <s v="IMMU"/>
    <n v="3.5761000000000451E-4"/>
    <n v="3576100.0000000452"/>
    <n v="0.96572573562998987"/>
    <n v="7029631.8031864949"/>
  </r>
  <r>
    <x v="123"/>
    <x v="2087"/>
    <s v="IMGN"/>
    <n v="3.5731000000000451E-4"/>
    <n v="3573100.0000000452"/>
    <n v="0.69790987667762061"/>
    <n v="6066801.7803568831"/>
  </r>
  <r>
    <x v="123"/>
    <x v="2088"/>
    <s v="RXDX"/>
    <n v="3.5521000000000445E-4"/>
    <n v="3552100.0000000447"/>
    <n v="0.92880669500027535"/>
    <n v="6851314.2613105644"/>
  </r>
  <r>
    <x v="123"/>
    <x v="2089"/>
    <s v="IDRA"/>
    <n v="3.5401000000000443E-4"/>
    <n v="3540100.0000000442"/>
    <n v="0.78825096421583574"/>
    <n v="6330587.2384205591"/>
  </r>
  <r>
    <x v="123"/>
    <x v="2090"/>
    <s v="HALO"/>
    <n v="3.2281000000000367E-4"/>
    <n v="3228100.0000000368"/>
    <n v="0.43422836849330571"/>
    <n v="4629832.5963332932"/>
  </r>
  <r>
    <x v="123"/>
    <x v="2091"/>
    <s v="GBT"/>
    <n v="3.0601000000000326E-4"/>
    <n v="3060100.0000000326"/>
    <n v="0.43274205508091257"/>
    <n v="4384333.9627531469"/>
  </r>
  <r>
    <x v="123"/>
    <x v="2092"/>
    <s v="GILD"/>
    <n v="3.0481000000000323E-4"/>
    <n v="3048100.0000000321"/>
    <n v="0.49013270940467779"/>
    <n v="4542073.5115364455"/>
  </r>
  <r>
    <x v="123"/>
    <x v="2093"/>
    <s v="GERN"/>
    <n v="3.0301000000000319E-4"/>
    <n v="3030100.0000000317"/>
    <n v="0.28413185412239828"/>
    <n v="3891047.9311763197"/>
  </r>
  <r>
    <x v="123"/>
    <x v="2094"/>
    <s v="FPRX"/>
    <n v="2.8021000000000263E-4"/>
    <n v="2802100.0000000265"/>
    <n v="0.86564885339609166"/>
    <n v="5227734.6521012383"/>
  </r>
  <r>
    <x v="123"/>
    <x v="2095"/>
    <s v="FGEN"/>
    <n v="2.667100000000023E-4"/>
    <n v="2667100.0000000228"/>
    <n v="0.27496997317277616"/>
    <n v="3400472.4154491406"/>
  </r>
  <r>
    <x v="123"/>
    <x v="2096"/>
    <s v="EXEL"/>
    <n v="2.54410000000002E-4"/>
    <n v="2544100.00000002"/>
    <n v="1.2566888582858289"/>
    <n v="5741242.1243650215"/>
  </r>
  <r>
    <x v="123"/>
    <x v="2097"/>
    <s v="ESPR"/>
    <n v="2.4871000000000187E-4"/>
    <n v="2487100.0000000186"/>
    <n v="0.49879132802702153"/>
    <n v="3727643.9119360331"/>
  </r>
  <r>
    <x v="123"/>
    <x v="2098"/>
    <s v="EPZM"/>
    <n v="2.4451000000000176E-4"/>
    <n v="2445100.0000000177"/>
    <n v="1.171863681818281"/>
    <n v="5310423.8884139173"/>
  </r>
  <r>
    <x v="123"/>
    <x v="2099"/>
    <s v="ENTA"/>
    <n v="2.3581000000000158E-4"/>
    <n v="2358100.0000000158"/>
    <n v="0.83281648974622358"/>
    <n v="4321964.5644705985"/>
  </r>
  <r>
    <x v="123"/>
    <x v="2100"/>
    <s v="EBS"/>
    <n v="2.3461000000000155E-4"/>
    <n v="2346100.0000000154"/>
    <n v="0.47649960155214399"/>
    <n v="3464015.7152015078"/>
  </r>
  <r>
    <x v="123"/>
    <x v="2101"/>
    <s v="DVAX"/>
    <n v="2.2381000000000129E-4"/>
    <n v="2238100.000000013"/>
    <n v="1.1655343810416423"/>
    <n v="4846682.4982093275"/>
  </r>
  <r>
    <x v="123"/>
    <x v="2102"/>
    <s v="DERM"/>
    <n v="2.079100000000009E-4"/>
    <n v="2079100.0000000091"/>
    <n v="1.2008780016968146"/>
    <n v="4575845.4533278672"/>
  </r>
  <r>
    <x v="123"/>
    <x v="2103"/>
    <s v="CTMX"/>
    <n v="1.995100000000007E-4"/>
    <n v="1995100.000000007"/>
    <n v="0.3188271463364174"/>
    <n v="2631192.0396557958"/>
  </r>
  <r>
    <x v="123"/>
    <x v="2104"/>
    <s v="CYTK"/>
    <n v="1.9921000000000069E-4"/>
    <n v="1992100.000000007"/>
    <n v="0.96187160301276786"/>
    <n v="3908244.4203617484"/>
  </r>
  <r>
    <x v="123"/>
    <x v="2105"/>
    <s v="CRIS"/>
    <n v="1.9621000000000062E-4"/>
    <n v="1962100.0000000061"/>
    <n v="0.85907428037306088"/>
    <n v="3647689.6455199942"/>
  </r>
  <r>
    <x v="123"/>
    <x v="2106"/>
    <s v="CORT"/>
    <n v="1.830100000000003E-4"/>
    <n v="1830100.000000003"/>
    <n v="0.85010762310552024"/>
    <n v="3385881.9610454184"/>
  </r>
  <r>
    <x v="123"/>
    <x v="2107"/>
    <s v="CNCE"/>
    <n v="1.7671000000000014E-4"/>
    <n v="1767100.0000000014"/>
    <n v="0.31246535448195445"/>
    <n v="2319257.5279050637"/>
  </r>
  <r>
    <x v="123"/>
    <x v="2108"/>
    <s v="CHRS"/>
    <n v="1.6830999999999994E-4"/>
    <n v="1683099.9999999993"/>
    <n v="0.27487795396040404"/>
    <n v="2145747.0843107551"/>
  </r>
  <r>
    <x v="123"/>
    <x v="2109"/>
    <s v="CLVS"/>
    <n v="1.6290999999999981E-4"/>
    <n v="1629099.9999999981"/>
    <n v="0.48413304403366697"/>
    <n v="2417801.142035244"/>
  </r>
  <r>
    <x v="123"/>
    <x v="2110"/>
    <s v="CMRX"/>
    <n v="1.5270999999999956E-4"/>
    <n v="1527099.9999999956"/>
    <n v="0.47259753036718877"/>
    <n v="2248803.6886237273"/>
  </r>
  <r>
    <x v="123"/>
    <x v="2111"/>
    <s v="CERS"/>
    <n v="1.4550999999999938E-4"/>
    <n v="1455099.9999999939"/>
    <n v="1.2149703235673559"/>
    <n v="3223003.3178228466"/>
  </r>
  <r>
    <x v="123"/>
    <x v="2112"/>
    <s v="CLDX"/>
    <n v="1.419099999999993E-4"/>
    <n v="1419099.999999993"/>
    <n v="0.67387704785648672"/>
    <n v="2375398.9186131288"/>
  </r>
  <r>
    <x v="123"/>
    <x v="2113"/>
    <s v="CELG"/>
    <n v="1.4160999999999929E-4"/>
    <n v="1416099.9999999928"/>
    <n v="0.49619904884517041"/>
    <n v="2118767.4730696352"/>
  </r>
  <r>
    <x v="123"/>
    <x v="2114"/>
    <s v="CARA"/>
    <n v="1.3020999999999901E-4"/>
    <n v="1302099.9999999902"/>
    <n v="0.59251450112459303"/>
    <n v="2073613.1319143169"/>
  </r>
  <r>
    <x v="123"/>
    <x v="2115"/>
    <s v="CBM"/>
    <n v="1.2630999999999892E-4"/>
    <n v="1263099.9999999893"/>
    <n v="0.95461387395673547"/>
    <n v="2468872.7841947316"/>
  </r>
  <r>
    <x v="123"/>
    <x v="2116"/>
    <s v="BPMC"/>
    <n v="1.0290999999999922E-4"/>
    <n v="1029099.9999999922"/>
    <n v="0.44873872755265876"/>
    <n v="1490897.0245244298"/>
  </r>
  <r>
    <x v="123"/>
    <x v="2117"/>
    <s v="BLUE"/>
    <n v="1.0260999999999922E-4"/>
    <n v="1026099.9999999922"/>
    <n v="0.43200920461343284"/>
    <n v="1469384.6448538322"/>
  </r>
  <r>
    <x v="123"/>
    <x v="2118"/>
    <s v="BIVV"/>
    <n v="9.9009999999999298E-5"/>
    <n v="990099.99999999302"/>
    <n v="1.1208533435139811"/>
    <n v="2099856.895413178"/>
  </r>
  <r>
    <x v="123"/>
    <x v="2119"/>
    <s v="BTX"/>
    <n v="9.8709999999999304E-5"/>
    <n v="987099.99999999302"/>
    <n v="0.82701092666369713"/>
    <n v="1803442.4857097226"/>
  </r>
  <r>
    <x v="123"/>
    <x v="2120"/>
    <s v="TECH"/>
    <n v="9.8109999999999316E-5"/>
    <n v="981099.99999999313"/>
    <n v="1.01863775623021"/>
    <n v="1980485.5026374452"/>
  </r>
  <r>
    <x v="123"/>
    <x v="2121"/>
    <s v="BSTC"/>
    <n v="9.7809999999999323E-5"/>
    <n v="978099.99999999325"/>
    <n v="0.81970816366626553"/>
    <n v="1779856.554881962"/>
  </r>
  <r>
    <x v="123"/>
    <x v="2122"/>
    <s v="BMRN"/>
    <n v="9.7209999999999335E-5"/>
    <n v="972099.99999999336"/>
    <n v="0.32182211200175315"/>
    <n v="1284943.2750768955"/>
  </r>
  <r>
    <x v="123"/>
    <x v="2123"/>
    <s v="BIIB"/>
    <n v="9.6909999999999342E-5"/>
    <n v="969099.99999999336"/>
    <n v="0.3687868944750553"/>
    <n v="1326491.3794357672"/>
  </r>
  <r>
    <x v="123"/>
    <x v="2124"/>
    <s v="BCRX"/>
    <n v="9.6609999999999348E-5"/>
    <n v="966099.99999999348"/>
    <n v="0.46796778656276272"/>
    <n v="1418203.6785982754"/>
  </r>
  <r>
    <x v="123"/>
    <x v="2125"/>
    <s v="BLCM"/>
    <n v="9.2109999999999442E-5"/>
    <n v="921099.99999999441"/>
    <n v="1.1235795394753212"/>
    <n v="1956029.1138107064"/>
  </r>
  <r>
    <x v="123"/>
    <x v="2126"/>
    <s v="AXON"/>
    <n v="8.0109999999999692E-5"/>
    <n v="801099.99999999697"/>
    <n v="0.34947987860817453"/>
    <n v="1081068.3307530046"/>
  </r>
  <r>
    <x v="123"/>
    <x v="2127"/>
    <s v="AVXS"/>
    <n v="7.6809999999999761E-5"/>
    <n v="768099.99999999756"/>
    <n v="0.77284124189333903"/>
    <n v="1361719.3578982693"/>
  </r>
  <r>
    <x v="123"/>
    <x v="2128"/>
    <s v="ATRA"/>
    <n v="7.0509999999999892E-5"/>
    <n v="705099.99999999895"/>
    <n v="0.39348655944428146"/>
    <n v="982547.37306416128"/>
  </r>
  <r>
    <x v="123"/>
    <x v="2129"/>
    <s v="ARRY"/>
    <n v="6.4210000000000024E-5"/>
    <n v="642100.00000000023"/>
    <n v="0.93885192686459051"/>
    <n v="1244936.822239754"/>
  </r>
  <r>
    <x v="123"/>
    <x v="2130"/>
    <s v="ARNA"/>
    <n v="6.1210000000000086E-5"/>
    <n v="612100.00000000081"/>
    <n v="0.90598242182515942"/>
    <n v="1166651.8403991817"/>
  </r>
  <r>
    <x v="123"/>
    <x v="2131"/>
    <s v="ARDX"/>
    <n v="6.0610000000000085E-5"/>
    <n v="606100.00000000081"/>
    <n v="1.0514661882836072"/>
    <n v="1243393.6567186958"/>
  </r>
  <r>
    <x v="123"/>
    <x v="2132"/>
    <s v="PETX"/>
    <n v="5.8810000000000082E-5"/>
    <n v="588100.00000000081"/>
    <n v="0.57774097669344937"/>
    <n v="927869.46839341882"/>
  </r>
  <r>
    <x v="123"/>
    <x v="2133"/>
    <s v="ANIK"/>
    <n v="5.2210000000000071E-5"/>
    <n v="522100.0000000007"/>
    <n v="1.191051380750223"/>
    <n v="1143947.925889693"/>
  </r>
  <r>
    <x v="123"/>
    <x v="2134"/>
    <s v="ANIP"/>
    <n v="5.1910000000000071E-5"/>
    <n v="519100.0000000007"/>
    <n v="1.2123461620894671"/>
    <n v="1148428.892740644"/>
  </r>
  <r>
    <x v="123"/>
    <x v="2135"/>
    <s v="FOLD"/>
    <n v="4.8010000000000064E-5"/>
    <n v="480100.00000000064"/>
    <n v="0.93887823937167292"/>
    <n v="930855.44272234151"/>
  </r>
  <r>
    <x v="123"/>
    <x v="2136"/>
    <s v="AMGN"/>
    <n v="4.7710000000000063E-5"/>
    <n v="477100.00000000064"/>
    <n v="1.1850571052786461"/>
    <n v="1042490.7449284433"/>
  </r>
  <r>
    <x v="123"/>
    <x v="2137"/>
    <s v="AMAG"/>
    <n v="3.6010000000000043E-5"/>
    <n v="360100.00000000041"/>
    <n v="0.75681049422531677"/>
    <n v="632627.45897053729"/>
  </r>
  <r>
    <x v="123"/>
    <x v="2138"/>
    <s v="ALNY"/>
    <n v="3.3310000000000039E-5"/>
    <n v="333100.00000000041"/>
    <n v="0.71883527944733749"/>
    <n v="572544.03158390883"/>
  </r>
  <r>
    <x v="123"/>
    <x v="2139"/>
    <s v="ALKS"/>
    <n v="2.851000000000003E-5"/>
    <n v="285100.00000000029"/>
    <n v="0.52843535163894606"/>
    <n v="435756.91875226394"/>
  </r>
  <r>
    <x v="123"/>
    <x v="2140"/>
    <s v="ALXN"/>
    <n v="2.7910000000000029E-5"/>
    <n v="279100.00000000029"/>
    <n v="0.68044804584876251"/>
    <n v="469013.0495963901"/>
  </r>
  <r>
    <x v="123"/>
    <x v="2141"/>
    <s v="ALDR"/>
    <n v="2.6410000000000027E-5"/>
    <n v="264100.00000000029"/>
    <n v="1.2020488817567549"/>
    <n v="581561.10967195965"/>
  </r>
  <r>
    <x v="123"/>
    <x v="2142"/>
    <s v="AMRI"/>
    <n v="2.5510000000000025E-5"/>
    <n v="255100.00000000026"/>
    <n v="1.0347027463349443"/>
    <n v="519052.67059004481"/>
  </r>
  <r>
    <x v="123"/>
    <x v="2143"/>
    <s v="AKBA"/>
    <n v="2.3710000000000022E-5"/>
    <n v="237100.00000000023"/>
    <n v="1.0720106323068217"/>
    <n v="491273.7209199479"/>
  </r>
  <r>
    <x v="123"/>
    <x v="2144"/>
    <s v="AIMT"/>
    <n v="2.1610000000000018E-5"/>
    <n v="216100.00000000017"/>
    <n v="0.27369933874466279"/>
    <n v="275246.42710272182"/>
  </r>
  <r>
    <x v="123"/>
    <x v="2145"/>
    <s v="AGIO"/>
    <n v="2.0710000000000017E-5"/>
    <n v="207100.00000000017"/>
    <n v="0.77784634046594892"/>
    <n v="368191.97711049835"/>
  </r>
  <r>
    <x v="123"/>
    <x v="2146"/>
    <s v="AGEN"/>
    <n v="2.0110000000000016E-5"/>
    <n v="201100.00000000015"/>
    <n v="1.1725205716058467"/>
    <n v="436893.8869499361"/>
  </r>
  <r>
    <x v="123"/>
    <x v="2147"/>
    <s v="ADXS"/>
    <n v="1.681000000000001E-5"/>
    <n v="168100.00000000009"/>
    <n v="0.95214453558274603"/>
    <n v="328155.49643145979"/>
  </r>
  <r>
    <x v="123"/>
    <x v="2148"/>
    <s v="ADRO"/>
    <n v="1.4410000000000008E-5"/>
    <n v="144100.00000000009"/>
    <n v="1.0417183832642534"/>
    <n v="294211.61902837909"/>
  </r>
  <r>
    <x v="123"/>
    <x v="2149"/>
    <s v="ACOR"/>
    <n v="1.0510000000000001E-5"/>
    <n v="105100.00000000001"/>
    <n v="0.39343109211859628"/>
    <n v="146449.6077816645"/>
  </r>
  <r>
    <x v="123"/>
    <x v="2150"/>
    <s v="ACRS"/>
    <n v="1.0210000000000001E-5"/>
    <n v="102100"/>
    <n v="1.2151632351197303"/>
    <n v="226168.16630572447"/>
  </r>
  <r>
    <x v="123"/>
    <x v="2151"/>
    <s v="ACHN"/>
    <n v="9.6099999999999995E-6"/>
    <n v="96100"/>
    <n v="0.89680893161160791"/>
    <n v="182283.33832787551"/>
  </r>
  <r>
    <x v="123"/>
    <x v="2152"/>
    <s v="XLRN"/>
    <n v="7.8099999999999964E-6"/>
    <n v="78099.999999999971"/>
    <n v="0.47704578046647594"/>
    <n v="115357.27545443171"/>
  </r>
  <r>
    <x v="123"/>
    <x v="2153"/>
    <s v="ACAD"/>
    <n v="6.9099999999999974E-6"/>
    <n v="69099.999999999971"/>
    <n v="0.3199311862512666"/>
    <n v="91207.244969962485"/>
  </r>
  <r>
    <x v="124"/>
    <x v="2154"/>
    <s v="STZ"/>
    <n v="1.8031000000000023E-4"/>
    <n v="1803100.0000000023"/>
    <n v="0.95308075042035134"/>
    <n v="3521599.9010829399"/>
  </r>
  <r>
    <x v="124"/>
    <x v="2155"/>
    <s v="BF.B"/>
    <n v="1.1490999999999897E-4"/>
    <n v="1149099.9999999898"/>
    <n v="0.54002457741957655"/>
    <n v="1769642.2419128194"/>
  </r>
  <r>
    <x v="124"/>
    <x v="2156"/>
    <s v="BF.A"/>
    <n v="1.1460999999999897E-4"/>
    <n v="1146099.9999999898"/>
    <n v="1.0413723225590974"/>
    <n v="2339616.8188849608"/>
  </r>
  <r>
    <x v="125"/>
    <x v="2157"/>
    <s v="PRMW"/>
    <n v="5.6100999999999634E-4"/>
    <n v="5610099.9999999637"/>
    <n v="1.2519016653063266"/>
    <n v="12633393.532534942"/>
  </r>
  <r>
    <x v="125"/>
    <x v="2158"/>
    <s v="PEP"/>
    <n v="5.427099999999992E-4"/>
    <n v="5427099.9999999916"/>
    <n v="0.81186500460490107"/>
    <n v="9833172.5664912425"/>
  </r>
  <r>
    <x v="125"/>
    <x v="2159"/>
    <s v="FIZZ"/>
    <n v="4.7851000000000745E-4"/>
    <n v="4785100.0000000745"/>
    <n v="1.0259257857309789"/>
    <n v="9694257.4773014579"/>
  </r>
  <r>
    <x v="125"/>
    <x v="2160"/>
    <s v="MNST"/>
    <n v="4.683100000000072E-4"/>
    <n v="4683100.0000000717"/>
    <n v="0.53259122948830462"/>
    <n v="7177277.986816789"/>
  </r>
  <r>
    <x v="125"/>
    <x v="2161"/>
    <s v="DPS"/>
    <n v="2.1901000000000117E-4"/>
    <n v="2190100.0000000116"/>
    <n v="0.6652964162521906"/>
    <n v="3647165.681233942"/>
  </r>
  <r>
    <x v="125"/>
    <x v="2162"/>
    <s v="KO"/>
    <n v="1.6590999999999988E-4"/>
    <n v="1659099.9999999988"/>
    <n v="0.63840831625383987"/>
    <n v="2718283.2374967439"/>
  </r>
  <r>
    <x v="125"/>
    <x v="2163"/>
    <s v="COKE"/>
    <n v="1.6560999999999987E-4"/>
    <n v="1656099.9999999988"/>
    <n v="0.88987500486456295"/>
    <n v="3129821.9955562004"/>
  </r>
  <r>
    <x v="126"/>
    <x v="2164"/>
    <s v="TAP"/>
    <n v="4.6501000000000712E-4"/>
    <n v="4650100.0000000708"/>
    <n v="0.46747957945815832"/>
    <n v="6823926.7924384857"/>
  </r>
  <r>
    <x v="126"/>
    <x v="2165"/>
    <s v="SAM"/>
    <n v="1.0680999999999913E-4"/>
    <n v="1068099.9999999914"/>
    <n v="0.96613081523172351"/>
    <n v="2100024.3237489872"/>
  </r>
  <r>
    <x v="127"/>
    <x v="2166"/>
    <s v="XBKS"/>
    <n v="7.6920999999996378E-4"/>
    <n v="7692099.9999996377"/>
    <n v="1.2462082310708942"/>
    <n v="17278058.334219612"/>
  </r>
  <r>
    <x v="127"/>
    <x v="2167"/>
    <s v="WSFS"/>
    <n v="7.665099999999642E-4"/>
    <n v="7665099.9999996424"/>
    <n v="0.40236032019637769"/>
    <n v="10749232.090336753"/>
  </r>
  <r>
    <x v="127"/>
    <x v="2168"/>
    <s v="WTFC"/>
    <n v="7.6230999999996486E-4"/>
    <n v="7623099.9999996489"/>
    <n v="1.0048117704191242"/>
    <n v="15282880.607081322"/>
  </r>
  <r>
    <x v="127"/>
    <x v="2169"/>
    <s v="WNEB"/>
    <n v="7.5570999999996589E-4"/>
    <n v="7557099.9999996591"/>
    <n v="0.31917149653108001"/>
    <n v="9969110.9164345767"/>
  </r>
  <r>
    <x v="127"/>
    <x v="2170"/>
    <s v="WAL"/>
    <n v="7.5480999999996603E-4"/>
    <n v="7548099.9999996601"/>
    <n v="0.63468750068793811"/>
    <n v="12338784.723942071"/>
  </r>
  <r>
    <x v="127"/>
    <x v="2171"/>
    <s v="WABC"/>
    <n v="7.5420999999996612E-4"/>
    <n v="7542099.999999661"/>
    <n v="0.66432109940089623"/>
    <n v="12552476.163790934"/>
  </r>
  <r>
    <x v="127"/>
    <x v="2172"/>
    <s v="WTBA"/>
    <n v="7.5330999999996626E-4"/>
    <n v="7533099.9999996629"/>
    <n v="1.0634487517534934"/>
    <n v="15544165.791833546"/>
  </r>
  <r>
    <x v="127"/>
    <x v="2173"/>
    <s v="WSBC"/>
    <n v="7.524099999999664E-4"/>
    <n v="7524099.9999996638"/>
    <n v="0.97024211940503902"/>
    <n v="14824298.730614793"/>
  </r>
  <r>
    <x v="127"/>
    <x v="2174"/>
    <s v="WBS"/>
    <n v="7.4940999999996687E-4"/>
    <n v="7494099.9999996684"/>
    <n v="1.1025464948594141"/>
    <n v="15756693.687125238"/>
  </r>
  <r>
    <x v="127"/>
    <x v="2175"/>
    <s v="WFBI"/>
    <n v="7.4610999999996739E-4"/>
    <n v="7461099.999999674"/>
    <n v="0.45768089001508927"/>
    <n v="10875902.888491107"/>
  </r>
  <r>
    <x v="127"/>
    <x v="2176"/>
    <s v="WASH"/>
    <n v="7.4580999999996744E-4"/>
    <n v="7458099.999999674"/>
    <n v="1.1709158822219663"/>
    <n v="16190907.74119894"/>
  </r>
  <r>
    <x v="127"/>
    <x v="2177"/>
    <s v="VBTX"/>
    <n v="7.326099999999695E-4"/>
    <n v="7326099.9999996955"/>
    <n v="0.54543751512720395"/>
    <n v="11322029.779572938"/>
  </r>
  <r>
    <x v="127"/>
    <x v="2178"/>
    <s v="VLY"/>
    <n v="7.2630999999997049E-4"/>
    <n v="7263099.9999997048"/>
    <n v="1.1457093028083694"/>
    <n v="15584501.237226836"/>
  </r>
  <r>
    <x v="127"/>
    <x v="2179"/>
    <s v="USB"/>
    <n v="7.2270999999997105E-4"/>
    <n v="7227099.9999997104"/>
    <n v="1.2101524461522379"/>
    <n v="15972992.743586197"/>
  </r>
  <r>
    <x v="127"/>
    <x v="2180"/>
    <s v="UVSP"/>
    <n v="7.2120999999997128E-4"/>
    <n v="7212099.9999997132"/>
    <n v="0.84269883028801418"/>
    <n v="13289728.23391966"/>
  </r>
  <r>
    <x v="127"/>
    <x v="2181"/>
    <s v="UCBI"/>
    <n v="7.1370999999997246E-4"/>
    <n v="7137099.9999997243"/>
    <n v="0.34600174267062378"/>
    <n v="9606549.0376141388"/>
  </r>
  <r>
    <x v="127"/>
    <x v="2182"/>
    <s v="UBSI"/>
    <n v="7.134099999999725E-4"/>
    <n v="7134099.9999997253"/>
    <n v="0.49635684744851061"/>
    <n v="10675159.385382008"/>
  </r>
  <r>
    <x v="127"/>
    <x v="2183"/>
    <s v="UBSH"/>
    <n v="7.1220999999997269E-4"/>
    <n v="7122099.9999997271"/>
    <n v="0.39386825157111482"/>
    <n v="9927269.0745142568"/>
  </r>
  <r>
    <x v="127"/>
    <x v="2184"/>
    <s v="UMPQ"/>
    <n v="7.1070999999997293E-4"/>
    <n v="7107099.999999729"/>
    <n v="1.0689718567874402"/>
    <n v="14704389.883373458"/>
  </r>
  <r>
    <x v="127"/>
    <x v="2185"/>
    <s v="UMBF"/>
    <n v="7.1010999999997302E-4"/>
    <n v="7101099.9999997299"/>
    <n v="0.38685800839345319"/>
    <n v="9848217.4034023751"/>
  </r>
  <r>
    <x v="127"/>
    <x v="2186"/>
    <s v="TRMK"/>
    <n v="7.0470999999997386E-4"/>
    <n v="7047099.9999997383"/>
    <n v="0.90341720218752042"/>
    <n v="13413571.365535177"/>
  </r>
  <r>
    <x v="127"/>
    <x v="2187"/>
    <s v="TRST"/>
    <n v="7.0440999999997391E-4"/>
    <n v="7044099.9999997392"/>
    <n v="0.876864399098918"/>
    <n v="13220820.513692198"/>
  </r>
  <r>
    <x v="127"/>
    <x v="2188"/>
    <s v="TBK"/>
    <n v="7.0230999999997424E-4"/>
    <n v="7023099.999999742"/>
    <n v="1.1137552633513148"/>
    <n v="14845114.590042073"/>
  </r>
  <r>
    <x v="127"/>
    <x v="2189"/>
    <s v="TSC"/>
    <n v="7.0170999999997433E-4"/>
    <n v="7017099.999999743"/>
    <n v="0.77817710282797337"/>
    <n v="12477646.548253715"/>
  </r>
  <r>
    <x v="127"/>
    <x v="2190"/>
    <s v="TCBK"/>
    <n v="6.9930999999997471E-4"/>
    <n v="6993099.9999997467"/>
    <n v="0.45212741854881855"/>
    <n v="10154872.250653377"/>
  </r>
  <r>
    <x v="127"/>
    <x v="2191"/>
    <s v="TOWN"/>
    <n v="6.9540999999997532E-4"/>
    <n v="6954099.9999997532"/>
    <n v="0.80474651470185921"/>
    <n v="12550387.737887753"/>
  </r>
  <r>
    <x v="127"/>
    <x v="2192"/>
    <s v="TMP"/>
    <n v="6.9330999999997565E-4"/>
    <n v="6933099.9999997569"/>
    <n v="0.3434651193633762"/>
    <n v="9314378.0190578979"/>
  </r>
  <r>
    <x v="127"/>
    <x v="2193"/>
    <s v="TBBK"/>
    <n v="6.7560999999997842E-4"/>
    <n v="6756099.9999997839"/>
    <n v="0.98582850850153414"/>
    <n v="13416455.986286785"/>
  </r>
  <r>
    <x v="127"/>
    <x v="2194"/>
    <s v="TFSL"/>
    <n v="6.744099999999786E-4"/>
    <n v="6744099.9999997858"/>
    <n v="0.35219958937737894"/>
    <n v="9119369.2507196926"/>
  </r>
  <r>
    <x v="127"/>
    <x v="2195"/>
    <s v="TCBI"/>
    <n v="6.7290999999997884E-4"/>
    <n v="6729099.9999997886"/>
    <n v="1.0315050576748268"/>
    <n v="13670200.683599247"/>
  </r>
  <r>
    <x v="127"/>
    <x v="2196"/>
    <s v="TCF"/>
    <n v="6.6300999999998039E-4"/>
    <n v="6630099.9999998035"/>
    <n v="0.97115892635936418"/>
    <n v="13068980.797654834"/>
  </r>
  <r>
    <x v="127"/>
    <x v="2197"/>
    <s v="SNV"/>
    <n v="6.59109999999981E-4"/>
    <n v="6591099.99999981"/>
    <n v="1.0223804144336279"/>
    <n v="13329711.549573101"/>
  </r>
  <r>
    <x v="127"/>
    <x v="2198"/>
    <s v="SIVB"/>
    <n v="6.5610999999998146E-4"/>
    <n v="6561099.9999998147"/>
    <n v="0.38807978120120956"/>
    <n v="9107330.2524389997"/>
  </r>
  <r>
    <x v="127"/>
    <x v="2199"/>
    <s v="STI"/>
    <n v="6.5340999999998189E-4"/>
    <n v="6534099.9999998193"/>
    <n v="0.92866241736841559"/>
    <n v="12602073.101326615"/>
  </r>
  <r>
    <x v="127"/>
    <x v="2200"/>
    <s v="SNBC"/>
    <n v="6.5130999999998222E-4"/>
    <n v="6513099.9999998221"/>
    <n v="0.31372961732798132"/>
    <n v="8556452.3706186414"/>
  </r>
  <r>
    <x v="127"/>
    <x v="2201"/>
    <s v="SGBK"/>
    <n v="6.4800999999998273E-4"/>
    <n v="6480099.9999998277"/>
    <n v="0.31272502106062283"/>
    <n v="8506589.4089747164"/>
  </r>
  <r>
    <x v="127"/>
    <x v="2202"/>
    <s v="SYBT"/>
    <n v="6.4770999999998278E-4"/>
    <n v="6477099.9999998277"/>
    <n v="0.52495652850575858"/>
    <n v="9877295.9307843875"/>
  </r>
  <r>
    <x v="127"/>
    <x v="2203"/>
    <s v="STL"/>
    <n v="6.4620999999998301E-4"/>
    <n v="6462099.9999998305"/>
    <n v="0.89514695725206272"/>
    <n v="12246629.152458234"/>
  </r>
  <r>
    <x v="127"/>
    <x v="2204"/>
    <s v="STBZ"/>
    <n v="6.4410999999998334E-4"/>
    <n v="6441099.9999998333"/>
    <n v="0.96399775227096529"/>
    <n v="12650305.922152188"/>
  </r>
  <r>
    <x v="127"/>
    <x v="2205"/>
    <s v="OKSB"/>
    <n v="6.3390999999998494E-4"/>
    <n v="6339099.9999998491"/>
    <n v="0.61620442268435893"/>
    <n v="10245281.455838175"/>
  </r>
  <r>
    <x v="127"/>
    <x v="2206"/>
    <s v="SBSI"/>
    <n v="6.3330999999998503E-4"/>
    <n v="6333099.9999998501"/>
    <n v="1.1215986192837395"/>
    <n v="13436296.215785533"/>
  </r>
  <r>
    <x v="127"/>
    <x v="2207"/>
    <s v="SONA"/>
    <n v="6.3300999999998508E-4"/>
    <n v="6330099.999999851"/>
    <n v="0.8706590444709601"/>
    <n v="11841458.817405345"/>
  </r>
  <r>
    <x v="127"/>
    <x v="2208"/>
    <s v="SFST"/>
    <n v="6.3240999999998517E-4"/>
    <n v="6324099.9999998519"/>
    <n v="1.1711690585585872"/>
    <n v="13730690.243230039"/>
  </r>
  <r>
    <x v="127"/>
    <x v="2209"/>
    <s v="SSB"/>
    <n v="6.3150999999998531E-4"/>
    <n v="6315099.9999998529"/>
    <n v="0.69190080223275419"/>
    <n v="10684522.756179817"/>
  </r>
  <r>
    <x v="127"/>
    <x v="2210"/>
    <s v="SFNC"/>
    <n v="6.2460999999998639E-4"/>
    <n v="6246099.999999864"/>
    <n v="0.67424815614093958"/>
    <n v="10457521.408071695"/>
  </r>
  <r>
    <x v="127"/>
    <x v="2211"/>
    <s v="SBNY"/>
    <n v="6.2250999999998672E-4"/>
    <n v="6225099.9999998668"/>
    <n v="0.4866631878886295"/>
    <n v="9254627.0109253097"/>
  </r>
  <r>
    <x v="127"/>
    <x v="2212"/>
    <s v="BSRR"/>
    <n v="6.2190999999998681E-4"/>
    <n v="6219099.9999998678"/>
    <n v="1.0267356718318297"/>
    <n v="12604471.816689065"/>
  </r>
  <r>
    <x v="127"/>
    <x v="2213"/>
    <s v="SHBI"/>
    <n v="6.20709999999987E-4"/>
    <n v="6207099.9999998696"/>
    <n v="0.50517155439688"/>
    <n v="9342750.355296677"/>
  </r>
  <r>
    <x v="127"/>
    <x v="2214"/>
    <s v="SFBS"/>
    <n v="6.1890999999998728E-4"/>
    <n v="6189099.9999998724"/>
    <n v="0.7183169842002316"/>
    <n v="10634835.646913435"/>
  </r>
  <r>
    <x v="127"/>
    <x v="2215"/>
    <s v="SBCF"/>
    <n v="6.1230999999998832E-4"/>
    <n v="6123099.9999998836"/>
    <n v="0.45735239655157145"/>
    <n v="8923514.4593247566"/>
  </r>
  <r>
    <x v="127"/>
    <x v="2216"/>
    <s v="SASR"/>
    <n v="6.060099999999893E-4"/>
    <n v="6060099.9999998929"/>
    <n v="0.69855665618854323"/>
    <n v="10293423.192168009"/>
  </r>
  <r>
    <x v="127"/>
    <x v="2217"/>
    <s v="STBA"/>
    <n v="6.0270999999998982E-4"/>
    <n v="6027099.9999998985"/>
    <n v="0.80322356290013375"/>
    <n v="10868208.735955212"/>
  </r>
  <r>
    <x v="127"/>
    <x v="2218"/>
    <s v="FRBK"/>
    <n v="5.8770999999999216E-4"/>
    <n v="5877099.9999999218"/>
    <n v="0.54196066602937798"/>
    <n v="9062257.0303211361"/>
  </r>
  <r>
    <x v="127"/>
    <x v="2219"/>
    <s v="RBCAA"/>
    <n v="5.8740999999999221E-4"/>
    <n v="5874099.9999999218"/>
    <n v="0.45893890122224845"/>
    <n v="8569952.999669496"/>
  </r>
  <r>
    <x v="127"/>
    <x v="2220"/>
    <s v="RNST"/>
    <n v="5.862099999999924E-4"/>
    <n v="5862099.9999999236"/>
    <n v="0.81968357386267721"/>
    <n v="10667167.078340262"/>
  </r>
  <r>
    <x v="127"/>
    <x v="2221"/>
    <s v="RF"/>
    <n v="5.8470999999999263E-4"/>
    <n v="5847099.9999999264"/>
    <n v="0.64732476919572401"/>
    <n v="9632072.6579641961"/>
  </r>
  <r>
    <x v="127"/>
    <x v="2222"/>
    <s v="QCRH"/>
    <n v="5.6970999999999498E-4"/>
    <n v="5697099.9999999497"/>
    <n v="0.7510289719597889"/>
    <n v="9975787.1561520249"/>
  </r>
  <r>
    <x v="127"/>
    <x v="2223"/>
    <s v="PB"/>
    <n v="5.6460999999999577E-4"/>
    <n v="5646099.9999999581"/>
    <n v="0.60689239183483079"/>
    <n v="9072675.1335385703"/>
  </r>
  <r>
    <x v="127"/>
    <x v="2224"/>
    <s v="PFBI"/>
    <n v="5.5950999999999657E-4"/>
    <n v="5595099.9999999655"/>
    <n v="0.81213867741785228"/>
    <n v="10139097.114020564"/>
  </r>
  <r>
    <x v="127"/>
    <x v="2225"/>
    <s v="PFBC"/>
    <n v="5.5920999999999662E-4"/>
    <n v="5592099.9999999665"/>
    <n v="0.47078538110327461"/>
    <n v="8224778.9296675725"/>
  </r>
  <r>
    <x v="127"/>
    <x v="2226"/>
    <s v="BPOP"/>
    <n v="5.5500999999999728E-4"/>
    <n v="5550099.999999973"/>
    <n v="0.43127806762189391"/>
    <n v="7943736.4031082345"/>
  </r>
  <r>
    <x v="127"/>
    <x v="2227"/>
    <s v="PNC"/>
    <n v="5.5350999999999751E-4"/>
    <n v="5535099.9999999749"/>
    <n v="0.57285588273549592"/>
    <n v="8705914.5965292044"/>
  </r>
  <r>
    <x v="127"/>
    <x v="2228"/>
    <s v="PNFP"/>
    <n v="5.4930999999999817E-4"/>
    <n v="5493099.9999999814"/>
    <n v="1.2578276027012103"/>
    <n v="12402472.804397978"/>
  </r>
  <r>
    <x v="127"/>
    <x v="2229"/>
    <s v="PUB"/>
    <n v="5.4240999999999925E-4"/>
    <n v="5424099.9999999925"/>
    <n v="0.36903633903812894"/>
    <n v="7425790.0065767057"/>
  </r>
  <r>
    <x v="127"/>
    <x v="2230"/>
    <s v="PBCT"/>
    <n v="5.4210999999999929E-4"/>
    <n v="5421099.9999999925"/>
    <n v="1.0365998212034526"/>
    <n v="11040611.290726021"/>
  </r>
  <r>
    <x v="127"/>
    <x v="2231"/>
    <s v="PFIS"/>
    <n v="5.4180999999999934E-4"/>
    <n v="5418099.9999999935"/>
    <n v="0.96706411978500451"/>
    <n v="10657750.107407121"/>
  </r>
  <r>
    <x v="127"/>
    <x v="2232"/>
    <s v="PEBO"/>
    <n v="5.4150999999999939E-4"/>
    <n v="5415099.9999999935"/>
    <n v="0.26132104259191535"/>
    <n v="6830179.5777394734"/>
  </r>
  <r>
    <x v="127"/>
    <x v="2233"/>
    <s v="PWOD"/>
    <n v="5.3940999999999972E-4"/>
    <n v="5394099.9999999972"/>
    <n v="0.47674840838464994"/>
    <n v="7965728.589667635"/>
  </r>
  <r>
    <x v="127"/>
    <x v="2234"/>
    <s v="PGC"/>
    <n v="5.382099999999999E-4"/>
    <n v="5382099.9999999991"/>
    <n v="0.88117527543496887"/>
    <n v="10124673.449918544"/>
  </r>
  <r>
    <x v="127"/>
    <x v="2235"/>
    <s v="PSTB"/>
    <n v="5.3161000000000094E-4"/>
    <n v="5316100.0000000093"/>
    <n v="0.36916484962528773"/>
    <n v="7278617.2570930049"/>
  </r>
  <r>
    <x v="127"/>
    <x v="2236"/>
    <s v="PRK"/>
    <n v="5.3131000000000098E-4"/>
    <n v="5313100.0000000102"/>
    <n v="1.0162763178072085"/>
    <n v="10712677.704141499"/>
  </r>
  <r>
    <x v="127"/>
    <x v="2237"/>
    <s v="PACW"/>
    <n v="5.2771000000000155E-4"/>
    <n v="5277100.0000000158"/>
    <n v="0.33202293812370698"/>
    <n v="7029218.2467726348"/>
  </r>
  <r>
    <x v="127"/>
    <x v="2238"/>
    <s v="PPBI"/>
    <n v="5.2681000000000169E-4"/>
    <n v="5268100.0000000168"/>
    <n v="0.61206912228252308"/>
    <n v="8492541.3430965878"/>
  </r>
  <r>
    <x v="127"/>
    <x v="2239"/>
    <s v="PCBK"/>
    <n v="5.2651000000000173E-4"/>
    <n v="5265100.0000000177"/>
    <n v="1.2207619601435908"/>
    <n v="11692533.796352059"/>
  </r>
  <r>
    <x v="127"/>
    <x v="2240"/>
    <s v="ORIT"/>
    <n v="5.2141000000000253E-4"/>
    <n v="5214100.0000000251"/>
    <n v="0.89871918864126799"/>
    <n v="9900111.7214944828"/>
  </r>
  <r>
    <x v="127"/>
    <x v="2241"/>
    <s v="OPB"/>
    <n v="5.1871000000000295E-4"/>
    <n v="5187100.0000000298"/>
    <n v="0.79709821618430288"/>
    <n v="9321728.1571696512"/>
  </r>
  <r>
    <x v="127"/>
    <x v="2242"/>
    <s v="OSBC"/>
    <n v="5.1301000000000384E-4"/>
    <n v="5130100.0000000382"/>
    <n v="1.0591502956898249"/>
    <n v="10563646.93191845"/>
  </r>
  <r>
    <x v="127"/>
    <x v="2243"/>
    <s v="ONB"/>
    <n v="5.1241000000000394E-4"/>
    <n v="5124100.0000000391"/>
    <n v="0.41821148080852699"/>
    <n v="7267057.4488110291"/>
  </r>
  <r>
    <x v="127"/>
    <x v="2244"/>
    <s v="OLBK"/>
    <n v="5.1211000000000399E-4"/>
    <n v="5121100.00000004"/>
    <n v="1.1187718968191067"/>
    <n v="10850442.760800412"/>
  </r>
  <r>
    <x v="127"/>
    <x v="2245"/>
    <s v="OFG"/>
    <n v="5.1091000000000417E-4"/>
    <n v="5109100.0000000419"/>
    <n v="0.27922505414848675"/>
    <n v="6535688.7241500877"/>
  </r>
  <r>
    <x v="127"/>
    <x v="2246"/>
    <s v="NRIM"/>
    <n v="5.0071000000000577E-4"/>
    <n v="5007100.0000000577"/>
    <n v="0.87001170976259357"/>
    <n v="9363335.6319523901"/>
  </r>
  <r>
    <x v="127"/>
    <x v="2247"/>
    <s v="NFBK"/>
    <n v="5.0041000000000582E-4"/>
    <n v="5004100.0000000577"/>
    <n v="1.0785205781940239"/>
    <n v="10401124.825340835"/>
  </r>
  <r>
    <x v="127"/>
    <x v="2248"/>
    <s v="NCBS"/>
    <n v="4.9651000000000643E-4"/>
    <n v="4965100.0000000643"/>
    <n v="0.79419384643566393"/>
    <n v="8908351.866937831"/>
  </r>
  <r>
    <x v="127"/>
    <x v="2249"/>
    <s v="NBTB"/>
    <n v="4.8541000000000762E-4"/>
    <n v="4854100.0000000764"/>
    <n v="0.79981797798231591"/>
    <n v="8736496.4469240978"/>
  </r>
  <r>
    <x v="127"/>
    <x v="2250"/>
    <s v="NCOM"/>
    <n v="4.7911000000000747E-4"/>
    <n v="4791100.0000000745"/>
    <n v="0.39967293916626734"/>
    <n v="6705973.018839607"/>
  </r>
  <r>
    <x v="127"/>
    <x v="2251"/>
    <s v="NKSH"/>
    <n v="4.7821000000000744E-4"/>
    <n v="4782100.0000000745"/>
    <n v="0.56778141186233988"/>
    <n v="7497287.4896670124"/>
  </r>
  <r>
    <x v="127"/>
    <x v="2252"/>
    <s v="NBHC"/>
    <n v="4.7791000000000744E-4"/>
    <n v="4779100.0000000745"/>
    <n v="0.88674446165231757"/>
    <n v="9016940.4566827305"/>
  </r>
  <r>
    <x v="127"/>
    <x v="2253"/>
    <s v="MOFG"/>
    <n v="4.6021000000000701E-4"/>
    <n v="4602100.0000000698"/>
    <n v="0.36151793463807613"/>
    <n v="6265841.6869979855"/>
  </r>
  <r>
    <x v="127"/>
    <x v="2254"/>
    <s v="MBWM"/>
    <n v="4.515100000000068E-4"/>
    <n v="4515100.000000068"/>
    <n v="0.80838692191796502"/>
    <n v="8165047.7911519269"/>
  </r>
  <r>
    <x v="127"/>
    <x v="2255"/>
    <s v="MBTF"/>
    <n v="4.4671000000000668E-4"/>
    <n v="4467100.0000000671"/>
    <n v="0.45913731149355697"/>
    <n v="6518112.2841729652"/>
  </r>
  <r>
    <x v="127"/>
    <x v="2256"/>
    <s v="MBFI"/>
    <n v="4.4611000000000666E-4"/>
    <n v="4461100.0000000671"/>
    <n v="0.59577274565226013"/>
    <n v="7118901.7956294045"/>
  </r>
  <r>
    <x v="127"/>
    <x v="2257"/>
    <s v="MSFG"/>
    <n v="4.353100000000064E-4"/>
    <n v="4353100.0000000643"/>
    <n v="0.96979621276992345"/>
    <n v="8574719.8938088808"/>
  </r>
  <r>
    <x v="127"/>
    <x v="2258"/>
    <s v="MCBC"/>
    <n v="4.3261000000000634E-4"/>
    <n v="4326100.0000000633"/>
    <n v="0.36083770297519135"/>
    <n v="5887119.9868410621"/>
  </r>
  <r>
    <x v="127"/>
    <x v="2259"/>
    <s v="MTB"/>
    <n v="4.3171000000000631E-4"/>
    <n v="4317100.0000000633"/>
    <n v="0.47735581992212461"/>
    <n v="6377892.8101858981"/>
  </r>
  <r>
    <x v="127"/>
    <x v="2260"/>
    <s v="LTXB"/>
    <n v="4.1221000000000584E-4"/>
    <n v="4122100.0000000582"/>
    <n v="1.221353771001839"/>
    <n v="9156642.3794468101"/>
  </r>
  <r>
    <x v="127"/>
    <x v="2261"/>
    <s v="LCNB"/>
    <n v="4.1161000000000583E-4"/>
    <n v="4116100.0000000582"/>
    <n v="0.44184886055549888"/>
    <n v="5934794.0949325729"/>
  </r>
  <r>
    <x v="127"/>
    <x v="2262"/>
    <s v="LKFN"/>
    <n v="4.0621000000000569E-4"/>
    <n v="4062100.0000000568"/>
    <n v="0.95486795812165937"/>
    <n v="7940869.1326861037"/>
  </r>
  <r>
    <x v="127"/>
    <x v="2263"/>
    <s v="LBAI"/>
    <n v="4.0591000000000569E-4"/>
    <n v="4059100.0000000568"/>
    <n v="0.77289047478146455"/>
    <n v="7196339.7261855444"/>
  </r>
  <r>
    <x v="127"/>
    <x v="2264"/>
    <s v="KEY"/>
    <n v="3.9511000000000542E-4"/>
    <n v="3951100.000000054"/>
    <n v="0.70721646741369948"/>
    <n v="6745382.9843983604"/>
  </r>
  <r>
    <x v="127"/>
    <x v="2265"/>
    <s v="IBOC"/>
    <n v="3.7051000000000483E-4"/>
    <n v="3705100.0000000484"/>
    <n v="1.0584427277342228"/>
    <n v="7626736.1505281674"/>
  </r>
  <r>
    <x v="127"/>
    <x v="2266"/>
    <s v="IBTX"/>
    <n v="3.6031000000000458E-4"/>
    <n v="3603100.0000000456"/>
    <n v="1.1867527419659596"/>
    <n v="7879088.8045776486"/>
  </r>
  <r>
    <x v="127"/>
    <x v="2267"/>
    <s v="IBCP"/>
    <n v="3.6001000000000457E-4"/>
    <n v="3600100.0000000456"/>
    <n v="1.1513874310203791"/>
    <n v="7745209.8904165654"/>
  </r>
  <r>
    <x v="127"/>
    <x v="2268"/>
    <s v="INDB"/>
    <n v="3.5971000000000456E-4"/>
    <n v="3597100.0000000456"/>
    <n v="1.20792285367602"/>
    <n v="7942119.2969581122"/>
  </r>
  <r>
    <x v="127"/>
    <x v="2269"/>
    <s v="IBKC"/>
    <n v="3.5251000000000439E-4"/>
    <n v="3525100.0000000438"/>
    <n v="0.69624058197442318"/>
    <n v="5979417.6755181141"/>
  </r>
  <r>
    <x v="127"/>
    <x v="2270"/>
    <s v="HBAN"/>
    <n v="3.5011000000000433E-4"/>
    <n v="3501100.0000000433"/>
    <n v="1.007319323135448"/>
    <n v="7027825.6822296036"/>
  </r>
  <r>
    <x v="127"/>
    <x v="2271"/>
    <s v="HBNC"/>
    <n v="3.447100000000042E-4"/>
    <n v="3447100.0000000419"/>
    <n v="1.0203901591570994"/>
    <n v="6964486.9176305216"/>
  </r>
  <r>
    <x v="127"/>
    <x v="2272"/>
    <s v="HOPE"/>
    <n v="3.4411000000000418E-4"/>
    <n v="3441100.0000000419"/>
    <n v="0.33310115337075208"/>
    <n v="4587334.3788641514"/>
  </r>
  <r>
    <x v="127"/>
    <x v="2273"/>
    <s v="HTBI"/>
    <n v="3.4321000000000416E-4"/>
    <n v="3432100.0000000414"/>
    <n v="1.2369594287793484"/>
    <n v="7677468.4555136953"/>
  </r>
  <r>
    <x v="127"/>
    <x v="2274"/>
    <s v="HOMB"/>
    <n v="3.4261000000000415E-4"/>
    <n v="3426100.0000000414"/>
    <n v="0.81500312998604751"/>
    <n v="6218382.2236452727"/>
  </r>
  <r>
    <x v="127"/>
    <x v="2275"/>
    <s v="HFWA"/>
    <n v="3.3541000000000397E-4"/>
    <n v="3354100.0000000396"/>
    <n v="0.64683146352602794"/>
    <n v="5523637.4118127152"/>
  </r>
  <r>
    <x v="127"/>
    <x v="2276"/>
    <s v="HTBK"/>
    <n v="3.3511000000000397E-4"/>
    <n v="3351100.0000000396"/>
    <n v="0.74410888188603252"/>
    <n v="5844683.274088352"/>
  </r>
  <r>
    <x v="127"/>
    <x v="2277"/>
    <s v="HTLF"/>
    <n v="3.3181000000000389E-4"/>
    <n v="3318100.0000000386"/>
    <n v="1.0563436610871406"/>
    <n v="6823153.9018533211"/>
  </r>
  <r>
    <x v="127"/>
    <x v="2278"/>
    <s v="HAFC"/>
    <n v="3.240100000000037E-4"/>
    <n v="3240100.0000000368"/>
    <n v="0.76763622573804557"/>
    <n v="5727318.1350139063"/>
  </r>
  <r>
    <x v="127"/>
    <x v="2279"/>
    <s v="HBHC"/>
    <n v="3.2341000000000368E-4"/>
    <n v="3234100.0000000368"/>
    <n v="1.0700207850798977"/>
    <n v="6694654.2210269729"/>
  </r>
  <r>
    <x v="127"/>
    <x v="2280"/>
    <s v="GBNK"/>
    <n v="3.201100000000036E-4"/>
    <n v="3201100.0000000359"/>
    <n v="0.60390230339191264"/>
    <n v="5134251.6633879095"/>
  </r>
  <r>
    <x v="127"/>
    <x v="2281"/>
    <s v="GNBC"/>
    <n v="3.159100000000035E-4"/>
    <n v="3159100.0000000349"/>
    <n v="0.28276648073029131"/>
    <n v="4052387.5892751077"/>
  </r>
  <r>
    <x v="127"/>
    <x v="2282"/>
    <s v="GWB"/>
    <n v="3.1561000000000349E-4"/>
    <n v="3156100.0000000349"/>
    <n v="1.0147662492266276"/>
    <n v="6358803.7591842301"/>
  </r>
  <r>
    <x v="127"/>
    <x v="2283"/>
    <s v="GSBC"/>
    <n v="3.1531000000000348E-4"/>
    <n v="3153100.0000000349"/>
    <n v="0.49566700070833269"/>
    <n v="4715987.6199334953"/>
  </r>
  <r>
    <x v="127"/>
    <x v="2284"/>
    <s v="GBCI"/>
    <n v="3.0511000000000324E-4"/>
    <n v="3051100.0000000326"/>
    <n v="0.69453590700989987"/>
    <n v="5170198.5058779605"/>
  </r>
  <r>
    <x v="127"/>
    <x v="2285"/>
    <s v="GABC"/>
    <n v="3.0271000000000318E-4"/>
    <n v="3027100.0000000317"/>
    <n v="0.56931694641605657"/>
    <n v="4750479.3284960948"/>
  </r>
  <r>
    <x v="127"/>
    <x v="2286"/>
    <s v="FULT"/>
    <n v="2.9371000000000296E-4"/>
    <n v="2937100.0000000298"/>
    <n v="1.1975170145415923"/>
    <n v="6454327.2234101761"/>
  </r>
  <r>
    <x v="127"/>
    <x v="2287"/>
    <s v="FSB"/>
    <n v="2.8981000000000286E-4"/>
    <n v="2898100.0000000289"/>
    <n v="1.1678644822512849"/>
    <n v="6282688.0560125113"/>
  </r>
  <r>
    <x v="127"/>
    <x v="2288"/>
    <s v="FRC"/>
    <n v="2.7811000000000258E-4"/>
    <n v="2781100.0000000256"/>
    <n v="1.2072756758744778"/>
    <n v="6138654.3821745664"/>
  </r>
  <r>
    <x v="127"/>
    <x v="2289"/>
    <s v="FLIC"/>
    <n v="2.7751000000000257E-4"/>
    <n v="2775100.0000000256"/>
    <n v="0.52902880462254798"/>
    <n v="4243207.8357080724"/>
  </r>
  <r>
    <x v="127"/>
    <x v="2290"/>
    <s v="FMBI"/>
    <n v="2.7721000000000256E-4"/>
    <n v="2772100.0000000256"/>
    <n v="1.2055075764293157"/>
    <n v="6113887.5526197627"/>
  </r>
  <r>
    <x v="127"/>
    <x v="2291"/>
    <s v="FMBH"/>
    <n v="2.7691000000000255E-4"/>
    <n v="2769100.0000000256"/>
    <n v="1.1475973318285193"/>
    <n v="5946911.7715664087"/>
  </r>
  <r>
    <x v="127"/>
    <x v="2292"/>
    <s v="FRME"/>
    <n v="2.7661000000000254E-4"/>
    <n v="2766100.0000000256"/>
    <n v="0.70644120345669004"/>
    <n v="4720187.0128815938"/>
  </r>
  <r>
    <x v="127"/>
    <x v="2293"/>
    <s v="FIBK"/>
    <n v="2.7631000000000254E-4"/>
    <n v="2763100.0000000251"/>
    <n v="0.33517781071961805"/>
    <n v="3689229.8087994098"/>
  </r>
  <r>
    <x v="127"/>
    <x v="2294"/>
    <s v="FHN"/>
    <n v="2.7571000000000252E-4"/>
    <n v="2757100.0000000251"/>
    <n v="0.43390638955518268"/>
    <n v="3953423.3066426301"/>
  </r>
  <r>
    <x v="127"/>
    <x v="2295"/>
    <s v="FHB"/>
    <n v="2.7541000000000251E-4"/>
    <n v="2754100.0000000251"/>
    <n v="0.69902462238381124"/>
    <n v="4679283.7125072973"/>
  </r>
  <r>
    <x v="127"/>
    <x v="2296"/>
    <s v="FFWM"/>
    <n v="2.7511000000000251E-4"/>
    <n v="2751100.0000000251"/>
    <n v="1.0257855619465857"/>
    <n v="5573138.6594713023"/>
  </r>
  <r>
    <x v="127"/>
    <x v="2297"/>
    <s v="THFF"/>
    <n v="2.748100000000025E-4"/>
    <n v="2748100.0000000251"/>
    <n v="0.388081924273318"/>
    <n v="3814587.9360955399"/>
  </r>
  <r>
    <x v="127"/>
    <x v="2298"/>
    <s v="FFIN"/>
    <n v="2.7451000000000249E-4"/>
    <n v="2745100.0000000251"/>
    <n v="0.6791128408415863"/>
    <n v="4609332.659394281"/>
  </r>
  <r>
    <x v="127"/>
    <x v="2299"/>
    <s v="FFBC"/>
    <n v="2.7421000000000249E-4"/>
    <n v="2742100.0000000247"/>
    <n v="0.85659488986728849"/>
    <n v="5090968.8475051383"/>
  </r>
  <r>
    <x v="127"/>
    <x v="2300"/>
    <s v="FBNK"/>
    <n v="2.7331000000000246E-4"/>
    <n v="2733100.0000000247"/>
    <n v="0.51629567796415099"/>
    <n v="4144187.7174438583"/>
  </r>
  <r>
    <x v="127"/>
    <x v="2301"/>
    <s v="FCBC"/>
    <n v="2.7301000000000246E-4"/>
    <n v="2730100.0000000247"/>
    <n v="0.69950058866210862"/>
    <n v="4639806.5571064651"/>
  </r>
  <r>
    <x v="127"/>
    <x v="2302"/>
    <s v="FCF"/>
    <n v="2.7271000000000245E-4"/>
    <n v="2727100.0000000247"/>
    <n v="0.97435335866252282"/>
    <n v="5384259.0444086147"/>
  </r>
  <r>
    <x v="127"/>
    <x v="2303"/>
    <s v="FCNCA"/>
    <n v="2.7241000000000244E-4"/>
    <n v="2724100.0000000242"/>
    <n v="0.74498496894494659"/>
    <n v="4753513.5539029716"/>
  </r>
  <r>
    <x v="127"/>
    <x v="2304"/>
    <s v="FBIZ"/>
    <n v="2.7211000000000243E-4"/>
    <n v="2721100.0000000242"/>
    <n v="0.49371985336809376"/>
    <n v="4064561.0929999561"/>
  </r>
  <r>
    <x v="127"/>
    <x v="2305"/>
    <s v="BUSE"/>
    <n v="2.7181000000000243E-4"/>
    <n v="2718100.0000000242"/>
    <n v="0.33863519240169793"/>
    <n v="3638544.3164670877"/>
  </r>
  <r>
    <x v="127"/>
    <x v="2306"/>
    <s v="FNLC"/>
    <n v="2.7151000000000242E-4"/>
    <n v="2715100.0000000242"/>
    <n v="0.78168345279250406"/>
    <n v="4837448.7426769705"/>
  </r>
  <r>
    <x v="127"/>
    <x v="2307"/>
    <s v="FBNC"/>
    <n v="2.7091000000000241E-4"/>
    <n v="2709100.0000000242"/>
    <n v="0.64816421508017363"/>
    <n v="4465041.6750737382"/>
  </r>
  <r>
    <x v="127"/>
    <x v="2307"/>
    <s v="FBP"/>
    <n v="2.7121000000000241E-4"/>
    <n v="2712100.0000000242"/>
    <n v="1.0705515090253626"/>
    <n v="5615542.7476277351"/>
  </r>
  <r>
    <x v="127"/>
    <x v="2308"/>
    <s v="FISI"/>
    <n v="2.6941000000000237E-4"/>
    <n v="2694100.0000000237"/>
    <n v="0.84579058885995695"/>
    <n v="4972744.425447654"/>
  </r>
  <r>
    <x v="127"/>
    <x v="2309"/>
    <s v="FITB"/>
    <n v="2.6881000000000235E-4"/>
    <n v="2688100.0000000237"/>
    <n v="0.83743804889424378"/>
    <n v="4939217.2192326607"/>
  </r>
  <r>
    <x v="127"/>
    <x v="2310"/>
    <s v="LION"/>
    <n v="2.6821000000000234E-4"/>
    <n v="2682100.0000000233"/>
    <n v="1.1209329875422025"/>
    <n v="5688554.3658869909"/>
  </r>
  <r>
    <x v="127"/>
    <x v="2311"/>
    <s v="FCB"/>
    <n v="2.6371000000000223E-4"/>
    <n v="2637100.0000000224"/>
    <n v="0.86476814619328135"/>
    <n v="4917580.0783263436"/>
  </r>
  <r>
    <x v="127"/>
    <x v="2312"/>
    <s v="FBK"/>
    <n v="2.6311000000000222E-4"/>
    <n v="2631100.0000000224"/>
    <n v="1.2146166685488993"/>
    <n v="5826877.9166190587"/>
  </r>
  <r>
    <x v="127"/>
    <x v="2313"/>
    <s v="FMNB"/>
    <n v="2.6191000000000219E-4"/>
    <n v="2619100.0000000219"/>
    <n v="0.83404866557489865"/>
    <n v="4803556.8600072572"/>
  </r>
  <r>
    <x v="127"/>
    <x v="2314"/>
    <s v="FFKT"/>
    <n v="2.6161000000000218E-4"/>
    <n v="2616100.0000000219"/>
    <n v="0.94925060603478728"/>
    <n v="5099434.5104476502"/>
  </r>
  <r>
    <x v="127"/>
    <x v="2315"/>
    <s v="FNB"/>
    <n v="2.5891000000000211E-4"/>
    <n v="2589100.000000021"/>
    <n v="0.60440914158839398"/>
    <n v="4153975.708486544"/>
  </r>
  <r>
    <x v="127"/>
    <x v="2316"/>
    <s v="EQBK"/>
    <n v="2.4631000000000181E-4"/>
    <n v="2463100.0000000182"/>
    <n v="0.55787217690078839"/>
    <n v="3837194.9589243601"/>
  </r>
  <r>
    <x v="127"/>
    <x v="2317"/>
    <s v="EFSC"/>
    <n v="2.4241000000000174E-4"/>
    <n v="2424100.0000000172"/>
    <n v="0.42929973516256703"/>
    <n v="3464765.4880076037"/>
  </r>
  <r>
    <x v="127"/>
    <x v="2318"/>
    <s v="EGBN"/>
    <n v="2.2561000000000133E-4"/>
    <n v="2256100.0000000135"/>
    <n v="0.7482700881277502"/>
    <n v="3944272.145825041"/>
  </r>
  <r>
    <x v="127"/>
    <x v="2319"/>
    <s v="CVBF"/>
    <n v="1.9741000000000065E-4"/>
    <n v="1974100.0000000065"/>
    <n v="0.56465440673798739"/>
    <n v="3088784.2643414708"/>
  </r>
  <r>
    <x v="127"/>
    <x v="2320"/>
    <s v="CUBI"/>
    <n v="1.9681000000000063E-4"/>
    <n v="1968100.0000000063"/>
    <n v="0.4698615741980221"/>
    <n v="2892834.5641791364"/>
  </r>
  <r>
    <x v="127"/>
    <x v="2321"/>
    <s v="CFR"/>
    <n v="1.9531000000000059E-4"/>
    <n v="1953100.0000000061"/>
    <n v="0.77014554007826697"/>
    <n v="3457271.2543268739"/>
  </r>
  <r>
    <x v="127"/>
    <x v="2322"/>
    <s v="CUNB"/>
    <n v="1.9441000000000057E-4"/>
    <n v="1944100.0000000058"/>
    <n v="0.66670658357122281"/>
    <n v="3240244.2691208241"/>
  </r>
  <r>
    <x v="127"/>
    <x v="2323"/>
    <s v="CNOB"/>
    <n v="1.7821000000000018E-4"/>
    <n v="1782100.0000000019"/>
    <n v="0.45176972801032522"/>
    <n v="2587198.8322872031"/>
  </r>
  <r>
    <x v="127"/>
    <x v="2324"/>
    <s v="CTBI"/>
    <n v="1.749100000000001E-4"/>
    <n v="1749100.0000000009"/>
    <n v="0.2975311679155298"/>
    <n v="2269511.7658010544"/>
  </r>
  <r>
    <x v="127"/>
    <x v="2325"/>
    <s v="CBU"/>
    <n v="1.7401000000000008E-4"/>
    <n v="1740100.0000000007"/>
    <n v="1.1005135623826259"/>
    <n v="3655103.6499020089"/>
  </r>
  <r>
    <x v="127"/>
    <x v="2326"/>
    <s v="CBSH"/>
    <n v="1.7251000000000004E-4"/>
    <n v="1725100.0000000005"/>
    <n v="1.0866247462267031"/>
    <n v="3599636.3497156864"/>
  </r>
  <r>
    <x v="127"/>
    <x v="2327"/>
    <s v="CMA"/>
    <n v="1.7191000000000003E-4"/>
    <n v="1719100.0000000002"/>
    <n v="0.61810368586251174"/>
    <n v="2781682.0463662441"/>
  </r>
  <r>
    <x v="127"/>
    <x v="2328"/>
    <s v="COLB"/>
    <n v="1.7040999999999999E-4"/>
    <n v="1704100"/>
    <n v="0.90059049179055151"/>
    <n v="3238796.2570602791"/>
  </r>
  <r>
    <x v="127"/>
    <x v="2329"/>
    <s v="CVLY"/>
    <n v="1.6620999999999989E-4"/>
    <n v="1662099.9999999988"/>
    <n v="0.34539924188930105"/>
    <n v="2236188.0799442055"/>
  </r>
  <r>
    <x v="127"/>
    <x v="2330"/>
    <s v="COBZ"/>
    <n v="1.6530999999999987E-4"/>
    <n v="1653099.9999999986"/>
    <n v="0.5353285902081939"/>
    <n v="2538051.6924731634"/>
  </r>
  <r>
    <x v="127"/>
    <x v="2331"/>
    <s v="CCNE"/>
    <n v="1.6440999999999984E-4"/>
    <n v="1644099.9999999984"/>
    <n v="0.53769489061739462"/>
    <n v="2528124.169664056"/>
  </r>
  <r>
    <x v="127"/>
    <x v="2332"/>
    <s v="CHCO"/>
    <n v="1.6020999999999974E-4"/>
    <n v="1602099.9999999974"/>
    <n v="0.49081205703763764"/>
    <n v="2388429.9965799958"/>
  </r>
  <r>
    <x v="127"/>
    <x v="2333"/>
    <s v="CFG"/>
    <n v="1.5930999999999972E-4"/>
    <n v="1593099.9999999972"/>
    <n v="1.1554074411195163"/>
    <n v="3433779.5944474954"/>
  </r>
  <r>
    <x v="127"/>
    <x v="2334"/>
    <s v="CZNC"/>
    <n v="1.5900999999999971E-4"/>
    <n v="1590099.9999999972"/>
    <n v="1.1973815670125023"/>
    <n v="3494056.429706574"/>
  </r>
  <r>
    <x v="127"/>
    <x v="2335"/>
    <s v="CIT"/>
    <n v="1.5810999999999969E-4"/>
    <n v="1581099.999999997"/>
    <n v="1.1001509682571846"/>
    <n v="3320548.6959114284"/>
  </r>
  <r>
    <x v="127"/>
    <x v="2336"/>
    <s v="CHFC"/>
    <n v="1.4970999999999949E-4"/>
    <n v="1497099.9999999949"/>
    <n v="0.46658609819597208"/>
    <n v="2195626.0476091825"/>
  </r>
  <r>
    <x v="127"/>
    <x v="2337"/>
    <s v="CHFN"/>
    <n v="1.4790999999999944E-4"/>
    <n v="1479099.9999999944"/>
    <n v="1.2367699666538772"/>
    <n v="3308406.4576777373"/>
  </r>
  <r>
    <x v="127"/>
    <x v="2338"/>
    <s v="CPF"/>
    <n v="1.4400999999999935E-4"/>
    <n v="1440099.9999999935"/>
    <n v="0.88710865518003768"/>
    <n v="2717625.1743247602"/>
  </r>
  <r>
    <x v="127"/>
    <x v="2339"/>
    <s v="CSFL"/>
    <n v="1.4280999999999932E-4"/>
    <n v="1428099.9999999932"/>
    <n v="0.80038932151795905"/>
    <n v="2571135.9900597851"/>
  </r>
  <r>
    <x v="127"/>
    <x v="2340"/>
    <s v="CATY"/>
    <n v="1.3740999999999919E-4"/>
    <n v="1374099.9999999919"/>
    <n v="0.76014272572513941"/>
    <n v="2418612.1194188995"/>
  </r>
  <r>
    <x v="127"/>
    <x v="2341"/>
    <s v="CARO"/>
    <n v="1.338099999999991E-4"/>
    <n v="1338099.9999999909"/>
    <n v="0.91402999548161679"/>
    <n v="2561163.536953934"/>
  </r>
  <r>
    <x v="127"/>
    <x v="2342"/>
    <s v="CCBG"/>
    <n v="1.2870999999999898E-4"/>
    <n v="1287099.9999999898"/>
    <n v="1.0043115141681749"/>
    <n v="2579749.3498858376"/>
  </r>
  <r>
    <x v="127"/>
    <x v="2343"/>
    <s v="CBF"/>
    <n v="1.2840999999999897E-4"/>
    <n v="1284099.9999999898"/>
    <n v="0.86735657128714505"/>
    <n v="2397872.5731898039"/>
  </r>
  <r>
    <x v="127"/>
    <x v="2344"/>
    <s v="CAC"/>
    <n v="1.2660999999999893E-4"/>
    <n v="1266099.9999999893"/>
    <n v="0.41886705618606379"/>
    <n v="1796427.5798371604"/>
  </r>
  <r>
    <x v="127"/>
    <x v="2345"/>
    <s v="BLMT"/>
    <n v="1.1610999999999894E-4"/>
    <n v="1161099.9999999895"/>
    <n v="0.64036623164842543"/>
    <n v="1904629.2315669698"/>
  </r>
  <r>
    <x v="127"/>
    <x v="2346"/>
    <s v="BMTC"/>
    <n v="1.1580999999999895E-4"/>
    <n v="1158099.9999999895"/>
    <n v="0.88453757133819344"/>
    <n v="2182482.9613667424"/>
  </r>
  <r>
    <x v="127"/>
    <x v="2347"/>
    <s v="BRKL"/>
    <n v="1.1370999999999899E-4"/>
    <n v="1137099.99999999"/>
    <n v="0.89162689561084751"/>
    <n v="2150968.9429990756"/>
  </r>
  <r>
    <x v="127"/>
    <x v="2348"/>
    <s v="BDGE"/>
    <n v="1.0950999999999908E-4"/>
    <n v="1095099.9999999907"/>
    <n v="0.46975039279561692"/>
    <n v="1609523.6551504664"/>
  </r>
  <r>
    <x v="127"/>
    <x v="2349"/>
    <s v="BPFH"/>
    <n v="1.0710999999999913E-4"/>
    <n v="1071099.9999999914"/>
    <n v="0.99836597410078631"/>
    <n v="2140449.7948593353"/>
  </r>
  <r>
    <x v="127"/>
    <x v="2350"/>
    <s v="BOKF"/>
    <n v="1.0590999999999915E-4"/>
    <n v="1059099.9999999916"/>
    <n v="0.95369503037144199"/>
    <n v="2069158.4066663778"/>
  </r>
  <r>
    <x v="127"/>
    <x v="2351"/>
    <s v="BHBK"/>
    <n v="1.0230999999999923E-4"/>
    <n v="1023099.9999999923"/>
    <n v="1.0289164817613252"/>
    <n v="2075784.4524899963"/>
  </r>
  <r>
    <x v="127"/>
    <x v="2352"/>
    <s v="BHLB"/>
    <n v="9.4209999999999398E-5"/>
    <n v="942099.99999999395"/>
    <n v="0.92341110496377854"/>
    <n v="1812045.6019863642"/>
  </r>
  <r>
    <x v="127"/>
    <x v="2353"/>
    <s v="BNCL"/>
    <n v="9.3309999999999417E-5"/>
    <n v="933099.99999999418"/>
    <n v="1.142753168444991"/>
    <n v="1999402.9814760089"/>
  </r>
  <r>
    <x v="127"/>
    <x v="2354"/>
    <s v="BBT"/>
    <n v="9.0009999999999485E-5"/>
    <n v="900099.99999999488"/>
    <n v="0.48756562831117289"/>
    <n v="1338957.8220428792"/>
  </r>
  <r>
    <x v="127"/>
    <x v="2355"/>
    <s v="BHB"/>
    <n v="8.7309999999999542E-5"/>
    <n v="873099.99999999546"/>
    <n v="0.87781194998477685"/>
    <n v="1639517.6135317003"/>
  </r>
  <r>
    <x v="127"/>
    <x v="2356"/>
    <s v="BANR"/>
    <n v="8.7009999999999548E-5"/>
    <n v="870099.99999999546"/>
    <n v="1.1681742533144688"/>
    <n v="1886528.4178089092"/>
  </r>
  <r>
    <x v="127"/>
    <x v="2357"/>
    <s v="BWFG"/>
    <n v="8.6709999999999554E-5"/>
    <n v="867099.99999999558"/>
    <n v="1.0794810330557636"/>
    <n v="1803118.0037626436"/>
  </r>
  <r>
    <x v="127"/>
    <x v="2358"/>
    <s v="BKU"/>
    <n v="8.6409999999999561E-5"/>
    <n v="864099.99999999558"/>
    <n v="0.94460506670076216"/>
    <n v="1680333.2381361199"/>
  </r>
  <r>
    <x v="127"/>
    <x v="2359"/>
    <s v="BFIN"/>
    <n v="8.5809999999999573E-5"/>
    <n v="858099.99999999569"/>
    <n v="0.72032326983957495"/>
    <n v="1476209.3978493318"/>
  </r>
  <r>
    <x v="127"/>
    <x v="2360"/>
    <s v="OZRK"/>
    <n v="8.5509999999999579E-5"/>
    <n v="855099.99999999581"/>
    <n v="0.38496816573636938"/>
    <n v="1184286.2785211636"/>
  </r>
  <r>
    <x v="127"/>
    <x v="2361"/>
    <s v="BMRC"/>
    <n v="8.4909999999999592E-5"/>
    <n v="849099.99999999593"/>
    <n v="0.89641758919642145"/>
    <n v="1610248.1749866738"/>
  </r>
  <r>
    <x v="127"/>
    <x v="2362"/>
    <s v="BOH"/>
    <n v="8.4609999999999598E-5"/>
    <n v="846099.99999999593"/>
    <n v="0.33903626120999031"/>
    <n v="1132958.5806097672"/>
  </r>
  <r>
    <x v="127"/>
    <x v="2363"/>
    <s v="BXS"/>
    <n v="8.3709999999999617E-5"/>
    <n v="837099.99999999616"/>
    <n v="0.5777330439024041"/>
    <n v="1320720.3310506965"/>
  </r>
  <r>
    <x v="127"/>
    <x v="2364"/>
    <s v="BANF"/>
    <n v="8.3109999999999629E-5"/>
    <n v="831099.99999999627"/>
    <n v="0.30712692994122914"/>
    <n v="1086353.1914741506"/>
  </r>
  <r>
    <x v="127"/>
    <x v="2365"/>
    <s v="BANC"/>
    <n v="8.2809999999999636E-5"/>
    <n v="828099.99999999639"/>
    <n v="1.099246190243274"/>
    <n v="1738385.7701404477"/>
  </r>
  <r>
    <x v="127"/>
    <x v="2366"/>
    <s v="ACBI"/>
    <n v="7.1709999999999867E-5"/>
    <n v="717099.99999999872"/>
    <n v="0.33930119197510311"/>
    <n v="960412.88476534479"/>
  </r>
  <r>
    <x v="127"/>
    <x v="2367"/>
    <s v="ASB"/>
    <n v="6.8409999999999936E-5"/>
    <n v="684099.99999999942"/>
    <n v="1.1218307948967632"/>
    <n v="1451544.4467888745"/>
  </r>
  <r>
    <x v="127"/>
    <x v="2368"/>
    <s v="AROW"/>
    <n v="6.5110000000000005E-5"/>
    <n v="651100"/>
    <n v="0.76649554273659615"/>
    <n v="1150165.2478757978"/>
  </r>
  <r>
    <x v="127"/>
    <x v="2369"/>
    <s v="ATLO"/>
    <n v="4.7110000000000062E-5"/>
    <n v="471100.00000000064"/>
    <n v="1.116126660515727"/>
    <n v="996907.26976896031"/>
  </r>
  <r>
    <x v="127"/>
    <x v="2370"/>
    <s v="ABCB"/>
    <n v="4.6210000000000061E-5"/>
    <n v="462100.00000000058"/>
    <n v="1.1241496105202791"/>
    <n v="981569.53502142208"/>
  </r>
  <r>
    <x v="127"/>
    <x v="2371"/>
    <s v="AMNB"/>
    <n v="4.2310000000000054E-5"/>
    <n v="423100.00000000052"/>
    <n v="0.32844756218934812"/>
    <n v="562066.16356231389"/>
  </r>
  <r>
    <x v="127"/>
    <x v="2372"/>
    <s v="ABTX"/>
    <n v="2.9410000000000032E-5"/>
    <n v="294100.00000000029"/>
    <n v="0.72064512187769247"/>
    <n v="506041.7303442299"/>
  </r>
  <r>
    <x v="127"/>
    <x v="2373"/>
    <s v="ANCX"/>
    <n v="8.4099999999999974E-6"/>
    <n v="84099.999999999971"/>
    <n v="0.94443458574141137"/>
    <n v="163526.94866085265"/>
  </r>
  <r>
    <x v="127"/>
    <x v="2374"/>
    <s v="SRCE"/>
    <n v="3.1E-7"/>
    <n v="3100"/>
    <n v="0.30472304596667399"/>
    <n v="4044.6414424966897"/>
  </r>
  <r>
    <x v="128"/>
    <x v="2375"/>
    <s v="BLX"/>
    <n v="8.3409999999999623E-5"/>
    <n v="834099.99999999627"/>
    <n v="1.1424826431670607"/>
    <n v="1787044.7726656373"/>
  </r>
  <r>
    <x v="129"/>
    <x v="2376"/>
    <s v="WFC"/>
    <n v="7.5150999999996655E-4"/>
    <n v="7515099.9999996657"/>
    <n v="0.60417408100658054"/>
    <n v="12055528.636172017"/>
  </r>
  <r>
    <x v="129"/>
    <x v="2377"/>
    <s v="JPM"/>
    <n v="3.8791000000000525E-4"/>
    <n v="3879100.0000000526"/>
    <n v="0.55555759982250175"/>
    <n v="6034163.4854715485"/>
  </r>
  <r>
    <x v="129"/>
    <x v="2378"/>
    <s v="EWBC"/>
    <n v="2.2651000000000135E-4"/>
    <n v="2265100.0000000135"/>
    <n v="0.98083104281674327"/>
    <n v="4486780.3950842321"/>
  </r>
  <r>
    <x v="129"/>
    <x v="2379"/>
    <s v="C"/>
    <n v="1.5870999999999971E-4"/>
    <n v="1587099.999999997"/>
    <n v="0.4179843033915801"/>
    <n v="2250482.8879127721"/>
  </r>
  <r>
    <x v="129"/>
    <x v="2380"/>
    <s v="BAC"/>
    <n v="8.4309999999999604E-5"/>
    <n v="843099.99999999604"/>
    <n v="0.29875176229854294"/>
    <n v="1094977.6107938965"/>
  </r>
  <r>
    <x v="130"/>
    <x v="2381"/>
    <s v="WBC"/>
    <n v="7.4280999999996791E-4"/>
    <n v="7428099.9999996787"/>
    <n v="0.9470656301910263"/>
    <n v="14462998.207621336"/>
  </r>
  <r>
    <x v="130"/>
    <x v="2382"/>
    <s v="VC"/>
    <n v="7.3860999999996856E-4"/>
    <n v="7386099.9999996852"/>
    <n v="0.57645685332413243"/>
    <n v="11643867.96433688"/>
  </r>
  <r>
    <x v="130"/>
    <x v="2383"/>
    <s v="TOWR"/>
    <n v="6.9510999999997537E-4"/>
    <n v="6951099.9999997532"/>
    <n v="1.1600798258913079"/>
    <n v="15014930.877752537"/>
  </r>
  <r>
    <x v="130"/>
    <x v="2384"/>
    <s v="TEN"/>
    <n v="6.6840999999997954E-4"/>
    <n v="6684099.9999997951"/>
    <n v="0.99739661383469413"/>
    <n v="13350798.70653207"/>
  </r>
  <r>
    <x v="130"/>
    <x v="2385"/>
    <s v="SUP"/>
    <n v="6.5430999999998175E-4"/>
    <n v="6543099.9999998175"/>
    <n v="0.76286749759597139"/>
    <n v="11534618.32351988"/>
  </r>
  <r>
    <x v="130"/>
    <x v="2386"/>
    <s v="SRI"/>
    <n v="6.4830999999998268E-4"/>
    <n v="6483099.9999998268"/>
    <n v="1.0231987680551875"/>
    <n v="13116599.933178235"/>
  </r>
  <r>
    <x v="130"/>
    <x v="2387"/>
    <s v="SMP"/>
    <n v="6.4200999999998367E-4"/>
    <n v="6420099.999999837"/>
    <n v="0.65706573955236314"/>
    <n v="10638527.754499856"/>
  </r>
  <r>
    <x v="130"/>
    <x v="2388"/>
    <s v="MPAA"/>
    <n v="4.6981000000000724E-4"/>
    <n v="4698100.0000000726"/>
    <n v="1.1815620347057687"/>
    <n v="10249196.595251329"/>
  </r>
  <r>
    <x v="130"/>
    <x v="2389"/>
    <s v="MNRO"/>
    <n v="4.6771000000000719E-4"/>
    <n v="4677100.0000000717"/>
    <n v="0.92341022294713382"/>
    <n v="8995981.9537461773"/>
  </r>
  <r>
    <x v="130"/>
    <x v="2390"/>
    <s v="MOD"/>
    <n v="4.6381000000000709E-4"/>
    <n v="4638100.0000000708"/>
    <n v="0.85412816722763985"/>
    <n v="8599631.8524186481"/>
  </r>
  <r>
    <x v="130"/>
    <x v="2391"/>
    <s v="MLR"/>
    <n v="4.6081000000000702E-4"/>
    <n v="4608100.0000000698"/>
    <n v="0.35526128848446736"/>
    <n v="6245179.5434653694"/>
  </r>
  <r>
    <x v="130"/>
    <x v="2392"/>
    <s v="MTOR"/>
    <n v="4.5421000000000686E-4"/>
    <n v="4542100.0000000689"/>
    <n v="0.51561150501093334"/>
    <n v="6884059.0169102652"/>
  </r>
  <r>
    <x v="130"/>
    <x v="2393"/>
    <s v="LDL"/>
    <n v="4.311100000000063E-4"/>
    <n v="4311100.0000000633"/>
    <n v="1.1104646119024064"/>
    <n v="9098423.9883725978"/>
  </r>
  <r>
    <x v="130"/>
    <x v="2394"/>
    <s v="LKQ"/>
    <n v="4.2571000000000617E-4"/>
    <n v="4257100.0000000615"/>
    <n v="0.52849168551136305"/>
    <n v="6506941.9543905174"/>
  </r>
  <r>
    <x v="130"/>
    <x v="2395"/>
    <s v="LEA"/>
    <n v="4.1191000000000583E-4"/>
    <n v="4119100.0000000582"/>
    <n v="1.0509512835698973"/>
    <n v="8448073.4321528841"/>
  </r>
  <r>
    <x v="130"/>
    <x v="2396"/>
    <s v="THRM"/>
    <n v="3.0151000000000315E-4"/>
    <n v="3015100.0000000317"/>
    <n v="1.1401075409234314"/>
    <n v="6452638.2466383055"/>
  </r>
  <r>
    <x v="130"/>
    <x v="2397"/>
    <s v="GNTX"/>
    <n v="3.0121000000000314E-4"/>
    <n v="3012100.0000000312"/>
    <n v="0.39271260519446516"/>
    <n v="4194989.6381062921"/>
  </r>
  <r>
    <x v="130"/>
    <x v="2398"/>
    <s v="PLOW"/>
    <n v="2.1781000000000114E-4"/>
    <n v="2178100.0000000116"/>
    <n v="0.43137162099885284"/>
    <n v="3117670.5276976177"/>
  </r>
  <r>
    <x v="130"/>
    <x v="2399"/>
    <s v="DORM"/>
    <n v="2.1751000000000113E-4"/>
    <n v="2175100.0000000112"/>
    <n v="0.51789271721201457"/>
    <n v="3301568.4492078698"/>
  </r>
  <r>
    <x v="130"/>
    <x v="2400"/>
    <s v="DLPH"/>
    <n v="2.0521000000000084E-4"/>
    <n v="2052100.0000000084"/>
    <n v="0.72108623755521495"/>
    <n v="3531841.0680870712"/>
  </r>
  <r>
    <x v="130"/>
    <x v="2401"/>
    <s v="DAN"/>
    <n v="2.0071000000000073E-4"/>
    <n v="2007100.0000000072"/>
    <n v="1.1870229942879087"/>
    <n v="4389573.8518352769"/>
  </r>
  <r>
    <x v="130"/>
    <x v="2402"/>
    <s v="CPS"/>
    <n v="1.8211000000000027E-4"/>
    <n v="1821100.0000000028"/>
    <n v="0.36275515118155888"/>
    <n v="2481713.4058167404"/>
  </r>
  <r>
    <x v="130"/>
    <x v="2403"/>
    <s v="BWA"/>
    <n v="1.0650999999999914E-4"/>
    <n v="1065099.9999999914"/>
    <n v="0.72235312408453201"/>
    <n v="1834478.3124624202"/>
  </r>
  <r>
    <x v="130"/>
    <x v="2404"/>
    <s v="AXL"/>
    <n v="3.9610000000000049E-5"/>
    <n v="396100.00000000047"/>
    <n v="1.2557772288007636"/>
    <n v="893513.36032798339"/>
  </r>
  <r>
    <x v="130"/>
    <x v="2405"/>
    <s v="ALSN"/>
    <n v="3.1810000000000036E-5"/>
    <n v="318100.00000000035"/>
    <n v="0.84547665687383999"/>
    <n v="587046.12455156911"/>
  </r>
  <r>
    <x v="130"/>
    <x v="2406"/>
    <s v="ADNT"/>
    <n v="1.3210000000000006E-5"/>
    <n v="132100.00000000006"/>
    <n v="1.2073039195344386"/>
    <n v="291584.84777049941"/>
  </r>
  <r>
    <x v="131"/>
    <x v="2407"/>
    <s v="TSLA"/>
    <n v="6.7140999999997907E-4"/>
    <n v="6714099.9999997905"/>
    <n v="1.0636228915258437"/>
    <n v="13855370.455993235"/>
  </r>
  <r>
    <x v="131"/>
    <x v="2408"/>
    <s v="GM"/>
    <n v="2.994100000000031E-4"/>
    <n v="2994100.0000000312"/>
    <n v="1.0473173747896527"/>
    <n v="6129872.9518577633"/>
  </r>
  <r>
    <x v="131"/>
    <x v="2409"/>
    <s v="F"/>
    <n v="2.8441000000000273E-4"/>
    <n v="2844100.0000000275"/>
    <n v="0.63609272231953684"/>
    <n v="4653211.3115490396"/>
  </r>
  <r>
    <x v="132"/>
    <x v="2410"/>
    <s v="SAH"/>
    <n v="6.2970999999998559E-4"/>
    <n v="6297099.9999998556"/>
    <n v="0.79106264386889569"/>
    <n v="11278500.574706564"/>
  </r>
  <r>
    <x v="132"/>
    <x v="2411"/>
    <s v="RUSHB"/>
    <n v="6.0120999999999005E-4"/>
    <n v="6012099.9999999003"/>
    <n v="0.29376557679689608"/>
    <n v="7778248.0242604902"/>
  </r>
  <r>
    <x v="132"/>
    <x v="2412"/>
    <s v="RUSHA"/>
    <n v="6.009099999999901E-4"/>
    <n v="6009099.9999999013"/>
    <n v="0.26434009739798936"/>
    <n v="7597546.0792741338"/>
  </r>
  <r>
    <x v="132"/>
    <x v="2413"/>
    <s v="PAG"/>
    <n v="5.4060999999999953E-4"/>
    <n v="5406099.9999999953"/>
    <n v="0.40755698570877907"/>
    <n v="7609393.8204402244"/>
  </r>
  <r>
    <x v="132"/>
    <x v="2414"/>
    <s v="LAD"/>
    <n v="4.2421000000000613E-4"/>
    <n v="4242100.0000000615"/>
    <n v="0.99413881358992107"/>
    <n v="8459336.2611299269"/>
  </r>
  <r>
    <x v="132"/>
    <x v="2415"/>
    <s v="GPI"/>
    <n v="3.1891000000000357E-4"/>
    <n v="3189100.0000000359"/>
    <n v="0.49109145719564495"/>
    <n v="4755239.766142684"/>
  </r>
  <r>
    <x v="132"/>
    <x v="2416"/>
    <s v="CPRT"/>
    <n v="1.8271000000000029E-4"/>
    <n v="1827100.0000000028"/>
    <n v="0.98908248437442792"/>
    <n v="3634252.6072005229"/>
  </r>
  <r>
    <x v="132"/>
    <x v="2417"/>
    <s v="KMX"/>
    <n v="1.3320999999999909E-4"/>
    <n v="1332099.9999999909"/>
    <n v="1.2165908851827654"/>
    <n v="2952720.7181519414"/>
  </r>
  <r>
    <x v="132"/>
    <x v="2418"/>
    <s v="AN"/>
    <n v="7.5309999999999792E-5"/>
    <n v="753099.9999999979"/>
    <n v="0.77652475065129256"/>
    <n v="1337900.7897154847"/>
  </r>
  <r>
    <x v="132"/>
    <x v="2419"/>
    <s v="ABG"/>
    <n v="6.630999999999998E-5"/>
    <n v="663099.99999999977"/>
    <n v="0.49985421656931994"/>
    <n v="994553.33100711566"/>
  </r>
  <r>
    <x v="132"/>
    <x v="2420"/>
    <s v="CRMT"/>
    <n v="4.561000000000006E-5"/>
    <n v="456100.00000000058"/>
    <n v="0.47013841793774247"/>
    <n v="670530.13242140529"/>
  </r>
  <r>
    <x v="133"/>
    <x v="2421"/>
    <s v="WETF"/>
    <n v="7.6260999999996481E-4"/>
    <n v="7626099.999999648"/>
    <n v="0.3529696681915454"/>
    <n v="10317881.986595068"/>
  </r>
  <r>
    <x v="133"/>
    <x v="2422"/>
    <s v="WHG"/>
    <n v="7.5750999999996561E-4"/>
    <n v="7575099.9999996563"/>
    <n v="0.38307901913583708"/>
    <n v="10476961.877855403"/>
  </r>
  <r>
    <x v="133"/>
    <x v="2423"/>
    <s v="WDR"/>
    <n v="7.4310999999996786E-4"/>
    <n v="7431099.9999996787"/>
    <n v="0.57590549885326525"/>
    <n v="11710711.352527993"/>
  </r>
  <r>
    <x v="133"/>
    <x v="2424"/>
    <s v="VOYA"/>
    <n v="7.4040999999996828E-4"/>
    <n v="7404099.9999996824"/>
    <n v="0.79972305112763209"/>
    <n v="13325329.442853529"/>
  </r>
  <r>
    <x v="133"/>
    <x v="2425"/>
    <s v="VRTS"/>
    <n v="7.3680999999996884E-4"/>
    <n v="7368099.999999688"/>
    <n v="1.2535938283630175"/>
    <n v="16604704.686760848"/>
  </r>
  <r>
    <x v="133"/>
    <x v="2426"/>
    <s v="TROW"/>
    <n v="6.6000999999998086E-4"/>
    <n v="6600099.9999998081"/>
    <n v="0.49863461469965153"/>
    <n v="9891138.3204788826"/>
  </r>
  <r>
    <x v="133"/>
    <x v="2427"/>
    <s v="STT"/>
    <n v="6.4470999999998325E-4"/>
    <n v="6447099.9999998324"/>
    <n v="0.32353520429060112"/>
    <n v="8532963.815581711"/>
  </r>
  <r>
    <x v="133"/>
    <x v="2428"/>
    <s v="SEIC"/>
    <n v="6.1410999999998803E-4"/>
    <n v="6141099.9999998808"/>
    <n v="0.71998664786121824"/>
    <n v="10562610.003180323"/>
  </r>
  <r>
    <x v="133"/>
    <x v="2429"/>
    <s v="SFE"/>
    <n v="6.0360999999998968E-4"/>
    <n v="6036099.9999998966"/>
    <n v="0.89997905669158462"/>
    <n v="11468463.584095877"/>
  </r>
  <r>
    <x v="133"/>
    <x v="2430"/>
    <s v="PJC"/>
    <n v="5.5080999999999793E-4"/>
    <n v="5508099.9999999795"/>
    <n v="0.80351775917625134"/>
    <n v="9933956.1693186741"/>
  </r>
  <r>
    <x v="133"/>
    <x v="2431"/>
    <s v="OMAM"/>
    <n v="5.139100000000037E-4"/>
    <n v="5139100.0000000373"/>
    <n v="0.35993394375284316"/>
    <n v="6988836.5303402878"/>
  </r>
  <r>
    <x v="133"/>
    <x v="2432"/>
    <s v="NTRS"/>
    <n v="5.0011000000000586E-4"/>
    <n v="5001100.0000000587"/>
    <n v="1.0336401755531635"/>
    <n v="10170437.881959043"/>
  </r>
  <r>
    <x v="133"/>
    <x v="2433"/>
    <s v="MC"/>
    <n v="4.641100000000071E-4"/>
    <n v="4641100.0000000708"/>
    <n v="1.118382807545454"/>
    <n v="9831626.4480993561"/>
  </r>
  <r>
    <x v="133"/>
    <x v="2434"/>
    <s v="LM"/>
    <n v="4.1251000000000585E-4"/>
    <n v="4125100.0000000587"/>
    <n v="0.51046443072206638"/>
    <n v="6230816.8231716845"/>
  </r>
  <r>
    <x v="133"/>
    <x v="2435"/>
    <s v="IVZ"/>
    <n v="3.7531000000000494E-4"/>
    <n v="3753100.0000000494"/>
    <n v="0.89449707789674548"/>
    <n v="7110236.9830543688"/>
  </r>
  <r>
    <x v="133"/>
    <x v="2436"/>
    <s v="BEN"/>
    <n v="2.9011000000000287E-4"/>
    <n v="2901100.0000000289"/>
    <n v="0.37944860171282357"/>
    <n v="4001918.3384291125"/>
  </r>
  <r>
    <x v="133"/>
    <x v="2437"/>
    <s v="FNGN"/>
    <n v="2.6911000000000236E-4"/>
    <n v="2691100.0000000237"/>
    <n v="1.1099499551353837"/>
    <n v="5678086.3242648803"/>
  </r>
  <r>
    <x v="133"/>
    <x v="2438"/>
    <s v="FII"/>
    <n v="2.6491000000000226E-4"/>
    <n v="2649100.0000000228"/>
    <n v="0.55294712541680624"/>
    <n v="4113912.2299416973"/>
  </r>
  <r>
    <x v="133"/>
    <x v="2439"/>
    <s v="ECPG"/>
    <n v="2.3611000000000159E-4"/>
    <n v="2361100.0000000158"/>
    <n v="0.33573709520329009"/>
    <n v="3153808.8554845094"/>
  </r>
  <r>
    <x v="133"/>
    <x v="2440"/>
    <s v="EV"/>
    <n v="2.2801000000000139E-4"/>
    <n v="2280100.000000014"/>
    <n v="0.70014752267328628"/>
    <n v="3876506.366447384"/>
  </r>
  <r>
    <x v="133"/>
    <x v="2441"/>
    <s v="DHIL"/>
    <n v="2.0911000000000093E-4"/>
    <n v="2091100.0000000093"/>
    <n v="0.8656242462270215"/>
    <n v="3901206.8612853419"/>
  </r>
  <r>
    <x v="133"/>
    <x v="2442"/>
    <s v="CNS"/>
    <n v="1.6770999999999992E-4"/>
    <n v="1677099.9999999993"/>
    <n v="0.98576367836848755"/>
    <n v="3330324.2649917891"/>
  </r>
  <r>
    <x v="133"/>
    <x v="2443"/>
    <s v="BLK"/>
    <n v="1.0110999999999925E-4"/>
    <n v="1011099.9999999925"/>
    <n v="1.0725573273158149"/>
    <n v="2095562.7136490052"/>
  </r>
  <r>
    <x v="133"/>
    <x v="2444"/>
    <s v="BK"/>
    <n v="8.5209999999999586E-5"/>
    <n v="852099.99999999581"/>
    <n v="0.41551356849223631"/>
    <n v="1206159.1117122285"/>
  </r>
  <r>
    <x v="133"/>
    <x v="2445"/>
    <s v="APAM"/>
    <n v="6.6009999999999986E-5"/>
    <n v="660099.99999999988"/>
    <n v="0.53351106575102081"/>
    <n v="1012270.6545022487"/>
  </r>
  <r>
    <x v="133"/>
    <x v="2446"/>
    <s v="AMP"/>
    <n v="4.591000000000006E-5"/>
    <n v="459100.00000000058"/>
    <n v="0.91499392275954794"/>
    <n v="879173.70993890951"/>
  </r>
  <r>
    <x v="133"/>
    <x v="2447"/>
    <s v="AMG"/>
    <n v="1.8910000000000014E-5"/>
    <n v="189100.00000000015"/>
    <n v="0.26107977075226207"/>
    <n v="238470.18464925294"/>
  </r>
  <r>
    <x v="134"/>
    <x v="2448"/>
    <s v="URBN"/>
    <n v="7.2210999999997114E-4"/>
    <n v="7221099.9999997113"/>
    <n v="0.69550816954719175"/>
    <n v="12243434.043116735"/>
  </r>
  <r>
    <x v="134"/>
    <x v="2449"/>
    <s v="TJX"/>
    <n v="6.9240999999997579E-4"/>
    <n v="6924099.9999997579"/>
    <n v="1.0510016546660463"/>
    <n v="14201340.557072673"/>
  </r>
  <r>
    <x v="134"/>
    <x v="2450"/>
    <s v="TLRD"/>
    <n v="6.6090999999998071E-4"/>
    <n v="6609099.9999998072"/>
    <n v="0.92341232983675903"/>
    <n v="12712024.429123754"/>
  </r>
  <r>
    <x v="134"/>
    <x v="2451"/>
    <s v="SCVL"/>
    <n v="6.2040999999998705E-4"/>
    <n v="6204099.9999998705"/>
    <n v="0.98301149301516688"/>
    <n v="12302801.60381514"/>
  </r>
  <r>
    <x v="134"/>
    <x v="2452"/>
    <s v="ROST"/>
    <n v="5.9790999999999057E-4"/>
    <n v="5979099.9999999059"/>
    <n v="0.57053447290086734"/>
    <n v="9390382.6669214275"/>
  </r>
  <r>
    <x v="134"/>
    <x v="2453"/>
    <s v="LULU"/>
    <n v="4.2961000000000626E-4"/>
    <n v="4296100.0000000624"/>
    <n v="1.1278433040410274"/>
    <n v="9141427.6184907909"/>
  </r>
  <r>
    <x v="134"/>
    <x v="2454"/>
    <s v="LB"/>
    <n v="4.0381000000000564E-4"/>
    <n v="4038100.0000000563"/>
    <n v="0.36484497793482928"/>
    <n v="5511380.5053987112"/>
  </r>
  <r>
    <x v="134"/>
    <x v="2455"/>
    <s v="GES"/>
    <n v="3.2041000000000361E-4"/>
    <n v="3204100.0000000359"/>
    <n v="0.37230629294687101"/>
    <n v="4397006.5932311183"/>
  </r>
  <r>
    <x v="134"/>
    <x v="2456"/>
    <s v="GCO"/>
    <n v="2.9971000000000311E-4"/>
    <n v="2997100.0000000312"/>
    <n v="0.90185699767578542"/>
    <n v="5700055.6077341558"/>
  </r>
  <r>
    <x v="134"/>
    <x v="2457"/>
    <s v="GPS"/>
    <n v="2.95510000000003E-4"/>
    <n v="2955100.0000000298"/>
    <n v="0.5135785383438416"/>
    <n v="4472775.9386599315"/>
  </r>
  <r>
    <x v="134"/>
    <x v="2458"/>
    <s v="FRAN"/>
    <n v="2.8891000000000284E-4"/>
    <n v="2889100.0000000284"/>
    <n v="0.56533577822139935"/>
    <n v="4522411.5968594896"/>
  </r>
  <r>
    <x v="134"/>
    <x v="2459"/>
    <s v="EXPR"/>
    <n v="2.5651000000000206E-4"/>
    <n v="2565100.0000000205"/>
    <n v="1.174052635399633"/>
    <n v="5576662.4150636429"/>
  </r>
  <r>
    <x v="134"/>
    <x v="2460"/>
    <s v="DLTH"/>
    <n v="2.2171000000000124E-4"/>
    <n v="2217100.0000000126"/>
    <n v="1.0940339656593956"/>
    <n v="4642682.7052634722"/>
  </r>
  <r>
    <x v="134"/>
    <x v="2461"/>
    <s v="DSW"/>
    <n v="2.202100000000012E-4"/>
    <n v="2202100.0000000121"/>
    <n v="1.1241441262910858"/>
    <n v="4677577.7805056255"/>
  </r>
  <r>
    <x v="134"/>
    <x v="2462"/>
    <s v="CTRN"/>
    <n v="1.584099999999997E-4"/>
    <n v="1584099.999999997"/>
    <n v="1.0314785653995395"/>
    <n v="3218065.1954494044"/>
  </r>
  <r>
    <x v="134"/>
    <x v="2463"/>
    <s v="PLCE"/>
    <n v="1.5210999999999954E-4"/>
    <n v="1521099.9999999953"/>
    <n v="0.36084375848745132"/>
    <n v="2069979.4410352558"/>
  </r>
  <r>
    <x v="134"/>
    <x v="2464"/>
    <s v="CHS"/>
    <n v="1.5180999999999954E-4"/>
    <n v="1518099.9999999953"/>
    <n v="0.9502774849160649"/>
    <n v="2960716.2498510689"/>
  </r>
  <r>
    <x v="134"/>
    <x v="2465"/>
    <s v="CATO"/>
    <n v="1.3770999999999919E-4"/>
    <n v="1377099.9999999919"/>
    <n v="0.91599913896777574"/>
    <n v="2638522.4142725086"/>
  </r>
  <r>
    <x v="134"/>
    <x v="2466"/>
    <s v="BKE"/>
    <n v="1.1640999999999893E-4"/>
    <n v="1164099.9999999893"/>
    <n v="1.1756171259612316"/>
    <n v="2532635.8963314462"/>
  </r>
  <r>
    <x v="134"/>
    <x v="2467"/>
    <s v="ASNA"/>
    <n v="6.6609999999999974E-5"/>
    <n v="666099.99999999977"/>
    <n v="0.80947784537559264"/>
    <n v="1205293.1928046818"/>
  </r>
  <r>
    <x v="134"/>
    <x v="2468"/>
    <s v="AEO"/>
    <n v="4.021000000000005E-5"/>
    <n v="402100.00000000052"/>
    <n v="1.1443143605948516"/>
    <n v="862228.80439519091"/>
  </r>
  <r>
    <x v="134"/>
    <x v="2469"/>
    <s v="ANF"/>
    <n v="4.8099999999999997E-6"/>
    <n v="48100"/>
    <n v="0.48086545567122552"/>
    <n v="71229.628417785949"/>
  </r>
  <r>
    <x v="135"/>
    <x v="2470"/>
    <s v="VFC"/>
    <n v="7.3440999999996922E-4"/>
    <n v="7344099.9999996917"/>
    <n v="1.2338049490084888"/>
    <n v="16405286.926012553"/>
  </r>
  <r>
    <x v="135"/>
    <x v="2471"/>
    <s v="UNF"/>
    <n v="7.1190999999997274E-4"/>
    <n v="7119099.9999997271"/>
    <n v="0.99607116151900577"/>
    <n v="14210230.20596941"/>
  </r>
  <r>
    <x v="135"/>
    <x v="2472"/>
    <s v="UA"/>
    <n v="7.1130999999997283E-4"/>
    <n v="7113099.9999997281"/>
    <n v="0.60963003853828746"/>
    <n v="11449459.427126255"/>
  </r>
  <r>
    <x v="135"/>
    <x v="2473"/>
    <s v="UAA"/>
    <n v="7.1100999999997288E-4"/>
    <n v="7110099.999999729"/>
    <n v="0.68391317026952325"/>
    <n v="11972791.031932881"/>
  </r>
  <r>
    <x v="135"/>
    <x v="2474"/>
    <s v="RL"/>
    <n v="5.7690999999999385E-4"/>
    <n v="5769099.9999999385"/>
    <n v="0.29770514426504679"/>
    <n v="7486590.747779401"/>
  </r>
  <r>
    <x v="135"/>
    <x v="2475"/>
    <s v="PVH"/>
    <n v="5.6880999999999512E-4"/>
    <n v="5688099.9999999516"/>
    <n v="0.50827053035960446"/>
    <n v="8579193.6037383936"/>
  </r>
  <r>
    <x v="135"/>
    <x v="2476"/>
    <s v="PERY"/>
    <n v="5.4420999999999897E-4"/>
    <n v="5442099.9999999898"/>
    <n v="0.74072239368642934"/>
    <n v="9473185.3386808988"/>
  </r>
  <r>
    <x v="135"/>
    <x v="2477"/>
    <s v="OXM"/>
    <n v="5.2531000000000192E-4"/>
    <n v="5253100.0000000196"/>
    <n v="0.9097882614418048"/>
    <n v="10032308.716179982"/>
  </r>
  <r>
    <x v="135"/>
    <x v="2478"/>
    <s v="KORS"/>
    <n v="4.5781000000000695E-4"/>
    <n v="4578100.0000000698"/>
    <n v="0.72253350973916364"/>
    <n v="7885930.6609369852"/>
  </r>
  <r>
    <x v="135"/>
    <x v="2479"/>
    <s v="KATE"/>
    <n v="3.9151000000000534E-4"/>
    <n v="3915100.0000000536"/>
    <n v="1.0781729417765025"/>
    <n v="8136254.8843492959"/>
  </r>
  <r>
    <x v="135"/>
    <x v="2480"/>
    <s v="ICON"/>
    <n v="3.531100000000044E-4"/>
    <n v="3531100.0000000442"/>
    <n v="1.1477526017058359"/>
    <n v="7583929.2118835719"/>
  </r>
  <r>
    <x v="135"/>
    <x v="2481"/>
    <s v="HBI"/>
    <n v="3.2371000000000369E-4"/>
    <n v="3237100.0000000368"/>
    <n v="0.53905649277056733"/>
    <n v="4982079.7727476601"/>
  </r>
  <r>
    <x v="135"/>
    <x v="2482"/>
    <s v="GIII"/>
    <n v="3.0451000000000322E-4"/>
    <n v="3045100.0000000321"/>
    <n v="0.81354490009993252"/>
    <n v="5522425.5752943633"/>
  </r>
  <r>
    <x v="135"/>
    <x v="2483"/>
    <s v="COLM"/>
    <n v="1.7101E-4"/>
    <n v="1710100"/>
    <n v="0.92040094378712278"/>
    <n v="3284077.6539703589"/>
  </r>
  <r>
    <x v="135"/>
    <x v="2484"/>
    <s v="CRI"/>
    <n v="1.3530999999999914E-4"/>
    <n v="1353099.9999999914"/>
    <n v="0.62481210469234894"/>
    <n v="2198533.2588592032"/>
  </r>
  <r>
    <x v="136"/>
    <x v="2485"/>
    <s v="KALU"/>
    <n v="3.8971000000000529E-4"/>
    <n v="3897100.0000000531"/>
    <n v="1.1418547291947099"/>
    <n v="8347022.0651448173"/>
  </r>
  <r>
    <x v="136"/>
    <x v="2486"/>
    <s v="CENX"/>
    <n v="1.4430999999999936E-4"/>
    <n v="1443099.9999999935"/>
    <n v="0.27739814118374106"/>
    <n v="1843413.2575422483"/>
  </r>
  <r>
    <x v="136"/>
    <x v="2487"/>
    <s v="AA"/>
    <n v="2.6110000000000026E-5"/>
    <n v="261100.00000000026"/>
    <n v="0.26881302989288713"/>
    <n v="331287.08210503316"/>
  </r>
  <r>
    <x v="137"/>
    <x v="2488"/>
    <s v="MIC"/>
    <n v="4.3381000000000636E-4"/>
    <n v="4338100.0000000633"/>
    <n v="0.84352164349421566"/>
    <n v="7997381.2416423736"/>
  </r>
  <r>
    <x v="137"/>
    <x v="2489"/>
    <s v="ERA"/>
    <n v="2.4751000000000184E-4"/>
    <n v="2475100.0000000182"/>
    <n v="0.33353762403286569"/>
    <n v="3300638.9732437697"/>
  </r>
  <r>
    <x v="137"/>
    <x v="2490"/>
    <s v="AAWW"/>
    <n v="7.2609999999999849E-5"/>
    <n v="726099.99999999849"/>
    <n v="0.80739549782146913"/>
    <n v="1312349.8709681658"/>
  </r>
  <r>
    <x v="137"/>
    <x v="2491"/>
    <s v="ATSG"/>
    <n v="2.251000000000002E-5"/>
    <n v="225100.0000000002"/>
    <n v="0.34877364771837471"/>
    <n v="303608.94810140645"/>
  </r>
  <r>
    <x v="138"/>
    <x v="2492"/>
    <s v="UAL"/>
    <n v="7.1430999999997236E-4"/>
    <n v="7143099.9999997234"/>
    <n v="0.66067914686062901"/>
    <n v="11862397.2139397"/>
  </r>
  <r>
    <x v="138"/>
    <x v="2493"/>
    <s v="SAVE"/>
    <n v="6.3750999999998437E-4"/>
    <n v="6375099.9999998435"/>
    <n v="0.62644863428080599"/>
    <n v="10368772.688403312"/>
  </r>
  <r>
    <x v="138"/>
    <x v="2494"/>
    <s v="LUV"/>
    <n v="6.3360999999998498E-4"/>
    <n v="6336099.9999998501"/>
    <n v="1.1700940268440334"/>
    <n v="13749932.763486154"/>
  </r>
  <r>
    <x v="138"/>
    <x v="2495"/>
    <s v="SKYW"/>
    <n v="6.2730999999998597E-4"/>
    <n v="6273099.9999998594"/>
    <n v="1.2042889542991351"/>
    <n v="13827725.039213592"/>
  </r>
  <r>
    <x v="138"/>
    <x v="2496"/>
    <s v="JBLU"/>
    <n v="3.8521000000000518E-4"/>
    <n v="3852100.0000000517"/>
    <n v="0.79013692180782202"/>
    <n v="6895786.4364960035"/>
  </r>
  <r>
    <x v="138"/>
    <x v="2497"/>
    <s v="HA"/>
    <n v="3.2701000000000377E-4"/>
    <n v="3270100.0000000377"/>
    <n v="0.39173797256032494"/>
    <n v="4551122.3440695712"/>
  </r>
  <r>
    <x v="138"/>
    <x v="2498"/>
    <s v="DAL"/>
    <n v="2.0551000000000084E-4"/>
    <n v="2055100.0000000084"/>
    <n v="0.55388128556528815"/>
    <n v="3193381.4299652367"/>
  </r>
  <r>
    <x v="138"/>
    <x v="2499"/>
    <s v="CPA"/>
    <n v="1.8241000000000028E-4"/>
    <n v="1824100.0000000028"/>
    <n v="0.41014582537168254"/>
    <n v="2572247.0000604899"/>
  </r>
  <r>
    <x v="138"/>
    <x v="2500"/>
    <s v="AAL"/>
    <n v="3.9010000000000048E-5"/>
    <n v="390100.00000000047"/>
    <n v="0.33235157227895007"/>
    <n v="519750.34834601905"/>
  </r>
  <r>
    <x v="138"/>
    <x v="2501"/>
    <s v="ALGT"/>
    <n v="2.9710000000000032E-5"/>
    <n v="297100.00000000035"/>
    <n v="0.38209154837230708"/>
    <n v="410619.39902141294"/>
  </r>
  <r>
    <x v="138"/>
    <x v="2502"/>
    <s v="ALK"/>
    <n v="2.4910000000000024E-5"/>
    <n v="249100.00000000023"/>
    <n v="1.2542363924983444"/>
    <n v="561530.28537133813"/>
  </r>
  <r>
    <x v="139"/>
    <x v="2503"/>
    <s v="SMG"/>
    <n v="6.840099999999771E-4"/>
    <n v="6840099.9999997709"/>
    <n v="0.47234796703074566"/>
    <n v="10071007.329286667"/>
  </r>
  <r>
    <x v="139"/>
    <x v="2504"/>
    <s v="MOS"/>
    <n v="6.8280999999997729E-4"/>
    <n v="6828099.9999997728"/>
    <n v="1.0201621267287093"/>
    <n v="13793869.017515842"/>
  </r>
  <r>
    <x v="139"/>
    <x v="2505"/>
    <s v="MON"/>
    <n v="4.680100000000072E-4"/>
    <n v="4680100.0000000717"/>
    <n v="0.45902891622684461"/>
    <n v="6828401.23083336"/>
  </r>
  <r>
    <x v="139"/>
    <x v="2506"/>
    <s v="DD"/>
    <n v="2.2501000000000132E-4"/>
    <n v="2250100.000000013"/>
    <n v="0.67203781385570804"/>
    <n v="3762252.2849567509"/>
  </r>
  <r>
    <x v="139"/>
    <x v="2507"/>
    <s v="CF"/>
    <n v="1.461099999999994E-4"/>
    <n v="1461099.9999999939"/>
    <n v="0.72580764204789405"/>
    <n v="2521577.5457961676"/>
  </r>
  <r>
    <x v="139"/>
    <x v="2508"/>
    <s v="AVD"/>
    <n v="4.4710000000000058E-5"/>
    <n v="447100.00000000058"/>
    <n v="0.92479769211488472"/>
    <n v="860577.04814456613"/>
  </r>
  <r>
    <x v="140"/>
    <x v="2509"/>
    <s v="WWD"/>
    <n v="7.6350999999996467E-4"/>
    <n v="7635099.999999647"/>
    <n v="1.0263768893266669"/>
    <n v="15471590.187697319"/>
  </r>
  <r>
    <x v="140"/>
    <x v="2510"/>
    <s v="UTX"/>
    <n v="7.1700999999997194E-4"/>
    <n v="7170099.9999997197"/>
    <n v="1.0701650063973283"/>
    <n v="14843290.112368902"/>
  </r>
  <r>
    <x v="140"/>
    <x v="2511"/>
    <s v="TGI"/>
    <n v="7.0260999999997419E-4"/>
    <n v="7026099.999999742"/>
    <n v="0.58962300902627096"/>
    <n v="11168850.223719072"/>
  </r>
  <r>
    <x v="140"/>
    <x v="2512"/>
    <s v="TDG"/>
    <n v="6.9600999999997522E-4"/>
    <n v="6960099.9999997523"/>
    <n v="0.3839755638990735"/>
    <n v="9632608.3222936001"/>
  </r>
  <r>
    <x v="140"/>
    <x v="2513"/>
    <s v="TXT"/>
    <n v="6.7410999999997865E-4"/>
    <n v="6741099.9999997867"/>
    <n v="0.61225927846040218"/>
    <n v="10868401.022029074"/>
  </r>
  <r>
    <x v="140"/>
    <x v="2514"/>
    <s v="RGR"/>
    <n v="6.501099999999824E-4"/>
    <n v="6501099.999999824"/>
    <n v="1.0880362149513747"/>
    <n v="13574532.237020014"/>
  </r>
  <r>
    <x v="140"/>
    <x v="2515"/>
    <s v="SPR"/>
    <n v="6.3720999999998442E-4"/>
    <n v="6372099.9999998445"/>
    <n v="0.82703035753982923"/>
    <n v="11642020.141279262"/>
  </r>
  <r>
    <x v="140"/>
    <x v="2516"/>
    <s v="COL"/>
    <n v="5.9610999999999085E-4"/>
    <n v="5961099.9999999087"/>
    <n v="1.2047540684786702"/>
    <n v="13142759.477607999"/>
  </r>
  <r>
    <x v="140"/>
    <x v="2517"/>
    <s v="RTN"/>
    <n v="5.7960999999999343E-4"/>
    <n v="5796099.9999999339"/>
    <n v="0.39008270209250728"/>
    <n v="8057058.3495982895"/>
  </r>
  <r>
    <x v="140"/>
    <x v="2518"/>
    <s v="OA"/>
    <n v="5.1991000000000277E-4"/>
    <n v="5199100.0000000279"/>
    <n v="0.83434269205512357"/>
    <n v="9536931.0902638435"/>
  </r>
  <r>
    <x v="140"/>
    <x v="2519"/>
    <s v="NOC"/>
    <n v="5.0101000000000572E-4"/>
    <n v="5010100.0000000568"/>
    <n v="0.75627072364949666"/>
    <n v="8799091.9525564425"/>
  </r>
  <r>
    <x v="140"/>
    <x v="2520"/>
    <s v="NPK"/>
    <n v="4.8121000000000752E-4"/>
    <n v="4812100.0000000754"/>
    <n v="1.2524522819737949"/>
    <n v="10839025.626086269"/>
  </r>
  <r>
    <x v="140"/>
    <x v="2521"/>
    <s v="MOG.A"/>
    <n v="4.6891000000000722E-4"/>
    <n v="4689100.0000000726"/>
    <n v="0.33980349287373124"/>
    <n v="6282472.5584343104"/>
  </r>
  <r>
    <x v="140"/>
    <x v="2522"/>
    <s v="LMT"/>
    <n v="4.2601000000000618E-4"/>
    <n v="4260100.0000000615"/>
    <n v="0.40626739298625603"/>
    <n v="5990839.7208608361"/>
  </r>
  <r>
    <x v="140"/>
    <x v="2523"/>
    <s v="LLL"/>
    <n v="4.0411000000000564E-4"/>
    <n v="4041100.0000000563"/>
    <n v="0.45501159330835972"/>
    <n v="5879847.3497184943"/>
  </r>
  <r>
    <x v="140"/>
    <x v="2524"/>
    <s v="KLXI"/>
    <n v="3.9991000000000554E-4"/>
    <n v="3999100.0000000554"/>
    <n v="1.0311733838930461"/>
    <n v="8122865.4795267936"/>
  </r>
  <r>
    <x v="140"/>
    <x v="2525"/>
    <s v="KAMN"/>
    <n v="3.900100000000053E-4"/>
    <n v="3900100.0000000531"/>
    <n v="1.0540869562242769"/>
    <n v="8011144.5379704116"/>
  </r>
  <r>
    <x v="140"/>
    <x v="2526"/>
    <s v="HII"/>
    <n v="3.5041000000000434E-4"/>
    <n v="3504100.0000000433"/>
    <n v="0.6882731464894345"/>
    <n v="5915877.9326137006"/>
  </r>
  <r>
    <x v="140"/>
    <x v="2527"/>
    <s v="HXL"/>
    <n v="3.3811000000000404E-4"/>
    <n v="3381100.0000000405"/>
    <n v="0.87416629885826769"/>
    <n v="6336743.6730697649"/>
  </r>
  <r>
    <x v="140"/>
    <x v="2528"/>
    <s v="HEI.A"/>
    <n v="3.3271000000000391E-4"/>
    <n v="3327100.0000000391"/>
    <n v="0.45066219105840466"/>
    <n v="4826498.1758704744"/>
  </r>
  <r>
    <x v="140"/>
    <x v="2529"/>
    <s v="HEI"/>
    <n v="3.324100000000039E-4"/>
    <n v="3324100.0000000391"/>
    <n v="1.2010663777642701"/>
    <n v="7316564.7463262966"/>
  </r>
  <r>
    <x v="140"/>
    <x v="2530"/>
    <s v="GD"/>
    <n v="2.9851000000000308E-4"/>
    <n v="2985100.0000000307"/>
    <n v="0.5476218060608673"/>
    <n v="4619805.8532723421"/>
  </r>
  <r>
    <x v="140"/>
    <x v="2531"/>
    <s v="ESL"/>
    <n v="2.4991000000000189E-4"/>
    <n v="2499100.0000000191"/>
    <n v="0.90781898149492746"/>
    <n v="4767830.4166540094"/>
  </r>
  <r>
    <x v="140"/>
    <x v="2532"/>
    <s v="DCO"/>
    <n v="2.2081000000000121E-4"/>
    <n v="2208100.0000000121"/>
    <n v="0.96026665866123961"/>
    <n v="4328464.8089899067"/>
  </r>
  <r>
    <x v="140"/>
    <x v="2533"/>
    <s v="DGI"/>
    <n v="2.11810000000001E-4"/>
    <n v="2118100.0000000098"/>
    <n v="0.8442033716260211"/>
    <n v="3906207.1614410933"/>
  </r>
  <r>
    <x v="140"/>
    <x v="2534"/>
    <s v="CUB"/>
    <n v="1.9501000000000059E-4"/>
    <n v="1950100.0000000058"/>
    <n v="0.77094956972754969"/>
    <n v="3453528.7559257047"/>
  </r>
  <r>
    <x v="140"/>
    <x v="2535"/>
    <s v="BWXT"/>
    <n v="1.179099999999989E-4"/>
    <n v="1179099.9999999891"/>
    <n v="1.2300469074948661"/>
    <n v="2629448.3086271724"/>
  </r>
  <r>
    <x v="140"/>
    <x v="2536"/>
    <s v="BA"/>
    <n v="1.0440999999999918E-4"/>
    <n v="1044099.9999999919"/>
    <n v="0.61893791880297744"/>
    <n v="1690333.0810221757"/>
  </r>
  <r>
    <x v="140"/>
    <x v="2537"/>
    <s v="AAXN"/>
    <n v="5.0000000000000001E-3"/>
    <n v="50000000"/>
    <n v="0.32586883292339186"/>
    <n v="66293441.646169595"/>
  </r>
  <r>
    <x v="140"/>
    <x v="2538"/>
    <s v="ATRO"/>
    <n v="6.9909999999999905E-5"/>
    <n v="699099.99999999907"/>
    <n v="0.8385308592653149"/>
    <n v="1285316.92371238"/>
  </r>
  <r>
    <x v="140"/>
    <x v="2539"/>
    <s v="AOBC"/>
    <n v="4.2910000000000055E-5"/>
    <n v="429100.00000000052"/>
    <n v="0.7311831264375922"/>
    <n v="742850.67955437163"/>
  </r>
  <r>
    <x v="140"/>
    <x v="2540"/>
    <s v="AVAV"/>
    <n v="1.8310000000000013E-5"/>
    <n v="183100.00000000012"/>
    <n v="0.26295000479156994"/>
    <n v="231246.14587733659"/>
  </r>
  <r>
    <x v="140"/>
    <x v="2541"/>
    <s v="AJRD"/>
    <n v="1.8010000000000012E-5"/>
    <n v="180100.00000000012"/>
    <n v="0.76867893847482838"/>
    <n v="318539.07681931683"/>
  </r>
  <r>
    <x v="140"/>
    <x v="2542"/>
    <s v="AIR"/>
    <n v="3.3100000000000005E-6"/>
    <n v="33100.000000000007"/>
    <n v="1.0210876610064696"/>
    <n v="66898.001579314165"/>
  </r>
  <r>
    <x v="141"/>
    <x v="2543"/>
    <s v="IPG"/>
    <n v="4.1040999999997766E-4"/>
    <n v="4104099.9999997765"/>
    <n v="0.81238900603354125"/>
    <n v="7438225.7196618514"/>
  </r>
  <r>
    <x v="141"/>
    <x v="2544"/>
    <s v="OMC"/>
    <n v="1E-3"/>
    <n v="10000000"/>
    <n v="0.58804598016758292"/>
    <n v="15880459.8016758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2A431B-3610-4820-883C-28BC0A686BD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tocks">
  <location ref="A3:C2549" firstHeaderRow="0" firstDataRow="1" firstDataCol="1"/>
  <pivotFields count="7">
    <pivotField showAll="0"/>
    <pivotField axis="axisRow" showAll="0">
      <items count="2546">
        <item x="0"/>
        <item x="2374"/>
        <item x="307"/>
        <item x="1822"/>
        <item x="1707"/>
        <item x="155"/>
        <item x="616"/>
        <item x="1878"/>
        <item x="1706"/>
        <item x="306"/>
        <item x="2014"/>
        <item x="2542"/>
        <item x="633"/>
        <item x="1759"/>
        <item x="1150"/>
        <item x="1646"/>
        <item x="2469"/>
        <item x="1149"/>
        <item x="1970"/>
        <item x="1055"/>
        <item x="1858"/>
        <item x="1969"/>
        <item x="1172"/>
        <item x="2153"/>
        <item x="664"/>
        <item x="1758"/>
        <item x="2152"/>
        <item x="1402"/>
        <item x="2373"/>
        <item x="1982"/>
        <item x="1148"/>
        <item x="1636"/>
        <item x="2151"/>
        <item x="395"/>
        <item x="2150"/>
        <item x="2149"/>
        <item x="1565"/>
        <item x="394"/>
        <item x="1705"/>
        <item x="1588"/>
        <item x="1249"/>
        <item x="1401"/>
        <item x="1635"/>
        <item x="1171"/>
        <item x="2406"/>
        <item x="393"/>
        <item x="1602"/>
        <item x="1857"/>
        <item x="2148"/>
        <item x="223"/>
        <item x="10"/>
        <item x="542"/>
        <item x="1587"/>
        <item x="457"/>
        <item x="1877"/>
        <item x="2147"/>
        <item x="1557"/>
        <item x="1556"/>
        <item x="1645"/>
        <item x="2541"/>
        <item x="2540"/>
        <item x="1486"/>
        <item x="2447"/>
        <item x="1369"/>
        <item x="822"/>
        <item x="1536"/>
        <item x="2146"/>
        <item x="1757"/>
        <item x="2145"/>
        <item x="692"/>
        <item x="663"/>
        <item x="2144"/>
        <item x="632"/>
        <item x="1876"/>
        <item x="2491"/>
        <item x="631"/>
        <item x="165"/>
        <item x="392"/>
        <item x="2143"/>
        <item x="1634"/>
        <item x="1535"/>
        <item x="391"/>
        <item x="2502"/>
        <item x="117"/>
        <item x="2142"/>
        <item x="269"/>
        <item x="2487"/>
        <item x="2141"/>
        <item x="1756"/>
        <item x="853"/>
        <item x="662"/>
        <item x="719"/>
        <item x="2140"/>
        <item x="1147"/>
        <item x="2139"/>
        <item x="1355"/>
        <item x="1076"/>
        <item x="2372"/>
        <item x="2501"/>
        <item x="484"/>
        <item x="1633"/>
        <item x="61"/>
        <item x="1797"/>
        <item x="60"/>
        <item x="1354"/>
        <item x="2405"/>
        <item x="390"/>
        <item x="1353"/>
        <item x="235"/>
        <item x="1170"/>
        <item x="2138"/>
        <item x="964"/>
        <item x="456"/>
        <item x="1272"/>
        <item x="1271"/>
        <item x="1968"/>
        <item x="691"/>
        <item x="1704"/>
        <item x="114"/>
        <item x="2137"/>
        <item x="222"/>
        <item x="1302"/>
        <item x="478"/>
        <item x="1196"/>
        <item x="1195"/>
        <item x="305"/>
        <item x="1169"/>
        <item x="630"/>
        <item x="59"/>
        <item x="2500"/>
        <item x="661"/>
        <item x="2404"/>
        <item x="690"/>
        <item x="2468"/>
        <item x="58"/>
        <item x="1368"/>
        <item x="1796"/>
        <item x="1352"/>
        <item x="689"/>
        <item x="1380"/>
        <item x="2371"/>
        <item x="1351"/>
        <item x="2539"/>
        <item x="1601"/>
        <item x="862"/>
        <item x="389"/>
        <item x="19"/>
        <item x="154"/>
        <item x="2508"/>
        <item x="18"/>
        <item x="1461"/>
        <item x="2420"/>
        <item x="2446"/>
        <item x="2370"/>
        <item x="1350"/>
        <item x="1115"/>
        <item x="2369"/>
        <item x="1703"/>
        <item x="2136"/>
        <item x="2135"/>
        <item x="455"/>
        <item x="1168"/>
        <item x="1632"/>
        <item x="1586"/>
        <item x="951"/>
        <item x="1349"/>
        <item x="1054"/>
        <item x="454"/>
        <item x="1755"/>
        <item x="1515"/>
        <item x="1270"/>
        <item x="1107"/>
        <item x="2134"/>
        <item x="2133"/>
        <item x="1421"/>
        <item x="821"/>
        <item x="388"/>
        <item x="1053"/>
        <item x="1485"/>
        <item x="820"/>
        <item x="1291"/>
        <item x="1052"/>
        <item x="688"/>
        <item x="2013"/>
        <item x="819"/>
        <item x="387"/>
        <item x="754"/>
        <item x="1808"/>
        <item x="1420"/>
        <item x="477"/>
        <item x="453"/>
        <item x="915"/>
        <item x="17"/>
        <item x="9"/>
        <item x="581"/>
        <item x="2132"/>
        <item x="92"/>
        <item x="1311"/>
        <item x="1526"/>
        <item x="1006"/>
        <item x="1702"/>
        <item x="2131"/>
        <item x="412"/>
        <item x="2130"/>
        <item x="818"/>
        <item x="1555"/>
        <item x="1348"/>
        <item x="1821"/>
        <item x="234"/>
        <item x="817"/>
        <item x="687"/>
        <item x="2012"/>
        <item x="2011"/>
        <item x="2129"/>
        <item x="1856"/>
        <item x="1561"/>
        <item x="2368"/>
        <item x="16"/>
        <item x="1290"/>
        <item x="2445"/>
        <item x="2419"/>
        <item x="2467"/>
        <item x="753"/>
        <item x="752"/>
        <item x="1875"/>
        <item x="1310"/>
        <item x="386"/>
        <item x="2367"/>
        <item x="1379"/>
        <item x="1301"/>
        <item x="1534"/>
        <item x="535"/>
        <item x="2538"/>
        <item x="153"/>
        <item x="2128"/>
        <item x="1475"/>
        <item x="1378"/>
        <item x="1701"/>
        <item x="2366"/>
        <item x="2490"/>
        <item x="385"/>
        <item x="33"/>
        <item x="152"/>
        <item x="1106"/>
        <item x="1105"/>
        <item x="1067"/>
        <item x="384"/>
        <item x="1967"/>
        <item x="2418"/>
        <item x="221"/>
        <item x="686"/>
        <item x="57"/>
        <item x="1981"/>
        <item x="2127"/>
        <item x="629"/>
        <item x="81"/>
        <item x="1560"/>
        <item x="1585"/>
        <item x="268"/>
        <item x="476"/>
        <item x="1347"/>
        <item x="1146"/>
        <item x="2537"/>
        <item x="2126"/>
        <item x="1700"/>
        <item x="950"/>
        <item x="1584"/>
        <item x="506"/>
        <item x="1005"/>
        <item x="1874"/>
        <item x="1346"/>
        <item x="914"/>
        <item x="2365"/>
        <item x="2364"/>
        <item x="2375"/>
        <item x="2363"/>
        <item x="534"/>
        <item x="2380"/>
        <item x="2362"/>
        <item x="2361"/>
        <item x="2444"/>
        <item x="2360"/>
        <item x="2359"/>
        <item x="1269"/>
        <item x="2358"/>
        <item x="2357"/>
        <item x="2356"/>
        <item x="2355"/>
        <item x="220"/>
        <item x="219"/>
        <item x="1699"/>
        <item x="304"/>
        <item x="177"/>
        <item x="1460"/>
        <item x="1104"/>
        <item x="383"/>
        <item x="2354"/>
        <item x="2010"/>
        <item x="615"/>
        <item x="1103"/>
        <item x="218"/>
        <item x="1583"/>
        <item x="1582"/>
        <item x="2125"/>
        <item x="1224"/>
        <item x="913"/>
        <item x="1803"/>
        <item x="2353"/>
        <item x="382"/>
        <item x="1377"/>
        <item x="2352"/>
        <item x="912"/>
        <item x="217"/>
        <item x="1907"/>
        <item x="216"/>
        <item x="1717"/>
        <item x="580"/>
        <item x="1051"/>
        <item x="2124"/>
        <item x="2123"/>
        <item x="2122"/>
        <item x="1754"/>
        <item x="2121"/>
        <item x="2120"/>
        <item x="1753"/>
        <item x="2119"/>
        <item x="2118"/>
        <item x="579"/>
        <item x="80"/>
        <item x="303"/>
        <item x="381"/>
        <item x="1795"/>
        <item x="302"/>
        <item x="2443"/>
        <item x="578"/>
        <item x="1268"/>
        <item x="949"/>
        <item x="2351"/>
        <item x="2117"/>
        <item x="2116"/>
        <item x="685"/>
        <item x="2009"/>
        <item x="948"/>
        <item x="2536"/>
        <item x="533"/>
        <item x="151"/>
        <item x="1210"/>
        <item x="577"/>
        <item x="2350"/>
        <item x="1966"/>
        <item x="2403"/>
        <item x="2165"/>
        <item x="2349"/>
        <item x="718"/>
        <item x="1145"/>
        <item x="380"/>
        <item x="301"/>
        <item x="596"/>
        <item x="483"/>
        <item x="717"/>
        <item x="2348"/>
        <item x="1600"/>
        <item x="1698"/>
        <item x="888"/>
        <item x="379"/>
        <item x="576"/>
        <item x="1644"/>
        <item x="1004"/>
        <item x="660"/>
        <item x="452"/>
        <item x="1965"/>
        <item x="378"/>
        <item x="1769"/>
        <item x="1216"/>
        <item x="2347"/>
        <item x="475"/>
        <item x="1289"/>
        <item x="2156"/>
        <item x="2155"/>
        <item x="1752"/>
        <item x="1248"/>
        <item x="2346"/>
        <item x="2345"/>
        <item x="2466"/>
        <item x="575"/>
        <item x="2008"/>
        <item x="1525"/>
        <item x="1716"/>
        <item x="2535"/>
        <item x="1284"/>
        <item x="1102"/>
        <item x="300"/>
        <item x="215"/>
        <item x="150"/>
        <item x="267"/>
        <item x="451"/>
        <item x="1050"/>
        <item x="1400"/>
        <item x="377"/>
        <item x="595"/>
        <item x="594"/>
        <item x="2007"/>
        <item x="628"/>
        <item x="1855"/>
        <item x="614"/>
        <item x="1524"/>
        <item x="1507"/>
        <item x="875"/>
        <item x="1049"/>
        <item x="15"/>
        <item x="1854"/>
        <item x="1247"/>
        <item x="376"/>
        <item x="1048"/>
        <item x="947"/>
        <item x="68"/>
        <item x="2115"/>
        <item x="2344"/>
        <item x="684"/>
        <item x="946"/>
        <item x="832"/>
        <item x="1101"/>
        <item x="1599"/>
        <item x="2343"/>
        <item x="2342"/>
        <item x="1794"/>
        <item x="1215"/>
        <item x="532"/>
        <item x="683"/>
        <item x="2114"/>
        <item x="1003"/>
        <item x="299"/>
        <item x="1114"/>
        <item x="1144"/>
        <item x="1964"/>
        <item x="773"/>
        <item x="1598"/>
        <item x="772"/>
        <item x="541"/>
        <item x="2417"/>
        <item x="1246"/>
        <item x="2341"/>
        <item x="1075"/>
        <item x="887"/>
        <item x="1047"/>
        <item x="574"/>
        <item x="2484"/>
        <item x="8"/>
        <item x="1493"/>
        <item x="1963"/>
        <item x="1631"/>
        <item x="816"/>
        <item x="1533"/>
        <item x="2340"/>
        <item x="2465"/>
        <item x="613"/>
        <item x="450"/>
        <item x="1962"/>
        <item x="659"/>
        <item x="1519"/>
        <item x="845"/>
        <item x="1194"/>
        <item x="375"/>
        <item x="1399"/>
        <item x="874"/>
        <item x="658"/>
        <item x="1873"/>
        <item x="2113"/>
        <item x="2112"/>
        <item x="1484"/>
        <item x="32"/>
        <item x="2339"/>
        <item x="2027"/>
        <item x="945"/>
        <item x="944"/>
        <item x="2338"/>
        <item x="2486"/>
        <item x="612"/>
        <item x="149"/>
        <item x="1474"/>
        <item x="2111"/>
        <item x="449"/>
        <item x="2507"/>
        <item x="374"/>
        <item x="1751"/>
        <item x="1906"/>
        <item x="1074"/>
        <item x="893"/>
        <item x="2337"/>
        <item x="1697"/>
        <item x="751"/>
        <item x="573"/>
        <item x="1597"/>
        <item x="1167"/>
        <item x="2336"/>
        <item x="971"/>
        <item x="1046"/>
        <item x="750"/>
        <item x="31"/>
        <item x="975"/>
        <item x="1554"/>
        <item x="2464"/>
        <item x="2463"/>
        <item x="815"/>
        <item x="2110"/>
        <item x="572"/>
        <item x="1223"/>
        <item x="1345"/>
        <item x="1439"/>
        <item x="1498"/>
        <item x="571"/>
        <item x="1853"/>
        <item x="1483"/>
        <item x="1045"/>
        <item x="1201"/>
        <item x="148"/>
        <item x="1344"/>
        <item x="1193"/>
        <item x="1961"/>
        <item x="1696"/>
        <item x="448"/>
        <item x="1852"/>
        <item x="2335"/>
        <item x="2462"/>
        <item x="2379"/>
        <item x="2334"/>
        <item x="2333"/>
        <item x="1367"/>
        <item x="298"/>
        <item x="2332"/>
        <item x="716"/>
        <item x="1214"/>
        <item x="963"/>
        <item x="7"/>
        <item x="899"/>
        <item x="1407"/>
        <item x="531"/>
        <item x="1438"/>
        <item x="2109"/>
        <item x="1245"/>
        <item x="1518"/>
        <item x="56"/>
        <item x="1343"/>
        <item x="2331"/>
        <item x="1366"/>
        <item x="1205"/>
        <item x="2330"/>
        <item x="2163"/>
        <item x="2162"/>
        <item x="2329"/>
        <item x="397"/>
        <item x="147"/>
        <item x="505"/>
        <item x="1398"/>
        <item x="2442"/>
        <item x="504"/>
        <item x="2108"/>
        <item x="474"/>
        <item x="1695"/>
        <item x="1437"/>
        <item x="1960"/>
        <item x="814"/>
        <item x="682"/>
        <item x="2328"/>
        <item x="715"/>
        <item x="2483"/>
        <item x="1532"/>
        <item x="892"/>
        <item x="2327"/>
        <item x="1553"/>
        <item x="2326"/>
        <item x="373"/>
        <item x="372"/>
        <item x="164"/>
        <item x="1851"/>
        <item x="2325"/>
        <item x="1166"/>
        <item x="771"/>
        <item x="2324"/>
        <item x="371"/>
        <item x="1406"/>
        <item x="1473"/>
        <item x="1850"/>
        <item x="943"/>
        <item x="2107"/>
        <item x="1044"/>
        <item x="1959"/>
        <item x="1143"/>
        <item x="14"/>
        <item x="2323"/>
        <item x="214"/>
        <item x="1043"/>
        <item x="1042"/>
        <item x="146"/>
        <item x="55"/>
        <item x="852"/>
        <item x="2154"/>
        <item x="2006"/>
        <item x="1041"/>
        <item x="1581"/>
        <item x="1958"/>
        <item x="540"/>
        <item x="2402"/>
        <item x="2499"/>
        <item x="2416"/>
        <item x="2106"/>
        <item x="813"/>
        <item x="1957"/>
        <item x="1514"/>
        <item x="812"/>
        <item x="714"/>
        <item x="370"/>
        <item x="1580"/>
        <item x="713"/>
        <item x="1288"/>
        <item x="1283"/>
        <item x="844"/>
        <item x="1715"/>
        <item x="297"/>
        <item x="1436"/>
        <item x="296"/>
        <item x="811"/>
        <item x="6"/>
        <item x="91"/>
        <item x="1905"/>
        <item x="1956"/>
        <item x="570"/>
        <item x="1694"/>
        <item x="1820"/>
        <item x="1793"/>
        <item x="447"/>
        <item x="1506"/>
        <item x="176"/>
        <item x="145"/>
        <item x="911"/>
        <item x="1142"/>
        <item x="295"/>
        <item x="1397"/>
        <item x="213"/>
        <item x="212"/>
        <item x="1693"/>
        <item x="861"/>
        <item x="1579"/>
        <item x="2322"/>
        <item x="736"/>
        <item x="2534"/>
        <item x="2321"/>
        <item x="1692"/>
        <item x="2105"/>
        <item x="1691"/>
        <item x="2320"/>
        <item x="1141"/>
        <item x="2319"/>
        <item x="962"/>
        <item x="1482"/>
        <item x="446"/>
        <item x="810"/>
        <item x="809"/>
        <item x="2104"/>
        <item x="2103"/>
        <item x="611"/>
        <item x="871"/>
        <item x="1819"/>
        <item x="2401"/>
        <item x="1750"/>
        <item x="569"/>
        <item x="5"/>
        <item x="568"/>
        <item x="1165"/>
        <item x="735"/>
        <item x="657"/>
        <item x="942"/>
        <item x="1505"/>
        <item x="1531"/>
        <item x="567"/>
        <item x="566"/>
        <item x="961"/>
        <item x="294"/>
        <item x="2400"/>
        <item x="2498"/>
        <item x="30"/>
        <item x="1209"/>
        <item x="1955"/>
        <item x="1040"/>
        <item x="565"/>
        <item x="1100"/>
        <item x="1630"/>
        <item x="2102"/>
        <item x="1039"/>
        <item x="1749"/>
        <item x="411"/>
        <item x="2441"/>
        <item x="1066"/>
        <item x="1038"/>
        <item x="749"/>
        <item x="211"/>
        <item x="369"/>
        <item x="1849"/>
        <item x="1396"/>
        <item x="712"/>
        <item x="2533"/>
        <item x="1764"/>
        <item x="530"/>
        <item x="564"/>
        <item x="445"/>
        <item x="1629"/>
        <item x="1792"/>
        <item x="1192"/>
        <item x="1191"/>
        <item x="891"/>
        <item x="1190"/>
        <item x="1714"/>
        <item x="1713"/>
        <item x="79"/>
        <item x="563"/>
        <item x="898"/>
        <item x="1690"/>
        <item x="1904"/>
        <item x="410"/>
        <item x="2399"/>
        <item x="2398"/>
        <item x="711"/>
        <item x="1689"/>
        <item x="1872"/>
        <item x="2161"/>
        <item x="1002"/>
        <item x="444"/>
        <item x="293"/>
        <item x="2461"/>
        <item x="54"/>
        <item x="2532"/>
        <item x="53"/>
        <item x="734"/>
        <item x="2460"/>
        <item x="1954"/>
        <item x="562"/>
        <item x="710"/>
        <item x="1395"/>
        <item x="1419"/>
        <item x="1552"/>
        <item x="2101"/>
        <item x="67"/>
        <item x="681"/>
        <item x="1903"/>
        <item x="2506"/>
        <item x="1435"/>
        <item x="2318"/>
        <item x="2005"/>
        <item x="1628"/>
        <item x="2378"/>
        <item x="709"/>
        <item x="733"/>
        <item x="1871"/>
        <item x="1688"/>
        <item x="2440"/>
        <item x="210"/>
        <item x="368"/>
        <item x="1282"/>
        <item x="1848"/>
        <item x="266"/>
        <item x="1434"/>
        <item x="52"/>
        <item x="680"/>
        <item x="1140"/>
        <item x="1287"/>
        <item x="51"/>
        <item x="561"/>
        <item x="593"/>
        <item x="443"/>
        <item x="1564"/>
        <item x="1818"/>
        <item x="1643"/>
        <item x="367"/>
        <item x="1342"/>
        <item x="1551"/>
        <item x="442"/>
        <item x="2100"/>
        <item x="1687"/>
        <item x="808"/>
        <item x="1300"/>
        <item x="2099"/>
        <item x="2439"/>
        <item x="1578"/>
        <item x="1627"/>
        <item x="1099"/>
        <item x="366"/>
        <item x="1037"/>
        <item x="1577"/>
        <item x="1576"/>
        <item x="873"/>
        <item x="1575"/>
        <item x="175"/>
        <item x="1980"/>
        <item x="1791"/>
        <item x="1686"/>
        <item x="1065"/>
        <item x="1213"/>
        <item x="1376"/>
        <item x="473"/>
        <item x="2032"/>
        <item x="78"/>
        <item x="529"/>
        <item x="2317"/>
        <item x="2026"/>
        <item x="1902"/>
        <item x="1164"/>
        <item x="1748"/>
        <item x="1036"/>
        <item x="1394"/>
        <item x="2098"/>
        <item x="365"/>
        <item x="656"/>
        <item x="1035"/>
        <item x="1953"/>
        <item x="807"/>
        <item x="2316"/>
        <item x="708"/>
        <item x="679"/>
        <item x="678"/>
        <item x="2489"/>
        <item x="1286"/>
        <item x="1189"/>
        <item x="503"/>
        <item x="2097"/>
        <item x="1979"/>
        <item x="233"/>
        <item x="677"/>
        <item x="2531"/>
        <item x="1459"/>
        <item x="209"/>
        <item x="1952"/>
        <item x="364"/>
        <item x="1901"/>
        <item x="1309"/>
        <item x="50"/>
        <item x="292"/>
        <item x="1472"/>
        <item x="1034"/>
        <item x="1747"/>
        <item x="1139"/>
        <item x="2096"/>
        <item x="77"/>
        <item x="1951"/>
        <item x="1244"/>
        <item x="1281"/>
        <item x="1950"/>
        <item x="1481"/>
        <item x="2459"/>
        <item x="1222"/>
        <item x="1001"/>
        <item x="732"/>
        <item x="1033"/>
        <item x="1847"/>
        <item x="974"/>
        <item x="1790"/>
        <item x="2315"/>
        <item x="291"/>
        <item x="1807"/>
        <item x="1267"/>
        <item x="1900"/>
        <item x="290"/>
        <item x="1000"/>
        <item x="144"/>
        <item x="941"/>
        <item x="2314"/>
        <item x="2313"/>
        <item x="806"/>
        <item x="502"/>
        <item x="1418"/>
        <item x="2312"/>
        <item x="1365"/>
        <item x="2311"/>
        <item x="1789"/>
        <item x="655"/>
        <item x="872"/>
        <item x="2438"/>
        <item x="1341"/>
        <item x="1280"/>
        <item x="748"/>
        <item x="265"/>
        <item x="2095"/>
        <item x="1364"/>
        <item x="1299"/>
        <item x="1949"/>
        <item x="2310"/>
        <item x="560"/>
        <item x="2309"/>
        <item x="2437"/>
        <item x="2308"/>
        <item x="1846"/>
        <item x="208"/>
        <item x="363"/>
        <item x="1298"/>
        <item x="2307"/>
        <item x="2306"/>
        <item x="2305"/>
        <item x="2304"/>
        <item x="2303"/>
        <item x="2302"/>
        <item x="2301"/>
        <item x="2300"/>
        <item x="1948"/>
        <item x="528"/>
        <item x="2299"/>
        <item x="2298"/>
        <item x="2297"/>
        <item x="2296"/>
        <item x="2295"/>
        <item x="2294"/>
        <item x="731"/>
        <item x="2293"/>
        <item x="2292"/>
        <item x="2291"/>
        <item x="2290"/>
        <item x="2289"/>
        <item x="707"/>
        <item x="2288"/>
        <item x="272"/>
        <item x="1788"/>
        <item x="76"/>
        <item x="1947"/>
        <item x="501"/>
        <item x="207"/>
        <item x="2094"/>
        <item x="289"/>
        <item x="527"/>
        <item x="1946"/>
        <item x="1626"/>
        <item x="1458"/>
        <item x="500"/>
        <item x="999"/>
        <item x="940"/>
        <item x="1685"/>
        <item x="1550"/>
        <item x="526"/>
        <item x="1870"/>
        <item x="1504"/>
        <item x="2409"/>
        <item x="851"/>
        <item x="441"/>
        <item x="1945"/>
        <item x="2004"/>
        <item x="362"/>
        <item x="499"/>
        <item x="1457"/>
        <item x="998"/>
        <item x="1279"/>
        <item x="1503"/>
        <item x="1746"/>
        <item x="747"/>
        <item x="831"/>
        <item x="2458"/>
        <item x="1596"/>
        <item x="1684"/>
        <item x="2287"/>
        <item x="2436"/>
        <item x="706"/>
        <item x="970"/>
        <item x="1712"/>
        <item x="1799"/>
        <item x="1523"/>
        <item x="939"/>
        <item x="143"/>
        <item x="409"/>
        <item x="843"/>
        <item x="206"/>
        <item x="1944"/>
        <item x="2286"/>
        <item x="1869"/>
        <item x="1899"/>
        <item x="205"/>
        <item x="805"/>
        <item x="870"/>
        <item x="2457"/>
        <item x="498"/>
        <item x="1393"/>
        <item x="408"/>
        <item x="627"/>
        <item x="264"/>
        <item x="407"/>
        <item x="1683"/>
        <item x="1417"/>
        <item x="142"/>
        <item x="2530"/>
        <item x="1682"/>
        <item x="938"/>
        <item x="2408"/>
        <item x="2456"/>
        <item x="860"/>
        <item x="1138"/>
        <item x="1745"/>
        <item x="1943"/>
        <item x="2397"/>
        <item x="2396"/>
        <item x="204"/>
        <item x="1375"/>
        <item x="997"/>
        <item x="2285"/>
        <item x="2093"/>
        <item x="654"/>
        <item x="653"/>
        <item x="2003"/>
        <item x="1845"/>
        <item x="2482"/>
        <item x="2092"/>
        <item x="2284"/>
        <item x="804"/>
        <item x="1098"/>
        <item x="2091"/>
        <item x="1073"/>
        <item x="1340"/>
        <item x="803"/>
        <item x="1942"/>
        <item x="141"/>
        <item x="1137"/>
        <item x="1563"/>
        <item x="2002"/>
        <item x="879"/>
        <item x="1266"/>
        <item x="140"/>
        <item x="406"/>
        <item x="1898"/>
        <item x="539"/>
        <item x="1806"/>
        <item x="1681"/>
        <item x="705"/>
        <item x="1595"/>
        <item x="1680"/>
        <item x="1072"/>
        <item x="1594"/>
        <item x="730"/>
        <item x="1593"/>
        <item x="1549"/>
        <item x="910"/>
        <item x="2025"/>
        <item x="802"/>
        <item x="1548"/>
        <item x="49"/>
        <item x="2283"/>
        <item x="2282"/>
        <item x="2281"/>
        <item x="850"/>
        <item x="1787"/>
        <item x="263"/>
        <item x="859"/>
        <item x="1897"/>
        <item x="1297"/>
        <item x="909"/>
        <item x="908"/>
        <item x="2001"/>
        <item x="2415"/>
        <item x="1265"/>
        <item x="1264"/>
        <item x="139"/>
        <item x="2280"/>
        <item x="2455"/>
        <item x="288"/>
        <item x="1032"/>
        <item x="626"/>
        <item x="886"/>
        <item x="262"/>
        <item x="1097"/>
        <item x="996"/>
        <item x="2090"/>
        <item x="1096"/>
        <item x="2279"/>
        <item x="2481"/>
        <item x="2278"/>
        <item x="801"/>
        <item x="525"/>
        <item x="830"/>
        <item x="1844"/>
        <item x="1843"/>
        <item x="1405"/>
        <item x="1243"/>
        <item x="1444"/>
        <item x="48"/>
        <item x="2497"/>
        <item x="261"/>
        <item x="1071"/>
        <item x="138"/>
        <item x="1163"/>
        <item x="1339"/>
        <item x="770"/>
        <item x="1416"/>
        <item x="769"/>
        <item x="1941"/>
        <item x="768"/>
        <item x="1471"/>
        <item x="1162"/>
        <item x="1470"/>
        <item x="90"/>
        <item x="2277"/>
        <item x="396"/>
        <item x="2529"/>
        <item x="2528"/>
        <item x="174"/>
        <item x="1433"/>
        <item x="995"/>
        <item x="1064"/>
        <item x="1113"/>
        <item x="1432"/>
        <item x="625"/>
        <item x="2276"/>
        <item x="2275"/>
        <item x="1338"/>
        <item x="1978"/>
        <item x="1625"/>
        <item x="746"/>
        <item x="624"/>
        <item x="1744"/>
        <item x="1031"/>
        <item x="1842"/>
        <item x="2527"/>
        <item x="842"/>
        <item x="203"/>
        <item x="704"/>
        <item x="1679"/>
        <item x="1095"/>
        <item x="232"/>
        <item x="592"/>
        <item x="1221"/>
        <item x="524"/>
        <item x="1940"/>
        <item x="1977"/>
        <item x="960"/>
        <item x="1094"/>
        <item x="523"/>
        <item x="2274"/>
        <item x="522"/>
        <item x="2273"/>
        <item x="1678"/>
        <item x="1456"/>
        <item x="2272"/>
        <item x="1374"/>
        <item x="2271"/>
        <item x="1415"/>
        <item x="1624"/>
        <item x="937"/>
        <item x="287"/>
        <item x="745"/>
        <item x="744"/>
        <item x="1592"/>
        <item x="1896"/>
        <item x="610"/>
        <item x="1817"/>
        <item x="1455"/>
        <item x="202"/>
        <item x="1278"/>
        <item x="1677"/>
        <item x="361"/>
        <item x="703"/>
        <item x="1480"/>
        <item x="2270"/>
        <item x="2526"/>
        <item x="1868"/>
        <item x="497"/>
        <item x="1939"/>
        <item x="1220"/>
        <item x="99"/>
        <item x="1263"/>
        <item x="2269"/>
        <item x="1938"/>
        <item x="2480"/>
        <item x="1093"/>
        <item x="47"/>
        <item x="2089"/>
        <item x="1676"/>
        <item x="1743"/>
        <item x="137"/>
        <item x="2088"/>
        <item x="496"/>
        <item x="1242"/>
        <item x="1675"/>
        <item x="1092"/>
        <item x="1188"/>
        <item x="360"/>
        <item x="2087"/>
        <item x="2086"/>
        <item x="1623"/>
        <item x="359"/>
        <item x="1574"/>
        <item x="1742"/>
        <item x="2085"/>
        <item x="676"/>
        <item x="2268"/>
        <item x="2267"/>
        <item x="2266"/>
        <item x="1841"/>
        <item x="1337"/>
        <item x="800"/>
        <item x="1674"/>
        <item x="260"/>
        <item x="936"/>
        <item x="1200"/>
        <item x="259"/>
        <item x="258"/>
        <item x="2084"/>
        <item x="1136"/>
        <item x="1469"/>
        <item x="2083"/>
        <item x="440"/>
        <item x="1392"/>
        <item x="2082"/>
        <item x="1937"/>
        <item x="2000"/>
        <item x="163"/>
        <item x="358"/>
        <item x="1091"/>
        <item x="2081"/>
        <item x="1135"/>
        <item x="1134"/>
        <item x="439"/>
        <item x="438"/>
        <item x="1431"/>
        <item x="1895"/>
        <item x="2080"/>
        <item x="1517"/>
        <item x="136"/>
        <item x="116"/>
        <item x="2265"/>
        <item x="1391"/>
        <item x="257"/>
        <item x="1497"/>
        <item x="907"/>
        <item x="405"/>
        <item x="1241"/>
        <item x="1133"/>
        <item x="1894"/>
        <item x="2079"/>
        <item x="1240"/>
        <item x="2078"/>
        <item x="357"/>
        <item x="1132"/>
        <item x="1131"/>
        <item x="2435"/>
        <item x="799"/>
        <item x="1893"/>
        <item x="521"/>
        <item x="675"/>
        <item x="1296"/>
        <item x="1741"/>
        <item x="841"/>
        <item x="2077"/>
        <item x="472"/>
        <item x="1090"/>
        <item x="135"/>
        <item x="1805"/>
        <item x="1936"/>
        <item x="1622"/>
        <item x="798"/>
        <item x="495"/>
        <item x="1673"/>
        <item x="437"/>
        <item x="935"/>
        <item x="286"/>
        <item x="1802"/>
        <item x="1935"/>
        <item x="559"/>
        <item x="1547"/>
        <item x="1030"/>
        <item x="1336"/>
        <item x="1277"/>
        <item x="1763"/>
        <item x="1999"/>
        <item x="2496"/>
        <item x="934"/>
        <item x="933"/>
        <item x="1672"/>
        <item x="869"/>
        <item x="1642"/>
        <item x="1998"/>
        <item x="840"/>
        <item x="2377"/>
        <item x="1840"/>
        <item x="2076"/>
        <item x="1591"/>
        <item x="1130"/>
        <item x="1671"/>
        <item x="2485"/>
        <item x="2525"/>
        <item x="858"/>
        <item x="897"/>
        <item x="201"/>
        <item x="1621"/>
        <item x="2479"/>
        <item x="609"/>
        <item x="1546"/>
        <item x="1892"/>
        <item x="994"/>
        <item x="520"/>
        <item x="932"/>
        <item x="173"/>
        <item x="1373"/>
        <item x="109"/>
        <item x="839"/>
        <item x="2075"/>
        <item x="2264"/>
        <item x="494"/>
        <item x="356"/>
        <item x="172"/>
        <item x="702"/>
        <item x="1573"/>
        <item x="1976"/>
        <item x="1430"/>
        <item x="652"/>
        <item x="969"/>
        <item x="1212"/>
        <item x="1335"/>
        <item x="404"/>
        <item x="2074"/>
        <item x="651"/>
        <item x="471"/>
        <item x="2524"/>
        <item x="256"/>
        <item x="89"/>
        <item x="1975"/>
        <item x="1839"/>
        <item x="1762"/>
        <item x="436"/>
        <item x="255"/>
        <item x="171"/>
        <item x="1029"/>
        <item x="254"/>
        <item x="482"/>
        <item x="253"/>
        <item x="2454"/>
        <item x="2523"/>
        <item x="2073"/>
        <item x="591"/>
        <item x="1740"/>
        <item x="797"/>
        <item x="1891"/>
        <item x="2263"/>
        <item x="2262"/>
        <item x="470"/>
        <item x="796"/>
        <item x="931"/>
        <item x="930"/>
        <item x="493"/>
        <item x="1522"/>
        <item x="200"/>
        <item x="1276"/>
        <item x="1620"/>
        <item x="1028"/>
        <item x="590"/>
        <item x="743"/>
        <item x="435"/>
        <item x="1590"/>
        <item x="1890"/>
        <item x="1454"/>
        <item x="829"/>
        <item x="2261"/>
        <item x="2395"/>
        <item x="2260"/>
        <item x="2434"/>
        <item x="1453"/>
        <item x="1390"/>
        <item x="1089"/>
        <item x="1786"/>
        <item x="231"/>
        <item x="608"/>
        <item x="607"/>
        <item x="1670"/>
        <item x="929"/>
        <item x="134"/>
        <item x="2072"/>
        <item x="795"/>
        <item x="606"/>
        <item x="1161"/>
        <item x="1452"/>
        <item x="1239"/>
        <item x="890"/>
        <item x="889"/>
        <item x="1262"/>
        <item x="2024"/>
        <item x="2023"/>
        <item x="701"/>
        <item x="2031"/>
        <item x="2030"/>
        <item x="1261"/>
        <item x="1260"/>
        <item x="729"/>
        <item x="1160"/>
        <item x="1451"/>
        <item x="2071"/>
        <item x="1259"/>
        <item x="1521"/>
        <item x="108"/>
        <item x="1363"/>
        <item x="1530"/>
        <item x="1187"/>
        <item x="1186"/>
        <item x="2414"/>
        <item x="1559"/>
        <item x="1185"/>
        <item x="519"/>
        <item x="285"/>
        <item x="2394"/>
        <item x="2522"/>
        <item x="1334"/>
        <item x="355"/>
        <item x="1838"/>
        <item x="1997"/>
        <item x="1443"/>
        <item x="2070"/>
        <item x="1889"/>
        <item x="1867"/>
        <item x="1934"/>
        <item x="1572"/>
        <item x="767"/>
        <item x="2453"/>
        <item x="1442"/>
        <item x="1837"/>
        <item x="1088"/>
        <item x="133"/>
        <item x="2393"/>
        <item x="252"/>
        <item x="2259"/>
        <item x="605"/>
        <item x="604"/>
        <item x="2258"/>
        <item x="650"/>
        <item x="700"/>
        <item x="434"/>
        <item x="2488"/>
        <item x="2069"/>
        <item x="1761"/>
        <item x="1479"/>
        <item x="1308"/>
        <item x="2257"/>
        <item x="828"/>
        <item x="1619"/>
        <item x="354"/>
        <item x="1529"/>
        <item x="170"/>
        <item x="353"/>
        <item x="1027"/>
        <item x="959"/>
        <item x="838"/>
        <item x="1184"/>
        <item x="199"/>
        <item x="1333"/>
        <item x="1888"/>
        <item x="230"/>
        <item x="1219"/>
        <item x="589"/>
        <item x="1285"/>
        <item x="88"/>
        <item x="1996"/>
        <item x="433"/>
        <item x="1995"/>
        <item x="1129"/>
        <item x="1994"/>
        <item x="1545"/>
        <item x="1785"/>
        <item x="1026"/>
        <item x="1258"/>
        <item x="1404"/>
        <item x="993"/>
        <item x="403"/>
        <item x="1238"/>
        <item x="885"/>
        <item x="432"/>
        <item x="1933"/>
        <item x="431"/>
        <item x="2256"/>
        <item x="1332"/>
        <item x="2255"/>
        <item x="928"/>
        <item x="992"/>
        <item x="558"/>
        <item x="623"/>
        <item x="1112"/>
        <item x="1199"/>
        <item x="1993"/>
        <item x="766"/>
        <item x="765"/>
        <item x="1468"/>
        <item x="198"/>
        <item x="1159"/>
        <item x="1739"/>
        <item x="1128"/>
        <item x="2254"/>
        <item x="1641"/>
        <item x="1331"/>
        <item x="1816"/>
        <item x="868"/>
        <item x="518"/>
        <item x="1738"/>
        <item x="1087"/>
        <item x="603"/>
        <item x="2392"/>
        <item x="2068"/>
        <item x="492"/>
        <item x="517"/>
        <item x="1571"/>
        <item x="1362"/>
        <item x="1086"/>
        <item x="794"/>
        <item x="75"/>
        <item x="1295"/>
        <item x="588"/>
        <item x="927"/>
        <item x="2478"/>
        <item x="430"/>
        <item x="459"/>
        <item x="429"/>
        <item x="284"/>
        <item x="352"/>
        <item x="674"/>
        <item x="13"/>
        <item x="2253"/>
        <item x="1669"/>
        <item x="2391"/>
        <item x="1127"/>
        <item x="351"/>
        <item x="1866"/>
        <item x="481"/>
        <item x="350"/>
        <item x="491"/>
        <item x="622"/>
        <item x="349"/>
        <item x="348"/>
        <item x="2390"/>
        <item x="2433"/>
        <item x="1450"/>
        <item x="1478"/>
        <item x="2164"/>
        <item x="1618"/>
        <item x="587"/>
        <item x="1813"/>
        <item x="1784"/>
        <item x="728"/>
        <item x="673"/>
        <item x="428"/>
        <item x="347"/>
        <item x="2389"/>
        <item x="2505"/>
        <item x="2160"/>
        <item x="1887"/>
        <item x="2521"/>
        <item x="1886"/>
        <item x="1932"/>
        <item x="2388"/>
        <item x="1836"/>
        <item x="1204"/>
        <item x="991"/>
        <item x="480"/>
        <item x="1414"/>
        <item x="1885"/>
        <item x="1183"/>
        <item x="793"/>
        <item x="490"/>
        <item x="1070"/>
        <item x="1668"/>
        <item x="1931"/>
        <item x="1025"/>
        <item x="197"/>
        <item x="538"/>
        <item x="1617"/>
        <item x="1544"/>
        <item x="1737"/>
        <item x="1063"/>
        <item x="1449"/>
        <item x="469"/>
        <item x="2067"/>
        <item x="1516"/>
        <item x="1736"/>
        <item x="557"/>
        <item x="2252"/>
        <item x="2251"/>
        <item x="2159"/>
        <item x="1198"/>
        <item x="2250"/>
        <item x="1024"/>
        <item x="1330"/>
        <item x="764"/>
        <item x="1211"/>
        <item x="346"/>
        <item x="990"/>
        <item x="2520"/>
        <item x="1735"/>
        <item x="649"/>
        <item x="727"/>
        <item x="1361"/>
        <item x="229"/>
        <item x="989"/>
        <item x="1429"/>
        <item x="1126"/>
        <item x="1237"/>
        <item x="1783"/>
        <item x="1930"/>
        <item x="1329"/>
        <item x="98"/>
        <item x="2249"/>
        <item x="1069"/>
        <item x="1389"/>
        <item x="896"/>
        <item x="2066"/>
        <item x="1782"/>
        <item x="1734"/>
        <item x="1733"/>
        <item x="427"/>
        <item x="1768"/>
        <item x="1182"/>
        <item x="1835"/>
        <item x="345"/>
        <item x="2065"/>
        <item x="1929"/>
        <item x="1125"/>
        <item x="29"/>
        <item x="867"/>
        <item x="283"/>
        <item x="672"/>
        <item x="792"/>
        <item x="516"/>
        <item x="671"/>
        <item x="866"/>
        <item x="1428"/>
        <item x="1023"/>
        <item x="2064"/>
        <item x="251"/>
        <item x="1495"/>
        <item x="988"/>
        <item x="2022"/>
        <item x="2021"/>
        <item x="1781"/>
        <item x="670"/>
        <item x="2020"/>
        <item x="46"/>
        <item x="344"/>
        <item x="2248"/>
        <item x="1928"/>
        <item x="1502"/>
        <item x="28"/>
        <item x="1328"/>
        <item x="107"/>
        <item x="1062"/>
        <item x="1022"/>
        <item x="402"/>
        <item x="1667"/>
        <item x="1760"/>
        <item x="857"/>
        <item x="2432"/>
        <item x="2247"/>
        <item x="2246"/>
        <item x="2519"/>
        <item x="699"/>
        <item x="515"/>
        <item x="27"/>
        <item x="74"/>
        <item x="1236"/>
        <item x="489"/>
        <item x="2063"/>
        <item x="1085"/>
        <item x="987"/>
        <item x="66"/>
        <item x="45"/>
        <item x="1427"/>
        <item x="343"/>
        <item x="162"/>
        <item x="282"/>
        <item x="926"/>
        <item x="884"/>
        <item x="1124"/>
        <item x="1543"/>
        <item x="426"/>
        <item x="425"/>
        <item x="602"/>
        <item x="1084"/>
        <item x="1021"/>
        <item x="1020"/>
        <item x="986"/>
        <item x="514"/>
        <item x="424"/>
        <item x="2062"/>
        <item x="228"/>
        <item x="196"/>
        <item x="2245"/>
        <item x="44"/>
        <item x="985"/>
        <item x="87"/>
        <item x="2244"/>
        <item x="2243"/>
        <item x="1372"/>
        <item x="2242"/>
        <item x="250"/>
        <item x="1711"/>
        <item x="2431"/>
        <item x="763"/>
        <item x="925"/>
        <item x="2061"/>
        <item x="1467"/>
        <item x="2544"/>
        <item x="249"/>
        <item x="169"/>
        <item x="1780"/>
        <item x="423"/>
        <item x="26"/>
        <item x="791"/>
        <item x="1294"/>
        <item x="1779"/>
        <item x="968"/>
        <item x="1616"/>
        <item x="2241"/>
        <item x="281"/>
        <item x="1083"/>
        <item x="132"/>
        <item x="2518"/>
        <item x="790"/>
        <item x="195"/>
        <item x="1732"/>
        <item x="1542"/>
        <item x="2240"/>
        <item x="65"/>
        <item x="1123"/>
        <item x="97"/>
        <item x="1570"/>
        <item x="2060"/>
        <item x="73"/>
        <item x="789"/>
        <item x="194"/>
        <item x="1111"/>
        <item x="1992"/>
        <item x="906"/>
        <item x="1731"/>
        <item x="2477"/>
        <item x="895"/>
        <item x="96"/>
        <item x="1730"/>
        <item x="2239"/>
        <item x="2238"/>
        <item x="1615"/>
        <item x="905"/>
        <item x="2237"/>
        <item x="342"/>
        <item x="2029"/>
        <item x="556"/>
        <item x="1019"/>
        <item x="555"/>
        <item x="1018"/>
        <item x="698"/>
        <item x="2059"/>
        <item x="1729"/>
        <item x="468"/>
        <item x="1218"/>
        <item x="2236"/>
        <item x="2235"/>
        <item x="984"/>
        <item x="1666"/>
        <item x="1413"/>
        <item x="697"/>
        <item x="1017"/>
        <item x="193"/>
        <item x="1614"/>
        <item x="1448"/>
        <item x="64"/>
        <item x="1110"/>
        <item x="1061"/>
        <item x="1927"/>
        <item x="341"/>
        <item x="340"/>
        <item x="1778"/>
        <item x="958"/>
        <item x="1825"/>
        <item x="1016"/>
        <item x="339"/>
        <item x="2058"/>
        <item x="131"/>
        <item x="2234"/>
        <item x="742"/>
        <item x="338"/>
        <item x="586"/>
        <item x="2233"/>
        <item x="648"/>
        <item x="227"/>
        <item x="788"/>
        <item x="2413"/>
        <item x="1665"/>
        <item x="1122"/>
        <item x="2232"/>
        <item x="2231"/>
        <item x="2230"/>
        <item x="2229"/>
        <item x="2158"/>
        <item x="1388"/>
        <item x="1513"/>
        <item x="1728"/>
        <item x="1613"/>
        <item x="2476"/>
        <item x="878"/>
        <item x="1640"/>
        <item x="43"/>
        <item x="1991"/>
        <item x="1109"/>
        <item x="226"/>
        <item x="1612"/>
        <item x="113"/>
        <item x="957"/>
        <item x="467"/>
        <item x="762"/>
        <item x="849"/>
        <item x="696"/>
        <item x="192"/>
        <item x="924"/>
        <item x="585"/>
        <item x="2228"/>
        <item x="923"/>
        <item x="42"/>
        <item x="1060"/>
        <item x="1015"/>
        <item x="2430"/>
        <item x="1974"/>
        <item x="1884"/>
        <item x="1235"/>
        <item x="1834"/>
        <item x="248"/>
        <item x="1801"/>
        <item x="1569"/>
        <item x="1990"/>
        <item x="2227"/>
        <item x="41"/>
        <item x="827"/>
        <item x="247"/>
        <item x="1234"/>
        <item x="2226"/>
        <item x="40"/>
        <item x="2057"/>
        <item x="922"/>
        <item x="554"/>
        <item x="787"/>
        <item x="1664"/>
        <item x="422"/>
        <item x="246"/>
        <item x="39"/>
        <item x="1777"/>
        <item x="1727"/>
        <item x="245"/>
        <item x="669"/>
        <item x="2225"/>
        <item x="2224"/>
        <item x="1466"/>
        <item x="1108"/>
        <item x="1710"/>
        <item x="1360"/>
        <item x="2157"/>
        <item x="1541"/>
        <item x="1359"/>
        <item x="1327"/>
        <item x="1426"/>
        <item x="2056"/>
        <item x="337"/>
        <item x="1326"/>
        <item x="726"/>
        <item x="336"/>
        <item x="335"/>
        <item x="2223"/>
        <item x="2055"/>
        <item x="106"/>
        <item x="1158"/>
        <item x="513"/>
        <item x="1358"/>
        <item x="786"/>
        <item x="334"/>
        <item x="2054"/>
        <item x="72"/>
        <item x="725"/>
        <item x="601"/>
        <item x="2053"/>
        <item x="1767"/>
        <item x="2475"/>
        <item x="280"/>
        <item x="333"/>
        <item x="2222"/>
        <item x="973"/>
        <item x="1726"/>
        <item x="421"/>
        <item x="724"/>
        <item x="1926"/>
        <item x="244"/>
        <item x="420"/>
        <item x="761"/>
        <item x="1465"/>
        <item x="332"/>
        <item x="1989"/>
        <item x="1540"/>
        <item x="1725"/>
        <item x="1724"/>
        <item x="1723"/>
        <item x="1197"/>
        <item x="191"/>
        <item x="1925"/>
        <item x="1293"/>
        <item x="1275"/>
        <item x="1611"/>
        <item x="1722"/>
        <item x="785"/>
        <item x="2474"/>
        <item x="458"/>
        <item x="647"/>
        <item x="1014"/>
        <item x="331"/>
        <item x="1663"/>
        <item x="1883"/>
        <item x="1865"/>
        <item x="1208"/>
        <item x="2517"/>
        <item x="105"/>
        <item x="837"/>
        <item x="1181"/>
        <item x="836"/>
        <item x="330"/>
        <item x="646"/>
        <item x="329"/>
        <item x="553"/>
        <item x="584"/>
        <item x="784"/>
        <item x="1662"/>
        <item x="1180"/>
        <item x="645"/>
        <item x="2052"/>
        <item x="2051"/>
        <item x="1776"/>
        <item x="2221"/>
        <item x="883"/>
        <item x="1307"/>
        <item x="161"/>
        <item x="1306"/>
        <item x="2220"/>
        <item x="956"/>
        <item x="621"/>
        <item x="2050"/>
        <item x="2219"/>
        <item x="2218"/>
        <item x="4"/>
        <item x="1082"/>
        <item x="783"/>
        <item x="168"/>
        <item x="644"/>
        <item x="643"/>
        <item x="1639"/>
        <item x="826"/>
        <item x="2049"/>
        <item x="1425"/>
        <item x="1810"/>
        <item x="723"/>
        <item x="1661"/>
        <item x="112"/>
        <item x="190"/>
        <item x="1013"/>
        <item x="1610"/>
        <item x="1833"/>
        <item x="1012"/>
        <item x="328"/>
        <item x="877"/>
        <item x="1325"/>
        <item x="741"/>
        <item x="86"/>
        <item x="167"/>
        <item x="1660"/>
        <item x="2516"/>
        <item x="1638"/>
        <item x="1568"/>
        <item x="1924"/>
        <item x="1659"/>
        <item x="327"/>
        <item x="2452"/>
        <item x="1059"/>
        <item x="1233"/>
        <item x="1494"/>
        <item x="983"/>
        <item x="243"/>
        <item x="1923"/>
        <item x="1058"/>
        <item x="1121"/>
        <item x="488"/>
        <item x="2412"/>
        <item x="2411"/>
        <item x="552"/>
        <item x="620"/>
        <item x="740"/>
        <item x="1882"/>
        <item x="2217"/>
        <item x="760"/>
        <item x="1387"/>
        <item x="2429"/>
        <item x="1324"/>
        <item x="2048"/>
        <item x="85"/>
        <item x="326"/>
        <item x="189"/>
        <item x="1011"/>
        <item x="921"/>
        <item x="2216"/>
        <item x="2047"/>
        <item x="1567"/>
        <item x="225"/>
        <item x="2046"/>
        <item x="642"/>
        <item x="130"/>
        <item x="38"/>
        <item x="1824"/>
        <item x="982"/>
        <item x="160"/>
        <item x="865"/>
        <item x="894"/>
        <item x="1609"/>
        <item x="1386"/>
        <item x="1496"/>
        <item x="401"/>
        <item x="400"/>
        <item x="2019"/>
        <item x="1809"/>
        <item x="2215"/>
        <item x="981"/>
        <item x="904"/>
        <item x="2045"/>
        <item x="1232"/>
        <item x="2428"/>
        <item x="1447"/>
        <item x="782"/>
        <item x="1157"/>
        <item x="1323"/>
        <item x="967"/>
        <item x="71"/>
        <item x="419"/>
        <item x="920"/>
        <item x="759"/>
        <item x="242"/>
        <item x="641"/>
        <item x="882"/>
        <item x="1922"/>
        <item x="325"/>
        <item x="279"/>
        <item x="2214"/>
        <item x="551"/>
        <item x="129"/>
        <item x="241"/>
        <item x="399"/>
        <item x="2451"/>
        <item x="2213"/>
        <item x="1832"/>
        <item x="881"/>
        <item x="1257"/>
        <item x="2212"/>
        <item x="418"/>
        <item x="2211"/>
        <item x="1203"/>
        <item x="903"/>
        <item x="417"/>
        <item x="1815"/>
        <item x="2210"/>
        <item x="640"/>
        <item x="104"/>
        <item x="2018"/>
        <item x="2028"/>
        <item x="1412"/>
        <item x="1231"/>
        <item x="12"/>
        <item x="1501"/>
        <item x="2495"/>
        <item x="416"/>
        <item x="695"/>
        <item x="1775"/>
        <item x="1010"/>
        <item x="1492"/>
        <item x="103"/>
        <item x="919"/>
        <item x="2410"/>
        <item x="550"/>
        <item x="902"/>
        <item x="128"/>
        <item x="188"/>
        <item x="25"/>
        <item x="2209"/>
        <item x="37"/>
        <item x="1798"/>
        <item x="2208"/>
        <item x="512"/>
        <item x="2207"/>
        <item x="2206"/>
        <item x="2494"/>
        <item x="2205"/>
        <item x="24"/>
        <item x="1009"/>
        <item x="1921"/>
        <item x="2044"/>
        <item x="95"/>
        <item x="1512"/>
        <item x="1424"/>
        <item x="2043"/>
        <item x="1230"/>
        <item x="23"/>
        <item x="2515"/>
        <item x="2493"/>
        <item x="781"/>
        <item x="324"/>
        <item x="127"/>
        <item x="126"/>
        <item x="1491"/>
        <item x="323"/>
        <item x="1658"/>
        <item x="1657"/>
        <item x="322"/>
        <item x="980"/>
        <item x="278"/>
        <item x="1081"/>
        <item x="722"/>
        <item x="321"/>
        <item x="2387"/>
        <item x="1656"/>
        <item x="102"/>
        <item x="187"/>
        <item x="549"/>
        <item x="780"/>
        <item x="1322"/>
        <item x="2204"/>
        <item x="1321"/>
        <item x="2427"/>
        <item x="159"/>
        <item x="1973"/>
        <item x="240"/>
        <item x="3"/>
        <item x="2203"/>
        <item x="1500"/>
        <item x="1320"/>
        <item x="1881"/>
        <item x="2202"/>
        <item x="2201"/>
        <item x="2386"/>
        <item x="779"/>
        <item x="125"/>
        <item x="1814"/>
        <item x="1589"/>
        <item x="1120"/>
        <item x="2514"/>
        <item x="1608"/>
        <item x="739"/>
        <item x="1988"/>
        <item x="2200"/>
        <item x="668"/>
        <item x="1655"/>
        <item x="1860"/>
        <item x="271"/>
        <item x="270"/>
        <item x="738"/>
        <item x="2199"/>
        <item x="1831"/>
        <item x="979"/>
        <item x="2385"/>
        <item x="1607"/>
        <item x="1490"/>
        <item x="94"/>
        <item x="1156"/>
        <item x="1721"/>
        <item x="2198"/>
        <item x="84"/>
        <item x="1385"/>
        <item x="320"/>
        <item x="319"/>
        <item x="318"/>
        <item x="1774"/>
        <item x="1606"/>
        <item x="1920"/>
        <item x="466"/>
        <item x="2197"/>
        <item x="1384"/>
        <item x="1511"/>
        <item x="2426"/>
        <item x="317"/>
        <item x="825"/>
        <item x="2450"/>
        <item x="1562"/>
        <item x="639"/>
        <item x="966"/>
        <item x="1709"/>
        <item x="638"/>
        <item x="600"/>
        <item x="2196"/>
        <item x="1880"/>
        <item x="1919"/>
        <item x="1823"/>
        <item x="972"/>
        <item x="398"/>
        <item x="2017"/>
        <item x="848"/>
        <item x="1464"/>
        <item x="487"/>
        <item x="1119"/>
        <item x="1256"/>
        <item x="124"/>
        <item x="1918"/>
        <item x="1605"/>
        <item x="1446"/>
        <item x="1155"/>
        <item x="1654"/>
        <item x="2384"/>
        <item x="1766"/>
        <item x="465"/>
        <item x="1528"/>
        <item x="63"/>
        <item x="62"/>
        <item x="721"/>
        <item x="511"/>
        <item x="2042"/>
        <item x="978"/>
        <item x="2407"/>
        <item x="955"/>
        <item x="1539"/>
        <item x="977"/>
        <item x="1604"/>
        <item x="2195"/>
        <item x="415"/>
        <item x="548"/>
        <item x="619"/>
        <item x="2513"/>
        <item x="2194"/>
        <item x="2041"/>
        <item x="1917"/>
        <item x="70"/>
        <item x="2193"/>
        <item x="479"/>
        <item x="1510"/>
        <item x="239"/>
        <item x="1080"/>
        <item x="2016"/>
        <item x="1423"/>
        <item x="758"/>
        <item x="547"/>
        <item x="1916"/>
        <item x="918"/>
        <item x="1319"/>
        <item x="1371"/>
        <item x="1812"/>
        <item x="1441"/>
        <item x="847"/>
        <item x="2543"/>
        <item x="917"/>
        <item x="1489"/>
        <item x="1229"/>
        <item x="1603"/>
        <item x="1255"/>
        <item x="186"/>
        <item x="1653"/>
        <item x="2504"/>
        <item x="1228"/>
        <item x="835"/>
        <item x="277"/>
        <item x="2503"/>
        <item x="1118"/>
        <item x="846"/>
        <item x="101"/>
        <item x="316"/>
        <item x="1318"/>
        <item x="276"/>
        <item x="546"/>
        <item x="1773"/>
        <item x="11"/>
        <item x="1637"/>
        <item x="2040"/>
        <item x="1720"/>
        <item x="1652"/>
        <item x="1305"/>
        <item x="824"/>
        <item x="694"/>
        <item x="1202"/>
        <item x="1440"/>
        <item x="864"/>
        <item x="1179"/>
        <item x="158"/>
        <item x="1527"/>
        <item x="1411"/>
        <item x="1154"/>
        <item x="315"/>
        <item x="2449"/>
        <item x="123"/>
        <item x="599"/>
        <item x="2192"/>
        <item x="1811"/>
        <item x="1987"/>
        <item x="1357"/>
        <item x="100"/>
        <item x="1772"/>
        <item x="2383"/>
        <item x="2191"/>
        <item x="185"/>
        <item x="2512"/>
        <item x="1057"/>
        <item x="1915"/>
        <item x="1227"/>
        <item x="1864"/>
        <item x="537"/>
        <item x="916"/>
        <item x="1986"/>
        <item x="598"/>
        <item x="2015"/>
        <item x="2190"/>
        <item x="1651"/>
        <item x="486"/>
        <item x="1914"/>
        <item x="856"/>
        <item x="536"/>
        <item x="1226"/>
        <item x="1370"/>
        <item x="2189"/>
        <item x="618"/>
        <item x="2188"/>
        <item x="2511"/>
        <item x="863"/>
        <item x="1863"/>
        <item x="166"/>
        <item x="1254"/>
        <item x="1292"/>
        <item x="2187"/>
        <item x="2186"/>
        <item x="1800"/>
        <item x="901"/>
        <item x="1538"/>
        <item x="1178"/>
        <item x="1177"/>
        <item x="314"/>
        <item x="1253"/>
        <item x="667"/>
        <item x="313"/>
        <item x="1520"/>
        <item x="1830"/>
        <item x="666"/>
        <item x="22"/>
        <item x="184"/>
        <item x="464"/>
        <item x="2039"/>
        <item x="2185"/>
        <item x="665"/>
        <item x="2184"/>
        <item x="2473"/>
        <item x="2472"/>
        <item x="115"/>
        <item x="2471"/>
        <item x="2183"/>
        <item x="855"/>
        <item x="1383"/>
        <item x="1056"/>
        <item x="2182"/>
        <item x="2181"/>
        <item x="510"/>
        <item x="2492"/>
        <item x="509"/>
        <item x="1317"/>
        <item x="1316"/>
        <item x="1509"/>
        <item x="1274"/>
        <item x="617"/>
        <item x="122"/>
        <item x="157"/>
        <item x="2510"/>
        <item x="2038"/>
        <item x="1477"/>
        <item x="720"/>
        <item x="69"/>
        <item x="1862"/>
        <item x="111"/>
        <item x="463"/>
        <item x="1804"/>
        <item x="1207"/>
        <item x="757"/>
        <item x="1153"/>
        <item x="1315"/>
        <item x="2180"/>
        <item x="1356"/>
        <item x="778"/>
        <item x="2448"/>
        <item x="637"/>
        <item x="2179"/>
        <item x="1985"/>
        <item x="2"/>
        <item x="1508"/>
        <item x="1152"/>
        <item x="1403"/>
        <item x="1422"/>
        <item x="1984"/>
        <item x="1079"/>
        <item x="583"/>
        <item x="954"/>
        <item x="1304"/>
        <item x="2178"/>
        <item x="1068"/>
        <item x="953"/>
        <item x="2037"/>
        <item x="1913"/>
        <item x="1719"/>
        <item x="1117"/>
        <item x="275"/>
        <item x="312"/>
        <item x="1151"/>
        <item x="110"/>
        <item x="21"/>
        <item x="1912"/>
        <item x="462"/>
        <item x="1463"/>
        <item x="756"/>
        <item x="777"/>
        <item x="1972"/>
        <item x="311"/>
        <item x="1252"/>
        <item x="1911"/>
        <item x="2177"/>
        <item x="1971"/>
        <item x="121"/>
        <item x="2036"/>
        <item x="1861"/>
        <item x="2035"/>
        <item x="2470"/>
        <item x="1176"/>
        <item x="1175"/>
        <item x="1910"/>
        <item x="1829"/>
        <item x="1828"/>
        <item x="1566"/>
        <item x="1879"/>
        <item x="2425"/>
        <item x="1382"/>
        <item x="1771"/>
        <item x="414"/>
        <item x="485"/>
        <item x="1225"/>
        <item x="2382"/>
        <item x="183"/>
        <item x="274"/>
        <item x="1827"/>
        <item x="120"/>
        <item x="776"/>
        <item x="2424"/>
        <item x="1537"/>
        <item x="1983"/>
        <item x="1718"/>
        <item x="238"/>
        <item x="775"/>
        <item x="1410"/>
        <item x="93"/>
        <item x="2381"/>
        <item x="2423"/>
        <item x="1909"/>
        <item x="876"/>
        <item x="224"/>
        <item x="1708"/>
        <item x="1174"/>
        <item x="508"/>
        <item x="636"/>
        <item x="693"/>
        <item x="2176"/>
        <item x="2175"/>
        <item x="1"/>
        <item x="1078"/>
        <item x="507"/>
        <item x="1558"/>
        <item x="1650"/>
        <item x="182"/>
        <item x="237"/>
        <item x="976"/>
        <item x="1251"/>
        <item x="1462"/>
        <item x="2174"/>
        <item x="36"/>
        <item x="880"/>
        <item x="635"/>
        <item x="1488"/>
        <item x="1649"/>
        <item x="1476"/>
        <item x="2376"/>
        <item x="755"/>
        <item x="83"/>
        <item x="2173"/>
        <item x="1409"/>
        <item x="1408"/>
        <item x="2172"/>
        <item x="119"/>
        <item x="1077"/>
        <item x="2171"/>
        <item x="35"/>
        <item x="2170"/>
        <item x="774"/>
        <item x="1765"/>
        <item x="2169"/>
        <item x="854"/>
        <item x="236"/>
        <item x="1859"/>
        <item x="900"/>
        <item x="2422"/>
        <item x="1908"/>
        <item x="1206"/>
        <item x="20"/>
        <item x="1445"/>
        <item x="1314"/>
        <item x="634"/>
        <item x="1008"/>
        <item x="1487"/>
        <item x="597"/>
        <item x="965"/>
        <item x="181"/>
        <item x="118"/>
        <item x="545"/>
        <item x="180"/>
        <item x="823"/>
        <item x="2168"/>
        <item x="2421"/>
        <item x="1303"/>
        <item x="1499"/>
        <item x="2509"/>
        <item x="310"/>
        <item x="309"/>
        <item x="1770"/>
        <item x="952"/>
        <item x="1173"/>
        <item x="156"/>
        <item x="1007"/>
        <item x="1313"/>
        <item x="1116"/>
        <item x="2167"/>
        <item x="1217"/>
        <item x="582"/>
        <item x="273"/>
        <item x="2034"/>
        <item x="34"/>
        <item x="461"/>
        <item x="2033"/>
        <item x="737"/>
        <item x="2166"/>
        <item x="1381"/>
        <item x="413"/>
        <item x="1312"/>
        <item x="179"/>
        <item x="460"/>
        <item x="1273"/>
        <item x="1648"/>
        <item x="1250"/>
        <item x="82"/>
        <item x="544"/>
        <item x="543"/>
        <item x="178"/>
        <item x="1826"/>
        <item x="1647"/>
        <item x="308"/>
        <item x="834"/>
        <item x="833"/>
        <item t="default"/>
      </items>
    </pivotField>
    <pivotField showAll="0"/>
    <pivotField numFmtId="166" showAll="0"/>
    <pivotField dataField="1" numFmtId="165" showAll="0"/>
    <pivotField numFmtId="10" showAll="0"/>
    <pivotField dataField="1" numFmtId="165" showAll="0"/>
  </pivotFields>
  <rowFields count="1">
    <field x="1"/>
  </rowFields>
  <rowItems count="25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x v="2231"/>
    </i>
    <i>
      <x v="2232"/>
    </i>
    <i>
      <x v="2233"/>
    </i>
    <i>
      <x v="2234"/>
    </i>
    <i>
      <x v="2235"/>
    </i>
    <i>
      <x v="2236"/>
    </i>
    <i>
      <x v="2237"/>
    </i>
    <i>
      <x v="2238"/>
    </i>
    <i>
      <x v="2239"/>
    </i>
    <i>
      <x v="2240"/>
    </i>
    <i>
      <x v="2241"/>
    </i>
    <i>
      <x v="2242"/>
    </i>
    <i>
      <x v="2243"/>
    </i>
    <i>
      <x v="2244"/>
    </i>
    <i>
      <x v="2245"/>
    </i>
    <i>
      <x v="2246"/>
    </i>
    <i>
      <x v="2247"/>
    </i>
    <i>
      <x v="2248"/>
    </i>
    <i>
      <x v="2249"/>
    </i>
    <i>
      <x v="2250"/>
    </i>
    <i>
      <x v="2251"/>
    </i>
    <i>
      <x v="2252"/>
    </i>
    <i>
      <x v="2253"/>
    </i>
    <i>
      <x v="2254"/>
    </i>
    <i>
      <x v="2255"/>
    </i>
    <i>
      <x v="2256"/>
    </i>
    <i>
      <x v="2257"/>
    </i>
    <i>
      <x v="2258"/>
    </i>
    <i>
      <x v="2259"/>
    </i>
    <i>
      <x v="2260"/>
    </i>
    <i>
      <x v="2261"/>
    </i>
    <i>
      <x v="2262"/>
    </i>
    <i>
      <x v="2263"/>
    </i>
    <i>
      <x v="2264"/>
    </i>
    <i>
      <x v="2265"/>
    </i>
    <i>
      <x v="2266"/>
    </i>
    <i>
      <x v="2267"/>
    </i>
    <i>
      <x v="2268"/>
    </i>
    <i>
      <x v="2269"/>
    </i>
    <i>
      <x v="2270"/>
    </i>
    <i>
      <x v="2271"/>
    </i>
    <i>
      <x v="2272"/>
    </i>
    <i>
      <x v="2273"/>
    </i>
    <i>
      <x v="2274"/>
    </i>
    <i>
      <x v="2275"/>
    </i>
    <i>
      <x v="2276"/>
    </i>
    <i>
      <x v="2277"/>
    </i>
    <i>
      <x v="2278"/>
    </i>
    <i>
      <x v="2279"/>
    </i>
    <i>
      <x v="2280"/>
    </i>
    <i>
      <x v="2281"/>
    </i>
    <i>
      <x v="2282"/>
    </i>
    <i>
      <x v="2283"/>
    </i>
    <i>
      <x v="2284"/>
    </i>
    <i>
      <x v="2285"/>
    </i>
    <i>
      <x v="2286"/>
    </i>
    <i>
      <x v="2287"/>
    </i>
    <i>
      <x v="2288"/>
    </i>
    <i>
      <x v="2289"/>
    </i>
    <i>
      <x v="2290"/>
    </i>
    <i>
      <x v="2291"/>
    </i>
    <i>
      <x v="2292"/>
    </i>
    <i>
      <x v="2293"/>
    </i>
    <i>
      <x v="2294"/>
    </i>
    <i>
      <x v="2295"/>
    </i>
    <i>
      <x v="2296"/>
    </i>
    <i>
      <x v="2297"/>
    </i>
    <i>
      <x v="2298"/>
    </i>
    <i>
      <x v="2299"/>
    </i>
    <i>
      <x v="2300"/>
    </i>
    <i>
      <x v="2301"/>
    </i>
    <i>
      <x v="2302"/>
    </i>
    <i>
      <x v="2303"/>
    </i>
    <i>
      <x v="2304"/>
    </i>
    <i>
      <x v="2305"/>
    </i>
    <i>
      <x v="2306"/>
    </i>
    <i>
      <x v="2307"/>
    </i>
    <i>
      <x v="2308"/>
    </i>
    <i>
      <x v="2309"/>
    </i>
    <i>
      <x v="2310"/>
    </i>
    <i>
      <x v="2311"/>
    </i>
    <i>
      <x v="2312"/>
    </i>
    <i>
      <x v="2313"/>
    </i>
    <i>
      <x v="2314"/>
    </i>
    <i>
      <x v="2315"/>
    </i>
    <i>
      <x v="2316"/>
    </i>
    <i>
      <x v="2317"/>
    </i>
    <i>
      <x v="2318"/>
    </i>
    <i>
      <x v="2319"/>
    </i>
    <i>
      <x v="2320"/>
    </i>
    <i>
      <x v="2321"/>
    </i>
    <i>
      <x v="2322"/>
    </i>
    <i>
      <x v="2323"/>
    </i>
    <i>
      <x v="2324"/>
    </i>
    <i>
      <x v="2325"/>
    </i>
    <i>
      <x v="2326"/>
    </i>
    <i>
      <x v="2327"/>
    </i>
    <i>
      <x v="2328"/>
    </i>
    <i>
      <x v="2329"/>
    </i>
    <i>
      <x v="2330"/>
    </i>
    <i>
      <x v="2331"/>
    </i>
    <i>
      <x v="2332"/>
    </i>
    <i>
      <x v="2333"/>
    </i>
    <i>
      <x v="2334"/>
    </i>
    <i>
      <x v="2335"/>
    </i>
    <i>
      <x v="2336"/>
    </i>
    <i>
      <x v="2337"/>
    </i>
    <i>
      <x v="2338"/>
    </i>
    <i>
      <x v="2339"/>
    </i>
    <i>
      <x v="2340"/>
    </i>
    <i>
      <x v="2341"/>
    </i>
    <i>
      <x v="2342"/>
    </i>
    <i>
      <x v="2343"/>
    </i>
    <i>
      <x v="2344"/>
    </i>
    <i>
      <x v="2345"/>
    </i>
    <i>
      <x v="2346"/>
    </i>
    <i>
      <x v="2347"/>
    </i>
    <i>
      <x v="2348"/>
    </i>
    <i>
      <x v="2349"/>
    </i>
    <i>
      <x v="2350"/>
    </i>
    <i>
      <x v="2351"/>
    </i>
    <i>
      <x v="2352"/>
    </i>
    <i>
      <x v="2353"/>
    </i>
    <i>
      <x v="2354"/>
    </i>
    <i>
      <x v="2355"/>
    </i>
    <i>
      <x v="2356"/>
    </i>
    <i>
      <x v="2357"/>
    </i>
    <i>
      <x v="2358"/>
    </i>
    <i>
      <x v="2359"/>
    </i>
    <i>
      <x v="2360"/>
    </i>
    <i>
      <x v="2361"/>
    </i>
    <i>
      <x v="2362"/>
    </i>
    <i>
      <x v="2363"/>
    </i>
    <i>
      <x v="2364"/>
    </i>
    <i>
      <x v="2365"/>
    </i>
    <i>
      <x v="2366"/>
    </i>
    <i>
      <x v="2367"/>
    </i>
    <i>
      <x v="2368"/>
    </i>
    <i>
      <x v="2369"/>
    </i>
    <i>
      <x v="2370"/>
    </i>
    <i>
      <x v="2371"/>
    </i>
    <i>
      <x v="2372"/>
    </i>
    <i>
      <x v="2373"/>
    </i>
    <i>
      <x v="2374"/>
    </i>
    <i>
      <x v="2375"/>
    </i>
    <i>
      <x v="2376"/>
    </i>
    <i>
      <x v="2377"/>
    </i>
    <i>
      <x v="2378"/>
    </i>
    <i>
      <x v="2379"/>
    </i>
    <i>
      <x v="2380"/>
    </i>
    <i>
      <x v="2381"/>
    </i>
    <i>
      <x v="2382"/>
    </i>
    <i>
      <x v="2383"/>
    </i>
    <i>
      <x v="2384"/>
    </i>
    <i>
      <x v="2385"/>
    </i>
    <i>
      <x v="2386"/>
    </i>
    <i>
      <x v="2387"/>
    </i>
    <i>
      <x v="2388"/>
    </i>
    <i>
      <x v="2389"/>
    </i>
    <i>
      <x v="2390"/>
    </i>
    <i>
      <x v="2391"/>
    </i>
    <i>
      <x v="2392"/>
    </i>
    <i>
      <x v="2393"/>
    </i>
    <i>
      <x v="2394"/>
    </i>
    <i>
      <x v="2395"/>
    </i>
    <i>
      <x v="2396"/>
    </i>
    <i>
      <x v="2397"/>
    </i>
    <i>
      <x v="2398"/>
    </i>
    <i>
      <x v="2399"/>
    </i>
    <i>
      <x v="2400"/>
    </i>
    <i>
      <x v="2401"/>
    </i>
    <i>
      <x v="2402"/>
    </i>
    <i>
      <x v="2403"/>
    </i>
    <i>
      <x v="2404"/>
    </i>
    <i>
      <x v="2405"/>
    </i>
    <i>
      <x v="2406"/>
    </i>
    <i>
      <x v="2407"/>
    </i>
    <i>
      <x v="2408"/>
    </i>
    <i>
      <x v="2409"/>
    </i>
    <i>
      <x v="2410"/>
    </i>
    <i>
      <x v="2411"/>
    </i>
    <i>
      <x v="2412"/>
    </i>
    <i>
      <x v="2413"/>
    </i>
    <i>
      <x v="2414"/>
    </i>
    <i>
      <x v="2415"/>
    </i>
    <i>
      <x v="2416"/>
    </i>
    <i>
      <x v="2417"/>
    </i>
    <i>
      <x v="2418"/>
    </i>
    <i>
      <x v="2419"/>
    </i>
    <i>
      <x v="2420"/>
    </i>
    <i>
      <x v="2421"/>
    </i>
    <i>
      <x v="2422"/>
    </i>
    <i>
      <x v="2423"/>
    </i>
    <i>
      <x v="2424"/>
    </i>
    <i>
      <x v="2425"/>
    </i>
    <i>
      <x v="2426"/>
    </i>
    <i>
      <x v="2427"/>
    </i>
    <i>
      <x v="2428"/>
    </i>
    <i>
      <x v="2429"/>
    </i>
    <i>
      <x v="2430"/>
    </i>
    <i>
      <x v="2431"/>
    </i>
    <i>
      <x v="2432"/>
    </i>
    <i>
      <x v="2433"/>
    </i>
    <i>
      <x v="2434"/>
    </i>
    <i>
      <x v="2435"/>
    </i>
    <i>
      <x v="2436"/>
    </i>
    <i>
      <x v="2437"/>
    </i>
    <i>
      <x v="2438"/>
    </i>
    <i>
      <x v="2439"/>
    </i>
    <i>
      <x v="2440"/>
    </i>
    <i>
      <x v="2441"/>
    </i>
    <i>
      <x v="2442"/>
    </i>
    <i>
      <x v="2443"/>
    </i>
    <i>
      <x v="2444"/>
    </i>
    <i>
      <x v="2445"/>
    </i>
    <i>
      <x v="2446"/>
    </i>
    <i>
      <x v="2447"/>
    </i>
    <i>
      <x v="2448"/>
    </i>
    <i>
      <x v="2449"/>
    </i>
    <i>
      <x v="2450"/>
    </i>
    <i>
      <x v="2451"/>
    </i>
    <i>
      <x v="2452"/>
    </i>
    <i>
      <x v="2453"/>
    </i>
    <i>
      <x v="2454"/>
    </i>
    <i>
      <x v="2455"/>
    </i>
    <i>
      <x v="2456"/>
    </i>
    <i>
      <x v="2457"/>
    </i>
    <i>
      <x v="2458"/>
    </i>
    <i>
      <x v="2459"/>
    </i>
    <i>
      <x v="2460"/>
    </i>
    <i>
      <x v="2461"/>
    </i>
    <i>
      <x v="2462"/>
    </i>
    <i>
      <x v="2463"/>
    </i>
    <i>
      <x v="2464"/>
    </i>
    <i>
      <x v="2465"/>
    </i>
    <i>
      <x v="2466"/>
    </i>
    <i>
      <x v="2467"/>
    </i>
    <i>
      <x v="2468"/>
    </i>
    <i>
      <x v="2469"/>
    </i>
    <i>
      <x v="2470"/>
    </i>
    <i>
      <x v="2471"/>
    </i>
    <i>
      <x v="2472"/>
    </i>
    <i>
      <x v="2473"/>
    </i>
    <i>
      <x v="2474"/>
    </i>
    <i>
      <x v="2475"/>
    </i>
    <i>
      <x v="2476"/>
    </i>
    <i>
      <x v="2477"/>
    </i>
    <i>
      <x v="2478"/>
    </i>
    <i>
      <x v="2479"/>
    </i>
    <i>
      <x v="2480"/>
    </i>
    <i>
      <x v="2481"/>
    </i>
    <i>
      <x v="2482"/>
    </i>
    <i>
      <x v="2483"/>
    </i>
    <i>
      <x v="2484"/>
    </i>
    <i>
      <x v="2485"/>
    </i>
    <i>
      <x v="2486"/>
    </i>
    <i>
      <x v="2487"/>
    </i>
    <i>
      <x v="2488"/>
    </i>
    <i>
      <x v="2489"/>
    </i>
    <i>
      <x v="2490"/>
    </i>
    <i>
      <x v="2491"/>
    </i>
    <i>
      <x v="2492"/>
    </i>
    <i>
      <x v="2493"/>
    </i>
    <i>
      <x v="2494"/>
    </i>
    <i>
      <x v="2495"/>
    </i>
    <i>
      <x v="2496"/>
    </i>
    <i>
      <x v="2497"/>
    </i>
    <i>
      <x v="2498"/>
    </i>
    <i>
      <x v="2499"/>
    </i>
    <i>
      <x v="2500"/>
    </i>
    <i>
      <x v="2501"/>
    </i>
    <i>
      <x v="2502"/>
    </i>
    <i>
      <x v="2503"/>
    </i>
    <i>
      <x v="2504"/>
    </i>
    <i>
      <x v="2505"/>
    </i>
    <i>
      <x v="2506"/>
    </i>
    <i>
      <x v="2507"/>
    </i>
    <i>
      <x v="2508"/>
    </i>
    <i>
      <x v="2509"/>
    </i>
    <i>
      <x v="2510"/>
    </i>
    <i>
      <x v="2511"/>
    </i>
    <i>
      <x v="2512"/>
    </i>
    <i>
      <x v="2513"/>
    </i>
    <i>
      <x v="2514"/>
    </i>
    <i>
      <x v="2515"/>
    </i>
    <i>
      <x v="2516"/>
    </i>
    <i>
      <x v="2517"/>
    </i>
    <i>
      <x v="2518"/>
    </i>
    <i>
      <x v="2519"/>
    </i>
    <i>
      <x v="2520"/>
    </i>
    <i>
      <x v="2521"/>
    </i>
    <i>
      <x v="2522"/>
    </i>
    <i>
      <x v="2523"/>
    </i>
    <i>
      <x v="2524"/>
    </i>
    <i>
      <x v="2525"/>
    </i>
    <i>
      <x v="2526"/>
    </i>
    <i>
      <x v="2527"/>
    </i>
    <i>
      <x v="2528"/>
    </i>
    <i>
      <x v="2529"/>
    </i>
    <i>
      <x v="2530"/>
    </i>
    <i>
      <x v="2531"/>
    </i>
    <i>
      <x v="2532"/>
    </i>
    <i>
      <x v="2533"/>
    </i>
    <i>
      <x v="2534"/>
    </i>
    <i>
      <x v="2535"/>
    </i>
    <i>
      <x v="2536"/>
    </i>
    <i>
      <x v="2537"/>
    </i>
    <i>
      <x v="2538"/>
    </i>
    <i>
      <x v="2539"/>
    </i>
    <i>
      <x v="2540"/>
    </i>
    <i>
      <x v="2541"/>
    </i>
    <i>
      <x v="2542"/>
    </i>
    <i>
      <x v="2543"/>
    </i>
    <i>
      <x v="2544"/>
    </i>
    <i t="grand">
      <x/>
    </i>
  </rowItems>
  <colFields count="1">
    <field x="-2"/>
  </colFields>
  <colItems count="2">
    <i>
      <x/>
    </i>
    <i i="1">
      <x v="1"/>
    </i>
  </colItems>
  <dataFields count="2">
    <dataField name="Sum of Invested Dollars 2014" fld="4" baseField="0" baseItem="0" numFmtId="165"/>
    <dataField name="Sum of Invested Dollars 2019" fld="6" baseField="0" baseItem="0" numFmtId="165"/>
  </dataFields>
  <formats count="4">
    <format dxfId="7">
      <pivotArea outline="0" collapsedLevelsAreSubtotals="1" fieldPosition="0">
        <references count="1">
          <reference field="4294967294" count="1" selected="0">
            <x v="1"/>
          </reference>
        </references>
      </pivotArea>
    </format>
    <format dxfId="6">
      <pivotArea dataOnly="0" labelOnly="1" outline="0" fieldPosition="0">
        <references count="1">
          <reference field="4294967294" count="1">
            <x v="1"/>
          </reference>
        </references>
      </pivotArea>
    </format>
    <format dxfId="5">
      <pivotArea outline="0" collapsedLevelsAreSubtotals="1" fieldPosition="0">
        <references count="1">
          <reference field="4294967294" count="1" selected="0">
            <x v="0"/>
          </reference>
        </references>
      </pivotArea>
    </format>
    <format dxfId="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587F9D-528C-4CA8-99BD-D9494189D73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Sectors">
  <location ref="A1:C144" firstHeaderRow="0" firstDataRow="1" firstDataCol="1"/>
  <pivotFields count="7">
    <pivotField axis="axisRow" showAll="0">
      <items count="143">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0"/>
        <item x="14"/>
        <item x="13"/>
        <item x="12"/>
        <item x="11"/>
        <item x="10"/>
        <item x="9"/>
        <item x="8"/>
        <item x="7"/>
        <item x="6"/>
        <item x="5"/>
        <item x="4"/>
        <item x="3"/>
        <item x="2"/>
        <item x="1"/>
        <item t="default"/>
      </items>
    </pivotField>
    <pivotField showAll="0"/>
    <pivotField showAll="0"/>
    <pivotField numFmtId="166" showAll="0"/>
    <pivotField dataField="1" numFmtId="165" showAll="0"/>
    <pivotField numFmtId="10" showAll="0"/>
    <pivotField dataField="1" numFmtId="165" showAll="0"/>
  </pivotFields>
  <rowFields count="1">
    <field x="0"/>
  </rowFields>
  <rowItems count="1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t="grand">
      <x/>
    </i>
  </rowItems>
  <colFields count="1">
    <field x="-2"/>
  </colFields>
  <colItems count="2">
    <i>
      <x/>
    </i>
    <i i="1">
      <x v="1"/>
    </i>
  </colItems>
  <dataFields count="2">
    <dataField name="Sum of Invested Dollars 2014" fld="4" baseField="0" baseItem="0"/>
    <dataField name="Sum of Invested Dollars 2019" fld="6" baseField="0" baseItem="0"/>
  </dataFields>
  <formats count="4">
    <format dxfId="3">
      <pivotArea outline="0" collapsedLevelsAreSubtotals="1" fieldPosition="0"/>
    </format>
    <format dxfId="2">
      <pivotArea dataOnly="0" labelOnly="1" outline="0" fieldPosition="0">
        <references count="1">
          <reference field="4294967294" count="2">
            <x v="0"/>
            <x v="1"/>
          </reference>
        </references>
      </pivotArea>
    </format>
    <format dxfId="1">
      <pivotArea field="0" type="button" dataOnly="0" labelOnly="1" outline="0" axis="axisRow" fieldPosition="0"/>
    </format>
    <format dxfId="0">
      <pivotArea dataOnly="0" labelOnly="1" outline="0" fieldPosition="0">
        <references count="1">
          <reference field="4294967294" count="2">
            <x v="0"/>
            <x v="1"/>
          </reference>
        </references>
      </pivotArea>
    </format>
  </formats>
  <chartFormats count="2">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1DB21-5633-4267-ABD5-2DAF40805702}">
  <sheetPr>
    <pageSetUpPr fitToPage="1"/>
  </sheetPr>
  <dimension ref="B3:Y136"/>
  <sheetViews>
    <sheetView tabSelected="1" zoomScaleNormal="100" workbookViewId="0"/>
  </sheetViews>
  <sheetFormatPr defaultColWidth="8.77734375" defaultRowHeight="13.2" x14ac:dyDescent="0.25"/>
  <cols>
    <col min="2" max="2" width="31.6640625" bestFit="1" customWidth="1"/>
    <col min="3" max="3" width="28.33203125" bestFit="1" customWidth="1"/>
    <col min="4" max="4" width="7.77734375" customWidth="1"/>
    <col min="5" max="5" width="31.33203125" bestFit="1" customWidth="1"/>
    <col min="6" max="6" width="27.33203125" bestFit="1" customWidth="1"/>
    <col min="7" max="7" width="14.44140625" customWidth="1"/>
    <col min="12" max="12" width="9.33203125" bestFit="1" customWidth="1"/>
    <col min="13" max="13" width="10.33203125" bestFit="1" customWidth="1"/>
    <col min="15" max="15" width="31.6640625" bestFit="1" customWidth="1"/>
    <col min="16" max="17" width="33.109375" bestFit="1" customWidth="1"/>
    <col min="18" max="18" width="31" bestFit="1" customWidth="1"/>
    <col min="19" max="19" width="20.77734375" bestFit="1" customWidth="1"/>
    <col min="21" max="21" width="31.33203125" bestFit="1" customWidth="1"/>
    <col min="22" max="22" width="21.33203125" bestFit="1" customWidth="1"/>
    <col min="23" max="23" width="33.109375" bestFit="1" customWidth="1"/>
    <col min="24" max="24" width="21.33203125" bestFit="1" customWidth="1"/>
    <col min="25" max="25" width="20.77734375" bestFit="1" customWidth="1"/>
  </cols>
  <sheetData>
    <row r="3" spans="24:25" x14ac:dyDescent="0.25">
      <c r="X3" s="32"/>
    </row>
    <row r="4" spans="24:25" x14ac:dyDescent="0.25">
      <c r="X4" s="31"/>
    </row>
    <row r="5" spans="24:25" x14ac:dyDescent="0.25">
      <c r="X5" s="31"/>
    </row>
    <row r="6" spans="24:25" x14ac:dyDescent="0.25">
      <c r="X6" s="31"/>
    </row>
    <row r="7" spans="24:25" x14ac:dyDescent="0.25">
      <c r="X7" s="31"/>
    </row>
    <row r="8" spans="24:25" x14ac:dyDescent="0.25">
      <c r="X8" s="31"/>
    </row>
    <row r="9" spans="24:25" x14ac:dyDescent="0.25">
      <c r="X9" s="31"/>
      <c r="Y9" s="38"/>
    </row>
    <row r="10" spans="24:25" x14ac:dyDescent="0.25">
      <c r="X10" s="31"/>
      <c r="Y10" s="38"/>
    </row>
    <row r="11" spans="24:25" x14ac:dyDescent="0.25">
      <c r="X11" s="31"/>
      <c r="Y11" s="38"/>
    </row>
    <row r="12" spans="24:25" x14ac:dyDescent="0.25">
      <c r="X12" s="31"/>
      <c r="Y12" s="38"/>
    </row>
    <row r="13" spans="24:25" x14ac:dyDescent="0.25">
      <c r="X13" s="31"/>
      <c r="Y13" s="38"/>
    </row>
    <row r="16" spans="24:25" x14ac:dyDescent="0.25">
      <c r="X16" s="31"/>
    </row>
    <row r="17" spans="13:25" x14ac:dyDescent="0.25">
      <c r="X17" s="31"/>
    </row>
    <row r="18" spans="13:25" x14ac:dyDescent="0.25">
      <c r="X18" s="31"/>
    </row>
    <row r="19" spans="13:25" x14ac:dyDescent="0.25">
      <c r="X19" s="31"/>
    </row>
    <row r="20" spans="13:25" x14ac:dyDescent="0.25">
      <c r="X20" s="31"/>
    </row>
    <row r="21" spans="13:25" x14ac:dyDescent="0.25">
      <c r="X21" s="31"/>
    </row>
    <row r="24" spans="13:25" x14ac:dyDescent="0.25">
      <c r="M24" s="32"/>
    </row>
    <row r="25" spans="13:25" x14ac:dyDescent="0.25">
      <c r="M25" s="32"/>
    </row>
    <row r="26" spans="13:25" x14ac:dyDescent="0.25">
      <c r="M26" s="32"/>
    </row>
    <row r="27" spans="13:25" x14ac:dyDescent="0.25">
      <c r="M27" s="32"/>
    </row>
    <row r="28" spans="13:25" x14ac:dyDescent="0.25">
      <c r="M28" s="32"/>
    </row>
    <row r="30" spans="13:25" x14ac:dyDescent="0.25">
      <c r="Y30" s="38"/>
    </row>
    <row r="31" spans="13:25" x14ac:dyDescent="0.25">
      <c r="Y31" s="38"/>
    </row>
    <row r="32" spans="13:25" x14ac:dyDescent="0.25">
      <c r="Y32" s="38"/>
    </row>
    <row r="33" spans="12:25" x14ac:dyDescent="0.25">
      <c r="Y33" s="38"/>
    </row>
    <row r="34" spans="12:25" x14ac:dyDescent="0.25">
      <c r="Y34" s="38"/>
    </row>
    <row r="35" spans="12:25" x14ac:dyDescent="0.25">
      <c r="Y35" s="38"/>
    </row>
    <row r="36" spans="12:25" x14ac:dyDescent="0.25">
      <c r="Y36" s="38"/>
    </row>
    <row r="37" spans="12:25" x14ac:dyDescent="0.25">
      <c r="Y37" s="38"/>
    </row>
    <row r="38" spans="12:25" ht="14.4" x14ac:dyDescent="0.3">
      <c r="M38" s="47"/>
      <c r="Y38" s="38"/>
    </row>
    <row r="39" spans="12:25" x14ac:dyDescent="0.25">
      <c r="Y39" s="38"/>
    </row>
    <row r="40" spans="12:25" x14ac:dyDescent="0.25">
      <c r="L40" s="46"/>
    </row>
    <row r="41" spans="12:25" x14ac:dyDescent="0.25">
      <c r="X41" s="32"/>
      <c r="Y41" s="32"/>
    </row>
    <row r="42" spans="12:25" x14ac:dyDescent="0.25">
      <c r="X42" s="32"/>
      <c r="Y42" s="32"/>
    </row>
    <row r="43" spans="12:25" x14ac:dyDescent="0.25">
      <c r="Y43" s="38"/>
    </row>
    <row r="44" spans="12:25" x14ac:dyDescent="0.25">
      <c r="Y44" s="38"/>
    </row>
    <row r="45" spans="12:25" x14ac:dyDescent="0.25">
      <c r="Y45" s="38"/>
    </row>
    <row r="46" spans="12:25" x14ac:dyDescent="0.25">
      <c r="Y46" s="38"/>
    </row>
    <row r="49" spans="2:17" x14ac:dyDescent="0.25">
      <c r="B49" s="48"/>
      <c r="C49" s="38"/>
      <c r="E49" s="39"/>
      <c r="F49" s="31"/>
    </row>
    <row r="51" spans="2:17" x14ac:dyDescent="0.25">
      <c r="D51" s="32"/>
      <c r="E51" s="32"/>
      <c r="F51" s="32"/>
      <c r="G51" s="44"/>
    </row>
    <row r="54" spans="2:17" x14ac:dyDescent="0.25">
      <c r="O54" s="39"/>
      <c r="P54" s="32"/>
    </row>
    <row r="55" spans="2:17" x14ac:dyDescent="0.25">
      <c r="O55" s="39"/>
      <c r="P55" s="32"/>
      <c r="Q55" s="44"/>
    </row>
    <row r="56" spans="2:17" ht="13.8" thickBot="1" x14ac:dyDescent="0.3"/>
    <row r="57" spans="2:17" x14ac:dyDescent="0.25">
      <c r="B57" s="50" t="s">
        <v>0</v>
      </c>
      <c r="C57" s="51" t="s">
        <v>1</v>
      </c>
      <c r="E57" s="50" t="s">
        <v>2</v>
      </c>
      <c r="F57" s="51" t="s">
        <v>1</v>
      </c>
    </row>
    <row r="58" spans="2:17" x14ac:dyDescent="0.25">
      <c r="B58" s="52" t="s">
        <v>3</v>
      </c>
      <c r="C58" s="53">
        <v>0.260807390451475</v>
      </c>
      <c r="E58" s="52" t="s">
        <v>4</v>
      </c>
      <c r="F58" s="53">
        <v>1.2598466644890689</v>
      </c>
    </row>
    <row r="59" spans="2:17" x14ac:dyDescent="0.25">
      <c r="B59" s="52" t="s">
        <v>5</v>
      </c>
      <c r="C59" s="53">
        <v>0.26107977075226207</v>
      </c>
      <c r="E59" s="52" t="s">
        <v>6</v>
      </c>
      <c r="F59" s="53">
        <v>1.2597378842284139</v>
      </c>
    </row>
    <row r="60" spans="2:17" x14ac:dyDescent="0.25">
      <c r="B60" s="52" t="s">
        <v>7</v>
      </c>
      <c r="C60" s="53">
        <v>0.26122448969491574</v>
      </c>
      <c r="E60" s="52" t="s">
        <v>8</v>
      </c>
      <c r="F60" s="53">
        <v>1.2583970937001816</v>
      </c>
    </row>
    <row r="61" spans="2:17" x14ac:dyDescent="0.25">
      <c r="B61" s="52" t="s">
        <v>9</v>
      </c>
      <c r="C61" s="53">
        <v>0.26132104259191552</v>
      </c>
      <c r="E61" s="52" t="s">
        <v>10</v>
      </c>
      <c r="F61" s="53">
        <v>1.2578276027012105</v>
      </c>
    </row>
    <row r="62" spans="2:17" x14ac:dyDescent="0.25">
      <c r="B62" s="52" t="s">
        <v>11</v>
      </c>
      <c r="C62" s="53">
        <v>0.26139059307595763</v>
      </c>
      <c r="E62" s="52" t="s">
        <v>12</v>
      </c>
      <c r="F62" s="53">
        <v>1.2576853941098403</v>
      </c>
    </row>
    <row r="63" spans="2:17" x14ac:dyDescent="0.25">
      <c r="B63" s="52" t="s">
        <v>13</v>
      </c>
      <c r="C63" s="53">
        <v>0.26251317056472295</v>
      </c>
      <c r="E63" s="52" t="s">
        <v>14</v>
      </c>
      <c r="F63" s="53">
        <v>1.2566888582858284</v>
      </c>
    </row>
    <row r="64" spans="2:17" x14ac:dyDescent="0.25">
      <c r="B64" s="52" t="s">
        <v>15</v>
      </c>
      <c r="C64" s="53">
        <v>0.26281383758864929</v>
      </c>
      <c r="E64" s="52" t="s">
        <v>16</v>
      </c>
      <c r="F64" s="53">
        <v>1.2558304524986388</v>
      </c>
    </row>
    <row r="65" spans="2:6" x14ac:dyDescent="0.25">
      <c r="B65" s="52" t="s">
        <v>17</v>
      </c>
      <c r="C65" s="53">
        <v>0.26295000479156988</v>
      </c>
      <c r="E65" s="52" t="s">
        <v>18</v>
      </c>
      <c r="F65" s="53">
        <v>1.2557772288007634</v>
      </c>
    </row>
    <row r="66" spans="2:6" x14ac:dyDescent="0.25">
      <c r="B66" s="52" t="s">
        <v>19</v>
      </c>
      <c r="C66" s="53">
        <v>0.26312134055914621</v>
      </c>
      <c r="E66" s="52" t="s">
        <v>20</v>
      </c>
      <c r="F66" s="53">
        <v>1.2557478771232802</v>
      </c>
    </row>
    <row r="67" spans="2:6" ht="13.8" thickBot="1" x14ac:dyDescent="0.3">
      <c r="B67" s="54" t="s">
        <v>21</v>
      </c>
      <c r="C67" s="55">
        <v>0.2638551899538597</v>
      </c>
      <c r="E67" s="54" t="s">
        <v>22</v>
      </c>
      <c r="F67" s="55">
        <v>1.2550551527257288</v>
      </c>
    </row>
    <row r="70" spans="2:6" ht="13.8" thickBot="1" x14ac:dyDescent="0.3"/>
    <row r="71" spans="2:6" x14ac:dyDescent="0.25">
      <c r="B71" s="50" t="s">
        <v>23</v>
      </c>
      <c r="C71" s="51" t="s">
        <v>24</v>
      </c>
      <c r="E71" s="50" t="s">
        <v>25</v>
      </c>
      <c r="F71" s="51" t="s">
        <v>24</v>
      </c>
    </row>
    <row r="72" spans="2:6" x14ac:dyDescent="0.25">
      <c r="B72" s="52" t="s">
        <v>26</v>
      </c>
      <c r="C72" s="53">
        <v>944.64144249668971</v>
      </c>
      <c r="E72" s="52" t="s">
        <v>27</v>
      </c>
      <c r="F72" s="58">
        <v>19890746.97066465</v>
      </c>
    </row>
    <row r="73" spans="2:6" x14ac:dyDescent="0.25">
      <c r="B73" s="52" t="s">
        <v>28</v>
      </c>
      <c r="C73" s="53">
        <v>3999.6859495481713</v>
      </c>
      <c r="E73" s="52" t="s">
        <v>29</v>
      </c>
      <c r="F73" s="58">
        <v>16293441.646169595</v>
      </c>
    </row>
    <row r="74" spans="2:6" x14ac:dyDescent="0.25">
      <c r="B74" s="52" t="s">
        <v>30</v>
      </c>
      <c r="C74" s="53">
        <v>4187.5204152667502</v>
      </c>
      <c r="E74" s="52" t="s">
        <v>31</v>
      </c>
      <c r="F74" s="58">
        <v>12203763.539759416</v>
      </c>
    </row>
    <row r="75" spans="2:6" x14ac:dyDescent="0.25">
      <c r="B75" s="52" t="s">
        <v>32</v>
      </c>
      <c r="C75" s="53">
        <v>4417.1874477395595</v>
      </c>
      <c r="E75" s="52" t="s">
        <v>22</v>
      </c>
      <c r="F75" s="58">
        <v>9650244.5748229474</v>
      </c>
    </row>
    <row r="76" spans="2:6" x14ac:dyDescent="0.25">
      <c r="B76" s="52" t="s">
        <v>33</v>
      </c>
      <c r="C76" s="53">
        <v>4645.1275432876846</v>
      </c>
      <c r="E76" s="52" t="s">
        <v>34</v>
      </c>
      <c r="F76" s="58">
        <v>9629574.8434715848</v>
      </c>
    </row>
    <row r="77" spans="2:6" x14ac:dyDescent="0.25">
      <c r="B77" s="52" t="s">
        <v>35</v>
      </c>
      <c r="C77" s="53">
        <v>10097.75299744599</v>
      </c>
      <c r="E77" s="52" t="s">
        <v>36</v>
      </c>
      <c r="F77" s="58">
        <v>9585958.3342199735</v>
      </c>
    </row>
    <row r="78" spans="2:6" x14ac:dyDescent="0.25">
      <c r="B78" s="52" t="s">
        <v>15</v>
      </c>
      <c r="C78" s="53">
        <v>10276.02104971619</v>
      </c>
      <c r="E78" s="52" t="s">
        <v>37</v>
      </c>
      <c r="F78" s="58">
        <v>9578948.3511930332</v>
      </c>
    </row>
    <row r="79" spans="2:6" x14ac:dyDescent="0.25">
      <c r="B79" s="52" t="s">
        <v>38</v>
      </c>
      <c r="C79" s="53">
        <v>13848.801620881215</v>
      </c>
      <c r="E79" s="52" t="s">
        <v>39</v>
      </c>
      <c r="F79" s="58">
        <v>9531146.6823804528</v>
      </c>
    </row>
    <row r="80" spans="2:6" x14ac:dyDescent="0.25">
      <c r="B80" s="52" t="s">
        <v>40</v>
      </c>
      <c r="C80" s="53">
        <v>13945.662805050935</v>
      </c>
      <c r="E80" s="52" t="s">
        <v>20</v>
      </c>
      <c r="F80" s="58">
        <v>9418234.6532118991</v>
      </c>
    </row>
    <row r="81" spans="2:8" ht="13.8" thickBot="1" x14ac:dyDescent="0.3">
      <c r="B81" s="54" t="s">
        <v>41</v>
      </c>
      <c r="C81" s="55">
        <v>14284.52093179552</v>
      </c>
      <c r="E81" s="54" t="s">
        <v>42</v>
      </c>
      <c r="F81" s="59">
        <v>9260319.4662107881</v>
      </c>
    </row>
    <row r="84" spans="2:8" ht="13.8" thickBot="1" x14ac:dyDescent="0.3"/>
    <row r="85" spans="2:8" x14ac:dyDescent="0.25">
      <c r="B85" s="50" t="s">
        <v>43</v>
      </c>
      <c r="C85" s="51" t="s">
        <v>1</v>
      </c>
      <c r="E85" s="50" t="s">
        <v>44</v>
      </c>
      <c r="F85" s="51" t="s">
        <v>24</v>
      </c>
      <c r="H85" s="32"/>
    </row>
    <row r="86" spans="2:8" x14ac:dyDescent="0.25">
      <c r="B86" s="52" t="s">
        <v>45</v>
      </c>
      <c r="C86" s="56">
        <v>0.32068378328181485</v>
      </c>
      <c r="E86" s="52" t="s">
        <v>46</v>
      </c>
      <c r="F86" s="58">
        <v>952944.77266564104</v>
      </c>
      <c r="H86" s="32"/>
    </row>
    <row r="87" spans="2:8" x14ac:dyDescent="0.25">
      <c r="B87" s="52" t="s">
        <v>47</v>
      </c>
      <c r="C87" s="56">
        <v>0.3424080187026628</v>
      </c>
      <c r="E87" s="52" t="s">
        <v>48</v>
      </c>
      <c r="F87" s="58">
        <v>2684064.7067410126</v>
      </c>
      <c r="H87" s="32"/>
    </row>
    <row r="88" spans="2:8" x14ac:dyDescent="0.25">
      <c r="B88" s="52" t="s">
        <v>49</v>
      </c>
      <c r="C88" s="56">
        <v>0.42415584543941887</v>
      </c>
      <c r="E88" s="52" t="s">
        <v>47</v>
      </c>
      <c r="F88" s="58">
        <v>3161864.1263040882</v>
      </c>
      <c r="H88" s="32"/>
    </row>
    <row r="89" spans="2:8" x14ac:dyDescent="0.25">
      <c r="B89" s="52" t="s">
        <v>50</v>
      </c>
      <c r="C89" s="56">
        <v>0.46525499762802008</v>
      </c>
      <c r="E89" s="52" t="s">
        <v>51</v>
      </c>
      <c r="F89" s="58">
        <v>3205751.1161874095</v>
      </c>
      <c r="H89" s="32"/>
    </row>
    <row r="90" spans="2:8" ht="13.8" thickBot="1" x14ac:dyDescent="0.3">
      <c r="B90" s="54" t="s">
        <v>52</v>
      </c>
      <c r="C90" s="57">
        <v>0.49870889783679911</v>
      </c>
      <c r="E90" s="54" t="s">
        <v>53</v>
      </c>
      <c r="F90" s="59">
        <v>3532558.9618807393</v>
      </c>
      <c r="H90" s="32"/>
    </row>
    <row r="91" spans="2:8" x14ac:dyDescent="0.25">
      <c r="B91" s="32"/>
      <c r="C91" s="39"/>
      <c r="D91" s="32"/>
      <c r="F91" s="39"/>
      <c r="G91" s="31"/>
      <c r="H91" s="32"/>
    </row>
    <row r="92" spans="2:8" x14ac:dyDescent="0.25">
      <c r="B92" s="32"/>
      <c r="C92" s="39"/>
      <c r="D92" s="32"/>
      <c r="F92" s="39"/>
      <c r="G92" s="31"/>
      <c r="H92" s="32"/>
    </row>
    <row r="93" spans="2:8" x14ac:dyDescent="0.25">
      <c r="B93" s="32"/>
      <c r="C93" s="39"/>
      <c r="D93" s="32"/>
      <c r="F93" s="39"/>
      <c r="G93" s="31"/>
      <c r="H93" s="32"/>
    </row>
    <row r="94" spans="2:8" x14ac:dyDescent="0.25">
      <c r="B94" s="32"/>
      <c r="C94" s="39"/>
      <c r="D94" s="32"/>
      <c r="F94" s="39"/>
      <c r="G94" s="31"/>
      <c r="H94" s="32"/>
    </row>
    <row r="95" spans="2:8" x14ac:dyDescent="0.25">
      <c r="B95" s="32"/>
      <c r="C95" s="39"/>
      <c r="D95" s="32"/>
      <c r="F95" s="39"/>
      <c r="G95" s="31"/>
      <c r="H95" s="32"/>
    </row>
    <row r="96" spans="2:8" x14ac:dyDescent="0.25">
      <c r="B96" s="32"/>
    </row>
    <row r="97" spans="2:8" x14ac:dyDescent="0.25">
      <c r="B97" s="32"/>
    </row>
    <row r="98" spans="2:8" x14ac:dyDescent="0.25">
      <c r="B98" s="32"/>
      <c r="H98" s="31"/>
    </row>
    <row r="99" spans="2:8" x14ac:dyDescent="0.25">
      <c r="B99" s="32"/>
      <c r="H99" s="38"/>
    </row>
    <row r="100" spans="2:8" x14ac:dyDescent="0.25">
      <c r="B100" s="32"/>
      <c r="H100" s="38"/>
    </row>
    <row r="101" spans="2:8" x14ac:dyDescent="0.25">
      <c r="B101" s="32"/>
      <c r="H101" s="38"/>
    </row>
    <row r="102" spans="2:8" x14ac:dyDescent="0.25">
      <c r="B102" s="32"/>
      <c r="H102" s="38"/>
    </row>
    <row r="103" spans="2:8" x14ac:dyDescent="0.25">
      <c r="B103" s="32"/>
      <c r="H103" s="38"/>
    </row>
    <row r="104" spans="2:8" x14ac:dyDescent="0.25">
      <c r="B104" s="32"/>
    </row>
    <row r="105" spans="2:8" x14ac:dyDescent="0.25">
      <c r="B105" s="32"/>
    </row>
    <row r="106" spans="2:8" x14ac:dyDescent="0.25">
      <c r="B106" s="32"/>
    </row>
    <row r="107" spans="2:8" x14ac:dyDescent="0.25">
      <c r="B107" s="32"/>
    </row>
    <row r="108" spans="2:8" x14ac:dyDescent="0.25">
      <c r="B108" s="32"/>
    </row>
    <row r="109" spans="2:8" x14ac:dyDescent="0.25">
      <c r="B109" s="32"/>
    </row>
    <row r="110" spans="2:8" x14ac:dyDescent="0.25">
      <c r="B110" s="32"/>
    </row>
    <row r="111" spans="2:8" x14ac:dyDescent="0.25">
      <c r="B111" s="32"/>
    </row>
    <row r="112" spans="2:8" ht="13.8" thickBot="1" x14ac:dyDescent="0.3">
      <c r="B112" s="32"/>
      <c r="H112" s="32"/>
    </row>
    <row r="113" spans="2:8" x14ac:dyDescent="0.25">
      <c r="B113" s="50" t="s">
        <v>54</v>
      </c>
      <c r="C113" s="51" t="s">
        <v>1</v>
      </c>
      <c r="E113" s="50" t="s">
        <v>55</v>
      </c>
      <c r="F113" s="51" t="s">
        <v>24</v>
      </c>
      <c r="H113" s="32"/>
    </row>
    <row r="114" spans="2:8" x14ac:dyDescent="0.25">
      <c r="B114" s="52" t="s">
        <v>46</v>
      </c>
      <c r="C114" s="56">
        <v>1.1424826431670607</v>
      </c>
      <c r="E114" s="52" t="s">
        <v>56</v>
      </c>
      <c r="F114" s="58">
        <v>619813954.55252004</v>
      </c>
      <c r="H114" s="32"/>
    </row>
    <row r="115" spans="2:8" x14ac:dyDescent="0.25">
      <c r="B115" s="52" t="s">
        <v>57</v>
      </c>
      <c r="C115" s="56">
        <v>1.0911749550606089</v>
      </c>
      <c r="E115" s="52" t="s">
        <v>58</v>
      </c>
      <c r="F115" s="58">
        <v>282843565.75780636</v>
      </c>
      <c r="H115" s="32"/>
    </row>
    <row r="116" spans="2:8" x14ac:dyDescent="0.25">
      <c r="B116" s="52" t="s">
        <v>59</v>
      </c>
      <c r="C116" s="56">
        <v>1.006233644387283</v>
      </c>
      <c r="E116" s="52" t="s">
        <v>60</v>
      </c>
      <c r="F116" s="58">
        <v>265078211.94159621</v>
      </c>
      <c r="H116" s="32"/>
    </row>
    <row r="117" spans="2:8" x14ac:dyDescent="0.25">
      <c r="B117" s="52" t="s">
        <v>61</v>
      </c>
      <c r="C117" s="56">
        <v>0.98136135779298383</v>
      </c>
      <c r="E117" s="52" t="s">
        <v>62</v>
      </c>
      <c r="F117" s="58">
        <v>186890868.65833452</v>
      </c>
      <c r="H117" s="32"/>
    </row>
    <row r="118" spans="2:8" ht="13.8" thickBot="1" x14ac:dyDescent="0.3">
      <c r="B118" s="54" t="s">
        <v>63</v>
      </c>
      <c r="C118" s="57">
        <v>0.98079149548293876</v>
      </c>
      <c r="E118" s="54" t="s">
        <v>64</v>
      </c>
      <c r="F118" s="59">
        <v>176943128.89447373</v>
      </c>
      <c r="H118" s="32"/>
    </row>
    <row r="119" spans="2:8" x14ac:dyDescent="0.25">
      <c r="H119" s="32"/>
    </row>
    <row r="120" spans="2:8" x14ac:dyDescent="0.25">
      <c r="B120" s="32"/>
      <c r="H120" s="32"/>
    </row>
    <row r="121" spans="2:8" x14ac:dyDescent="0.25">
      <c r="B121" s="32"/>
      <c r="H121" s="32"/>
    </row>
    <row r="122" spans="2:8" x14ac:dyDescent="0.25">
      <c r="B122" s="32"/>
    </row>
    <row r="123" spans="2:8" x14ac:dyDescent="0.25">
      <c r="B123" s="32"/>
      <c r="H123" s="32"/>
    </row>
    <row r="124" spans="2:8" x14ac:dyDescent="0.25">
      <c r="B124" s="32"/>
      <c r="H124" s="32"/>
    </row>
    <row r="125" spans="2:8" x14ac:dyDescent="0.25">
      <c r="B125" s="32"/>
      <c r="H125" s="32"/>
    </row>
    <row r="126" spans="2:8" x14ac:dyDescent="0.25">
      <c r="B126" s="32"/>
      <c r="C126" s="39"/>
      <c r="D126" s="31"/>
      <c r="H126" s="32"/>
    </row>
    <row r="127" spans="2:8" x14ac:dyDescent="0.25">
      <c r="B127" s="32"/>
      <c r="C127" s="39"/>
      <c r="D127" s="31"/>
      <c r="H127" s="32"/>
    </row>
    <row r="128" spans="2:8" x14ac:dyDescent="0.25">
      <c r="B128" s="32"/>
      <c r="C128" s="39"/>
      <c r="D128" s="31"/>
      <c r="H128" s="32"/>
    </row>
    <row r="129" spans="2:4" x14ac:dyDescent="0.25">
      <c r="B129" s="32"/>
      <c r="C129" s="32"/>
      <c r="D129" s="32"/>
    </row>
    <row r="130" spans="2:4" x14ac:dyDescent="0.25">
      <c r="B130" s="32"/>
      <c r="D130" s="44"/>
    </row>
    <row r="131" spans="2:4" x14ac:dyDescent="0.25">
      <c r="B131" s="32"/>
      <c r="D131" s="44"/>
    </row>
    <row r="132" spans="2:4" x14ac:dyDescent="0.25">
      <c r="B132" s="32"/>
      <c r="D132" s="44"/>
    </row>
    <row r="133" spans="2:4" x14ac:dyDescent="0.25">
      <c r="B133" s="32"/>
      <c r="D133" s="44"/>
    </row>
    <row r="136" spans="2:4" x14ac:dyDescent="0.25">
      <c r="B136" s="32"/>
      <c r="C136" s="31"/>
      <c r="D136" s="38"/>
    </row>
  </sheetData>
  <sortState xmlns:xlrd2="http://schemas.microsoft.com/office/spreadsheetml/2017/richdata2" ref="E58:F67">
    <sortCondition descending="1" ref="F58:F67"/>
  </sortState>
  <pageMargins left="0.7" right="0.7" top="0.75" bottom="0.75" header="0.3" footer="0.3"/>
  <pageSetup scale="53" fitToHeight="0" orientation="portrait" horizontalDpi="360" verticalDpi="360" r:id="rId1"/>
  <headerFooter>
    <oddHeader>&amp;A</oddHeader>
    <oddFooter>Page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A820B-1678-43FD-804A-E342C43C7901}">
  <sheetPr>
    <pageSetUpPr fitToPage="1"/>
  </sheetPr>
  <dimension ref="A1:L143"/>
  <sheetViews>
    <sheetView zoomScale="60" zoomScaleNormal="60" workbookViewId="0"/>
  </sheetViews>
  <sheetFormatPr defaultColWidth="8.77734375" defaultRowHeight="13.2" x14ac:dyDescent="0.25"/>
  <cols>
    <col min="1" max="1" width="35.77734375" bestFit="1" customWidth="1"/>
    <col min="2" max="3" width="33.109375" bestFit="1" customWidth="1"/>
    <col min="4" max="4" width="21.33203125" bestFit="1" customWidth="1"/>
    <col min="5" max="5" width="20.77734375" bestFit="1" customWidth="1"/>
    <col min="7" max="7" width="45.44140625" bestFit="1" customWidth="1"/>
    <col min="8" max="9" width="33.109375" bestFit="1" customWidth="1"/>
    <col min="10" max="10" width="21.33203125" bestFit="1" customWidth="1"/>
    <col min="11" max="11" width="20.77734375" bestFit="1" customWidth="1"/>
  </cols>
  <sheetData>
    <row r="1" spans="1:11" ht="31.95" customHeight="1" x14ac:dyDescent="0.25">
      <c r="A1" s="42" t="s">
        <v>8867</v>
      </c>
      <c r="B1" s="42" t="s">
        <v>8865</v>
      </c>
      <c r="C1" s="42" t="s">
        <v>8866</v>
      </c>
      <c r="D1" s="42" t="s">
        <v>24</v>
      </c>
      <c r="E1" s="42" t="s">
        <v>1</v>
      </c>
      <c r="G1" s="42" t="s">
        <v>8868</v>
      </c>
      <c r="H1" s="42" t="s">
        <v>8865</v>
      </c>
      <c r="I1" s="42" t="s">
        <v>8866</v>
      </c>
      <c r="J1" s="42" t="s">
        <v>24</v>
      </c>
      <c r="K1" s="42" t="s">
        <v>1</v>
      </c>
    </row>
    <row r="2" spans="1:11" x14ac:dyDescent="0.25">
      <c r="A2" s="39" t="s">
        <v>46</v>
      </c>
      <c r="B2" s="32">
        <v>834099.99999999627</v>
      </c>
      <c r="C2" s="32">
        <v>1787044.7726656373</v>
      </c>
      <c r="D2" s="31">
        <v>952944.77266564104</v>
      </c>
      <c r="E2" s="38">
        <v>1.1424826431670607</v>
      </c>
      <c r="G2" s="39" t="s">
        <v>45</v>
      </c>
      <c r="H2" s="32">
        <v>13143399.999999732</v>
      </c>
      <c r="I2" s="32">
        <v>17358275.237185851</v>
      </c>
      <c r="J2" s="31">
        <v>4214875.237186119</v>
      </c>
      <c r="K2" s="38">
        <v>0.32068378328181485</v>
      </c>
    </row>
    <row r="3" spans="1:11" x14ac:dyDescent="0.25">
      <c r="A3" s="39" t="s">
        <v>48</v>
      </c>
      <c r="B3" s="32">
        <v>4986200.0000000382</v>
      </c>
      <c r="C3" s="32">
        <v>7670264.7067410508</v>
      </c>
      <c r="D3" s="31">
        <v>2684064.7067410126</v>
      </c>
      <c r="E3" s="38">
        <v>0.53829864561008223</v>
      </c>
      <c r="G3" s="39" t="s">
        <v>47</v>
      </c>
      <c r="H3" s="32">
        <v>9234199.9999998808</v>
      </c>
      <c r="I3" s="32">
        <v>12396064.126303969</v>
      </c>
      <c r="J3" s="31">
        <v>3161864.1263040882</v>
      </c>
      <c r="K3" s="38">
        <v>0.3424080187026628</v>
      </c>
    </row>
    <row r="4" spans="1:11" x14ac:dyDescent="0.25">
      <c r="A4" s="39" t="s">
        <v>47</v>
      </c>
      <c r="B4" s="32">
        <v>9234199.9999998808</v>
      </c>
      <c r="C4" s="32">
        <v>12396064.126303969</v>
      </c>
      <c r="D4" s="31">
        <v>3161864.1263040882</v>
      </c>
      <c r="E4" s="38">
        <v>0.3424080187026628</v>
      </c>
      <c r="G4" s="39" t="s">
        <v>49</v>
      </c>
      <c r="H4" s="32">
        <v>14091199.999999478</v>
      </c>
      <c r="I4" s="32">
        <v>20068064.849255197</v>
      </c>
      <c r="J4" s="31">
        <v>5976864.8492557183</v>
      </c>
      <c r="K4" s="38">
        <v>0.42415584543941887</v>
      </c>
    </row>
    <row r="5" spans="1:11" x14ac:dyDescent="0.25">
      <c r="A5" s="39" t="s">
        <v>51</v>
      </c>
      <c r="B5" s="32">
        <v>5718200.0000000624</v>
      </c>
      <c r="C5" s="32">
        <v>8923951.1161874719</v>
      </c>
      <c r="D5" s="31">
        <v>3205751.1161874095</v>
      </c>
      <c r="E5" s="38">
        <v>0.56062241897579213</v>
      </c>
      <c r="G5" s="39" t="s">
        <v>50</v>
      </c>
      <c r="H5" s="32">
        <v>11364299.999999929</v>
      </c>
      <c r="I5" s="32">
        <v>16651597.369544005</v>
      </c>
      <c r="J5" s="31">
        <v>5287297.3695440758</v>
      </c>
      <c r="K5" s="38">
        <v>0.46525499762802008</v>
      </c>
    </row>
    <row r="6" spans="1:11" x14ac:dyDescent="0.25">
      <c r="A6" s="39" t="s">
        <v>53</v>
      </c>
      <c r="B6" s="32">
        <v>4098299.9999999818</v>
      </c>
      <c r="C6" s="32">
        <v>7630858.9618807212</v>
      </c>
      <c r="D6" s="31">
        <v>3532558.9618807393</v>
      </c>
      <c r="E6" s="38">
        <v>0.8619571436646305</v>
      </c>
      <c r="G6" s="39" t="s">
        <v>52</v>
      </c>
      <c r="H6" s="32">
        <v>21297699.999999858</v>
      </c>
      <c r="I6" s="32">
        <v>31919052.493458584</v>
      </c>
      <c r="J6" s="31">
        <v>10621352.493458726</v>
      </c>
      <c r="K6" s="38">
        <v>0.49870889783679911</v>
      </c>
    </row>
    <row r="7" spans="1:11" x14ac:dyDescent="0.25">
      <c r="A7" s="39" t="s">
        <v>45</v>
      </c>
      <c r="B7" s="32">
        <v>13143399.999999732</v>
      </c>
      <c r="C7" s="32">
        <v>17358275.237185851</v>
      </c>
      <c r="D7" s="31">
        <v>4214875.237186119</v>
      </c>
      <c r="E7" s="38">
        <v>0.32068378328181485</v>
      </c>
      <c r="G7" s="39" t="s">
        <v>3417</v>
      </c>
      <c r="H7" s="32">
        <v>55249199.999999464</v>
      </c>
      <c r="I7" s="32">
        <v>84406098.881687194</v>
      </c>
      <c r="J7" s="31">
        <v>29156898.881687731</v>
      </c>
      <c r="K7" s="38">
        <v>0.52773431799352777</v>
      </c>
    </row>
    <row r="8" spans="1:11" x14ac:dyDescent="0.25">
      <c r="A8" s="39" t="s">
        <v>194</v>
      </c>
      <c r="B8" s="32">
        <v>5601300.0000000466</v>
      </c>
      <c r="C8" s="32">
        <v>10521722.404792098</v>
      </c>
      <c r="D8" s="31">
        <v>4920422.4047920518</v>
      </c>
      <c r="E8" s="38">
        <v>0.87844293374609661</v>
      </c>
      <c r="G8" s="39" t="s">
        <v>5528</v>
      </c>
      <c r="H8" s="32">
        <v>11070299.999999776</v>
      </c>
      <c r="I8" s="32">
        <v>17011719.779091608</v>
      </c>
      <c r="J8" s="31">
        <v>5941419.7790918313</v>
      </c>
      <c r="K8" s="38">
        <v>0.53669907582377629</v>
      </c>
    </row>
    <row r="9" spans="1:11" x14ac:dyDescent="0.25">
      <c r="A9" s="39" t="s">
        <v>183</v>
      </c>
      <c r="B9" s="32">
        <v>7764400.0000000801</v>
      </c>
      <c r="C9" s="32">
        <v>12913979.033955717</v>
      </c>
      <c r="D9" s="31">
        <v>5149579.0339556374</v>
      </c>
      <c r="E9" s="38">
        <v>0.66322948765591472</v>
      </c>
      <c r="G9" s="39" t="s">
        <v>48</v>
      </c>
      <c r="H9" s="32">
        <v>4986200.0000000382</v>
      </c>
      <c r="I9" s="32">
        <v>7670264.7067410508</v>
      </c>
      <c r="J9" s="31">
        <v>2684064.7067410126</v>
      </c>
      <c r="K9" s="38">
        <v>0.53829864561008223</v>
      </c>
    </row>
    <row r="10" spans="1:11" x14ac:dyDescent="0.25">
      <c r="A10" s="39" t="s">
        <v>50</v>
      </c>
      <c r="B10" s="32">
        <v>11364299.999999929</v>
      </c>
      <c r="C10" s="32">
        <v>16651597.369544005</v>
      </c>
      <c r="D10" s="31">
        <v>5287297.3695440758</v>
      </c>
      <c r="E10" s="38">
        <v>0.46525499762802008</v>
      </c>
      <c r="G10" s="39" t="s">
        <v>51</v>
      </c>
      <c r="H10" s="32">
        <v>5718200.0000000624</v>
      </c>
      <c r="I10" s="32">
        <v>8923951.1161874719</v>
      </c>
      <c r="J10" s="31">
        <v>3205751.1161874095</v>
      </c>
      <c r="K10" s="38">
        <v>0.56062241897579213</v>
      </c>
    </row>
    <row r="11" spans="1:11" x14ac:dyDescent="0.25">
      <c r="A11" s="39" t="s">
        <v>5528</v>
      </c>
      <c r="B11" s="32">
        <v>11070299.999999776</v>
      </c>
      <c r="C11" s="32">
        <v>17011719.779091608</v>
      </c>
      <c r="D11" s="31">
        <v>5941419.7790918313</v>
      </c>
      <c r="E11" s="38">
        <v>0.53669907582377629</v>
      </c>
      <c r="G11" s="39" t="s">
        <v>3793</v>
      </c>
      <c r="H11" s="32">
        <v>23904600.000000045</v>
      </c>
      <c r="I11" s="32">
        <v>37367535.423926629</v>
      </c>
      <c r="J11" s="31">
        <v>13462935.423926584</v>
      </c>
      <c r="K11" s="38">
        <v>0.56319434016576553</v>
      </c>
    </row>
    <row r="12" spans="1:11" x14ac:dyDescent="0.25">
      <c r="A12" s="39" t="s">
        <v>49</v>
      </c>
      <c r="B12" s="32">
        <v>14091199.999999478</v>
      </c>
      <c r="C12" s="32">
        <v>20068064.849255197</v>
      </c>
      <c r="D12" s="31">
        <v>5976864.8492557183</v>
      </c>
      <c r="E12" s="38">
        <v>0.42415584543941887</v>
      </c>
    </row>
    <row r="13" spans="1:11" x14ac:dyDescent="0.25">
      <c r="A13" s="39" t="s">
        <v>3848</v>
      </c>
      <c r="B13" s="32">
        <v>7674400.0000000205</v>
      </c>
      <c r="C13" s="32">
        <v>14292021.160470029</v>
      </c>
      <c r="D13" s="31">
        <v>6617621.1604700089</v>
      </c>
      <c r="E13" s="38">
        <v>0.86229818102652867</v>
      </c>
    </row>
    <row r="14" spans="1:11" x14ac:dyDescent="0.25">
      <c r="A14" s="39" t="s">
        <v>2443</v>
      </c>
      <c r="B14" s="32">
        <v>10926199.999999974</v>
      </c>
      <c r="C14" s="32">
        <v>18759445.215145409</v>
      </c>
      <c r="D14" s="31">
        <v>7833245.2151454352</v>
      </c>
      <c r="E14" s="38">
        <v>0.71692310365410239</v>
      </c>
      <c r="G14" s="42" t="s">
        <v>8869</v>
      </c>
      <c r="H14" s="42" t="s">
        <v>8865</v>
      </c>
      <c r="I14" s="42" t="s">
        <v>8866</v>
      </c>
      <c r="J14" s="42" t="s">
        <v>24</v>
      </c>
      <c r="K14" s="42" t="s">
        <v>1</v>
      </c>
    </row>
    <row r="15" spans="1:11" x14ac:dyDescent="0.25">
      <c r="A15" s="39" t="s">
        <v>1737</v>
      </c>
      <c r="B15" s="32">
        <v>12033199.999999799</v>
      </c>
      <c r="C15" s="32">
        <v>20482665.062290229</v>
      </c>
      <c r="D15" s="31">
        <v>8449465.0622904301</v>
      </c>
      <c r="E15" s="38">
        <v>0.7021793922057783</v>
      </c>
      <c r="G15" s="39" t="s">
        <v>2647</v>
      </c>
      <c r="H15" s="32">
        <v>18312499.99999981</v>
      </c>
      <c r="I15" s="32">
        <v>35710642.738028824</v>
      </c>
      <c r="J15" s="31">
        <v>17398142.738029014</v>
      </c>
      <c r="K15" s="38">
        <v>0.95006922801524618</v>
      </c>
    </row>
    <row r="16" spans="1:11" x14ac:dyDescent="0.25">
      <c r="A16" s="39" t="s">
        <v>71</v>
      </c>
      <c r="B16" s="32">
        <v>14104099.999999776</v>
      </c>
      <c r="C16" s="32">
        <v>23318685.521337681</v>
      </c>
      <c r="D16" s="31">
        <v>9214585.521337904</v>
      </c>
      <c r="E16" s="38">
        <v>0.65332672920200863</v>
      </c>
      <c r="G16" s="39" t="s">
        <v>3839</v>
      </c>
      <c r="H16" s="32">
        <v>21915399.999999613</v>
      </c>
      <c r="I16" s="32">
        <v>43013038.680056736</v>
      </c>
      <c r="J16" s="31">
        <v>21097638.680057123</v>
      </c>
      <c r="K16" s="38">
        <v>0.96268553985131444</v>
      </c>
    </row>
    <row r="17" spans="1:12" x14ac:dyDescent="0.25">
      <c r="A17" s="39" t="s">
        <v>441</v>
      </c>
      <c r="B17" s="32">
        <v>16089499.999999724</v>
      </c>
      <c r="C17" s="32">
        <v>25921933.015434466</v>
      </c>
      <c r="D17" s="31">
        <v>9832433.015434742</v>
      </c>
      <c r="E17" s="38">
        <v>0.6111086743177172</v>
      </c>
      <c r="G17" s="39" t="s">
        <v>379</v>
      </c>
      <c r="H17" s="32">
        <v>12552299.999999849</v>
      </c>
      <c r="I17" s="32">
        <v>24638454.719400041</v>
      </c>
      <c r="J17" s="31">
        <v>12086154.719400192</v>
      </c>
      <c r="K17" s="38">
        <v>0.96286375559860238</v>
      </c>
    </row>
    <row r="18" spans="1:12" x14ac:dyDescent="0.25">
      <c r="A18" s="39" t="s">
        <v>3081</v>
      </c>
      <c r="B18" s="32">
        <v>15225600.000000127</v>
      </c>
      <c r="C18" s="32">
        <v>25072052.306349486</v>
      </c>
      <c r="D18" s="31">
        <v>9846452.3063493595</v>
      </c>
      <c r="E18" s="38">
        <v>0.64670372966249456</v>
      </c>
      <c r="G18" s="39" t="s">
        <v>2412</v>
      </c>
      <c r="H18" s="32">
        <v>36231899.999999449</v>
      </c>
      <c r="I18" s="32">
        <v>71646288.300388545</v>
      </c>
      <c r="J18" s="31">
        <v>35414388.300389096</v>
      </c>
      <c r="K18" s="38">
        <v>0.97743668701861164</v>
      </c>
    </row>
    <row r="19" spans="1:12" x14ac:dyDescent="0.25">
      <c r="A19" s="39" t="s">
        <v>61</v>
      </c>
      <c r="B19" s="32">
        <v>10356200.000000007</v>
      </c>
      <c r="C19" s="32">
        <v>20519374.493575715</v>
      </c>
      <c r="D19" s="31">
        <v>10163174.493575707</v>
      </c>
      <c r="E19" s="38">
        <v>0.98136135779298383</v>
      </c>
      <c r="G19" s="39" t="s">
        <v>2277</v>
      </c>
      <c r="H19" s="32">
        <v>12129399.999999855</v>
      </c>
      <c r="I19" s="32">
        <v>23993595.842361555</v>
      </c>
      <c r="J19" s="31">
        <v>11864195.8423617</v>
      </c>
      <c r="K19" s="38">
        <v>0.97813542651424157</v>
      </c>
    </row>
    <row r="20" spans="1:12" x14ac:dyDescent="0.25">
      <c r="A20" s="39" t="s">
        <v>3626</v>
      </c>
      <c r="B20" s="32">
        <v>16437399.999999765</v>
      </c>
      <c r="C20" s="32">
        <v>26883156.872617673</v>
      </c>
      <c r="D20" s="31">
        <v>10445756.872617908</v>
      </c>
      <c r="E20" s="38">
        <v>0.63548717392154819</v>
      </c>
      <c r="G20" s="39" t="s">
        <v>63</v>
      </c>
      <c r="H20" s="32">
        <v>41889799.99999886</v>
      </c>
      <c r="I20" s="32">
        <v>82974959.587478951</v>
      </c>
      <c r="J20" s="31">
        <v>41085159.587480091</v>
      </c>
      <c r="K20" s="38">
        <v>0.98079149548293876</v>
      </c>
    </row>
    <row r="21" spans="1:12" x14ac:dyDescent="0.25">
      <c r="A21" s="39" t="s">
        <v>2906</v>
      </c>
      <c r="B21" s="32">
        <v>13392700.000000093</v>
      </c>
      <c r="C21" s="32">
        <v>23871309.718967028</v>
      </c>
      <c r="D21" s="31">
        <v>10478609.718966935</v>
      </c>
      <c r="E21" s="38">
        <v>0.78241203931745373</v>
      </c>
      <c r="G21" s="39" t="s">
        <v>61</v>
      </c>
      <c r="H21" s="32">
        <v>10356200.000000007</v>
      </c>
      <c r="I21" s="32">
        <v>20519374.493575715</v>
      </c>
      <c r="J21" s="31">
        <v>10163174.493575707</v>
      </c>
      <c r="K21" s="38">
        <v>0.98136135779298383</v>
      </c>
    </row>
    <row r="22" spans="1:12" x14ac:dyDescent="0.25">
      <c r="A22" s="39" t="s">
        <v>52</v>
      </c>
      <c r="B22" s="32">
        <v>21297699.999999858</v>
      </c>
      <c r="C22" s="32">
        <v>31919052.493458584</v>
      </c>
      <c r="D22" s="31">
        <v>10621352.493458726</v>
      </c>
      <c r="E22" s="38">
        <v>0.49870889783679911</v>
      </c>
      <c r="G22" s="39" t="s">
        <v>59</v>
      </c>
      <c r="H22" s="32">
        <v>40917899.999999471</v>
      </c>
      <c r="I22" s="32">
        <v>82090867.637673348</v>
      </c>
      <c r="J22" s="31">
        <v>41172967.637673877</v>
      </c>
      <c r="K22" s="38">
        <v>1.006233644387283</v>
      </c>
    </row>
    <row r="23" spans="1:12" x14ac:dyDescent="0.25">
      <c r="A23" s="39" t="s">
        <v>3806</v>
      </c>
      <c r="B23" s="32">
        <v>13698500.000000125</v>
      </c>
      <c r="C23" s="32">
        <v>25300402.918808181</v>
      </c>
      <c r="D23" s="31">
        <v>11601902.918808056</v>
      </c>
      <c r="E23" s="38">
        <v>0.84694695906909157</v>
      </c>
      <c r="G23" s="39" t="s">
        <v>57</v>
      </c>
      <c r="H23" s="32">
        <v>11493400.000000114</v>
      </c>
      <c r="I23" s="32">
        <v>24034710.22849384</v>
      </c>
      <c r="J23" s="31">
        <v>12541310.228493726</v>
      </c>
      <c r="K23" s="38">
        <v>1.0911749550606089</v>
      </c>
    </row>
    <row r="24" spans="1:12" x14ac:dyDescent="0.25">
      <c r="A24" s="39" t="s">
        <v>2277</v>
      </c>
      <c r="B24" s="32">
        <v>12129399.999999855</v>
      </c>
      <c r="C24" s="32">
        <v>23993595.842361555</v>
      </c>
      <c r="D24" s="31">
        <v>11864195.8423617</v>
      </c>
      <c r="E24" s="38">
        <v>0.97813542651424157</v>
      </c>
      <c r="G24" s="39" t="s">
        <v>46</v>
      </c>
      <c r="H24" s="32">
        <v>834099.99999999627</v>
      </c>
      <c r="I24" s="32">
        <v>1787044.7726656373</v>
      </c>
      <c r="J24" s="31">
        <v>952944.77266564104</v>
      </c>
      <c r="K24" s="38">
        <v>1.1424826431670607</v>
      </c>
      <c r="L24" s="32"/>
    </row>
    <row r="25" spans="1:12" x14ac:dyDescent="0.25">
      <c r="A25" s="39" t="s">
        <v>379</v>
      </c>
      <c r="B25" s="32">
        <v>12552299.999999849</v>
      </c>
      <c r="C25" s="32">
        <v>24638454.719400041</v>
      </c>
      <c r="D25" s="31">
        <v>12086154.719400192</v>
      </c>
      <c r="E25" s="38">
        <v>0.96286375559860238</v>
      </c>
    </row>
    <row r="26" spans="1:12" x14ac:dyDescent="0.25">
      <c r="A26" s="39" t="s">
        <v>3107</v>
      </c>
      <c r="B26" s="32">
        <v>19479399.999999702</v>
      </c>
      <c r="C26" s="32">
        <v>31724302.599659618</v>
      </c>
      <c r="D26" s="31">
        <v>12244902.599659916</v>
      </c>
      <c r="E26" s="38">
        <v>0.62860779077692863</v>
      </c>
      <c r="G26" s="42" t="s">
        <v>8870</v>
      </c>
      <c r="H26" s="42" t="s">
        <v>8865</v>
      </c>
      <c r="I26" s="42" t="s">
        <v>8866</v>
      </c>
      <c r="J26" s="42" t="s">
        <v>24</v>
      </c>
      <c r="K26" s="42" t="s">
        <v>1</v>
      </c>
    </row>
    <row r="27" spans="1:12" x14ac:dyDescent="0.25">
      <c r="A27" s="39" t="s">
        <v>57</v>
      </c>
      <c r="B27" s="32">
        <v>11493400.000000114</v>
      </c>
      <c r="C27" s="32">
        <v>24034710.22849384</v>
      </c>
      <c r="D27" s="31">
        <v>12541310.228493726</v>
      </c>
      <c r="E27" s="38">
        <v>1.0911749550606089</v>
      </c>
      <c r="G27" s="39" t="s">
        <v>46</v>
      </c>
      <c r="H27" s="32">
        <v>834099.99999999627</v>
      </c>
      <c r="I27" s="32">
        <v>1787044.7726656373</v>
      </c>
      <c r="J27" s="31">
        <v>952944.77266564104</v>
      </c>
      <c r="K27" s="38">
        <v>1.1424826431670607</v>
      </c>
    </row>
    <row r="28" spans="1:12" x14ac:dyDescent="0.25">
      <c r="A28" s="39" t="s">
        <v>1730</v>
      </c>
      <c r="B28" s="32">
        <v>18390299.999999605</v>
      </c>
      <c r="C28" s="32">
        <v>31431590.140321419</v>
      </c>
      <c r="D28" s="31">
        <v>13041290.140321814</v>
      </c>
      <c r="E28" s="38">
        <v>0.70913960839801926</v>
      </c>
      <c r="G28" s="39" t="s">
        <v>48</v>
      </c>
      <c r="H28" s="32">
        <v>4986200.0000000382</v>
      </c>
      <c r="I28" s="32">
        <v>7670264.7067410508</v>
      </c>
      <c r="J28" s="31">
        <v>2684064.7067410126</v>
      </c>
      <c r="K28" s="38">
        <v>0.53829864561008223</v>
      </c>
    </row>
    <row r="29" spans="1:12" x14ac:dyDescent="0.25">
      <c r="A29" s="39" t="s">
        <v>1742</v>
      </c>
      <c r="B29" s="32">
        <v>17256499.999999821</v>
      </c>
      <c r="C29" s="32">
        <v>30504247.960686363</v>
      </c>
      <c r="D29" s="31">
        <v>13247747.960686542</v>
      </c>
      <c r="E29" s="38">
        <v>0.76769611222940226</v>
      </c>
      <c r="G29" s="39" t="s">
        <v>47</v>
      </c>
      <c r="H29" s="32">
        <v>9234199.9999998808</v>
      </c>
      <c r="I29" s="32">
        <v>12396064.126303969</v>
      </c>
      <c r="J29" s="31">
        <v>3161864.1263040882</v>
      </c>
      <c r="K29" s="38">
        <v>0.3424080187026628</v>
      </c>
    </row>
    <row r="30" spans="1:12" x14ac:dyDescent="0.25">
      <c r="A30" s="39" t="s">
        <v>1702</v>
      </c>
      <c r="B30" s="32">
        <v>18093299.999999691</v>
      </c>
      <c r="C30" s="32">
        <v>31351118.697175398</v>
      </c>
      <c r="D30" s="31">
        <v>13257818.697175708</v>
      </c>
      <c r="E30" s="38">
        <v>0.73274740910590852</v>
      </c>
      <c r="G30" s="39" t="s">
        <v>51</v>
      </c>
      <c r="H30" s="32">
        <v>5718200.0000000624</v>
      </c>
      <c r="I30" s="32">
        <v>8923951.1161874719</v>
      </c>
      <c r="J30" s="31">
        <v>3205751.1161874095</v>
      </c>
      <c r="K30" s="38">
        <v>0.56062241897579213</v>
      </c>
    </row>
    <row r="31" spans="1:12" x14ac:dyDescent="0.25">
      <c r="A31" s="39" t="s">
        <v>3793</v>
      </c>
      <c r="B31" s="32">
        <v>23904600.000000045</v>
      </c>
      <c r="C31" s="32">
        <v>37367535.423926629</v>
      </c>
      <c r="D31" s="31">
        <v>13462935.423926584</v>
      </c>
      <c r="E31" s="38">
        <v>0.56319434016576553</v>
      </c>
      <c r="G31" s="39" t="s">
        <v>53</v>
      </c>
      <c r="H31" s="32">
        <v>4098299.9999999818</v>
      </c>
      <c r="I31" s="32">
        <v>7630858.9618807212</v>
      </c>
      <c r="J31" s="31">
        <v>3532558.9618807393</v>
      </c>
      <c r="K31" s="38">
        <v>0.8619571436646305</v>
      </c>
    </row>
    <row r="32" spans="1:12" x14ac:dyDescent="0.25">
      <c r="A32" s="39" t="s">
        <v>1755</v>
      </c>
      <c r="B32" s="32">
        <v>17328399.999999758</v>
      </c>
      <c r="C32" s="32">
        <v>31135702.695579577</v>
      </c>
      <c r="D32" s="31">
        <v>13807302.695579819</v>
      </c>
      <c r="E32" s="38">
        <v>0.79680193760416496</v>
      </c>
      <c r="G32" s="39" t="s">
        <v>45</v>
      </c>
      <c r="H32" s="32">
        <v>13143399.999999732</v>
      </c>
      <c r="I32" s="32">
        <v>17358275.237185851</v>
      </c>
      <c r="J32" s="31">
        <v>4214875.237186119</v>
      </c>
      <c r="K32" s="38">
        <v>0.32068378328181485</v>
      </c>
    </row>
    <row r="33" spans="1:11" x14ac:dyDescent="0.25">
      <c r="A33" s="39" t="s">
        <v>5175</v>
      </c>
      <c r="B33" s="32">
        <v>15837299.999999667</v>
      </c>
      <c r="C33" s="32">
        <v>30656612.782925628</v>
      </c>
      <c r="D33" s="31">
        <v>14819312.782925962</v>
      </c>
      <c r="E33" s="38">
        <v>0.9357221737875947</v>
      </c>
      <c r="G33" s="39" t="s">
        <v>194</v>
      </c>
      <c r="H33" s="32">
        <v>5601300.0000000466</v>
      </c>
      <c r="I33" s="32">
        <v>10521722.404792098</v>
      </c>
      <c r="J33" s="31">
        <v>4920422.4047920518</v>
      </c>
      <c r="K33" s="38">
        <v>0.87844293374609661</v>
      </c>
    </row>
    <row r="34" spans="1:11" x14ac:dyDescent="0.25">
      <c r="A34" s="39" t="s">
        <v>145</v>
      </c>
      <c r="B34" s="32">
        <v>22506599.99999962</v>
      </c>
      <c r="C34" s="32">
        <v>37837684.456533358</v>
      </c>
      <c r="D34" s="31">
        <v>15331084.456533737</v>
      </c>
      <c r="E34" s="38">
        <v>0.68118171809753569</v>
      </c>
      <c r="G34" s="39" t="s">
        <v>183</v>
      </c>
      <c r="H34" s="32">
        <v>7764400.0000000801</v>
      </c>
      <c r="I34" s="32">
        <v>12913979.033955717</v>
      </c>
      <c r="J34" s="31">
        <v>5149579.0339556374</v>
      </c>
      <c r="K34" s="38">
        <v>0.66322948765591472</v>
      </c>
    </row>
    <row r="35" spans="1:11" x14ac:dyDescent="0.25">
      <c r="A35" s="39" t="s">
        <v>3096</v>
      </c>
      <c r="B35" s="32">
        <v>23688499.999999307</v>
      </c>
      <c r="C35" s="32">
        <v>39363627.866338193</v>
      </c>
      <c r="D35" s="31">
        <v>15675127.866338886</v>
      </c>
      <c r="E35" s="38">
        <v>0.66171888749137109</v>
      </c>
      <c r="G35" s="39" t="s">
        <v>50</v>
      </c>
      <c r="H35" s="32">
        <v>11364299.999999929</v>
      </c>
      <c r="I35" s="32">
        <v>16651597.369544005</v>
      </c>
      <c r="J35" s="31">
        <v>5287297.3695440758</v>
      </c>
      <c r="K35" s="38">
        <v>0.46525499762802008</v>
      </c>
    </row>
    <row r="36" spans="1:11" x14ac:dyDescent="0.25">
      <c r="A36" s="39" t="s">
        <v>1825</v>
      </c>
      <c r="B36" s="32">
        <v>25938499.999999471</v>
      </c>
      <c r="C36" s="32">
        <v>41657178.609113991</v>
      </c>
      <c r="D36" s="31">
        <v>15718678.60911452</v>
      </c>
      <c r="E36" s="38">
        <v>0.60599798018832396</v>
      </c>
      <c r="G36" s="39" t="s">
        <v>5528</v>
      </c>
      <c r="H36" s="32">
        <v>11070299.999999776</v>
      </c>
      <c r="I36" s="32">
        <v>17011719.779091608</v>
      </c>
      <c r="J36" s="31">
        <v>5941419.7790918313</v>
      </c>
      <c r="K36" s="38">
        <v>0.53669907582377629</v>
      </c>
    </row>
    <row r="37" spans="1:11" x14ac:dyDescent="0.25">
      <c r="A37" s="39" t="s">
        <v>1247</v>
      </c>
      <c r="B37" s="32">
        <v>22353500.000000015</v>
      </c>
      <c r="C37" s="32">
        <v>38329644.000068121</v>
      </c>
      <c r="D37" s="31">
        <v>15976144.000068106</v>
      </c>
      <c r="E37" s="38">
        <v>0.71470436397289439</v>
      </c>
    </row>
    <row r="38" spans="1:11" x14ac:dyDescent="0.25">
      <c r="A38" s="39" t="s">
        <v>5535</v>
      </c>
      <c r="B38" s="32">
        <v>26229499.999999315</v>
      </c>
      <c r="C38" s="32">
        <v>42667247.07582505</v>
      </c>
      <c r="D38" s="31">
        <v>16437747.075825736</v>
      </c>
      <c r="E38" s="38">
        <v>0.62668930310627979</v>
      </c>
    </row>
    <row r="39" spans="1:11" x14ac:dyDescent="0.25">
      <c r="A39" s="39" t="s">
        <v>4706</v>
      </c>
      <c r="B39" s="32">
        <v>21510599.999999978</v>
      </c>
      <c r="C39" s="32">
        <v>38786029.050693765</v>
      </c>
      <c r="D39" s="31">
        <v>17275429.050693788</v>
      </c>
      <c r="E39" s="38">
        <v>0.80311237486140807</v>
      </c>
      <c r="G39" s="42" t="s">
        <v>8871</v>
      </c>
      <c r="H39" s="42" t="s">
        <v>8865</v>
      </c>
      <c r="I39" s="42" t="s">
        <v>8866</v>
      </c>
      <c r="J39" s="42" t="s">
        <v>24</v>
      </c>
      <c r="K39" s="42" t="s">
        <v>1</v>
      </c>
    </row>
    <row r="40" spans="1:11" x14ac:dyDescent="0.25">
      <c r="A40" s="39" t="s">
        <v>2647</v>
      </c>
      <c r="B40" s="32">
        <v>18312499.99999981</v>
      </c>
      <c r="C40" s="32">
        <v>35710642.738028824</v>
      </c>
      <c r="D40" s="31">
        <v>17398142.738029014</v>
      </c>
      <c r="E40" s="38">
        <v>0.95006922801524618</v>
      </c>
      <c r="G40" s="39" t="s">
        <v>3444</v>
      </c>
      <c r="H40" s="32">
        <v>171820899.99999955</v>
      </c>
      <c r="I40" s="32">
        <v>293880864.29470557</v>
      </c>
      <c r="J40" s="31">
        <v>122059964.29470602</v>
      </c>
      <c r="K40" s="38">
        <v>0.71039067013795376</v>
      </c>
    </row>
    <row r="41" spans="1:11" x14ac:dyDescent="0.25">
      <c r="A41" s="39" t="s">
        <v>1836</v>
      </c>
      <c r="B41" s="32">
        <v>19320500.000000242</v>
      </c>
      <c r="C41" s="32">
        <v>37233331.980683245</v>
      </c>
      <c r="D41" s="31">
        <v>17912831.980683003</v>
      </c>
      <c r="E41" s="38">
        <v>0.92714122205340332</v>
      </c>
      <c r="G41" s="39" t="s">
        <v>5184</v>
      </c>
      <c r="H41" s="32">
        <v>152037399.99999887</v>
      </c>
      <c r="I41" s="32">
        <v>283887562.45063978</v>
      </c>
      <c r="J41" s="31">
        <v>131850162.45064092</v>
      </c>
      <c r="K41" s="38">
        <v>0.86722189705060659</v>
      </c>
    </row>
    <row r="42" spans="1:11" x14ac:dyDescent="0.25">
      <c r="A42" s="39" t="s">
        <v>3116</v>
      </c>
      <c r="B42" s="32">
        <v>20202500.000000127</v>
      </c>
      <c r="C42" s="32">
        <v>38880536.382936016</v>
      </c>
      <c r="D42" s="31">
        <v>18678036.382935889</v>
      </c>
      <c r="E42" s="38">
        <v>0.92454084311029683</v>
      </c>
      <c r="G42" s="39" t="s">
        <v>2765</v>
      </c>
      <c r="H42" s="32">
        <v>174943399.99999753</v>
      </c>
      <c r="I42" s="32">
        <v>309690682.4355458</v>
      </c>
      <c r="J42" s="31">
        <v>134747282.43554828</v>
      </c>
      <c r="K42" s="38">
        <v>0.77023358660886998</v>
      </c>
    </row>
    <row r="43" spans="1:11" x14ac:dyDescent="0.25">
      <c r="A43" s="39" t="s">
        <v>4573</v>
      </c>
      <c r="B43" s="32">
        <v>25137699.999999598</v>
      </c>
      <c r="C43" s="32">
        <v>44002220.197513066</v>
      </c>
      <c r="D43" s="31">
        <v>18864520.197513469</v>
      </c>
      <c r="E43" s="38">
        <v>0.75044734393018342</v>
      </c>
      <c r="G43" s="39" t="s">
        <v>3974</v>
      </c>
      <c r="H43" s="32">
        <v>189796899.99999842</v>
      </c>
      <c r="I43" s="32">
        <v>335209738.385674</v>
      </c>
      <c r="J43" s="31">
        <v>145412838.38567558</v>
      </c>
      <c r="K43" s="38">
        <v>0.76614970205349398</v>
      </c>
    </row>
    <row r="44" spans="1:11" x14ac:dyDescent="0.25">
      <c r="A44" s="39" t="s">
        <v>2560</v>
      </c>
      <c r="B44" s="32">
        <v>25536499.999999702</v>
      </c>
      <c r="C44" s="32">
        <v>45199627.393343911</v>
      </c>
      <c r="D44" s="31">
        <v>19663127.393344209</v>
      </c>
      <c r="E44" s="38">
        <v>0.77000087691517782</v>
      </c>
      <c r="G44" s="39" t="s">
        <v>5282</v>
      </c>
      <c r="H44" s="32">
        <v>195680599.99999723</v>
      </c>
      <c r="I44" s="32">
        <v>342666910.62466055</v>
      </c>
      <c r="J44" s="31">
        <v>146986310.62466332</v>
      </c>
      <c r="K44" s="38">
        <v>0.75115423105134282</v>
      </c>
    </row>
    <row r="45" spans="1:11" x14ac:dyDescent="0.25">
      <c r="A45" s="39" t="s">
        <v>1709</v>
      </c>
      <c r="B45" s="32">
        <v>27600899.999999825</v>
      </c>
      <c r="C45" s="32">
        <v>48111402.325731725</v>
      </c>
      <c r="D45" s="31">
        <v>20510502.3257319</v>
      </c>
      <c r="E45" s="38">
        <v>0.74310991039176366</v>
      </c>
      <c r="G45" s="39" t="s">
        <v>64</v>
      </c>
      <c r="H45" s="32">
        <v>227280099.9999975</v>
      </c>
      <c r="I45" s="32">
        <v>404223228.89447123</v>
      </c>
      <c r="J45" s="31">
        <v>176943128.89447373</v>
      </c>
      <c r="K45" s="38">
        <v>0.77852451180053017</v>
      </c>
    </row>
    <row r="46" spans="1:11" x14ac:dyDescent="0.25">
      <c r="A46" s="39" t="s">
        <v>2349</v>
      </c>
      <c r="B46" s="32">
        <v>28458999.99999968</v>
      </c>
      <c r="C46" s="32">
        <v>49323930.153376527</v>
      </c>
      <c r="D46" s="31">
        <v>20864930.153376848</v>
      </c>
      <c r="E46" s="38">
        <v>0.73315753024973063</v>
      </c>
      <c r="G46" s="39" t="s">
        <v>62</v>
      </c>
      <c r="H46" s="32">
        <v>246174299.99999717</v>
      </c>
      <c r="I46" s="32">
        <v>433065168.65833169</v>
      </c>
      <c r="J46" s="31">
        <v>186890868.65833452</v>
      </c>
      <c r="K46" s="38">
        <v>0.75918107072239738</v>
      </c>
    </row>
    <row r="47" spans="1:11" x14ac:dyDescent="0.25">
      <c r="A47" s="39" t="s">
        <v>356</v>
      </c>
      <c r="B47" s="32">
        <v>36187099.999999747</v>
      </c>
      <c r="C47" s="32">
        <v>57068222.104450494</v>
      </c>
      <c r="D47" s="31">
        <v>20881122.104450747</v>
      </c>
      <c r="E47" s="38">
        <v>0.57703220496947516</v>
      </c>
      <c r="G47" s="39" t="s">
        <v>60</v>
      </c>
      <c r="H47" s="32">
        <v>371532099.99999791</v>
      </c>
      <c r="I47" s="32">
        <v>636610311.94159412</v>
      </c>
      <c r="J47" s="31">
        <v>265078211.94159621</v>
      </c>
      <c r="K47" s="38">
        <v>0.7134732421279284</v>
      </c>
    </row>
    <row r="48" spans="1:11" x14ac:dyDescent="0.25">
      <c r="A48" s="39" t="s">
        <v>3839</v>
      </c>
      <c r="B48" s="32">
        <v>21915399.999999613</v>
      </c>
      <c r="C48" s="32">
        <v>43013038.680056736</v>
      </c>
      <c r="D48" s="31">
        <v>21097638.680057123</v>
      </c>
      <c r="E48" s="38">
        <v>0.96268553985131444</v>
      </c>
      <c r="G48" s="39" t="s">
        <v>58</v>
      </c>
      <c r="H48" s="32">
        <v>345248799.99999624</v>
      </c>
      <c r="I48" s="32">
        <v>628092365.75780261</v>
      </c>
      <c r="J48" s="31">
        <v>282843565.75780636</v>
      </c>
      <c r="K48" s="38">
        <v>0.81924561579304389</v>
      </c>
    </row>
    <row r="49" spans="1:11" x14ac:dyDescent="0.25">
      <c r="A49" s="39" t="s">
        <v>5741</v>
      </c>
      <c r="B49" s="32">
        <v>22881899.999999687</v>
      </c>
      <c r="C49" s="32">
        <v>44357993.978346601</v>
      </c>
      <c r="D49" s="31">
        <v>21476093.978346914</v>
      </c>
      <c r="E49" s="38">
        <v>0.93856253101128873</v>
      </c>
      <c r="G49" s="39" t="s">
        <v>56</v>
      </c>
      <c r="H49" s="32">
        <v>822380999.99998903</v>
      </c>
      <c r="I49" s="32">
        <v>1442194954.5525091</v>
      </c>
      <c r="J49" s="31">
        <v>619813954.55252004</v>
      </c>
      <c r="K49" s="38">
        <v>0.75368224041232512</v>
      </c>
    </row>
    <row r="50" spans="1:11" x14ac:dyDescent="0.25">
      <c r="A50" s="39" t="s">
        <v>3901</v>
      </c>
      <c r="B50" s="32">
        <v>33858799.999999397</v>
      </c>
      <c r="C50" s="32">
        <v>55967693.02017998</v>
      </c>
      <c r="D50" s="31">
        <v>22108893.020180583</v>
      </c>
      <c r="E50" s="38">
        <v>0.65297331920153634</v>
      </c>
    </row>
    <row r="51" spans="1:11" x14ac:dyDescent="0.25">
      <c r="A51" s="39" t="s">
        <v>3062</v>
      </c>
      <c r="B51" s="32">
        <v>29322799.999999814</v>
      </c>
      <c r="C51" s="32">
        <v>51749539.184293084</v>
      </c>
      <c r="D51" s="31">
        <v>22426739.18429327</v>
      </c>
      <c r="E51" s="38">
        <v>0.76482256756835676</v>
      </c>
    </row>
    <row r="52" spans="1:11" x14ac:dyDescent="0.25">
      <c r="A52" s="39" t="s">
        <v>918</v>
      </c>
      <c r="B52" s="32">
        <v>26010700.000000112</v>
      </c>
      <c r="C52" s="32">
        <v>48833372.477431312</v>
      </c>
      <c r="D52" s="31">
        <v>22822672.4774312</v>
      </c>
      <c r="E52" s="38">
        <v>0.87743399744840023</v>
      </c>
    </row>
    <row r="53" spans="1:11" x14ac:dyDescent="0.25">
      <c r="A53" s="39" t="s">
        <v>3394</v>
      </c>
      <c r="B53" s="32">
        <v>29418899.999999944</v>
      </c>
      <c r="C53" s="32">
        <v>52272009.577867307</v>
      </c>
      <c r="D53" s="31">
        <v>22853109.577867363</v>
      </c>
      <c r="E53" s="38">
        <v>0.77681726977784371</v>
      </c>
      <c r="G53" s="42" t="s">
        <v>43</v>
      </c>
      <c r="H53" s="42" t="s">
        <v>8865</v>
      </c>
      <c r="I53" s="42" t="s">
        <v>8866</v>
      </c>
      <c r="J53" s="42" t="s">
        <v>24</v>
      </c>
      <c r="K53" s="42" t="s">
        <v>1</v>
      </c>
    </row>
    <row r="54" spans="1:11" x14ac:dyDescent="0.25">
      <c r="A54" s="39" t="s">
        <v>3310</v>
      </c>
      <c r="B54" s="32">
        <v>31248800.000000075</v>
      </c>
      <c r="C54" s="32">
        <v>55601725.343082719</v>
      </c>
      <c r="D54" s="31">
        <v>24352925.343082644</v>
      </c>
      <c r="E54" s="38">
        <v>0.7793235370024636</v>
      </c>
      <c r="G54" s="39" t="s">
        <v>45</v>
      </c>
      <c r="H54" s="32">
        <v>13143399.999999732</v>
      </c>
      <c r="I54" s="32">
        <v>17358275.237185851</v>
      </c>
      <c r="J54" s="31">
        <v>4214875.237186119</v>
      </c>
      <c r="K54" s="38">
        <v>0.32068378328181485</v>
      </c>
    </row>
    <row r="55" spans="1:11" x14ac:dyDescent="0.25">
      <c r="A55" s="39" t="s">
        <v>5638</v>
      </c>
      <c r="B55" s="32">
        <v>32496699.999999668</v>
      </c>
      <c r="C55" s="32">
        <v>57895341.878686249</v>
      </c>
      <c r="D55" s="31">
        <v>25398641.878686581</v>
      </c>
      <c r="E55" s="38">
        <v>0.78157603321835267</v>
      </c>
      <c r="G55" s="39" t="s">
        <v>47</v>
      </c>
      <c r="H55" s="32">
        <v>9234199.9999998808</v>
      </c>
      <c r="I55" s="32">
        <v>12396064.126303969</v>
      </c>
      <c r="J55" s="31">
        <v>3161864.1263040882</v>
      </c>
      <c r="K55" s="38">
        <v>0.3424080187026628</v>
      </c>
    </row>
    <row r="56" spans="1:11" x14ac:dyDescent="0.25">
      <c r="A56" s="39" t="s">
        <v>2469</v>
      </c>
      <c r="B56" s="32">
        <v>35419099.999999583</v>
      </c>
      <c r="C56" s="32">
        <v>61140218.173710942</v>
      </c>
      <c r="D56" s="31">
        <v>25721118.17371136</v>
      </c>
      <c r="E56" s="38">
        <v>0.72619344290825183</v>
      </c>
      <c r="G56" s="39" t="s">
        <v>49</v>
      </c>
      <c r="H56" s="32">
        <v>14091199.999999478</v>
      </c>
      <c r="I56" s="32">
        <v>20068064.849255197</v>
      </c>
      <c r="J56" s="31">
        <v>5976864.8492557183</v>
      </c>
      <c r="K56" s="38">
        <v>0.42415584543941887</v>
      </c>
    </row>
    <row r="57" spans="1:11" x14ac:dyDescent="0.25">
      <c r="A57" s="39" t="s">
        <v>2709</v>
      </c>
      <c r="B57" s="32">
        <v>34504099.999999695</v>
      </c>
      <c r="C57" s="32">
        <v>60409648.49522575</v>
      </c>
      <c r="D57" s="31">
        <v>25905548.495226055</v>
      </c>
      <c r="E57" s="38">
        <v>0.75079623856951161</v>
      </c>
      <c r="G57" s="39" t="s">
        <v>50</v>
      </c>
      <c r="H57" s="32">
        <v>11364299.999999929</v>
      </c>
      <c r="I57" s="32">
        <v>16651597.369544005</v>
      </c>
      <c r="J57" s="31">
        <v>5287297.3695440758</v>
      </c>
      <c r="K57" s="38">
        <v>0.46525499762802008</v>
      </c>
    </row>
    <row r="58" spans="1:11" x14ac:dyDescent="0.25">
      <c r="A58" s="39" t="s">
        <v>5571</v>
      </c>
      <c r="B58" s="32">
        <v>39183699.999999508</v>
      </c>
      <c r="C58" s="32">
        <v>66595362.663367234</v>
      </c>
      <c r="D58" s="31">
        <v>27411662.663367726</v>
      </c>
      <c r="E58" s="38">
        <v>0.69956800055553892</v>
      </c>
      <c r="G58" s="39" t="s">
        <v>52</v>
      </c>
      <c r="H58" s="32">
        <v>21297699.999999858</v>
      </c>
      <c r="I58" s="32">
        <v>31919052.493458584</v>
      </c>
      <c r="J58" s="31">
        <v>10621352.493458726</v>
      </c>
      <c r="K58" s="38">
        <v>0.49870889783679911</v>
      </c>
    </row>
    <row r="59" spans="1:11" x14ac:dyDescent="0.25">
      <c r="A59" s="39" t="s">
        <v>1938</v>
      </c>
      <c r="B59" s="32">
        <v>36018999.999999523</v>
      </c>
      <c r="C59" s="32">
        <v>63887767.451501675</v>
      </c>
      <c r="D59" s="31">
        <v>27868767.451502152</v>
      </c>
      <c r="E59" s="38">
        <v>0.77372407483557348</v>
      </c>
      <c r="G59" s="39"/>
      <c r="H59" s="32"/>
      <c r="I59" s="32"/>
      <c r="J59" s="31"/>
      <c r="K59" s="38"/>
    </row>
    <row r="60" spans="1:11" x14ac:dyDescent="0.25">
      <c r="A60" s="39" t="s">
        <v>2089</v>
      </c>
      <c r="B60" s="32">
        <v>36240999.999999709</v>
      </c>
      <c r="C60" s="32">
        <v>64369537.321927376</v>
      </c>
      <c r="D60" s="31">
        <v>28128537.321927667</v>
      </c>
      <c r="E60" s="38">
        <v>0.77615235015391115</v>
      </c>
      <c r="G60" s="39"/>
      <c r="H60" s="32"/>
      <c r="I60" s="32"/>
      <c r="J60" s="31"/>
      <c r="K60" s="38"/>
    </row>
    <row r="61" spans="1:11" x14ac:dyDescent="0.25">
      <c r="A61" s="39" t="s">
        <v>2450</v>
      </c>
      <c r="B61" s="32">
        <v>42501699.999998607</v>
      </c>
      <c r="C61" s="32">
        <v>71450804.985926494</v>
      </c>
      <c r="D61" s="31">
        <v>28949104.985927887</v>
      </c>
      <c r="E61" s="38">
        <v>0.68112816630696738</v>
      </c>
      <c r="G61" s="39"/>
      <c r="H61" s="32"/>
      <c r="I61" s="32"/>
      <c r="J61" s="31"/>
      <c r="K61" s="38"/>
    </row>
    <row r="62" spans="1:11" x14ac:dyDescent="0.25">
      <c r="A62" s="39" t="s">
        <v>3417</v>
      </c>
      <c r="B62" s="32">
        <v>55249199.999999464</v>
      </c>
      <c r="C62" s="32">
        <v>84406098.881687194</v>
      </c>
      <c r="D62" s="31">
        <v>29156898.881687731</v>
      </c>
      <c r="E62" s="38">
        <v>0.52773431799352777</v>
      </c>
      <c r="G62" s="39"/>
      <c r="H62" s="32"/>
      <c r="I62" s="32"/>
      <c r="J62" s="31"/>
      <c r="K62" s="38"/>
    </row>
    <row r="63" spans="1:11" x14ac:dyDescent="0.25">
      <c r="A63" s="39" t="s">
        <v>2860</v>
      </c>
      <c r="B63" s="32">
        <v>41628899.999999054</v>
      </c>
      <c r="C63" s="32">
        <v>71080944.734743506</v>
      </c>
      <c r="D63" s="31">
        <v>29452044.734744452</v>
      </c>
      <c r="E63" s="38">
        <v>0.70749034288066992</v>
      </c>
      <c r="G63" s="39"/>
      <c r="H63" s="32"/>
      <c r="I63" s="32"/>
      <c r="J63" s="31"/>
      <c r="K63" s="38"/>
    </row>
    <row r="64" spans="1:11" x14ac:dyDescent="0.25">
      <c r="A64" s="39" t="s">
        <v>2191</v>
      </c>
      <c r="B64" s="32">
        <v>35986400.000000082</v>
      </c>
      <c r="C64" s="32">
        <v>66178708.719807617</v>
      </c>
      <c r="D64" s="31">
        <v>30192308.719807535</v>
      </c>
      <c r="E64" s="38">
        <v>0.83899219482380749</v>
      </c>
    </row>
    <row r="65" spans="1:11" x14ac:dyDescent="0.25">
      <c r="A65" s="39" t="s">
        <v>5395</v>
      </c>
      <c r="B65" s="32">
        <v>48847199.999999881</v>
      </c>
      <c r="C65" s="32">
        <v>79058605.68091543</v>
      </c>
      <c r="D65" s="31">
        <v>30211405.680915549</v>
      </c>
      <c r="E65" s="38">
        <v>0.61848797230784203</v>
      </c>
    </row>
    <row r="66" spans="1:11" x14ac:dyDescent="0.25">
      <c r="A66" s="39" t="s">
        <v>2921</v>
      </c>
      <c r="B66" s="32">
        <v>45457199.999999531</v>
      </c>
      <c r="C66" s="32">
        <v>75768595.613406599</v>
      </c>
      <c r="D66" s="31">
        <v>30311395.613407068</v>
      </c>
      <c r="E66" s="38">
        <v>0.66681176168807976</v>
      </c>
      <c r="G66" s="42" t="s">
        <v>54</v>
      </c>
      <c r="H66" s="42" t="s">
        <v>8865</v>
      </c>
      <c r="I66" s="42" t="s">
        <v>8866</v>
      </c>
      <c r="J66" s="42" t="s">
        <v>24</v>
      </c>
      <c r="K66" s="42" t="s">
        <v>1</v>
      </c>
    </row>
    <row r="67" spans="1:11" x14ac:dyDescent="0.25">
      <c r="A67" s="39" t="s">
        <v>160</v>
      </c>
      <c r="B67" s="32">
        <v>38065099.999999374</v>
      </c>
      <c r="C67" s="32">
        <v>68513264.948372826</v>
      </c>
      <c r="D67" s="31">
        <v>30448164.948373452</v>
      </c>
      <c r="E67" s="38">
        <v>0.79989714852644422</v>
      </c>
      <c r="G67" s="39" t="s">
        <v>46</v>
      </c>
      <c r="H67" s="32">
        <v>834099.99999999627</v>
      </c>
      <c r="I67" s="32">
        <v>1787044.7726656373</v>
      </c>
      <c r="J67" s="31">
        <v>952944.77266564104</v>
      </c>
      <c r="K67" s="38">
        <v>1.1424826431670607</v>
      </c>
    </row>
    <row r="68" spans="1:11" x14ac:dyDescent="0.25">
      <c r="A68" s="39" t="s">
        <v>3639</v>
      </c>
      <c r="B68" s="32">
        <v>33945699.999999441</v>
      </c>
      <c r="C68" s="32">
        <v>64770400.66782479</v>
      </c>
      <c r="D68" s="31">
        <v>30824700.667825349</v>
      </c>
      <c r="E68" s="38">
        <v>0.90805906691645355</v>
      </c>
      <c r="G68" s="39" t="s">
        <v>57</v>
      </c>
      <c r="H68" s="32">
        <v>11493400.000000114</v>
      </c>
      <c r="I68" s="32">
        <v>24034710.22849384</v>
      </c>
      <c r="J68" s="31">
        <v>12541310.228493726</v>
      </c>
      <c r="K68" s="38">
        <v>1.0911749550606089</v>
      </c>
    </row>
    <row r="69" spans="1:11" x14ac:dyDescent="0.25">
      <c r="A69" s="39" t="s">
        <v>2881</v>
      </c>
      <c r="B69" s="32">
        <v>40951199.99999994</v>
      </c>
      <c r="C69" s="32">
        <v>72240918.620851845</v>
      </c>
      <c r="D69" s="31">
        <v>31289718.620851904</v>
      </c>
      <c r="E69" s="38">
        <v>0.76407330239045379</v>
      </c>
      <c r="G69" s="39" t="s">
        <v>59</v>
      </c>
      <c r="H69" s="32">
        <v>40917899.999999471</v>
      </c>
      <c r="I69" s="32">
        <v>82090867.637673348</v>
      </c>
      <c r="J69" s="31">
        <v>41172967.637673877</v>
      </c>
      <c r="K69" s="38">
        <v>1.006233644387283</v>
      </c>
    </row>
    <row r="70" spans="1:11" x14ac:dyDescent="0.25">
      <c r="A70" s="39" t="s">
        <v>5548</v>
      </c>
      <c r="B70" s="32">
        <v>57363999.999999143</v>
      </c>
      <c r="C70" s="32">
        <v>89692109.168817237</v>
      </c>
      <c r="D70" s="31">
        <v>32328109.168818094</v>
      </c>
      <c r="E70" s="38">
        <v>0.56356092965655424</v>
      </c>
      <c r="G70" s="39" t="s">
        <v>61</v>
      </c>
      <c r="H70" s="32">
        <v>10356200.000000007</v>
      </c>
      <c r="I70" s="32">
        <v>20519374.493575715</v>
      </c>
      <c r="J70" s="31">
        <v>10163174.493575707</v>
      </c>
      <c r="K70" s="38">
        <v>0.98136135779298383</v>
      </c>
    </row>
    <row r="71" spans="1:11" x14ac:dyDescent="0.25">
      <c r="A71" s="39" t="s">
        <v>5611</v>
      </c>
      <c r="B71" s="32">
        <v>52270299.999999546</v>
      </c>
      <c r="C71" s="32">
        <v>85107830.742560953</v>
      </c>
      <c r="D71" s="31">
        <v>32837530.742561407</v>
      </c>
      <c r="E71" s="38">
        <v>0.62822541180291092</v>
      </c>
      <c r="G71" s="39" t="s">
        <v>63</v>
      </c>
      <c r="H71" s="32">
        <v>41889799.99999886</v>
      </c>
      <c r="I71" s="32">
        <v>82974959.587478951</v>
      </c>
      <c r="J71" s="31">
        <v>41085159.587480091</v>
      </c>
      <c r="K71" s="38">
        <v>0.98079149548293876</v>
      </c>
    </row>
    <row r="72" spans="1:11" x14ac:dyDescent="0.25">
      <c r="A72" s="39" t="s">
        <v>3859</v>
      </c>
      <c r="B72" s="32">
        <v>43203899.999999695</v>
      </c>
      <c r="C72" s="32">
        <v>76404902.381096199</v>
      </c>
      <c r="D72" s="31">
        <v>33201002.381096505</v>
      </c>
      <c r="E72" s="38">
        <v>0.76847234580898338</v>
      </c>
    </row>
    <row r="73" spans="1:11" x14ac:dyDescent="0.25">
      <c r="A73" s="39" t="s">
        <v>1358</v>
      </c>
      <c r="B73" s="32">
        <v>47095199.999999434</v>
      </c>
      <c r="C73" s="32">
        <v>81145806.358925506</v>
      </c>
      <c r="D73" s="31">
        <v>34050606.358926073</v>
      </c>
      <c r="E73" s="38">
        <v>0.72301649337780671</v>
      </c>
    </row>
    <row r="74" spans="1:11" x14ac:dyDescent="0.25">
      <c r="A74" s="39" t="s">
        <v>3880</v>
      </c>
      <c r="B74" s="32">
        <v>39138899.999999315</v>
      </c>
      <c r="C74" s="32">
        <v>74062775.276922211</v>
      </c>
      <c r="D74" s="31">
        <v>34923875.276922897</v>
      </c>
      <c r="E74" s="38">
        <v>0.89230599932352483</v>
      </c>
    </row>
    <row r="75" spans="1:11" x14ac:dyDescent="0.25">
      <c r="A75" s="39" t="s">
        <v>2412</v>
      </c>
      <c r="B75" s="32">
        <v>36231899.999999449</v>
      </c>
      <c r="C75" s="32">
        <v>71646288.300388545</v>
      </c>
      <c r="D75" s="31">
        <v>35414388.300389096</v>
      </c>
      <c r="E75" s="38">
        <v>0.97743668701861164</v>
      </c>
    </row>
    <row r="76" spans="1:11" x14ac:dyDescent="0.25">
      <c r="A76" s="39" t="s">
        <v>5586</v>
      </c>
      <c r="B76" s="32">
        <v>53125099.999999121</v>
      </c>
      <c r="C76" s="32">
        <v>89923124.697918251</v>
      </c>
      <c r="D76" s="31">
        <v>36798024.69791913</v>
      </c>
      <c r="E76" s="38">
        <v>0.69266739635162544</v>
      </c>
    </row>
    <row r="77" spans="1:11" x14ac:dyDescent="0.25">
      <c r="A77" s="39" t="s">
        <v>5255</v>
      </c>
      <c r="B77" s="32">
        <v>49681199.999999851</v>
      </c>
      <c r="C77" s="32">
        <v>87695504.656418398</v>
      </c>
      <c r="D77" s="31">
        <v>38014304.656418547</v>
      </c>
      <c r="E77" s="38">
        <v>0.76516478378981712</v>
      </c>
    </row>
    <row r="78" spans="1:11" x14ac:dyDescent="0.25">
      <c r="A78" s="39" t="s">
        <v>5422</v>
      </c>
      <c r="B78" s="32">
        <v>50811999.999998868</v>
      </c>
      <c r="C78" s="32">
        <v>89458423.48903355</v>
      </c>
      <c r="D78" s="31">
        <v>38646423.489034683</v>
      </c>
      <c r="E78" s="38">
        <v>0.76057670410602896</v>
      </c>
    </row>
    <row r="79" spans="1:11" x14ac:dyDescent="0.25">
      <c r="A79" s="39" t="s">
        <v>4365</v>
      </c>
      <c r="B79" s="32">
        <v>57670699.999999337</v>
      </c>
      <c r="C79" s="32">
        <v>97745522.296283096</v>
      </c>
      <c r="D79" s="31">
        <v>40074822.296283759</v>
      </c>
      <c r="E79" s="38">
        <v>0.69489051279565217</v>
      </c>
      <c r="G79" s="42" t="s">
        <v>8872</v>
      </c>
      <c r="H79" s="42" t="s">
        <v>8865</v>
      </c>
      <c r="I79" s="42" t="s">
        <v>8866</v>
      </c>
      <c r="J79" s="42" t="s">
        <v>24</v>
      </c>
      <c r="K79" s="42" t="s">
        <v>1</v>
      </c>
    </row>
    <row r="80" spans="1:11" x14ac:dyDescent="0.25">
      <c r="A80" s="39" t="s">
        <v>63</v>
      </c>
      <c r="B80" s="32">
        <v>41889799.99999886</v>
      </c>
      <c r="C80" s="32">
        <v>82974959.587478951</v>
      </c>
      <c r="D80" s="31">
        <v>41085159.587480091</v>
      </c>
      <c r="E80" s="38">
        <v>0.98079149548293876</v>
      </c>
      <c r="G80" s="39" t="s">
        <v>46</v>
      </c>
      <c r="H80" s="32">
        <v>834099.99999999627</v>
      </c>
      <c r="I80" s="32">
        <v>1787044.7726656373</v>
      </c>
      <c r="J80" s="31">
        <v>952944.77266564104</v>
      </c>
      <c r="K80" s="38">
        <v>1.1424826431670607</v>
      </c>
    </row>
    <row r="81" spans="1:11" x14ac:dyDescent="0.25">
      <c r="A81" s="39" t="s">
        <v>59</v>
      </c>
      <c r="B81" s="32">
        <v>40917899.999999471</v>
      </c>
      <c r="C81" s="32">
        <v>82090867.637673348</v>
      </c>
      <c r="D81" s="31">
        <v>41172967.637673877</v>
      </c>
      <c r="E81" s="38">
        <v>1.006233644387283</v>
      </c>
      <c r="G81" s="39" t="s">
        <v>48</v>
      </c>
      <c r="H81" s="32">
        <v>4986200.0000000382</v>
      </c>
      <c r="I81" s="32">
        <v>7670264.7067410508</v>
      </c>
      <c r="J81" s="31">
        <v>2684064.7067410126</v>
      </c>
      <c r="K81" s="38">
        <v>0.53829864561008223</v>
      </c>
    </row>
    <row r="82" spans="1:11" x14ac:dyDescent="0.25">
      <c r="A82" s="39" t="s">
        <v>3758</v>
      </c>
      <c r="B82" s="32">
        <v>62221599.99999918</v>
      </c>
      <c r="C82" s="32">
        <v>104080623.25876229</v>
      </c>
      <c r="D82" s="31">
        <v>41859023.258763105</v>
      </c>
      <c r="E82" s="38">
        <v>0.6727410297832852</v>
      </c>
      <c r="G82" s="39" t="s">
        <v>47</v>
      </c>
      <c r="H82" s="32">
        <v>9234199.9999998808</v>
      </c>
      <c r="I82" s="32">
        <v>12396064.126303969</v>
      </c>
      <c r="J82" s="31">
        <v>3161864.1263040882</v>
      </c>
      <c r="K82" s="38">
        <v>0.3424080187026628</v>
      </c>
    </row>
    <row r="83" spans="1:11" x14ac:dyDescent="0.25">
      <c r="A83" s="39" t="s">
        <v>2732</v>
      </c>
      <c r="B83" s="32">
        <v>53800399.999999598</v>
      </c>
      <c r="C83" s="32">
        <v>97166984.13023147</v>
      </c>
      <c r="D83" s="31">
        <v>43366584.130231872</v>
      </c>
      <c r="E83" s="38">
        <v>0.80606434394971405</v>
      </c>
      <c r="G83" s="39" t="s">
        <v>51</v>
      </c>
      <c r="H83" s="32">
        <v>5718200.0000000624</v>
      </c>
      <c r="I83" s="32">
        <v>8923951.1161874719</v>
      </c>
      <c r="J83" s="31">
        <v>3205751.1161874095</v>
      </c>
      <c r="K83" s="38">
        <v>0.56062241897579213</v>
      </c>
    </row>
    <row r="84" spans="1:11" x14ac:dyDescent="0.25">
      <c r="A84" s="39" t="s">
        <v>3922</v>
      </c>
      <c r="B84" s="32">
        <v>59479299.999999188</v>
      </c>
      <c r="C84" s="32">
        <v>104381148.40936421</v>
      </c>
      <c r="D84" s="31">
        <v>44901848.409365021</v>
      </c>
      <c r="E84" s="38">
        <v>0.75491554892820922</v>
      </c>
      <c r="G84" s="39" t="s">
        <v>53</v>
      </c>
      <c r="H84" s="32">
        <v>4098299.9999999818</v>
      </c>
      <c r="I84" s="32">
        <v>7630858.9618807212</v>
      </c>
      <c r="J84" s="31">
        <v>3532558.9618807393</v>
      </c>
      <c r="K84" s="38">
        <v>0.8619571436646305</v>
      </c>
    </row>
    <row r="85" spans="1:11" x14ac:dyDescent="0.25">
      <c r="A85" s="39" t="s">
        <v>4449</v>
      </c>
      <c r="B85" s="32">
        <v>62635499.999999605</v>
      </c>
      <c r="C85" s="32">
        <v>107728237.35161257</v>
      </c>
      <c r="D85" s="31">
        <v>45092737.351612963</v>
      </c>
      <c r="E85" s="38">
        <v>0.71992300455194336</v>
      </c>
      <c r="G85" s="39"/>
      <c r="H85" s="32"/>
      <c r="I85" s="32"/>
      <c r="J85" s="31"/>
      <c r="K85" s="38"/>
    </row>
    <row r="86" spans="1:11" x14ac:dyDescent="0.25">
      <c r="A86" s="39" t="s">
        <v>3654</v>
      </c>
      <c r="B86" s="32">
        <v>59353299.999998882</v>
      </c>
      <c r="C86" s="32">
        <v>104549412.48824546</v>
      </c>
      <c r="D86" s="31">
        <v>45196112.488246575</v>
      </c>
      <c r="E86" s="38">
        <v>0.761475983445696</v>
      </c>
      <c r="G86" s="39"/>
      <c r="H86" s="32"/>
      <c r="I86" s="32"/>
      <c r="J86" s="31"/>
      <c r="K86" s="38"/>
    </row>
    <row r="87" spans="1:11" x14ac:dyDescent="0.25">
      <c r="A87" s="39" t="s">
        <v>3951</v>
      </c>
      <c r="B87" s="32">
        <v>48441999.999999292</v>
      </c>
      <c r="C87" s="32">
        <v>94162262.546251625</v>
      </c>
      <c r="D87" s="31">
        <v>45720262.546252333</v>
      </c>
      <c r="E87" s="38">
        <v>0.94381451109064451</v>
      </c>
      <c r="G87" s="39"/>
      <c r="H87" s="32"/>
      <c r="I87" s="32"/>
      <c r="J87" s="31"/>
      <c r="K87" s="38"/>
    </row>
    <row r="88" spans="1:11" x14ac:dyDescent="0.25">
      <c r="A88" s="39" t="s">
        <v>4861</v>
      </c>
      <c r="B88" s="32">
        <v>59041499.999999814</v>
      </c>
      <c r="C88" s="32">
        <v>105336654.99745604</v>
      </c>
      <c r="D88" s="31">
        <v>46295154.99745623</v>
      </c>
      <c r="E88" s="38">
        <v>0.78411210754226057</v>
      </c>
      <c r="G88" s="39"/>
      <c r="H88" s="32"/>
      <c r="I88" s="32"/>
      <c r="J88" s="31"/>
      <c r="K88" s="38"/>
    </row>
    <row r="89" spans="1:11" x14ac:dyDescent="0.25">
      <c r="A89" s="39" t="s">
        <v>5712</v>
      </c>
      <c r="B89" s="32">
        <v>66778399.999998845</v>
      </c>
      <c r="C89" s="32">
        <v>114985827.90522766</v>
      </c>
      <c r="D89" s="31">
        <v>48207427.905228816</v>
      </c>
      <c r="E89" s="38">
        <v>0.72190151164492788</v>
      </c>
      <c r="G89" s="39"/>
      <c r="H89" s="32"/>
      <c r="I89" s="32"/>
      <c r="J89" s="31"/>
      <c r="K89" s="38"/>
    </row>
    <row r="90" spans="1:11" x14ac:dyDescent="0.25">
      <c r="A90" s="39" t="s">
        <v>4153</v>
      </c>
      <c r="B90" s="32">
        <v>73849699.999999449</v>
      </c>
      <c r="C90" s="32">
        <v>122190951.01455781</v>
      </c>
      <c r="D90" s="31">
        <v>48341251.01455836</v>
      </c>
      <c r="E90" s="38">
        <v>0.65458967354720088</v>
      </c>
    </row>
    <row r="91" spans="1:11" x14ac:dyDescent="0.25">
      <c r="A91" s="39" t="s">
        <v>2492</v>
      </c>
      <c r="B91" s="32">
        <v>59131399.999999315</v>
      </c>
      <c r="C91" s="32">
        <v>107669769.9185091</v>
      </c>
      <c r="D91" s="31">
        <v>48538369.918509781</v>
      </c>
      <c r="E91" s="38">
        <v>0.82085609200036436</v>
      </c>
      <c r="G91" s="42" t="s">
        <v>8873</v>
      </c>
      <c r="H91" s="42" t="s">
        <v>8865</v>
      </c>
      <c r="I91" s="42" t="s">
        <v>8866</v>
      </c>
      <c r="J91" s="42" t="s">
        <v>24</v>
      </c>
      <c r="K91" s="42" t="s">
        <v>1</v>
      </c>
    </row>
    <row r="92" spans="1:11" x14ac:dyDescent="0.25">
      <c r="A92" s="39" t="s">
        <v>1584</v>
      </c>
      <c r="B92" s="32">
        <v>60283799.999999098</v>
      </c>
      <c r="C92" s="32">
        <v>109328055.67142086</v>
      </c>
      <c r="D92" s="31">
        <v>49044255.671421759</v>
      </c>
      <c r="E92" s="38">
        <v>0.81355614064512338</v>
      </c>
      <c r="G92" s="39" t="s">
        <v>56</v>
      </c>
      <c r="H92" s="32">
        <v>822380999.99998903</v>
      </c>
      <c r="I92" s="32">
        <v>1442194954.5525091</v>
      </c>
      <c r="J92" s="31">
        <v>619813954.55252004</v>
      </c>
      <c r="K92" s="38">
        <v>0.75368224041232512</v>
      </c>
    </row>
    <row r="93" spans="1:11" x14ac:dyDescent="0.25">
      <c r="A93" s="39" t="s">
        <v>2525</v>
      </c>
      <c r="B93" s="32">
        <v>68224699.999999881</v>
      </c>
      <c r="C93" s="32">
        <v>118208524.5559268</v>
      </c>
      <c r="D93" s="31">
        <v>49983824.555926919</v>
      </c>
      <c r="E93" s="38">
        <v>0.73263531471632715</v>
      </c>
      <c r="G93" s="39" t="s">
        <v>58</v>
      </c>
      <c r="H93" s="32">
        <v>345248799.99999624</v>
      </c>
      <c r="I93" s="32">
        <v>628092365.75780261</v>
      </c>
      <c r="J93" s="31">
        <v>282843565.75780636</v>
      </c>
      <c r="K93" s="38">
        <v>0.81924561579304389</v>
      </c>
    </row>
    <row r="94" spans="1:11" x14ac:dyDescent="0.25">
      <c r="A94" s="39" t="s">
        <v>2612</v>
      </c>
      <c r="B94" s="32">
        <v>61366399.999998853</v>
      </c>
      <c r="C94" s="32">
        <v>111436146.71669315</v>
      </c>
      <c r="D94" s="31">
        <v>50069746.716694295</v>
      </c>
      <c r="E94" s="38">
        <v>0.81591468159604008</v>
      </c>
      <c r="G94" s="39" t="s">
        <v>60</v>
      </c>
      <c r="H94" s="32">
        <v>371532099.99999791</v>
      </c>
      <c r="I94" s="32">
        <v>636610311.94159412</v>
      </c>
      <c r="J94" s="31">
        <v>265078211.94159621</v>
      </c>
      <c r="K94" s="38">
        <v>0.7134732421279284</v>
      </c>
    </row>
    <row r="95" spans="1:11" x14ac:dyDescent="0.25">
      <c r="A95" s="39" t="s">
        <v>5766</v>
      </c>
      <c r="B95" s="32">
        <v>83019899.999999121</v>
      </c>
      <c r="C95" s="32">
        <v>133931084.40147854</v>
      </c>
      <c r="D95" s="31">
        <v>50911184.401479423</v>
      </c>
      <c r="E95" s="38">
        <v>0.61324073386597622</v>
      </c>
      <c r="G95" s="39" t="s">
        <v>62</v>
      </c>
      <c r="H95" s="32">
        <v>246174299.99999717</v>
      </c>
      <c r="I95" s="32">
        <v>433065168.65833169</v>
      </c>
      <c r="J95" s="31">
        <v>186890868.65833452</v>
      </c>
      <c r="K95" s="38">
        <v>0.75918107072239738</v>
      </c>
    </row>
    <row r="96" spans="1:11" x14ac:dyDescent="0.25">
      <c r="A96" s="39" t="s">
        <v>2222</v>
      </c>
      <c r="B96" s="32">
        <v>65855299.999999762</v>
      </c>
      <c r="C96" s="32">
        <v>119355492.87342046</v>
      </c>
      <c r="D96" s="31">
        <v>53500192.8734207</v>
      </c>
      <c r="E96" s="38">
        <v>0.81239008665089818</v>
      </c>
      <c r="G96" s="39" t="s">
        <v>64</v>
      </c>
      <c r="H96" s="32">
        <v>227280099.9999975</v>
      </c>
      <c r="I96" s="32">
        <v>404223228.89447123</v>
      </c>
      <c r="J96" s="31">
        <v>176943128.89447373</v>
      </c>
      <c r="K96" s="38">
        <v>0.77852451180053017</v>
      </c>
    </row>
    <row r="97" spans="1:5" x14ac:dyDescent="0.25">
      <c r="A97" s="39" t="s">
        <v>4245</v>
      </c>
      <c r="B97" s="32">
        <v>85376799.999999478</v>
      </c>
      <c r="C97" s="32">
        <v>140129299.18886763</v>
      </c>
      <c r="D97" s="31">
        <v>54752499.18886815</v>
      </c>
      <c r="E97" s="38">
        <v>0.64130418555003799</v>
      </c>
    </row>
    <row r="98" spans="1:5" x14ac:dyDescent="0.25">
      <c r="A98" s="39" t="s">
        <v>2571</v>
      </c>
      <c r="B98" s="32">
        <v>72340799.999999627</v>
      </c>
      <c r="C98" s="32">
        <v>127540589.62118675</v>
      </c>
      <c r="D98" s="31">
        <v>55199789.621187121</v>
      </c>
      <c r="E98" s="38">
        <v>0.7630519654356519</v>
      </c>
    </row>
    <row r="99" spans="1:5" x14ac:dyDescent="0.25">
      <c r="A99" s="39" t="s">
        <v>1264</v>
      </c>
      <c r="B99" s="32">
        <v>63007299.999999441</v>
      </c>
      <c r="C99" s="32">
        <v>118326579.42320965</v>
      </c>
      <c r="D99" s="31">
        <v>55319279.423210211</v>
      </c>
      <c r="E99" s="38">
        <v>0.8779820659385611</v>
      </c>
    </row>
    <row r="100" spans="1:5" x14ac:dyDescent="0.25">
      <c r="A100" s="39" t="s">
        <v>238</v>
      </c>
      <c r="B100" s="32">
        <v>68582199.999999315</v>
      </c>
      <c r="C100" s="32">
        <v>125050634.88381398</v>
      </c>
      <c r="D100" s="31">
        <v>56468434.883814663</v>
      </c>
      <c r="E100" s="38">
        <v>0.82336867122686686</v>
      </c>
    </row>
    <row r="101" spans="1:5" x14ac:dyDescent="0.25">
      <c r="A101" s="39" t="s">
        <v>201</v>
      </c>
      <c r="B101" s="32">
        <v>72208499.999999002</v>
      </c>
      <c r="C101" s="32">
        <v>129202277.01546121</v>
      </c>
      <c r="D101" s="31">
        <v>56993777.015462205</v>
      </c>
      <c r="E101" s="38">
        <v>0.78929457079793919</v>
      </c>
    </row>
    <row r="102" spans="1:5" x14ac:dyDescent="0.25">
      <c r="A102" s="39" t="s">
        <v>4116</v>
      </c>
      <c r="B102" s="32">
        <v>65008799.999999322</v>
      </c>
      <c r="C102" s="32">
        <v>124108194.6935181</v>
      </c>
      <c r="D102" s="31">
        <v>59099394.69351878</v>
      </c>
      <c r="E102" s="38">
        <v>0.90909837888900269</v>
      </c>
    </row>
    <row r="103" spans="1:5" x14ac:dyDescent="0.25">
      <c r="A103" s="39" t="s">
        <v>3180</v>
      </c>
      <c r="B103" s="32">
        <v>82253199.999998629</v>
      </c>
      <c r="C103" s="32">
        <v>143469876.52617764</v>
      </c>
      <c r="D103" s="31">
        <v>61216676.526179016</v>
      </c>
      <c r="E103" s="38">
        <v>0.74424674694942006</v>
      </c>
    </row>
    <row r="104" spans="1:5" x14ac:dyDescent="0.25">
      <c r="A104" s="39" t="s">
        <v>4723</v>
      </c>
      <c r="B104" s="32">
        <v>84610899.999998257</v>
      </c>
      <c r="C104" s="32">
        <v>147216752.58386111</v>
      </c>
      <c r="D104" s="31">
        <v>62605852.583862856</v>
      </c>
      <c r="E104" s="38">
        <v>0.73992656482633024</v>
      </c>
    </row>
    <row r="105" spans="1:5" x14ac:dyDescent="0.25">
      <c r="A105" s="39" t="s">
        <v>2660</v>
      </c>
      <c r="B105" s="32">
        <v>85433199.999998733</v>
      </c>
      <c r="C105" s="32">
        <v>150186841.92421636</v>
      </c>
      <c r="D105" s="31">
        <v>64753641.924217626</v>
      </c>
      <c r="E105" s="38">
        <v>0.75794470913203049</v>
      </c>
    </row>
    <row r="106" spans="1:5" x14ac:dyDescent="0.25">
      <c r="A106" s="39" t="s">
        <v>2300</v>
      </c>
      <c r="B106" s="32">
        <v>77630099.999999568</v>
      </c>
      <c r="C106" s="32">
        <v>143600663.39667368</v>
      </c>
      <c r="D106" s="31">
        <v>65970563.396674111</v>
      </c>
      <c r="E106" s="38">
        <v>0.84980649769450867</v>
      </c>
    </row>
    <row r="107" spans="1:5" x14ac:dyDescent="0.25">
      <c r="A107" s="39" t="s">
        <v>4404</v>
      </c>
      <c r="B107" s="32">
        <v>78907999.999999404</v>
      </c>
      <c r="C107" s="32">
        <v>146367002.63561937</v>
      </c>
      <c r="D107" s="31">
        <v>67459002.635619968</v>
      </c>
      <c r="E107" s="38">
        <v>0.85490701368201549</v>
      </c>
    </row>
    <row r="108" spans="1:5" x14ac:dyDescent="0.25">
      <c r="A108" s="39" t="s">
        <v>2946</v>
      </c>
      <c r="B108" s="32">
        <v>96260299.999998361</v>
      </c>
      <c r="C108" s="32">
        <v>164056312.72756347</v>
      </c>
      <c r="D108" s="31">
        <v>67796012.72756511</v>
      </c>
      <c r="E108" s="38">
        <v>0.70429878909131038</v>
      </c>
    </row>
    <row r="109" spans="1:5" x14ac:dyDescent="0.25">
      <c r="A109" s="39" t="s">
        <v>4075</v>
      </c>
      <c r="B109" s="32">
        <v>89707899.999998972</v>
      </c>
      <c r="C109" s="32">
        <v>158595885.45744234</v>
      </c>
      <c r="D109" s="31">
        <v>68887985.457443371</v>
      </c>
      <c r="E109" s="38">
        <v>0.7679143693860202</v>
      </c>
    </row>
    <row r="110" spans="1:5" x14ac:dyDescent="0.25">
      <c r="A110" s="39" t="s">
        <v>4661</v>
      </c>
      <c r="B110" s="32">
        <v>85586199.999999806</v>
      </c>
      <c r="C110" s="32">
        <v>154712153.32972944</v>
      </c>
      <c r="D110" s="31">
        <v>69125953.329729632</v>
      </c>
      <c r="E110" s="38">
        <v>0.80767639327052476</v>
      </c>
    </row>
    <row r="111" spans="1:5" x14ac:dyDescent="0.25">
      <c r="A111" s="39" t="s">
        <v>4188</v>
      </c>
      <c r="B111" s="32">
        <v>90629699.999999747</v>
      </c>
      <c r="C111" s="32">
        <v>160345544.24855053</v>
      </c>
      <c r="D111" s="31">
        <v>69715844.248550788</v>
      </c>
      <c r="E111" s="38">
        <v>0.76923838706904013</v>
      </c>
    </row>
    <row r="112" spans="1:5" x14ac:dyDescent="0.25">
      <c r="A112" s="39" t="s">
        <v>287</v>
      </c>
      <c r="B112" s="32">
        <v>110618699.99999815</v>
      </c>
      <c r="C112" s="32">
        <v>186644075.52116939</v>
      </c>
      <c r="D112" s="31">
        <v>76025375.521171242</v>
      </c>
      <c r="E112" s="38">
        <v>0.68727417264144774</v>
      </c>
    </row>
    <row r="113" spans="1:5" x14ac:dyDescent="0.25">
      <c r="A113" s="39" t="s">
        <v>1768</v>
      </c>
      <c r="B113" s="32">
        <v>117338799.99999899</v>
      </c>
      <c r="C113" s="32">
        <v>195793540.28347236</v>
      </c>
      <c r="D113" s="31">
        <v>78454740.283473372</v>
      </c>
      <c r="E113" s="38">
        <v>0.6686172032053681</v>
      </c>
    </row>
    <row r="114" spans="1:5" x14ac:dyDescent="0.25">
      <c r="A114" s="39" t="s">
        <v>3129</v>
      </c>
      <c r="B114" s="32">
        <v>105356399.99999827</v>
      </c>
      <c r="C114" s="32">
        <v>184927092.96852615</v>
      </c>
      <c r="D114" s="31">
        <v>79570692.968527883</v>
      </c>
      <c r="E114" s="38">
        <v>0.75525258046525112</v>
      </c>
    </row>
    <row r="115" spans="1:5" x14ac:dyDescent="0.25">
      <c r="A115" s="39" t="s">
        <v>1629</v>
      </c>
      <c r="B115" s="32">
        <v>123330299.99999861</v>
      </c>
      <c r="C115" s="32">
        <v>204859618.88165268</v>
      </c>
      <c r="D115" s="31">
        <v>81529318.881654069</v>
      </c>
      <c r="E115" s="38">
        <v>0.66106479009339136</v>
      </c>
    </row>
    <row r="116" spans="1:5" x14ac:dyDescent="0.25">
      <c r="A116" s="39" t="s">
        <v>388</v>
      </c>
      <c r="B116" s="32">
        <v>101918599.99999902</v>
      </c>
      <c r="C116" s="32">
        <v>185866447.93665025</v>
      </c>
      <c r="D116" s="31">
        <v>83947847.93665123</v>
      </c>
      <c r="E116" s="38">
        <v>0.82367544232997747</v>
      </c>
    </row>
    <row r="117" spans="1:5" x14ac:dyDescent="0.25">
      <c r="A117" s="39" t="s">
        <v>2112</v>
      </c>
      <c r="B117" s="32">
        <v>134559399.99999917</v>
      </c>
      <c r="C117" s="32">
        <v>219285103.32504687</v>
      </c>
      <c r="D117" s="31">
        <v>84725703.325047702</v>
      </c>
      <c r="E117" s="38">
        <v>0.62965280259163037</v>
      </c>
    </row>
    <row r="118" spans="1:5" x14ac:dyDescent="0.25">
      <c r="A118" s="39" t="s">
        <v>1521</v>
      </c>
      <c r="B118" s="32">
        <v>112790900</v>
      </c>
      <c r="C118" s="32">
        <v>199003195.1539233</v>
      </c>
      <c r="D118" s="31">
        <v>86212295.153923303</v>
      </c>
      <c r="E118" s="38">
        <v>0.76435506015044918</v>
      </c>
    </row>
    <row r="119" spans="1:5" x14ac:dyDescent="0.25">
      <c r="A119" s="39" t="s">
        <v>3001</v>
      </c>
      <c r="B119" s="32">
        <v>115805599.9999986</v>
      </c>
      <c r="C119" s="32">
        <v>204249087.67825064</v>
      </c>
      <c r="D119" s="31">
        <v>88443487.678252041</v>
      </c>
      <c r="E119" s="38">
        <v>0.76372375496740319</v>
      </c>
    </row>
    <row r="120" spans="1:5" x14ac:dyDescent="0.25">
      <c r="A120" s="39" t="s">
        <v>4588</v>
      </c>
      <c r="B120" s="32">
        <v>115883899.99999914</v>
      </c>
      <c r="C120" s="32">
        <v>204976752.38870192</v>
      </c>
      <c r="D120" s="31">
        <v>89092852.38870278</v>
      </c>
      <c r="E120" s="38">
        <v>0.76881130501047557</v>
      </c>
    </row>
    <row r="121" spans="1:5" x14ac:dyDescent="0.25">
      <c r="A121" s="39" t="s">
        <v>5098</v>
      </c>
      <c r="B121" s="32">
        <v>117741499.99999869</v>
      </c>
      <c r="C121" s="32">
        <v>207147621.22259629</v>
      </c>
      <c r="D121" s="31">
        <v>89406121.222597599</v>
      </c>
      <c r="E121" s="38">
        <v>0.75934246822571982</v>
      </c>
    </row>
    <row r="122" spans="1:5" x14ac:dyDescent="0.25">
      <c r="A122" s="39" t="s">
        <v>4302</v>
      </c>
      <c r="B122" s="32">
        <v>131298099.99999791</v>
      </c>
      <c r="C122" s="32">
        <v>225231753.8961854</v>
      </c>
      <c r="D122" s="31">
        <v>93933653.896187484</v>
      </c>
      <c r="E122" s="38">
        <v>0.71542279664510744</v>
      </c>
    </row>
    <row r="123" spans="1:5" x14ac:dyDescent="0.25">
      <c r="A123" s="39" t="s">
        <v>3683</v>
      </c>
      <c r="B123" s="32">
        <v>133638599.99999966</v>
      </c>
      <c r="C123" s="32">
        <v>229900500.12320453</v>
      </c>
      <c r="D123" s="31">
        <v>96261900.123204872</v>
      </c>
      <c r="E123" s="38">
        <v>0.72031508952656731</v>
      </c>
    </row>
    <row r="124" spans="1:5" x14ac:dyDescent="0.25">
      <c r="A124" s="39" t="s">
        <v>3561</v>
      </c>
      <c r="B124" s="32">
        <v>131250099.9999994</v>
      </c>
      <c r="C124" s="32">
        <v>229196097.29687721</v>
      </c>
      <c r="D124" s="31">
        <v>97945997.296877801</v>
      </c>
      <c r="E124" s="38">
        <v>0.74625464892505411</v>
      </c>
    </row>
    <row r="125" spans="1:5" x14ac:dyDescent="0.25">
      <c r="A125" s="39" t="s">
        <v>3327</v>
      </c>
      <c r="B125" s="32">
        <v>115749099.99999931</v>
      </c>
      <c r="C125" s="32">
        <v>216009555.65484789</v>
      </c>
      <c r="D125" s="31">
        <v>100260455.65484858</v>
      </c>
      <c r="E125" s="38">
        <v>0.86618777731186825</v>
      </c>
    </row>
    <row r="126" spans="1:5" x14ac:dyDescent="0.25">
      <c r="A126" s="39" t="s">
        <v>3229</v>
      </c>
      <c r="B126" s="32">
        <v>126273499.99999945</v>
      </c>
      <c r="C126" s="32">
        <v>227155780.42600578</v>
      </c>
      <c r="D126" s="31">
        <v>100882280.42600633</v>
      </c>
      <c r="E126" s="38">
        <v>0.79891885808191565</v>
      </c>
    </row>
    <row r="127" spans="1:5" x14ac:dyDescent="0.25">
      <c r="A127" s="39" t="s">
        <v>5653</v>
      </c>
      <c r="B127" s="32">
        <v>143208399.99999893</v>
      </c>
      <c r="C127" s="32">
        <v>244125172.60064167</v>
      </c>
      <c r="D127" s="31">
        <v>100916772.60064274</v>
      </c>
      <c r="E127" s="38">
        <v>0.70468472939187576</v>
      </c>
    </row>
    <row r="128" spans="1:5" x14ac:dyDescent="0.25">
      <c r="A128" s="39" t="s">
        <v>4484</v>
      </c>
      <c r="B128" s="32">
        <v>139815899.99999794</v>
      </c>
      <c r="C128" s="32">
        <v>243372510.11657169</v>
      </c>
      <c r="D128" s="31">
        <v>103556610.11657375</v>
      </c>
      <c r="E128" s="38">
        <v>0.74066404548105957</v>
      </c>
    </row>
    <row r="129" spans="1:5" x14ac:dyDescent="0.25">
      <c r="A129" s="39" t="s">
        <v>1291</v>
      </c>
      <c r="B129" s="32">
        <v>120093199.9999989</v>
      </c>
      <c r="C129" s="32">
        <v>224428274.05720976</v>
      </c>
      <c r="D129" s="31">
        <v>104335074.05721086</v>
      </c>
      <c r="E129" s="38">
        <v>0.86878419475217428</v>
      </c>
    </row>
    <row r="130" spans="1:5" x14ac:dyDescent="0.25">
      <c r="A130" s="39" t="s">
        <v>5447</v>
      </c>
      <c r="B130" s="32">
        <v>152241799.99999759</v>
      </c>
      <c r="C130" s="32">
        <v>265936700.7199153</v>
      </c>
      <c r="D130" s="31">
        <v>113694900.71991771</v>
      </c>
      <c r="E130" s="38">
        <v>0.74680475874509833</v>
      </c>
    </row>
    <row r="131" spans="1:5" x14ac:dyDescent="0.25">
      <c r="A131" s="39" t="s">
        <v>1849</v>
      </c>
      <c r="B131" s="32">
        <v>160939199.99999958</v>
      </c>
      <c r="C131" s="32">
        <v>276101783.00560403</v>
      </c>
      <c r="D131" s="31">
        <v>115162583.00560445</v>
      </c>
      <c r="E131" s="38">
        <v>0.7155657726992849</v>
      </c>
    </row>
    <row r="132" spans="1:5" x14ac:dyDescent="0.25">
      <c r="A132" s="39" t="s">
        <v>76</v>
      </c>
      <c r="B132" s="32">
        <v>175118299.99999887</v>
      </c>
      <c r="C132" s="32">
        <v>290592923.77655584</v>
      </c>
      <c r="D132" s="31">
        <v>115474623.77655697</v>
      </c>
      <c r="E132" s="38">
        <v>0.65940923236782056</v>
      </c>
    </row>
    <row r="133" spans="1:5" x14ac:dyDescent="0.25">
      <c r="A133" s="39" t="s">
        <v>4768</v>
      </c>
      <c r="B133" s="32">
        <v>167962499.99999958</v>
      </c>
      <c r="C133" s="32">
        <v>289435106.94203264</v>
      </c>
      <c r="D133" s="31">
        <v>121472606.94203305</v>
      </c>
      <c r="E133" s="38">
        <v>0.72321266319585242</v>
      </c>
    </row>
    <row r="134" spans="1:5" x14ac:dyDescent="0.25">
      <c r="A134" s="39" t="s">
        <v>3444</v>
      </c>
      <c r="B134" s="32">
        <v>171820899.99999955</v>
      </c>
      <c r="C134" s="32">
        <v>293880864.29470557</v>
      </c>
      <c r="D134" s="31">
        <v>122059964.29470602</v>
      </c>
      <c r="E134" s="38">
        <v>0.71039067013795376</v>
      </c>
    </row>
    <row r="135" spans="1:5" x14ac:dyDescent="0.25">
      <c r="A135" s="39" t="s">
        <v>5184</v>
      </c>
      <c r="B135" s="32">
        <v>152037399.99999887</v>
      </c>
      <c r="C135" s="32">
        <v>283887562.45063978</v>
      </c>
      <c r="D135" s="31">
        <v>131850162.45064092</v>
      </c>
      <c r="E135" s="38">
        <v>0.86722189705060659</v>
      </c>
    </row>
    <row r="136" spans="1:5" x14ac:dyDescent="0.25">
      <c r="A136" s="39" t="s">
        <v>2765</v>
      </c>
      <c r="B136" s="32">
        <v>174943399.99999753</v>
      </c>
      <c r="C136" s="32">
        <v>309690682.4355458</v>
      </c>
      <c r="D136" s="31">
        <v>134747282.43554828</v>
      </c>
      <c r="E136" s="38">
        <v>0.77023358660886998</v>
      </c>
    </row>
    <row r="137" spans="1:5" x14ac:dyDescent="0.25">
      <c r="A137" s="39" t="s">
        <v>3974</v>
      </c>
      <c r="B137" s="32">
        <v>189796899.99999842</v>
      </c>
      <c r="C137" s="32">
        <v>335209738.385674</v>
      </c>
      <c r="D137" s="31">
        <v>145412838.38567558</v>
      </c>
      <c r="E137" s="38">
        <v>0.76614970205349398</v>
      </c>
    </row>
    <row r="138" spans="1:5" x14ac:dyDescent="0.25">
      <c r="A138" s="39" t="s">
        <v>5282</v>
      </c>
      <c r="B138" s="32">
        <v>195680599.99999723</v>
      </c>
      <c r="C138" s="32">
        <v>342666910.62466055</v>
      </c>
      <c r="D138" s="31">
        <v>146986310.62466332</v>
      </c>
      <c r="E138" s="38">
        <v>0.75115423105134282</v>
      </c>
    </row>
    <row r="139" spans="1:5" x14ac:dyDescent="0.25">
      <c r="A139" s="39" t="s">
        <v>64</v>
      </c>
      <c r="B139" s="32">
        <v>227280099.9999975</v>
      </c>
      <c r="C139" s="32">
        <v>404223228.89447123</v>
      </c>
      <c r="D139" s="31">
        <v>176943128.89447373</v>
      </c>
      <c r="E139" s="38">
        <v>0.77852451180053017</v>
      </c>
    </row>
    <row r="140" spans="1:5" x14ac:dyDescent="0.25">
      <c r="A140" s="39" t="s">
        <v>62</v>
      </c>
      <c r="B140" s="32">
        <v>246174299.99999717</v>
      </c>
      <c r="C140" s="32">
        <v>433065168.65833169</v>
      </c>
      <c r="D140" s="31">
        <v>186890868.65833452</v>
      </c>
      <c r="E140" s="38">
        <v>0.75918107072239738</v>
      </c>
    </row>
    <row r="141" spans="1:5" x14ac:dyDescent="0.25">
      <c r="A141" s="39" t="s">
        <v>60</v>
      </c>
      <c r="B141" s="32">
        <v>371532099.99999791</v>
      </c>
      <c r="C141" s="32">
        <v>636610311.94159412</v>
      </c>
      <c r="D141" s="31">
        <v>265078211.94159621</v>
      </c>
      <c r="E141" s="38">
        <v>0.7134732421279284</v>
      </c>
    </row>
    <row r="142" spans="1:5" x14ac:dyDescent="0.25">
      <c r="A142" s="39" t="s">
        <v>58</v>
      </c>
      <c r="B142" s="32">
        <v>345248799.99999624</v>
      </c>
      <c r="C142" s="32">
        <v>628092365.75780261</v>
      </c>
      <c r="D142" s="31">
        <v>282843565.75780636</v>
      </c>
      <c r="E142" s="38">
        <v>0.81924561579304389</v>
      </c>
    </row>
    <row r="143" spans="1:5" x14ac:dyDescent="0.25">
      <c r="A143" s="39" t="s">
        <v>56</v>
      </c>
      <c r="B143" s="32">
        <v>822380999.99998903</v>
      </c>
      <c r="C143" s="32">
        <v>1442194954.5525091</v>
      </c>
      <c r="D143" s="31">
        <v>619813954.55252004</v>
      </c>
      <c r="E143" s="38">
        <v>0.75368224041232512</v>
      </c>
    </row>
  </sheetData>
  <sortState xmlns:xlrd2="http://schemas.microsoft.com/office/spreadsheetml/2017/richdata2" ref="A2:E143">
    <sortCondition ref="D2:D143"/>
  </sortState>
  <pageMargins left="0.7" right="0.7" top="0.75" bottom="0.75" header="0.3" footer="0.3"/>
  <pageSetup scale="4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16"/>
  <sheetViews>
    <sheetView zoomScale="110" zoomScaleNormal="110" workbookViewId="0">
      <selection activeCell="B2" sqref="B2"/>
    </sheetView>
  </sheetViews>
  <sheetFormatPr defaultColWidth="11" defaultRowHeight="13.2" x14ac:dyDescent="0.25"/>
  <cols>
    <col min="1" max="1" width="2" style="16" bestFit="1" customWidth="1"/>
    <col min="2" max="2" width="7.33203125" style="16" bestFit="1" customWidth="1"/>
    <col min="3" max="3" width="5" style="16" bestFit="1" customWidth="1"/>
    <col min="4" max="13" width="10.109375" style="16" bestFit="1" customWidth="1"/>
    <col min="14" max="14" width="11.109375" style="16" bestFit="1" customWidth="1"/>
    <col min="15" max="15" width="6.77734375" style="16" bestFit="1" customWidth="1"/>
    <col min="16" max="256" width="11" style="16"/>
    <col min="257" max="257" width="2" style="16" bestFit="1" customWidth="1"/>
    <col min="258" max="258" width="7.33203125" style="16" bestFit="1" customWidth="1"/>
    <col min="259" max="259" width="5" style="16" bestFit="1" customWidth="1"/>
    <col min="260" max="269" width="10.109375" style="16" bestFit="1" customWidth="1"/>
    <col min="270" max="270" width="11.109375" style="16" bestFit="1" customWidth="1"/>
    <col min="271" max="271" width="6.77734375" style="16" bestFit="1" customWidth="1"/>
    <col min="272" max="512" width="11" style="16"/>
    <col min="513" max="513" width="2" style="16" bestFit="1" customWidth="1"/>
    <col min="514" max="514" width="7.33203125" style="16" bestFit="1" customWidth="1"/>
    <col min="515" max="515" width="5" style="16" bestFit="1" customWidth="1"/>
    <col min="516" max="525" width="10.109375" style="16" bestFit="1" customWidth="1"/>
    <col min="526" max="526" width="11.109375" style="16" bestFit="1" customWidth="1"/>
    <col min="527" max="527" width="6.77734375" style="16" bestFit="1" customWidth="1"/>
    <col min="528" max="768" width="11" style="16"/>
    <col min="769" max="769" width="2" style="16" bestFit="1" customWidth="1"/>
    <col min="770" max="770" width="7.33203125" style="16" bestFit="1" customWidth="1"/>
    <col min="771" max="771" width="5" style="16" bestFit="1" customWidth="1"/>
    <col min="772" max="781" width="10.109375" style="16" bestFit="1" customWidth="1"/>
    <col min="782" max="782" width="11.109375" style="16" bestFit="1" customWidth="1"/>
    <col min="783" max="783" width="6.77734375" style="16" bestFit="1" customWidth="1"/>
    <col min="784" max="1024" width="11" style="16"/>
    <col min="1025" max="1025" width="2" style="16" bestFit="1" customWidth="1"/>
    <col min="1026" max="1026" width="7.33203125" style="16" bestFit="1" customWidth="1"/>
    <col min="1027" max="1027" width="5" style="16" bestFit="1" customWidth="1"/>
    <col min="1028" max="1037" width="10.109375" style="16" bestFit="1" customWidth="1"/>
    <col min="1038" max="1038" width="11.109375" style="16" bestFit="1" customWidth="1"/>
    <col min="1039" max="1039" width="6.77734375" style="16" bestFit="1" customWidth="1"/>
    <col min="1040" max="1280" width="11" style="16"/>
    <col min="1281" max="1281" width="2" style="16" bestFit="1" customWidth="1"/>
    <col min="1282" max="1282" width="7.33203125" style="16" bestFit="1" customWidth="1"/>
    <col min="1283" max="1283" width="5" style="16" bestFit="1" customWidth="1"/>
    <col min="1284" max="1293" width="10.109375" style="16" bestFit="1" customWidth="1"/>
    <col min="1294" max="1294" width="11.109375" style="16" bestFit="1" customWidth="1"/>
    <col min="1295" max="1295" width="6.77734375" style="16" bestFit="1" customWidth="1"/>
    <col min="1296" max="1536" width="11" style="16"/>
    <col min="1537" max="1537" width="2" style="16" bestFit="1" customWidth="1"/>
    <col min="1538" max="1538" width="7.33203125" style="16" bestFit="1" customWidth="1"/>
    <col min="1539" max="1539" width="5" style="16" bestFit="1" customWidth="1"/>
    <col min="1540" max="1549" width="10.109375" style="16" bestFit="1" customWidth="1"/>
    <col min="1550" max="1550" width="11.109375" style="16" bestFit="1" customWidth="1"/>
    <col min="1551" max="1551" width="6.77734375" style="16" bestFit="1" customWidth="1"/>
    <col min="1552" max="1792" width="11" style="16"/>
    <col min="1793" max="1793" width="2" style="16" bestFit="1" customWidth="1"/>
    <col min="1794" max="1794" width="7.33203125" style="16" bestFit="1" customWidth="1"/>
    <col min="1795" max="1795" width="5" style="16" bestFit="1" customWidth="1"/>
    <col min="1796" max="1805" width="10.109375" style="16" bestFit="1" customWidth="1"/>
    <col min="1806" max="1806" width="11.109375" style="16" bestFit="1" customWidth="1"/>
    <col min="1807" max="1807" width="6.77734375" style="16" bestFit="1" customWidth="1"/>
    <col min="1808" max="2048" width="11" style="16"/>
    <col min="2049" max="2049" width="2" style="16" bestFit="1" customWidth="1"/>
    <col min="2050" max="2050" width="7.33203125" style="16" bestFit="1" customWidth="1"/>
    <col min="2051" max="2051" width="5" style="16" bestFit="1" customWidth="1"/>
    <col min="2052" max="2061" width="10.109375" style="16" bestFit="1" customWidth="1"/>
    <col min="2062" max="2062" width="11.109375" style="16" bestFit="1" customWidth="1"/>
    <col min="2063" max="2063" width="6.77734375" style="16" bestFit="1" customWidth="1"/>
    <col min="2064" max="2304" width="11" style="16"/>
    <col min="2305" max="2305" width="2" style="16" bestFit="1" customWidth="1"/>
    <col min="2306" max="2306" width="7.33203125" style="16" bestFit="1" customWidth="1"/>
    <col min="2307" max="2307" width="5" style="16" bestFit="1" customWidth="1"/>
    <col min="2308" max="2317" width="10.109375" style="16" bestFit="1" customWidth="1"/>
    <col min="2318" max="2318" width="11.109375" style="16" bestFit="1" customWidth="1"/>
    <col min="2319" max="2319" width="6.77734375" style="16" bestFit="1" customWidth="1"/>
    <col min="2320" max="2560" width="11" style="16"/>
    <col min="2561" max="2561" width="2" style="16" bestFit="1" customWidth="1"/>
    <col min="2562" max="2562" width="7.33203125" style="16" bestFit="1" customWidth="1"/>
    <col min="2563" max="2563" width="5" style="16" bestFit="1" customWidth="1"/>
    <col min="2564" max="2573" width="10.109375" style="16" bestFit="1" customWidth="1"/>
    <col min="2574" max="2574" width="11.109375" style="16" bestFit="1" customWidth="1"/>
    <col min="2575" max="2575" width="6.77734375" style="16" bestFit="1" customWidth="1"/>
    <col min="2576" max="2816" width="11" style="16"/>
    <col min="2817" max="2817" width="2" style="16" bestFit="1" customWidth="1"/>
    <col min="2818" max="2818" width="7.33203125" style="16" bestFit="1" customWidth="1"/>
    <col min="2819" max="2819" width="5" style="16" bestFit="1" customWidth="1"/>
    <col min="2820" max="2829" width="10.109375" style="16" bestFit="1" customWidth="1"/>
    <col min="2830" max="2830" width="11.109375" style="16" bestFit="1" customWidth="1"/>
    <col min="2831" max="2831" width="6.77734375" style="16" bestFit="1" customWidth="1"/>
    <col min="2832" max="3072" width="11" style="16"/>
    <col min="3073" max="3073" width="2" style="16" bestFit="1" customWidth="1"/>
    <col min="3074" max="3074" width="7.33203125" style="16" bestFit="1" customWidth="1"/>
    <col min="3075" max="3075" width="5" style="16" bestFit="1" customWidth="1"/>
    <col min="3076" max="3085" width="10.109375" style="16" bestFit="1" customWidth="1"/>
    <col min="3086" max="3086" width="11.109375" style="16" bestFit="1" customWidth="1"/>
    <col min="3087" max="3087" width="6.77734375" style="16" bestFit="1" customWidth="1"/>
    <col min="3088" max="3328" width="11" style="16"/>
    <col min="3329" max="3329" width="2" style="16" bestFit="1" customWidth="1"/>
    <col min="3330" max="3330" width="7.33203125" style="16" bestFit="1" customWidth="1"/>
    <col min="3331" max="3331" width="5" style="16" bestFit="1" customWidth="1"/>
    <col min="3332" max="3341" width="10.109375" style="16" bestFit="1" customWidth="1"/>
    <col min="3342" max="3342" width="11.109375" style="16" bestFit="1" customWidth="1"/>
    <col min="3343" max="3343" width="6.77734375" style="16" bestFit="1" customWidth="1"/>
    <col min="3344" max="3584" width="11" style="16"/>
    <col min="3585" max="3585" width="2" style="16" bestFit="1" customWidth="1"/>
    <col min="3586" max="3586" width="7.33203125" style="16" bestFit="1" customWidth="1"/>
    <col min="3587" max="3587" width="5" style="16" bestFit="1" customWidth="1"/>
    <col min="3588" max="3597" width="10.109375" style="16" bestFit="1" customWidth="1"/>
    <col min="3598" max="3598" width="11.109375" style="16" bestFit="1" customWidth="1"/>
    <col min="3599" max="3599" width="6.77734375" style="16" bestFit="1" customWidth="1"/>
    <col min="3600" max="3840" width="11" style="16"/>
    <col min="3841" max="3841" width="2" style="16" bestFit="1" customWidth="1"/>
    <col min="3842" max="3842" width="7.33203125" style="16" bestFit="1" customWidth="1"/>
    <col min="3843" max="3843" width="5" style="16" bestFit="1" customWidth="1"/>
    <col min="3844" max="3853" width="10.109375" style="16" bestFit="1" customWidth="1"/>
    <col min="3854" max="3854" width="11.109375" style="16" bestFit="1" customWidth="1"/>
    <col min="3855" max="3855" width="6.77734375" style="16" bestFit="1" customWidth="1"/>
    <col min="3856" max="4096" width="11" style="16"/>
    <col min="4097" max="4097" width="2" style="16" bestFit="1" customWidth="1"/>
    <col min="4098" max="4098" width="7.33203125" style="16" bestFit="1" customWidth="1"/>
    <col min="4099" max="4099" width="5" style="16" bestFit="1" customWidth="1"/>
    <col min="4100" max="4109" width="10.109375" style="16" bestFit="1" customWidth="1"/>
    <col min="4110" max="4110" width="11.109375" style="16" bestFit="1" customWidth="1"/>
    <col min="4111" max="4111" width="6.77734375" style="16" bestFit="1" customWidth="1"/>
    <col min="4112" max="4352" width="11" style="16"/>
    <col min="4353" max="4353" width="2" style="16" bestFit="1" customWidth="1"/>
    <col min="4354" max="4354" width="7.33203125" style="16" bestFit="1" customWidth="1"/>
    <col min="4355" max="4355" width="5" style="16" bestFit="1" customWidth="1"/>
    <col min="4356" max="4365" width="10.109375" style="16" bestFit="1" customWidth="1"/>
    <col min="4366" max="4366" width="11.109375" style="16" bestFit="1" customWidth="1"/>
    <col min="4367" max="4367" width="6.77734375" style="16" bestFit="1" customWidth="1"/>
    <col min="4368" max="4608" width="11" style="16"/>
    <col min="4609" max="4609" width="2" style="16" bestFit="1" customWidth="1"/>
    <col min="4610" max="4610" width="7.33203125" style="16" bestFit="1" customWidth="1"/>
    <col min="4611" max="4611" width="5" style="16" bestFit="1" customWidth="1"/>
    <col min="4612" max="4621" width="10.109375" style="16" bestFit="1" customWidth="1"/>
    <col min="4622" max="4622" width="11.109375" style="16" bestFit="1" customWidth="1"/>
    <col min="4623" max="4623" width="6.77734375" style="16" bestFit="1" customWidth="1"/>
    <col min="4624" max="4864" width="11" style="16"/>
    <col min="4865" max="4865" width="2" style="16" bestFit="1" customWidth="1"/>
    <col min="4866" max="4866" width="7.33203125" style="16" bestFit="1" customWidth="1"/>
    <col min="4867" max="4867" width="5" style="16" bestFit="1" customWidth="1"/>
    <col min="4868" max="4877" width="10.109375" style="16" bestFit="1" customWidth="1"/>
    <col min="4878" max="4878" width="11.109375" style="16" bestFit="1" customWidth="1"/>
    <col min="4879" max="4879" width="6.77734375" style="16" bestFit="1" customWidth="1"/>
    <col min="4880" max="5120" width="11" style="16"/>
    <col min="5121" max="5121" width="2" style="16" bestFit="1" customWidth="1"/>
    <col min="5122" max="5122" width="7.33203125" style="16" bestFit="1" customWidth="1"/>
    <col min="5123" max="5123" width="5" style="16" bestFit="1" customWidth="1"/>
    <col min="5124" max="5133" width="10.109375" style="16" bestFit="1" customWidth="1"/>
    <col min="5134" max="5134" width="11.109375" style="16" bestFit="1" customWidth="1"/>
    <col min="5135" max="5135" width="6.77734375" style="16" bestFit="1" customWidth="1"/>
    <col min="5136" max="5376" width="11" style="16"/>
    <col min="5377" max="5377" width="2" style="16" bestFit="1" customWidth="1"/>
    <col min="5378" max="5378" width="7.33203125" style="16" bestFit="1" customWidth="1"/>
    <col min="5379" max="5379" width="5" style="16" bestFit="1" customWidth="1"/>
    <col min="5380" max="5389" width="10.109375" style="16" bestFit="1" customWidth="1"/>
    <col min="5390" max="5390" width="11.109375" style="16" bestFit="1" customWidth="1"/>
    <col min="5391" max="5391" width="6.77734375" style="16" bestFit="1" customWidth="1"/>
    <col min="5392" max="5632" width="11" style="16"/>
    <col min="5633" max="5633" width="2" style="16" bestFit="1" customWidth="1"/>
    <col min="5634" max="5634" width="7.33203125" style="16" bestFit="1" customWidth="1"/>
    <col min="5635" max="5635" width="5" style="16" bestFit="1" customWidth="1"/>
    <col min="5636" max="5645" width="10.109375" style="16" bestFit="1" customWidth="1"/>
    <col min="5646" max="5646" width="11.109375" style="16" bestFit="1" customWidth="1"/>
    <col min="5647" max="5647" width="6.77734375" style="16" bestFit="1" customWidth="1"/>
    <col min="5648" max="5888" width="11" style="16"/>
    <col min="5889" max="5889" width="2" style="16" bestFit="1" customWidth="1"/>
    <col min="5890" max="5890" width="7.33203125" style="16" bestFit="1" customWidth="1"/>
    <col min="5891" max="5891" width="5" style="16" bestFit="1" customWidth="1"/>
    <col min="5892" max="5901" width="10.109375" style="16" bestFit="1" customWidth="1"/>
    <col min="5902" max="5902" width="11.109375" style="16" bestFit="1" customWidth="1"/>
    <col min="5903" max="5903" width="6.77734375" style="16" bestFit="1" customWidth="1"/>
    <col min="5904" max="6144" width="11" style="16"/>
    <col min="6145" max="6145" width="2" style="16" bestFit="1" customWidth="1"/>
    <col min="6146" max="6146" width="7.33203125" style="16" bestFit="1" customWidth="1"/>
    <col min="6147" max="6147" width="5" style="16" bestFit="1" customWidth="1"/>
    <col min="6148" max="6157" width="10.109375" style="16" bestFit="1" customWidth="1"/>
    <col min="6158" max="6158" width="11.109375" style="16" bestFit="1" customWidth="1"/>
    <col min="6159" max="6159" width="6.77734375" style="16" bestFit="1" customWidth="1"/>
    <col min="6160" max="6400" width="11" style="16"/>
    <col min="6401" max="6401" width="2" style="16" bestFit="1" customWidth="1"/>
    <col min="6402" max="6402" width="7.33203125" style="16" bestFit="1" customWidth="1"/>
    <col min="6403" max="6403" width="5" style="16" bestFit="1" customWidth="1"/>
    <col min="6404" max="6413" width="10.109375" style="16" bestFit="1" customWidth="1"/>
    <col min="6414" max="6414" width="11.109375" style="16" bestFit="1" customWidth="1"/>
    <col min="6415" max="6415" width="6.77734375" style="16" bestFit="1" customWidth="1"/>
    <col min="6416" max="6656" width="11" style="16"/>
    <col min="6657" max="6657" width="2" style="16" bestFit="1" customWidth="1"/>
    <col min="6658" max="6658" width="7.33203125" style="16" bestFit="1" customWidth="1"/>
    <col min="6659" max="6659" width="5" style="16" bestFit="1" customWidth="1"/>
    <col min="6660" max="6669" width="10.109375" style="16" bestFit="1" customWidth="1"/>
    <col min="6670" max="6670" width="11.109375" style="16" bestFit="1" customWidth="1"/>
    <col min="6671" max="6671" width="6.77734375" style="16" bestFit="1" customWidth="1"/>
    <col min="6672" max="6912" width="11" style="16"/>
    <col min="6913" max="6913" width="2" style="16" bestFit="1" customWidth="1"/>
    <col min="6914" max="6914" width="7.33203125" style="16" bestFit="1" customWidth="1"/>
    <col min="6915" max="6915" width="5" style="16" bestFit="1" customWidth="1"/>
    <col min="6916" max="6925" width="10.109375" style="16" bestFit="1" customWidth="1"/>
    <col min="6926" max="6926" width="11.109375" style="16" bestFit="1" customWidth="1"/>
    <col min="6927" max="6927" width="6.77734375" style="16" bestFit="1" customWidth="1"/>
    <col min="6928" max="7168" width="11" style="16"/>
    <col min="7169" max="7169" width="2" style="16" bestFit="1" customWidth="1"/>
    <col min="7170" max="7170" width="7.33203125" style="16" bestFit="1" customWidth="1"/>
    <col min="7171" max="7171" width="5" style="16" bestFit="1" customWidth="1"/>
    <col min="7172" max="7181" width="10.109375" style="16" bestFit="1" customWidth="1"/>
    <col min="7182" max="7182" width="11.109375" style="16" bestFit="1" customWidth="1"/>
    <col min="7183" max="7183" width="6.77734375" style="16" bestFit="1" customWidth="1"/>
    <col min="7184" max="7424" width="11" style="16"/>
    <col min="7425" max="7425" width="2" style="16" bestFit="1" customWidth="1"/>
    <col min="7426" max="7426" width="7.33203125" style="16" bestFit="1" customWidth="1"/>
    <col min="7427" max="7427" width="5" style="16" bestFit="1" customWidth="1"/>
    <col min="7428" max="7437" width="10.109375" style="16" bestFit="1" customWidth="1"/>
    <col min="7438" max="7438" width="11.109375" style="16" bestFit="1" customWidth="1"/>
    <col min="7439" max="7439" width="6.77734375" style="16" bestFit="1" customWidth="1"/>
    <col min="7440" max="7680" width="11" style="16"/>
    <col min="7681" max="7681" width="2" style="16" bestFit="1" customWidth="1"/>
    <col min="7682" max="7682" width="7.33203125" style="16" bestFit="1" customWidth="1"/>
    <col min="7683" max="7683" width="5" style="16" bestFit="1" customWidth="1"/>
    <col min="7684" max="7693" width="10.109375" style="16" bestFit="1" customWidth="1"/>
    <col min="7694" max="7694" width="11.109375" style="16" bestFit="1" customWidth="1"/>
    <col min="7695" max="7695" width="6.77734375" style="16" bestFit="1" customWidth="1"/>
    <col min="7696" max="7936" width="11" style="16"/>
    <col min="7937" max="7937" width="2" style="16" bestFit="1" customWidth="1"/>
    <col min="7938" max="7938" width="7.33203125" style="16" bestFit="1" customWidth="1"/>
    <col min="7939" max="7939" width="5" style="16" bestFit="1" customWidth="1"/>
    <col min="7940" max="7949" width="10.109375" style="16" bestFit="1" customWidth="1"/>
    <col min="7950" max="7950" width="11.109375" style="16" bestFit="1" customWidth="1"/>
    <col min="7951" max="7951" width="6.77734375" style="16" bestFit="1" customWidth="1"/>
    <col min="7952" max="8192" width="11" style="16"/>
    <col min="8193" max="8193" width="2" style="16" bestFit="1" customWidth="1"/>
    <col min="8194" max="8194" width="7.33203125" style="16" bestFit="1" customWidth="1"/>
    <col min="8195" max="8195" width="5" style="16" bestFit="1" customWidth="1"/>
    <col min="8196" max="8205" width="10.109375" style="16" bestFit="1" customWidth="1"/>
    <col min="8206" max="8206" width="11.109375" style="16" bestFit="1" customWidth="1"/>
    <col min="8207" max="8207" width="6.77734375" style="16" bestFit="1" customWidth="1"/>
    <col min="8208" max="8448" width="11" style="16"/>
    <col min="8449" max="8449" width="2" style="16" bestFit="1" customWidth="1"/>
    <col min="8450" max="8450" width="7.33203125" style="16" bestFit="1" customWidth="1"/>
    <col min="8451" max="8451" width="5" style="16" bestFit="1" customWidth="1"/>
    <col min="8452" max="8461" width="10.109375" style="16" bestFit="1" customWidth="1"/>
    <col min="8462" max="8462" width="11.109375" style="16" bestFit="1" customWidth="1"/>
    <col min="8463" max="8463" width="6.77734375" style="16" bestFit="1" customWidth="1"/>
    <col min="8464" max="8704" width="11" style="16"/>
    <col min="8705" max="8705" width="2" style="16" bestFit="1" customWidth="1"/>
    <col min="8706" max="8706" width="7.33203125" style="16" bestFit="1" customWidth="1"/>
    <col min="8707" max="8707" width="5" style="16" bestFit="1" customWidth="1"/>
    <col min="8708" max="8717" width="10.109375" style="16" bestFit="1" customWidth="1"/>
    <col min="8718" max="8718" width="11.109375" style="16" bestFit="1" customWidth="1"/>
    <col min="8719" max="8719" width="6.77734375" style="16" bestFit="1" customWidth="1"/>
    <col min="8720" max="8960" width="11" style="16"/>
    <col min="8961" max="8961" width="2" style="16" bestFit="1" customWidth="1"/>
    <col min="8962" max="8962" width="7.33203125" style="16" bestFit="1" customWidth="1"/>
    <col min="8963" max="8963" width="5" style="16" bestFit="1" customWidth="1"/>
    <col min="8964" max="8973" width="10.109375" style="16" bestFit="1" customWidth="1"/>
    <col min="8974" max="8974" width="11.109375" style="16" bestFit="1" customWidth="1"/>
    <col min="8975" max="8975" width="6.77734375" style="16" bestFit="1" customWidth="1"/>
    <col min="8976" max="9216" width="11" style="16"/>
    <col min="9217" max="9217" width="2" style="16" bestFit="1" customWidth="1"/>
    <col min="9218" max="9218" width="7.33203125" style="16" bestFit="1" customWidth="1"/>
    <col min="9219" max="9219" width="5" style="16" bestFit="1" customWidth="1"/>
    <col min="9220" max="9229" width="10.109375" style="16" bestFit="1" customWidth="1"/>
    <col min="9230" max="9230" width="11.109375" style="16" bestFit="1" customWidth="1"/>
    <col min="9231" max="9231" width="6.77734375" style="16" bestFit="1" customWidth="1"/>
    <col min="9232" max="9472" width="11" style="16"/>
    <col min="9473" max="9473" width="2" style="16" bestFit="1" customWidth="1"/>
    <col min="9474" max="9474" width="7.33203125" style="16" bestFit="1" customWidth="1"/>
    <col min="9475" max="9475" width="5" style="16" bestFit="1" customWidth="1"/>
    <col min="9476" max="9485" width="10.109375" style="16" bestFit="1" customWidth="1"/>
    <col min="9486" max="9486" width="11.109375" style="16" bestFit="1" customWidth="1"/>
    <col min="9487" max="9487" width="6.77734375" style="16" bestFit="1" customWidth="1"/>
    <col min="9488" max="9728" width="11" style="16"/>
    <col min="9729" max="9729" width="2" style="16" bestFit="1" customWidth="1"/>
    <col min="9730" max="9730" width="7.33203125" style="16" bestFit="1" customWidth="1"/>
    <col min="9731" max="9731" width="5" style="16" bestFit="1" customWidth="1"/>
    <col min="9732" max="9741" width="10.109375" style="16" bestFit="1" customWidth="1"/>
    <col min="9742" max="9742" width="11.109375" style="16" bestFit="1" customWidth="1"/>
    <col min="9743" max="9743" width="6.77734375" style="16" bestFit="1" customWidth="1"/>
    <col min="9744" max="9984" width="11" style="16"/>
    <col min="9985" max="9985" width="2" style="16" bestFit="1" customWidth="1"/>
    <col min="9986" max="9986" width="7.33203125" style="16" bestFit="1" customWidth="1"/>
    <col min="9987" max="9987" width="5" style="16" bestFit="1" customWidth="1"/>
    <col min="9988" max="9997" width="10.109375" style="16" bestFit="1" customWidth="1"/>
    <col min="9998" max="9998" width="11.109375" style="16" bestFit="1" customWidth="1"/>
    <col min="9999" max="9999" width="6.77734375" style="16" bestFit="1" customWidth="1"/>
    <col min="10000" max="10240" width="11" style="16"/>
    <col min="10241" max="10241" width="2" style="16" bestFit="1" customWidth="1"/>
    <col min="10242" max="10242" width="7.33203125" style="16" bestFit="1" customWidth="1"/>
    <col min="10243" max="10243" width="5" style="16" bestFit="1" customWidth="1"/>
    <col min="10244" max="10253" width="10.109375" style="16" bestFit="1" customWidth="1"/>
    <col min="10254" max="10254" width="11.109375" style="16" bestFit="1" customWidth="1"/>
    <col min="10255" max="10255" width="6.77734375" style="16" bestFit="1" customWidth="1"/>
    <col min="10256" max="10496" width="11" style="16"/>
    <col min="10497" max="10497" width="2" style="16" bestFit="1" customWidth="1"/>
    <col min="10498" max="10498" width="7.33203125" style="16" bestFit="1" customWidth="1"/>
    <col min="10499" max="10499" width="5" style="16" bestFit="1" customWidth="1"/>
    <col min="10500" max="10509" width="10.109375" style="16" bestFit="1" customWidth="1"/>
    <col min="10510" max="10510" width="11.109375" style="16" bestFit="1" customWidth="1"/>
    <col min="10511" max="10511" width="6.77734375" style="16" bestFit="1" customWidth="1"/>
    <col min="10512" max="10752" width="11" style="16"/>
    <col min="10753" max="10753" width="2" style="16" bestFit="1" customWidth="1"/>
    <col min="10754" max="10754" width="7.33203125" style="16" bestFit="1" customWidth="1"/>
    <col min="10755" max="10755" width="5" style="16" bestFit="1" customWidth="1"/>
    <col min="10756" max="10765" width="10.109375" style="16" bestFit="1" customWidth="1"/>
    <col min="10766" max="10766" width="11.109375" style="16" bestFit="1" customWidth="1"/>
    <col min="10767" max="10767" width="6.77734375" style="16" bestFit="1" customWidth="1"/>
    <col min="10768" max="11008" width="11" style="16"/>
    <col min="11009" max="11009" width="2" style="16" bestFit="1" customWidth="1"/>
    <col min="11010" max="11010" width="7.33203125" style="16" bestFit="1" customWidth="1"/>
    <col min="11011" max="11011" width="5" style="16" bestFit="1" customWidth="1"/>
    <col min="11012" max="11021" width="10.109375" style="16" bestFit="1" customWidth="1"/>
    <col min="11022" max="11022" width="11.109375" style="16" bestFit="1" customWidth="1"/>
    <col min="11023" max="11023" width="6.77734375" style="16" bestFit="1" customWidth="1"/>
    <col min="11024" max="11264" width="11" style="16"/>
    <col min="11265" max="11265" width="2" style="16" bestFit="1" customWidth="1"/>
    <col min="11266" max="11266" width="7.33203125" style="16" bestFit="1" customWidth="1"/>
    <col min="11267" max="11267" width="5" style="16" bestFit="1" customWidth="1"/>
    <col min="11268" max="11277" width="10.109375" style="16" bestFit="1" customWidth="1"/>
    <col min="11278" max="11278" width="11.109375" style="16" bestFit="1" customWidth="1"/>
    <col min="11279" max="11279" width="6.77734375" style="16" bestFit="1" customWidth="1"/>
    <col min="11280" max="11520" width="11" style="16"/>
    <col min="11521" max="11521" width="2" style="16" bestFit="1" customWidth="1"/>
    <col min="11522" max="11522" width="7.33203125" style="16" bestFit="1" customWidth="1"/>
    <col min="11523" max="11523" width="5" style="16" bestFit="1" customWidth="1"/>
    <col min="11524" max="11533" width="10.109375" style="16" bestFit="1" customWidth="1"/>
    <col min="11534" max="11534" width="11.109375" style="16" bestFit="1" customWidth="1"/>
    <col min="11535" max="11535" width="6.77734375" style="16" bestFit="1" customWidth="1"/>
    <col min="11536" max="11776" width="11" style="16"/>
    <col min="11777" max="11777" width="2" style="16" bestFit="1" customWidth="1"/>
    <col min="11778" max="11778" width="7.33203125" style="16" bestFit="1" customWidth="1"/>
    <col min="11779" max="11779" width="5" style="16" bestFit="1" customWidth="1"/>
    <col min="11780" max="11789" width="10.109375" style="16" bestFit="1" customWidth="1"/>
    <col min="11790" max="11790" width="11.109375" style="16" bestFit="1" customWidth="1"/>
    <col min="11791" max="11791" width="6.77734375" style="16" bestFit="1" customWidth="1"/>
    <col min="11792" max="12032" width="11" style="16"/>
    <col min="12033" max="12033" width="2" style="16" bestFit="1" customWidth="1"/>
    <col min="12034" max="12034" width="7.33203125" style="16" bestFit="1" customWidth="1"/>
    <col min="12035" max="12035" width="5" style="16" bestFit="1" customWidth="1"/>
    <col min="12036" max="12045" width="10.109375" style="16" bestFit="1" customWidth="1"/>
    <col min="12046" max="12046" width="11.109375" style="16" bestFit="1" customWidth="1"/>
    <col min="12047" max="12047" width="6.77734375" style="16" bestFit="1" customWidth="1"/>
    <col min="12048" max="12288" width="11" style="16"/>
    <col min="12289" max="12289" width="2" style="16" bestFit="1" customWidth="1"/>
    <col min="12290" max="12290" width="7.33203125" style="16" bestFit="1" customWidth="1"/>
    <col min="12291" max="12291" width="5" style="16" bestFit="1" customWidth="1"/>
    <col min="12292" max="12301" width="10.109375" style="16" bestFit="1" customWidth="1"/>
    <col min="12302" max="12302" width="11.109375" style="16" bestFit="1" customWidth="1"/>
    <col min="12303" max="12303" width="6.77734375" style="16" bestFit="1" customWidth="1"/>
    <col min="12304" max="12544" width="11" style="16"/>
    <col min="12545" max="12545" width="2" style="16" bestFit="1" customWidth="1"/>
    <col min="12546" max="12546" width="7.33203125" style="16" bestFit="1" customWidth="1"/>
    <col min="12547" max="12547" width="5" style="16" bestFit="1" customWidth="1"/>
    <col min="12548" max="12557" width="10.109375" style="16" bestFit="1" customWidth="1"/>
    <col min="12558" max="12558" width="11.109375" style="16" bestFit="1" customWidth="1"/>
    <col min="12559" max="12559" width="6.77734375" style="16" bestFit="1" customWidth="1"/>
    <col min="12560" max="12800" width="11" style="16"/>
    <col min="12801" max="12801" width="2" style="16" bestFit="1" customWidth="1"/>
    <col min="12802" max="12802" width="7.33203125" style="16" bestFit="1" customWidth="1"/>
    <col min="12803" max="12803" width="5" style="16" bestFit="1" customWidth="1"/>
    <col min="12804" max="12813" width="10.109375" style="16" bestFit="1" customWidth="1"/>
    <col min="12814" max="12814" width="11.109375" style="16" bestFit="1" customWidth="1"/>
    <col min="12815" max="12815" width="6.77734375" style="16" bestFit="1" customWidth="1"/>
    <col min="12816" max="13056" width="11" style="16"/>
    <col min="13057" max="13057" width="2" style="16" bestFit="1" customWidth="1"/>
    <col min="13058" max="13058" width="7.33203125" style="16" bestFit="1" customWidth="1"/>
    <col min="13059" max="13059" width="5" style="16" bestFit="1" customWidth="1"/>
    <col min="13060" max="13069" width="10.109375" style="16" bestFit="1" customWidth="1"/>
    <col min="13070" max="13070" width="11.109375" style="16" bestFit="1" customWidth="1"/>
    <col min="13071" max="13071" width="6.77734375" style="16" bestFit="1" customWidth="1"/>
    <col min="13072" max="13312" width="11" style="16"/>
    <col min="13313" max="13313" width="2" style="16" bestFit="1" customWidth="1"/>
    <col min="13314" max="13314" width="7.33203125" style="16" bestFit="1" customWidth="1"/>
    <col min="13315" max="13315" width="5" style="16" bestFit="1" customWidth="1"/>
    <col min="13316" max="13325" width="10.109375" style="16" bestFit="1" customWidth="1"/>
    <col min="13326" max="13326" width="11.109375" style="16" bestFit="1" customWidth="1"/>
    <col min="13327" max="13327" width="6.77734375" style="16" bestFit="1" customWidth="1"/>
    <col min="13328" max="13568" width="11" style="16"/>
    <col min="13569" max="13569" width="2" style="16" bestFit="1" customWidth="1"/>
    <col min="13570" max="13570" width="7.33203125" style="16" bestFit="1" customWidth="1"/>
    <col min="13571" max="13571" width="5" style="16" bestFit="1" customWidth="1"/>
    <col min="13572" max="13581" width="10.109375" style="16" bestFit="1" customWidth="1"/>
    <col min="13582" max="13582" width="11.109375" style="16" bestFit="1" customWidth="1"/>
    <col min="13583" max="13583" width="6.77734375" style="16" bestFit="1" customWidth="1"/>
    <col min="13584" max="13824" width="11" style="16"/>
    <col min="13825" max="13825" width="2" style="16" bestFit="1" customWidth="1"/>
    <col min="13826" max="13826" width="7.33203125" style="16" bestFit="1" customWidth="1"/>
    <col min="13827" max="13827" width="5" style="16" bestFit="1" customWidth="1"/>
    <col min="13828" max="13837" width="10.109375" style="16" bestFit="1" customWidth="1"/>
    <col min="13838" max="13838" width="11.109375" style="16" bestFit="1" customWidth="1"/>
    <col min="13839" max="13839" width="6.77734375" style="16" bestFit="1" customWidth="1"/>
    <col min="13840" max="14080" width="11" style="16"/>
    <col min="14081" max="14081" width="2" style="16" bestFit="1" customWidth="1"/>
    <col min="14082" max="14082" width="7.33203125" style="16" bestFit="1" customWidth="1"/>
    <col min="14083" max="14083" width="5" style="16" bestFit="1" customWidth="1"/>
    <col min="14084" max="14093" width="10.109375" style="16" bestFit="1" customWidth="1"/>
    <col min="14094" max="14094" width="11.109375" style="16" bestFit="1" customWidth="1"/>
    <col min="14095" max="14095" width="6.77734375" style="16" bestFit="1" customWidth="1"/>
    <col min="14096" max="14336" width="11" style="16"/>
    <col min="14337" max="14337" width="2" style="16" bestFit="1" customWidth="1"/>
    <col min="14338" max="14338" width="7.33203125" style="16" bestFit="1" customWidth="1"/>
    <col min="14339" max="14339" width="5" style="16" bestFit="1" customWidth="1"/>
    <col min="14340" max="14349" width="10.109375" style="16" bestFit="1" customWidth="1"/>
    <col min="14350" max="14350" width="11.109375" style="16" bestFit="1" customWidth="1"/>
    <col min="14351" max="14351" width="6.77734375" style="16" bestFit="1" customWidth="1"/>
    <col min="14352" max="14592" width="11" style="16"/>
    <col min="14593" max="14593" width="2" style="16" bestFit="1" customWidth="1"/>
    <col min="14594" max="14594" width="7.33203125" style="16" bestFit="1" customWidth="1"/>
    <col min="14595" max="14595" width="5" style="16" bestFit="1" customWidth="1"/>
    <col min="14596" max="14605" width="10.109375" style="16" bestFit="1" customWidth="1"/>
    <col min="14606" max="14606" width="11.109375" style="16" bestFit="1" customWidth="1"/>
    <col min="14607" max="14607" width="6.77734375" style="16" bestFit="1" customWidth="1"/>
    <col min="14608" max="14848" width="11" style="16"/>
    <col min="14849" max="14849" width="2" style="16" bestFit="1" customWidth="1"/>
    <col min="14850" max="14850" width="7.33203125" style="16" bestFit="1" customWidth="1"/>
    <col min="14851" max="14851" width="5" style="16" bestFit="1" customWidth="1"/>
    <col min="14852" max="14861" width="10.109375" style="16" bestFit="1" customWidth="1"/>
    <col min="14862" max="14862" width="11.109375" style="16" bestFit="1" customWidth="1"/>
    <col min="14863" max="14863" width="6.77734375" style="16" bestFit="1" customWidth="1"/>
    <col min="14864" max="15104" width="11" style="16"/>
    <col min="15105" max="15105" width="2" style="16" bestFit="1" customWidth="1"/>
    <col min="15106" max="15106" width="7.33203125" style="16" bestFit="1" customWidth="1"/>
    <col min="15107" max="15107" width="5" style="16" bestFit="1" customWidth="1"/>
    <col min="15108" max="15117" width="10.109375" style="16" bestFit="1" customWidth="1"/>
    <col min="15118" max="15118" width="11.109375" style="16" bestFit="1" customWidth="1"/>
    <col min="15119" max="15119" width="6.77734375" style="16" bestFit="1" customWidth="1"/>
    <col min="15120" max="15360" width="11" style="16"/>
    <col min="15361" max="15361" width="2" style="16" bestFit="1" customWidth="1"/>
    <col min="15362" max="15362" width="7.33203125" style="16" bestFit="1" customWidth="1"/>
    <col min="15363" max="15363" width="5" style="16" bestFit="1" customWidth="1"/>
    <col min="15364" max="15373" width="10.109375" style="16" bestFit="1" customWidth="1"/>
    <col min="15374" max="15374" width="11.109375" style="16" bestFit="1" customWidth="1"/>
    <col min="15375" max="15375" width="6.77734375" style="16" bestFit="1" customWidth="1"/>
    <col min="15376" max="15616" width="11" style="16"/>
    <col min="15617" max="15617" width="2" style="16" bestFit="1" customWidth="1"/>
    <col min="15618" max="15618" width="7.33203125" style="16" bestFit="1" customWidth="1"/>
    <col min="15619" max="15619" width="5" style="16" bestFit="1" customWidth="1"/>
    <col min="15620" max="15629" width="10.109375" style="16" bestFit="1" customWidth="1"/>
    <col min="15630" max="15630" width="11.109375" style="16" bestFit="1" customWidth="1"/>
    <col min="15631" max="15631" width="6.77734375" style="16" bestFit="1" customWidth="1"/>
    <col min="15632" max="15872" width="11" style="16"/>
    <col min="15873" max="15873" width="2" style="16" bestFit="1" customWidth="1"/>
    <col min="15874" max="15874" width="7.33203125" style="16" bestFit="1" customWidth="1"/>
    <col min="15875" max="15875" width="5" style="16" bestFit="1" customWidth="1"/>
    <col min="15876" max="15885" width="10.109375" style="16" bestFit="1" customWidth="1"/>
    <col min="15886" max="15886" width="11.109375" style="16" bestFit="1" customWidth="1"/>
    <col min="15887" max="15887" width="6.77734375" style="16" bestFit="1" customWidth="1"/>
    <col min="15888" max="16128" width="11" style="16"/>
    <col min="16129" max="16129" width="2" style="16" bestFit="1" customWidth="1"/>
    <col min="16130" max="16130" width="7.33203125" style="16" bestFit="1" customWidth="1"/>
    <col min="16131" max="16131" width="5" style="16" bestFit="1" customWidth="1"/>
    <col min="16132" max="16141" width="10.109375" style="16" bestFit="1" customWidth="1"/>
    <col min="16142" max="16142" width="11.109375" style="16" bestFit="1" customWidth="1"/>
    <col min="16143" max="16143" width="6.77734375" style="16" bestFit="1" customWidth="1"/>
    <col min="16144" max="16384" width="11" style="16"/>
  </cols>
  <sheetData>
    <row r="1" spans="1:13" ht="17.399999999999999" x14ac:dyDescent="0.3">
      <c r="A1" s="13"/>
      <c r="B1" s="14"/>
      <c r="C1" s="14"/>
      <c r="D1" s="15"/>
      <c r="E1" s="15"/>
    </row>
    <row r="2" spans="1:13" ht="17.399999999999999" x14ac:dyDescent="0.3">
      <c r="A2" s="13"/>
      <c r="B2" s="14"/>
      <c r="C2" s="14"/>
      <c r="D2" s="15"/>
      <c r="E2" s="15"/>
    </row>
    <row r="3" spans="1:13" ht="17.399999999999999" x14ac:dyDescent="0.3">
      <c r="A3" s="17"/>
      <c r="B3" s="18"/>
      <c r="C3" s="14"/>
      <c r="D3" s="15"/>
      <c r="E3" s="15"/>
    </row>
    <row r="4" spans="1:13" ht="17.399999999999999" x14ac:dyDescent="0.3">
      <c r="A4" s="17"/>
      <c r="B4" s="18"/>
      <c r="C4" s="13"/>
    </row>
    <row r="5" spans="1:13" ht="17.399999999999999" x14ac:dyDescent="0.3">
      <c r="A5" s="17"/>
      <c r="B5" s="18"/>
      <c r="C5" s="18"/>
      <c r="D5" s="19"/>
      <c r="E5" s="19"/>
      <c r="F5" s="19"/>
      <c r="G5" s="19"/>
      <c r="H5" s="19"/>
      <c r="I5" s="19"/>
    </row>
    <row r="6" spans="1:13" ht="17.399999999999999" x14ac:dyDescent="0.3">
      <c r="A6" s="17"/>
      <c r="B6" s="18"/>
      <c r="C6" s="18"/>
      <c r="D6" s="19"/>
      <c r="E6" s="19"/>
      <c r="F6" s="19"/>
      <c r="G6" s="19"/>
      <c r="H6" s="19"/>
      <c r="I6" s="19"/>
    </row>
    <row r="7" spans="1:13" ht="17.399999999999999" x14ac:dyDescent="0.3">
      <c r="A7" s="17"/>
      <c r="B7" s="18"/>
      <c r="C7" s="18"/>
      <c r="D7" s="19"/>
      <c r="E7" s="19"/>
      <c r="F7" s="19"/>
      <c r="G7" s="19"/>
      <c r="H7" s="19"/>
      <c r="I7" s="19"/>
    </row>
    <row r="8" spans="1:13" ht="17.399999999999999" x14ac:dyDescent="0.3">
      <c r="A8" s="17"/>
      <c r="B8" s="18"/>
      <c r="C8" s="13"/>
      <c r="M8" s="27" t="s">
        <v>65</v>
      </c>
    </row>
    <row r="9" spans="1:13" ht="17.399999999999999" x14ac:dyDescent="0.3">
      <c r="A9" s="17"/>
      <c r="B9" s="18"/>
      <c r="C9" s="13"/>
    </row>
    <row r="10" spans="1:13" ht="17.399999999999999" x14ac:dyDescent="0.3">
      <c r="A10" s="17"/>
      <c r="B10" s="18"/>
      <c r="C10" s="13"/>
    </row>
    <row r="11" spans="1:13" x14ac:dyDescent="0.25">
      <c r="A11" s="13"/>
      <c r="B11" s="13"/>
      <c r="C11" s="13"/>
    </row>
    <row r="12" spans="1:13" x14ac:dyDescent="0.25">
      <c r="A12" s="13"/>
      <c r="B12" s="13"/>
      <c r="C12" s="13"/>
    </row>
    <row r="13" spans="1:13" x14ac:dyDescent="0.25">
      <c r="A13" s="13"/>
      <c r="B13" s="13"/>
      <c r="C13" s="13"/>
    </row>
    <row r="14" spans="1:13" x14ac:dyDescent="0.25">
      <c r="A14" s="13"/>
      <c r="B14" s="13"/>
      <c r="C14" s="13"/>
    </row>
    <row r="15" spans="1:13" x14ac:dyDescent="0.25">
      <c r="A15" s="13"/>
      <c r="B15" s="13"/>
      <c r="C15" s="13"/>
    </row>
    <row r="16" spans="1:13" x14ac:dyDescent="0.25">
      <c r="A16" s="13"/>
      <c r="B16" s="13"/>
      <c r="C16" s="13"/>
    </row>
  </sheetData>
  <pageMargins left="0.7" right="0.7" top="0.75" bottom="0.75" header="0.3" footer="0.3"/>
  <pageSetup scale="8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797"/>
  <sheetViews>
    <sheetView workbookViewId="0">
      <pane ySplit="1" topLeftCell="A2" activePane="bottomLeft" state="frozen"/>
      <selection pane="bottomLeft" activeCell="C2" sqref="C2"/>
    </sheetView>
  </sheetViews>
  <sheetFormatPr defaultColWidth="8.77734375" defaultRowHeight="14.4" x14ac:dyDescent="0.3"/>
  <cols>
    <col min="1" max="1" width="36.44140625" style="6" bestFit="1" customWidth="1"/>
    <col min="2" max="2" width="8.77734375" style="6"/>
    <col min="3" max="3" width="38.109375" style="6" bestFit="1" customWidth="1"/>
    <col min="4" max="16384" width="8.77734375" style="6"/>
  </cols>
  <sheetData>
    <row r="1" spans="1:3" ht="15" thickBot="1" x14ac:dyDescent="0.35">
      <c r="A1" s="10" t="s">
        <v>66</v>
      </c>
      <c r="B1" s="11" t="s">
        <v>67</v>
      </c>
      <c r="C1" s="12" t="s">
        <v>68</v>
      </c>
    </row>
    <row r="2" spans="1:3" x14ac:dyDescent="0.3">
      <c r="A2" s="6" t="s">
        <v>69</v>
      </c>
      <c r="B2" s="6" t="s">
        <v>70</v>
      </c>
      <c r="C2" s="6" t="s">
        <v>71</v>
      </c>
    </row>
    <row r="3" spans="1:3" x14ac:dyDescent="0.3">
      <c r="A3" s="6" t="s">
        <v>72</v>
      </c>
      <c r="B3" s="6" t="s">
        <v>73</v>
      </c>
      <c r="C3" s="6" t="s">
        <v>71</v>
      </c>
    </row>
    <row r="4" spans="1:3" x14ac:dyDescent="0.3">
      <c r="A4" s="6" t="s">
        <v>74</v>
      </c>
      <c r="B4" s="6" t="s">
        <v>75</v>
      </c>
      <c r="C4" s="6" t="s">
        <v>76</v>
      </c>
    </row>
    <row r="5" spans="1:3" x14ac:dyDescent="0.3">
      <c r="A5" s="6" t="s">
        <v>77</v>
      </c>
      <c r="B5" s="6" t="s">
        <v>78</v>
      </c>
      <c r="C5" s="6" t="s">
        <v>76</v>
      </c>
    </row>
    <row r="6" spans="1:3" x14ac:dyDescent="0.3">
      <c r="A6" s="6" t="s">
        <v>79</v>
      </c>
      <c r="B6" s="6" t="s">
        <v>80</v>
      </c>
      <c r="C6" s="6" t="s">
        <v>76</v>
      </c>
    </row>
    <row r="7" spans="1:3" x14ac:dyDescent="0.3">
      <c r="A7" s="6" t="s">
        <v>81</v>
      </c>
      <c r="B7" s="6" t="s">
        <v>82</v>
      </c>
      <c r="C7" s="6" t="s">
        <v>76</v>
      </c>
    </row>
    <row r="8" spans="1:3" x14ac:dyDescent="0.3">
      <c r="A8" s="29" t="s">
        <v>83</v>
      </c>
      <c r="B8" s="6" t="s">
        <v>84</v>
      </c>
      <c r="C8" s="6" t="s">
        <v>76</v>
      </c>
    </row>
    <row r="9" spans="1:3" x14ac:dyDescent="0.3">
      <c r="A9" s="6" t="s">
        <v>85</v>
      </c>
      <c r="B9" s="6" t="s">
        <v>86</v>
      </c>
      <c r="C9" s="6" t="s">
        <v>76</v>
      </c>
    </row>
    <row r="10" spans="1:3" x14ac:dyDescent="0.3">
      <c r="A10" s="6" t="s">
        <v>87</v>
      </c>
      <c r="B10" s="6" t="s">
        <v>88</v>
      </c>
      <c r="C10" s="6" t="s">
        <v>76</v>
      </c>
    </row>
    <row r="11" spans="1:3" x14ac:dyDescent="0.3">
      <c r="A11" s="6" t="s">
        <v>89</v>
      </c>
      <c r="B11" s="6" t="s">
        <v>90</v>
      </c>
      <c r="C11" s="6" t="s">
        <v>76</v>
      </c>
    </row>
    <row r="12" spans="1:3" x14ac:dyDescent="0.3">
      <c r="A12" s="6" t="s">
        <v>91</v>
      </c>
      <c r="B12" s="6" t="s">
        <v>92</v>
      </c>
      <c r="C12" s="6" t="s">
        <v>76</v>
      </c>
    </row>
    <row r="13" spans="1:3" x14ac:dyDescent="0.3">
      <c r="A13" s="6" t="s">
        <v>93</v>
      </c>
      <c r="B13" s="6" t="s">
        <v>94</v>
      </c>
      <c r="C13" s="6" t="s">
        <v>76</v>
      </c>
    </row>
    <row r="14" spans="1:3" x14ac:dyDescent="0.3">
      <c r="A14" s="6" t="s">
        <v>95</v>
      </c>
      <c r="B14" s="6" t="s">
        <v>96</v>
      </c>
      <c r="C14" s="6" t="s">
        <v>76</v>
      </c>
    </row>
    <row r="15" spans="1:3" x14ac:dyDescent="0.3">
      <c r="A15" s="6" t="s">
        <v>97</v>
      </c>
      <c r="B15" s="6" t="s">
        <v>98</v>
      </c>
      <c r="C15" s="6" t="s">
        <v>76</v>
      </c>
    </row>
    <row r="16" spans="1:3" x14ac:dyDescent="0.3">
      <c r="A16" s="6" t="s">
        <v>99</v>
      </c>
      <c r="B16" s="6" t="s">
        <v>100</v>
      </c>
      <c r="C16" s="6" t="s">
        <v>76</v>
      </c>
    </row>
    <row r="17" spans="1:3" x14ac:dyDescent="0.3">
      <c r="A17" s="6" t="s">
        <v>101</v>
      </c>
      <c r="B17" s="6" t="s">
        <v>102</v>
      </c>
      <c r="C17" s="6" t="s">
        <v>76</v>
      </c>
    </row>
    <row r="18" spans="1:3" x14ac:dyDescent="0.3">
      <c r="A18" s="6" t="s">
        <v>103</v>
      </c>
      <c r="B18" s="6" t="s">
        <v>104</v>
      </c>
      <c r="C18" s="6" t="s">
        <v>76</v>
      </c>
    </row>
    <row r="19" spans="1:3" x14ac:dyDescent="0.3">
      <c r="A19" s="6" t="s">
        <v>105</v>
      </c>
      <c r="B19" s="6" t="s">
        <v>106</v>
      </c>
      <c r="C19" s="6" t="s">
        <v>76</v>
      </c>
    </row>
    <row r="20" spans="1:3" x14ac:dyDescent="0.3">
      <c r="A20" s="6" t="s">
        <v>107</v>
      </c>
      <c r="B20" s="6" t="s">
        <v>108</v>
      </c>
      <c r="C20" s="6" t="s">
        <v>76</v>
      </c>
    </row>
    <row r="21" spans="1:3" x14ac:dyDescent="0.3">
      <c r="A21" s="6" t="s">
        <v>109</v>
      </c>
      <c r="B21" s="6" t="s">
        <v>110</v>
      </c>
      <c r="C21" s="6" t="s">
        <v>76</v>
      </c>
    </row>
    <row r="22" spans="1:3" x14ac:dyDescent="0.3">
      <c r="A22" s="6" t="s">
        <v>111</v>
      </c>
      <c r="B22" s="6" t="s">
        <v>112</v>
      </c>
      <c r="C22" s="6" t="s">
        <v>76</v>
      </c>
    </row>
    <row r="23" spans="1:3" x14ac:dyDescent="0.3">
      <c r="A23" s="6" t="s">
        <v>113</v>
      </c>
      <c r="B23" s="6" t="s">
        <v>114</v>
      </c>
      <c r="C23" s="6" t="s">
        <v>76</v>
      </c>
    </row>
    <row r="24" spans="1:3" x14ac:dyDescent="0.3">
      <c r="A24" s="6" t="s">
        <v>115</v>
      </c>
      <c r="B24" s="6" t="s">
        <v>116</v>
      </c>
      <c r="C24" s="6" t="s">
        <v>76</v>
      </c>
    </row>
    <row r="25" spans="1:3" x14ac:dyDescent="0.3">
      <c r="A25" s="6" t="s">
        <v>117</v>
      </c>
      <c r="B25" s="6" t="s">
        <v>118</v>
      </c>
      <c r="C25" s="6" t="s">
        <v>76</v>
      </c>
    </row>
    <row r="26" spans="1:3" x14ac:dyDescent="0.3">
      <c r="A26" s="6" t="s">
        <v>119</v>
      </c>
      <c r="B26" s="6" t="s">
        <v>120</v>
      </c>
      <c r="C26" s="6" t="s">
        <v>76</v>
      </c>
    </row>
    <row r="27" spans="1:3" x14ac:dyDescent="0.3">
      <c r="A27" s="6" t="s">
        <v>121</v>
      </c>
      <c r="B27" s="6" t="s">
        <v>122</v>
      </c>
      <c r="C27" s="6" t="s">
        <v>76</v>
      </c>
    </row>
    <row r="28" spans="1:3" x14ac:dyDescent="0.3">
      <c r="A28" s="6" t="s">
        <v>123</v>
      </c>
      <c r="B28" s="6" t="s">
        <v>124</v>
      </c>
      <c r="C28" s="6" t="s">
        <v>76</v>
      </c>
    </row>
    <row r="29" spans="1:3" x14ac:dyDescent="0.3">
      <c r="A29" s="6" t="s">
        <v>125</v>
      </c>
      <c r="B29" s="6" t="s">
        <v>126</v>
      </c>
      <c r="C29" s="6" t="s">
        <v>76</v>
      </c>
    </row>
    <row r="30" spans="1:3" x14ac:dyDescent="0.3">
      <c r="A30" s="6" t="s">
        <v>127</v>
      </c>
      <c r="B30" s="6" t="s">
        <v>128</v>
      </c>
      <c r="C30" s="6" t="s">
        <v>76</v>
      </c>
    </row>
    <row r="31" spans="1:3" x14ac:dyDescent="0.3">
      <c r="A31" s="6" t="s">
        <v>129</v>
      </c>
      <c r="B31" s="6" t="s">
        <v>130</v>
      </c>
      <c r="C31" s="6" t="s">
        <v>76</v>
      </c>
    </row>
    <row r="32" spans="1:3" x14ac:dyDescent="0.3">
      <c r="A32" s="6" t="s">
        <v>131</v>
      </c>
      <c r="B32" s="6" t="s">
        <v>132</v>
      </c>
      <c r="C32" s="6" t="s">
        <v>76</v>
      </c>
    </row>
    <row r="33" spans="1:3" x14ac:dyDescent="0.3">
      <c r="A33" s="6" t="s">
        <v>133</v>
      </c>
      <c r="B33" s="6" t="s">
        <v>134</v>
      </c>
      <c r="C33" s="6" t="s">
        <v>76</v>
      </c>
    </row>
    <row r="34" spans="1:3" x14ac:dyDescent="0.3">
      <c r="A34" s="6" t="s">
        <v>135</v>
      </c>
      <c r="B34" s="6" t="s">
        <v>136</v>
      </c>
      <c r="C34" s="6" t="s">
        <v>76</v>
      </c>
    </row>
    <row r="35" spans="1:3" x14ac:dyDescent="0.3">
      <c r="A35" s="6" t="s">
        <v>137</v>
      </c>
      <c r="B35" s="6" t="s">
        <v>138</v>
      </c>
      <c r="C35" s="6" t="s">
        <v>76</v>
      </c>
    </row>
    <row r="36" spans="1:3" x14ac:dyDescent="0.3">
      <c r="A36" s="6" t="s">
        <v>139</v>
      </c>
      <c r="B36" s="6" t="s">
        <v>140</v>
      </c>
      <c r="C36" s="6" t="s">
        <v>76</v>
      </c>
    </row>
    <row r="37" spans="1:3" x14ac:dyDescent="0.3">
      <c r="A37" s="6" t="s">
        <v>141</v>
      </c>
      <c r="B37" s="6" t="s">
        <v>142</v>
      </c>
      <c r="C37" s="6" t="s">
        <v>76</v>
      </c>
    </row>
    <row r="38" spans="1:3" x14ac:dyDescent="0.3">
      <c r="A38" s="6" t="s">
        <v>143</v>
      </c>
      <c r="B38" s="6" t="s">
        <v>144</v>
      </c>
      <c r="C38" s="6" t="s">
        <v>145</v>
      </c>
    </row>
    <row r="39" spans="1:3" x14ac:dyDescent="0.3">
      <c r="A39" s="6" t="s">
        <v>146</v>
      </c>
      <c r="B39" s="6" t="s">
        <v>147</v>
      </c>
      <c r="C39" s="6" t="s">
        <v>145</v>
      </c>
    </row>
    <row r="40" spans="1:3" x14ac:dyDescent="0.3">
      <c r="A40" s="6" t="s">
        <v>148</v>
      </c>
      <c r="B40" s="6" t="s">
        <v>149</v>
      </c>
      <c r="C40" s="6" t="s">
        <v>145</v>
      </c>
    </row>
    <row r="41" spans="1:3" x14ac:dyDescent="0.3">
      <c r="A41" s="6" t="s">
        <v>150</v>
      </c>
      <c r="B41" s="6" t="s">
        <v>151</v>
      </c>
      <c r="C41" s="6" t="s">
        <v>145</v>
      </c>
    </row>
    <row r="42" spans="1:3" x14ac:dyDescent="0.3">
      <c r="A42" s="6" t="s">
        <v>152</v>
      </c>
      <c r="B42" s="6" t="s">
        <v>153</v>
      </c>
      <c r="C42" s="6" t="s">
        <v>145</v>
      </c>
    </row>
    <row r="43" spans="1:3" x14ac:dyDescent="0.3">
      <c r="A43" s="6" t="s">
        <v>154</v>
      </c>
      <c r="B43" s="6" t="s">
        <v>155</v>
      </c>
      <c r="C43" s="6" t="s">
        <v>145</v>
      </c>
    </row>
    <row r="44" spans="1:3" x14ac:dyDescent="0.3">
      <c r="A44" s="6" t="s">
        <v>156</v>
      </c>
      <c r="B44" s="6" t="s">
        <v>157</v>
      </c>
      <c r="C44" s="6" t="s">
        <v>145</v>
      </c>
    </row>
    <row r="45" spans="1:3" x14ac:dyDescent="0.3">
      <c r="A45" s="6" t="s">
        <v>158</v>
      </c>
      <c r="B45" s="6" t="s">
        <v>159</v>
      </c>
      <c r="C45" s="6" t="s">
        <v>160</v>
      </c>
    </row>
    <row r="46" spans="1:3" x14ac:dyDescent="0.3">
      <c r="A46" s="6" t="s">
        <v>161</v>
      </c>
      <c r="B46" s="6" t="s">
        <v>162</v>
      </c>
      <c r="C46" s="6" t="s">
        <v>160</v>
      </c>
    </row>
    <row r="47" spans="1:3" x14ac:dyDescent="0.3">
      <c r="A47" s="6" t="s">
        <v>163</v>
      </c>
      <c r="B47" s="6" t="s">
        <v>164</v>
      </c>
      <c r="C47" s="6" t="s">
        <v>160</v>
      </c>
    </row>
    <row r="48" spans="1:3" x14ac:dyDescent="0.3">
      <c r="A48" s="6" t="s">
        <v>165</v>
      </c>
      <c r="B48" s="6" t="s">
        <v>166</v>
      </c>
      <c r="C48" s="6" t="s">
        <v>160</v>
      </c>
    </row>
    <row r="49" spans="1:3" x14ac:dyDescent="0.3">
      <c r="A49" s="6" t="s">
        <v>167</v>
      </c>
      <c r="B49" s="6" t="s">
        <v>168</v>
      </c>
      <c r="C49" s="6" t="s">
        <v>160</v>
      </c>
    </row>
    <row r="50" spans="1:3" x14ac:dyDescent="0.3">
      <c r="A50" s="6" t="s">
        <v>169</v>
      </c>
      <c r="B50" s="6" t="s">
        <v>170</v>
      </c>
      <c r="C50" s="6" t="s">
        <v>160</v>
      </c>
    </row>
    <row r="51" spans="1:3" x14ac:dyDescent="0.3">
      <c r="A51" s="6" t="s">
        <v>171</v>
      </c>
      <c r="B51" s="6" t="s">
        <v>172</v>
      </c>
      <c r="C51" s="6" t="s">
        <v>160</v>
      </c>
    </row>
    <row r="52" spans="1:3" x14ac:dyDescent="0.3">
      <c r="A52" s="6" t="s">
        <v>173</v>
      </c>
      <c r="B52" s="6" t="s">
        <v>174</v>
      </c>
      <c r="C52" s="6" t="s">
        <v>160</v>
      </c>
    </row>
    <row r="53" spans="1:3" x14ac:dyDescent="0.3">
      <c r="A53" s="6" t="s">
        <v>175</v>
      </c>
      <c r="B53" s="6" t="s">
        <v>176</v>
      </c>
      <c r="C53" s="6" t="s">
        <v>160</v>
      </c>
    </row>
    <row r="54" spans="1:3" x14ac:dyDescent="0.3">
      <c r="A54" s="6" t="s">
        <v>177</v>
      </c>
      <c r="B54" s="6" t="s">
        <v>178</v>
      </c>
      <c r="C54" s="6" t="s">
        <v>160</v>
      </c>
    </row>
    <row r="55" spans="1:3" x14ac:dyDescent="0.3">
      <c r="A55" s="6" t="s">
        <v>179</v>
      </c>
      <c r="B55" s="6" t="s">
        <v>180</v>
      </c>
      <c r="C55" s="6" t="s">
        <v>160</v>
      </c>
    </row>
    <row r="56" spans="1:3" x14ac:dyDescent="0.3">
      <c r="A56" s="6" t="s">
        <v>181</v>
      </c>
      <c r="B56" s="6" t="s">
        <v>182</v>
      </c>
      <c r="C56" s="6" t="s">
        <v>183</v>
      </c>
    </row>
    <row r="57" spans="1:3" x14ac:dyDescent="0.3">
      <c r="A57" s="6" t="s">
        <v>184</v>
      </c>
      <c r="B57" s="6" t="s">
        <v>185</v>
      </c>
      <c r="C57" s="6" t="s">
        <v>183</v>
      </c>
    </row>
    <row r="58" spans="1:3" x14ac:dyDescent="0.3">
      <c r="A58" s="6" t="s">
        <v>186</v>
      </c>
      <c r="B58" s="6" t="s">
        <v>187</v>
      </c>
      <c r="C58" s="6" t="s">
        <v>183</v>
      </c>
    </row>
    <row r="59" spans="1:3" x14ac:dyDescent="0.3">
      <c r="A59" s="6" t="s">
        <v>188</v>
      </c>
      <c r="B59" s="6" t="s">
        <v>189</v>
      </c>
      <c r="C59" s="6" t="s">
        <v>183</v>
      </c>
    </row>
    <row r="60" spans="1:3" x14ac:dyDescent="0.3">
      <c r="A60" s="6" t="s">
        <v>190</v>
      </c>
      <c r="B60" s="6" t="s">
        <v>191</v>
      </c>
      <c r="C60" s="6" t="s">
        <v>183</v>
      </c>
    </row>
    <row r="61" spans="1:3" x14ac:dyDescent="0.3">
      <c r="A61" s="6" t="s">
        <v>192</v>
      </c>
      <c r="B61" s="6" t="s">
        <v>193</v>
      </c>
      <c r="C61" s="6" t="s">
        <v>194</v>
      </c>
    </row>
    <row r="62" spans="1:3" x14ac:dyDescent="0.3">
      <c r="A62" s="6" t="s">
        <v>195</v>
      </c>
      <c r="B62" s="6" t="s">
        <v>196</v>
      </c>
      <c r="C62" s="6" t="s">
        <v>194</v>
      </c>
    </row>
    <row r="63" spans="1:3" x14ac:dyDescent="0.3">
      <c r="A63" s="6" t="s">
        <v>197</v>
      </c>
      <c r="B63" s="6" t="s">
        <v>198</v>
      </c>
      <c r="C63" s="6" t="s">
        <v>194</v>
      </c>
    </row>
    <row r="64" spans="1:3" x14ac:dyDescent="0.3">
      <c r="A64" s="6" t="s">
        <v>199</v>
      </c>
      <c r="B64" s="6" t="s">
        <v>200</v>
      </c>
      <c r="C64" s="6" t="s">
        <v>201</v>
      </c>
    </row>
    <row r="65" spans="1:3" x14ac:dyDescent="0.3">
      <c r="A65" s="6" t="s">
        <v>202</v>
      </c>
      <c r="B65" s="6" t="s">
        <v>203</v>
      </c>
      <c r="C65" s="6" t="s">
        <v>201</v>
      </c>
    </row>
    <row r="66" spans="1:3" x14ac:dyDescent="0.3">
      <c r="A66" s="6" t="s">
        <v>204</v>
      </c>
      <c r="B66" s="6" t="s">
        <v>205</v>
      </c>
      <c r="C66" s="6" t="s">
        <v>201</v>
      </c>
    </row>
    <row r="67" spans="1:3" x14ac:dyDescent="0.3">
      <c r="A67" s="6" t="s">
        <v>206</v>
      </c>
      <c r="B67" s="6" t="s">
        <v>207</v>
      </c>
      <c r="C67" s="6" t="s">
        <v>201</v>
      </c>
    </row>
    <row r="68" spans="1:3" x14ac:dyDescent="0.3">
      <c r="A68" s="6" t="s">
        <v>208</v>
      </c>
      <c r="B68" s="6" t="s">
        <v>209</v>
      </c>
      <c r="C68" s="6" t="s">
        <v>201</v>
      </c>
    </row>
    <row r="69" spans="1:3" x14ac:dyDescent="0.3">
      <c r="A69" s="6" t="s">
        <v>210</v>
      </c>
      <c r="B69" s="6" t="s">
        <v>211</v>
      </c>
      <c r="C69" s="6" t="s">
        <v>201</v>
      </c>
    </row>
    <row r="70" spans="1:3" x14ac:dyDescent="0.3">
      <c r="A70" s="6" t="s">
        <v>212</v>
      </c>
      <c r="B70" s="6" t="s">
        <v>213</v>
      </c>
      <c r="C70" s="6" t="s">
        <v>201</v>
      </c>
    </row>
    <row r="71" spans="1:3" x14ac:dyDescent="0.3">
      <c r="A71" s="6" t="s">
        <v>214</v>
      </c>
      <c r="B71" s="6" t="s">
        <v>215</v>
      </c>
      <c r="C71" s="6" t="s">
        <v>201</v>
      </c>
    </row>
    <row r="72" spans="1:3" x14ac:dyDescent="0.3">
      <c r="A72" s="6" t="s">
        <v>216</v>
      </c>
      <c r="B72" s="6" t="s">
        <v>217</v>
      </c>
      <c r="C72" s="6" t="s">
        <v>201</v>
      </c>
    </row>
    <row r="73" spans="1:3" x14ac:dyDescent="0.3">
      <c r="A73" s="6" t="s">
        <v>218</v>
      </c>
      <c r="B73" s="6" t="s">
        <v>219</v>
      </c>
      <c r="C73" s="6" t="s">
        <v>201</v>
      </c>
    </row>
    <row r="74" spans="1:3" x14ac:dyDescent="0.3">
      <c r="A74" s="6" t="s">
        <v>220</v>
      </c>
      <c r="B74" s="6" t="s">
        <v>221</v>
      </c>
      <c r="C74" s="6" t="s">
        <v>201</v>
      </c>
    </row>
    <row r="75" spans="1:3" x14ac:dyDescent="0.3">
      <c r="A75" s="6" t="s">
        <v>222</v>
      </c>
      <c r="B75" s="6" t="s">
        <v>223</v>
      </c>
      <c r="C75" s="6" t="s">
        <v>201</v>
      </c>
    </row>
    <row r="76" spans="1:3" x14ac:dyDescent="0.3">
      <c r="A76" s="6" t="s">
        <v>224</v>
      </c>
      <c r="B76" s="6" t="s">
        <v>225</v>
      </c>
      <c r="C76" s="6" t="s">
        <v>201</v>
      </c>
    </row>
    <row r="77" spans="1:3" x14ac:dyDescent="0.3">
      <c r="A77" s="6" t="s">
        <v>226</v>
      </c>
      <c r="B77" s="6" t="s">
        <v>227</v>
      </c>
      <c r="C77" s="6" t="s">
        <v>201</v>
      </c>
    </row>
    <row r="78" spans="1:3" x14ac:dyDescent="0.3">
      <c r="A78" s="6" t="s">
        <v>228</v>
      </c>
      <c r="B78" s="6" t="s">
        <v>229</v>
      </c>
      <c r="C78" s="6" t="s">
        <v>201</v>
      </c>
    </row>
    <row r="79" spans="1:3" x14ac:dyDescent="0.3">
      <c r="A79" s="6" t="s">
        <v>230</v>
      </c>
      <c r="B79" s="6" t="s">
        <v>231</v>
      </c>
      <c r="C79" s="6" t="s">
        <v>201</v>
      </c>
    </row>
    <row r="80" spans="1:3" x14ac:dyDescent="0.3">
      <c r="A80" s="6" t="s">
        <v>232</v>
      </c>
      <c r="B80" s="6" t="s">
        <v>233</v>
      </c>
      <c r="C80" s="6" t="s">
        <v>201</v>
      </c>
    </row>
    <row r="81" spans="1:3" x14ac:dyDescent="0.3">
      <c r="A81" s="6" t="s">
        <v>234</v>
      </c>
      <c r="B81" s="6" t="s">
        <v>235</v>
      </c>
      <c r="C81" s="6" t="s">
        <v>201</v>
      </c>
    </row>
    <row r="82" spans="1:3" x14ac:dyDescent="0.3">
      <c r="A82" s="6" t="s">
        <v>236</v>
      </c>
      <c r="B82" s="6" t="s">
        <v>237</v>
      </c>
      <c r="C82" s="6" t="s">
        <v>238</v>
      </c>
    </row>
    <row r="83" spans="1:3" x14ac:dyDescent="0.3">
      <c r="A83" s="6" t="s">
        <v>239</v>
      </c>
      <c r="B83" s="6" t="s">
        <v>240</v>
      </c>
      <c r="C83" s="6" t="s">
        <v>238</v>
      </c>
    </row>
    <row r="84" spans="1:3" x14ac:dyDescent="0.3">
      <c r="A84" s="6" t="s">
        <v>241</v>
      </c>
      <c r="B84" s="6" t="s">
        <v>242</v>
      </c>
      <c r="C84" s="6" t="s">
        <v>238</v>
      </c>
    </row>
    <row r="85" spans="1:3" x14ac:dyDescent="0.3">
      <c r="A85" s="6" t="s">
        <v>243</v>
      </c>
      <c r="B85" s="6" t="s">
        <v>244</v>
      </c>
      <c r="C85" s="6" t="s">
        <v>238</v>
      </c>
    </row>
    <row r="86" spans="1:3" x14ac:dyDescent="0.3">
      <c r="A86" s="6" t="s">
        <v>245</v>
      </c>
      <c r="B86" s="6" t="s">
        <v>246</v>
      </c>
      <c r="C86" s="6" t="s">
        <v>238</v>
      </c>
    </row>
    <row r="87" spans="1:3" x14ac:dyDescent="0.3">
      <c r="A87" s="6" t="s">
        <v>247</v>
      </c>
      <c r="B87" s="6" t="s">
        <v>248</v>
      </c>
      <c r="C87" s="6" t="s">
        <v>238</v>
      </c>
    </row>
    <row r="88" spans="1:3" x14ac:dyDescent="0.3">
      <c r="A88" s="6" t="s">
        <v>249</v>
      </c>
      <c r="B88" s="6" t="s">
        <v>250</v>
      </c>
      <c r="C88" s="6" t="s">
        <v>238</v>
      </c>
    </row>
    <row r="89" spans="1:3" x14ac:dyDescent="0.3">
      <c r="A89" s="6" t="s">
        <v>251</v>
      </c>
      <c r="B89" s="6" t="s">
        <v>252</v>
      </c>
      <c r="C89" s="6" t="s">
        <v>238</v>
      </c>
    </row>
    <row r="90" spans="1:3" x14ac:dyDescent="0.3">
      <c r="A90" s="6" t="s">
        <v>253</v>
      </c>
      <c r="B90" s="6" t="s">
        <v>254</v>
      </c>
      <c r="C90" s="6" t="s">
        <v>238</v>
      </c>
    </row>
    <row r="91" spans="1:3" x14ac:dyDescent="0.3">
      <c r="A91" s="6" t="s">
        <v>255</v>
      </c>
      <c r="B91" s="6" t="s">
        <v>256</v>
      </c>
      <c r="C91" s="6" t="s">
        <v>238</v>
      </c>
    </row>
    <row r="92" spans="1:3" x14ac:dyDescent="0.3">
      <c r="A92" s="6" t="s">
        <v>257</v>
      </c>
      <c r="B92" s="6" t="s">
        <v>258</v>
      </c>
      <c r="C92" s="6" t="s">
        <v>238</v>
      </c>
    </row>
    <row r="93" spans="1:3" x14ac:dyDescent="0.3">
      <c r="A93" s="6" t="s">
        <v>259</v>
      </c>
      <c r="B93" s="6" t="s">
        <v>260</v>
      </c>
      <c r="C93" s="6" t="s">
        <v>238</v>
      </c>
    </row>
    <row r="94" spans="1:3" x14ac:dyDescent="0.3">
      <c r="A94" s="6" t="s">
        <v>261</v>
      </c>
      <c r="B94" s="6" t="s">
        <v>262</v>
      </c>
      <c r="C94" s="6" t="s">
        <v>238</v>
      </c>
    </row>
    <row r="95" spans="1:3" x14ac:dyDescent="0.3">
      <c r="A95" s="6" t="s">
        <v>263</v>
      </c>
      <c r="B95" s="6" t="s">
        <v>264</v>
      </c>
      <c r="C95" s="6" t="s">
        <v>238</v>
      </c>
    </row>
    <row r="96" spans="1:3" x14ac:dyDescent="0.3">
      <c r="A96" s="6" t="s">
        <v>265</v>
      </c>
      <c r="B96" s="6" t="s">
        <v>266</v>
      </c>
      <c r="C96" s="6" t="s">
        <v>238</v>
      </c>
    </row>
    <row r="97" spans="1:3" x14ac:dyDescent="0.3">
      <c r="A97" s="6" t="s">
        <v>267</v>
      </c>
      <c r="B97" s="6" t="s">
        <v>268</v>
      </c>
      <c r="C97" s="6" t="s">
        <v>238</v>
      </c>
    </row>
    <row r="98" spans="1:3" x14ac:dyDescent="0.3">
      <c r="A98" s="6" t="s">
        <v>269</v>
      </c>
      <c r="B98" s="6" t="s">
        <v>270</v>
      </c>
      <c r="C98" s="6" t="s">
        <v>238</v>
      </c>
    </row>
    <row r="99" spans="1:3" x14ac:dyDescent="0.3">
      <c r="A99" s="6" t="s">
        <v>271</v>
      </c>
      <c r="B99" s="6" t="s">
        <v>272</v>
      </c>
      <c r="C99" s="6" t="s">
        <v>238</v>
      </c>
    </row>
    <row r="100" spans="1:3" x14ac:dyDescent="0.3">
      <c r="A100" s="6" t="s">
        <v>273</v>
      </c>
      <c r="B100" s="6" t="s">
        <v>274</v>
      </c>
      <c r="C100" s="6" t="s">
        <v>238</v>
      </c>
    </row>
    <row r="101" spans="1:3" x14ac:dyDescent="0.3">
      <c r="A101" s="6" t="s">
        <v>275</v>
      </c>
      <c r="B101" s="6" t="s">
        <v>276</v>
      </c>
      <c r="C101" s="6" t="s">
        <v>238</v>
      </c>
    </row>
    <row r="102" spans="1:3" x14ac:dyDescent="0.3">
      <c r="A102" s="6" t="s">
        <v>277</v>
      </c>
      <c r="B102" s="6" t="s">
        <v>278</v>
      </c>
      <c r="C102" s="6" t="s">
        <v>238</v>
      </c>
    </row>
    <row r="103" spans="1:3" x14ac:dyDescent="0.3">
      <c r="A103" s="6" t="s">
        <v>279</v>
      </c>
      <c r="B103" s="6" t="s">
        <v>280</v>
      </c>
      <c r="C103" s="6" t="s">
        <v>238</v>
      </c>
    </row>
    <row r="104" spans="1:3" x14ac:dyDescent="0.3">
      <c r="A104" s="6" t="s">
        <v>281</v>
      </c>
      <c r="B104" s="6" t="s">
        <v>282</v>
      </c>
      <c r="C104" s="6" t="s">
        <v>238</v>
      </c>
    </row>
    <row r="105" spans="1:3" x14ac:dyDescent="0.3">
      <c r="A105" s="6" t="s">
        <v>283</v>
      </c>
      <c r="B105" s="6" t="s">
        <v>284</v>
      </c>
      <c r="C105" s="6" t="s">
        <v>238</v>
      </c>
    </row>
    <row r="106" spans="1:3" x14ac:dyDescent="0.3">
      <c r="A106" s="6" t="s">
        <v>285</v>
      </c>
      <c r="B106" s="6" t="s">
        <v>286</v>
      </c>
      <c r="C106" s="6" t="s">
        <v>287</v>
      </c>
    </row>
    <row r="107" spans="1:3" x14ac:dyDescent="0.3">
      <c r="A107" s="6" t="s">
        <v>288</v>
      </c>
      <c r="B107" s="6" t="s">
        <v>289</v>
      </c>
      <c r="C107" s="6" t="s">
        <v>287</v>
      </c>
    </row>
    <row r="108" spans="1:3" x14ac:dyDescent="0.3">
      <c r="A108" s="6" t="s">
        <v>290</v>
      </c>
      <c r="B108" s="6" t="s">
        <v>291</v>
      </c>
      <c r="C108" s="6" t="s">
        <v>287</v>
      </c>
    </row>
    <row r="109" spans="1:3" x14ac:dyDescent="0.3">
      <c r="A109" s="6" t="s">
        <v>292</v>
      </c>
      <c r="B109" s="6" t="s">
        <v>293</v>
      </c>
      <c r="C109" s="6" t="s">
        <v>287</v>
      </c>
    </row>
    <row r="110" spans="1:3" x14ac:dyDescent="0.3">
      <c r="A110" s="6" t="s">
        <v>294</v>
      </c>
      <c r="B110" s="6" t="s">
        <v>295</v>
      </c>
      <c r="C110" s="6" t="s">
        <v>287</v>
      </c>
    </row>
    <row r="111" spans="1:3" x14ac:dyDescent="0.3">
      <c r="A111" s="6" t="s">
        <v>296</v>
      </c>
      <c r="B111" s="6" t="s">
        <v>297</v>
      </c>
      <c r="C111" s="6" t="s">
        <v>287</v>
      </c>
    </row>
    <row r="112" spans="1:3" x14ac:dyDescent="0.3">
      <c r="A112" s="6" t="s">
        <v>298</v>
      </c>
      <c r="B112" s="6" t="s">
        <v>299</v>
      </c>
      <c r="C112" s="6" t="s">
        <v>287</v>
      </c>
    </row>
    <row r="113" spans="1:3" x14ac:dyDescent="0.3">
      <c r="A113" s="6" t="s">
        <v>300</v>
      </c>
      <c r="B113" s="6" t="s">
        <v>301</v>
      </c>
      <c r="C113" s="6" t="s">
        <v>287</v>
      </c>
    </row>
    <row r="114" spans="1:3" x14ac:dyDescent="0.3">
      <c r="A114" s="6" t="s">
        <v>302</v>
      </c>
      <c r="B114" s="6" t="s">
        <v>303</v>
      </c>
      <c r="C114" s="6" t="s">
        <v>287</v>
      </c>
    </row>
    <row r="115" spans="1:3" x14ac:dyDescent="0.3">
      <c r="A115" s="6" t="s">
        <v>304</v>
      </c>
      <c r="B115" s="6" t="s">
        <v>305</v>
      </c>
      <c r="C115" s="6" t="s">
        <v>287</v>
      </c>
    </row>
    <row r="116" spans="1:3" x14ac:dyDescent="0.3">
      <c r="A116" s="6" t="s">
        <v>306</v>
      </c>
      <c r="B116" s="6" t="s">
        <v>307</v>
      </c>
      <c r="C116" s="6" t="s">
        <v>287</v>
      </c>
    </row>
    <row r="117" spans="1:3" x14ac:dyDescent="0.3">
      <c r="A117" s="6" t="s">
        <v>308</v>
      </c>
      <c r="B117" s="6" t="s">
        <v>309</v>
      </c>
      <c r="C117" s="6" t="s">
        <v>287</v>
      </c>
    </row>
    <row r="118" spans="1:3" x14ac:dyDescent="0.3">
      <c r="A118" s="6" t="s">
        <v>310</v>
      </c>
      <c r="B118" s="6" t="s">
        <v>311</v>
      </c>
      <c r="C118" s="6" t="s">
        <v>287</v>
      </c>
    </row>
    <row r="119" spans="1:3" x14ac:dyDescent="0.3">
      <c r="A119" s="6" t="s">
        <v>312</v>
      </c>
      <c r="B119" s="6" t="s">
        <v>313</v>
      </c>
      <c r="C119" s="6" t="s">
        <v>287</v>
      </c>
    </row>
    <row r="120" spans="1:3" x14ac:dyDescent="0.3">
      <c r="A120" s="6" t="s">
        <v>314</v>
      </c>
      <c r="B120" s="6" t="s">
        <v>315</v>
      </c>
      <c r="C120" s="6" t="s">
        <v>287</v>
      </c>
    </row>
    <row r="121" spans="1:3" x14ac:dyDescent="0.3">
      <c r="A121" s="6" t="s">
        <v>316</v>
      </c>
      <c r="B121" s="6" t="s">
        <v>317</v>
      </c>
      <c r="C121" s="6" t="s">
        <v>287</v>
      </c>
    </row>
    <row r="122" spans="1:3" x14ac:dyDescent="0.3">
      <c r="A122" s="6" t="s">
        <v>318</v>
      </c>
      <c r="B122" s="6" t="s">
        <v>319</v>
      </c>
      <c r="C122" s="6" t="s">
        <v>287</v>
      </c>
    </row>
    <row r="123" spans="1:3" x14ac:dyDescent="0.3">
      <c r="A123" s="6" t="s">
        <v>320</v>
      </c>
      <c r="B123" s="6" t="s">
        <v>321</v>
      </c>
      <c r="C123" s="6" t="s">
        <v>287</v>
      </c>
    </row>
    <row r="124" spans="1:3" x14ac:dyDescent="0.3">
      <c r="A124" s="6" t="s">
        <v>322</v>
      </c>
      <c r="B124" s="6" t="s">
        <v>323</v>
      </c>
      <c r="C124" s="6" t="s">
        <v>287</v>
      </c>
    </row>
    <row r="125" spans="1:3" x14ac:dyDescent="0.3">
      <c r="A125" s="6" t="s">
        <v>324</v>
      </c>
      <c r="B125" s="6" t="s">
        <v>325</v>
      </c>
      <c r="C125" s="6" t="s">
        <v>287</v>
      </c>
    </row>
    <row r="126" spans="1:3" x14ac:dyDescent="0.3">
      <c r="A126" s="6" t="s">
        <v>326</v>
      </c>
      <c r="B126" s="6" t="s">
        <v>327</v>
      </c>
      <c r="C126" s="6" t="s">
        <v>287</v>
      </c>
    </row>
    <row r="127" spans="1:3" x14ac:dyDescent="0.3">
      <c r="A127" s="6" t="s">
        <v>328</v>
      </c>
      <c r="B127" s="6" t="s">
        <v>329</v>
      </c>
      <c r="C127" s="6" t="s">
        <v>287</v>
      </c>
    </row>
    <row r="128" spans="1:3" x14ac:dyDescent="0.3">
      <c r="A128" s="6" t="s">
        <v>330</v>
      </c>
      <c r="B128" s="6" t="s">
        <v>331</v>
      </c>
      <c r="C128" s="6" t="s">
        <v>287</v>
      </c>
    </row>
    <row r="129" spans="1:3" x14ac:dyDescent="0.3">
      <c r="A129" s="6" t="s">
        <v>332</v>
      </c>
      <c r="B129" s="6" t="s">
        <v>333</v>
      </c>
      <c r="C129" s="6" t="s">
        <v>287</v>
      </c>
    </row>
    <row r="130" spans="1:3" x14ac:dyDescent="0.3">
      <c r="A130" s="6" t="s">
        <v>334</v>
      </c>
      <c r="B130" s="6" t="s">
        <v>335</v>
      </c>
      <c r="C130" s="6" t="s">
        <v>287</v>
      </c>
    </row>
    <row r="131" spans="1:3" x14ac:dyDescent="0.3">
      <c r="A131" s="6" t="s">
        <v>336</v>
      </c>
      <c r="B131" s="6" t="s">
        <v>337</v>
      </c>
      <c r="C131" s="6" t="s">
        <v>287</v>
      </c>
    </row>
    <row r="132" spans="1:3" x14ac:dyDescent="0.3">
      <c r="A132" s="6" t="s">
        <v>338</v>
      </c>
      <c r="B132" s="6" t="s">
        <v>339</v>
      </c>
      <c r="C132" s="6" t="s">
        <v>287</v>
      </c>
    </row>
    <row r="133" spans="1:3" x14ac:dyDescent="0.3">
      <c r="A133" s="6" t="s">
        <v>340</v>
      </c>
      <c r="B133" s="6" t="s">
        <v>341</v>
      </c>
      <c r="C133" s="6" t="s">
        <v>287</v>
      </c>
    </row>
    <row r="134" spans="1:3" x14ac:dyDescent="0.3">
      <c r="A134" s="6" t="s">
        <v>342</v>
      </c>
      <c r="B134" s="6" t="s">
        <v>343</v>
      </c>
      <c r="C134" s="6" t="s">
        <v>287</v>
      </c>
    </row>
    <row r="135" spans="1:3" x14ac:dyDescent="0.3">
      <c r="A135" s="6" t="s">
        <v>344</v>
      </c>
      <c r="B135" s="6" t="s">
        <v>345</v>
      </c>
      <c r="C135" s="6" t="s">
        <v>287</v>
      </c>
    </row>
    <row r="136" spans="1:3" x14ac:dyDescent="0.3">
      <c r="A136" s="6" t="s">
        <v>346</v>
      </c>
      <c r="B136" s="6" t="s">
        <v>347</v>
      </c>
      <c r="C136" s="6" t="s">
        <v>287</v>
      </c>
    </row>
    <row r="137" spans="1:3" x14ac:dyDescent="0.3">
      <c r="A137" s="6" t="s">
        <v>348</v>
      </c>
      <c r="B137" s="6" t="s">
        <v>349</v>
      </c>
      <c r="C137" s="6" t="s">
        <v>287</v>
      </c>
    </row>
    <row r="138" spans="1:3" x14ac:dyDescent="0.3">
      <c r="A138" s="6" t="s">
        <v>350</v>
      </c>
      <c r="B138" s="6" t="s">
        <v>351</v>
      </c>
      <c r="C138" s="6" t="s">
        <v>287</v>
      </c>
    </row>
    <row r="139" spans="1:3" x14ac:dyDescent="0.3">
      <c r="A139" s="6" t="s">
        <v>352</v>
      </c>
      <c r="B139" s="6" t="s">
        <v>353</v>
      </c>
      <c r="C139" s="6" t="s">
        <v>287</v>
      </c>
    </row>
    <row r="140" spans="1:3" x14ac:dyDescent="0.3">
      <c r="A140" s="6" t="s">
        <v>354</v>
      </c>
      <c r="B140" s="6" t="s">
        <v>355</v>
      </c>
      <c r="C140" s="6" t="s">
        <v>356</v>
      </c>
    </row>
    <row r="141" spans="1:3" x14ac:dyDescent="0.3">
      <c r="A141" s="6" t="s">
        <v>357</v>
      </c>
      <c r="B141" s="6" t="s">
        <v>358</v>
      </c>
      <c r="C141" s="6" t="s">
        <v>356</v>
      </c>
    </row>
    <row r="142" spans="1:3" x14ac:dyDescent="0.3">
      <c r="A142" s="6" t="s">
        <v>359</v>
      </c>
      <c r="B142" s="6" t="s">
        <v>360</v>
      </c>
      <c r="C142" s="6" t="s">
        <v>356</v>
      </c>
    </row>
    <row r="143" spans="1:3" x14ac:dyDescent="0.3">
      <c r="A143" s="6" t="s">
        <v>361</v>
      </c>
      <c r="B143" s="6" t="s">
        <v>362</v>
      </c>
      <c r="C143" s="6" t="s">
        <v>356</v>
      </c>
    </row>
    <row r="144" spans="1:3" x14ac:dyDescent="0.3">
      <c r="A144" s="6" t="s">
        <v>363</v>
      </c>
      <c r="B144" s="6" t="s">
        <v>364</v>
      </c>
      <c r="C144" s="6" t="s">
        <v>356</v>
      </c>
    </row>
    <row r="145" spans="1:3" x14ac:dyDescent="0.3">
      <c r="A145" s="6" t="s">
        <v>365</v>
      </c>
      <c r="B145" s="6" t="s">
        <v>366</v>
      </c>
      <c r="C145" s="6" t="s">
        <v>356</v>
      </c>
    </row>
    <row r="146" spans="1:3" x14ac:dyDescent="0.3">
      <c r="A146" s="6" t="s">
        <v>367</v>
      </c>
      <c r="B146" s="6" t="s">
        <v>368</v>
      </c>
      <c r="C146" s="6" t="s">
        <v>356</v>
      </c>
    </row>
    <row r="147" spans="1:3" x14ac:dyDescent="0.3">
      <c r="A147" s="6" t="s">
        <v>369</v>
      </c>
      <c r="B147" s="6" t="s">
        <v>370</v>
      </c>
      <c r="C147" s="6" t="s">
        <v>356</v>
      </c>
    </row>
    <row r="148" spans="1:3" x14ac:dyDescent="0.3">
      <c r="A148" s="6" t="s">
        <v>371</v>
      </c>
      <c r="B148" s="6" t="s">
        <v>372</v>
      </c>
      <c r="C148" s="6" t="s">
        <v>356</v>
      </c>
    </row>
    <row r="149" spans="1:3" x14ac:dyDescent="0.3">
      <c r="A149" s="6" t="s">
        <v>373</v>
      </c>
      <c r="B149" s="6" t="s">
        <v>374</v>
      </c>
      <c r="C149" s="6" t="s">
        <v>356</v>
      </c>
    </row>
    <row r="150" spans="1:3" x14ac:dyDescent="0.3">
      <c r="A150" s="6" t="s">
        <v>375</v>
      </c>
      <c r="B150" s="6" t="s">
        <v>376</v>
      </c>
      <c r="C150" s="6" t="s">
        <v>356</v>
      </c>
    </row>
    <row r="151" spans="1:3" x14ac:dyDescent="0.3">
      <c r="A151" s="6" t="s">
        <v>377</v>
      </c>
      <c r="B151" s="6" t="s">
        <v>378</v>
      </c>
      <c r="C151" s="6" t="s">
        <v>379</v>
      </c>
    </row>
    <row r="152" spans="1:3" x14ac:dyDescent="0.3">
      <c r="A152" s="6" t="s">
        <v>380</v>
      </c>
      <c r="B152" s="6" t="s">
        <v>381</v>
      </c>
      <c r="C152" s="6" t="s">
        <v>379</v>
      </c>
    </row>
    <row r="153" spans="1:3" x14ac:dyDescent="0.3">
      <c r="A153" s="6" t="s">
        <v>382</v>
      </c>
      <c r="B153" s="6" t="s">
        <v>383</v>
      </c>
      <c r="C153" s="6" t="s">
        <v>379</v>
      </c>
    </row>
    <row r="154" spans="1:3" x14ac:dyDescent="0.3">
      <c r="A154" s="6" t="s">
        <v>384</v>
      </c>
      <c r="B154" s="6" t="s">
        <v>385</v>
      </c>
      <c r="C154" s="6" t="s">
        <v>379</v>
      </c>
    </row>
    <row r="155" spans="1:3" x14ac:dyDescent="0.3">
      <c r="A155" s="6" t="s">
        <v>386</v>
      </c>
      <c r="B155" s="6" t="s">
        <v>387</v>
      </c>
      <c r="C155" s="6" t="s">
        <v>388</v>
      </c>
    </row>
    <row r="156" spans="1:3" x14ac:dyDescent="0.3">
      <c r="A156" s="6" t="s">
        <v>389</v>
      </c>
      <c r="B156" s="6" t="s">
        <v>390</v>
      </c>
      <c r="C156" s="6" t="s">
        <v>388</v>
      </c>
    </row>
    <row r="157" spans="1:3" x14ac:dyDescent="0.3">
      <c r="A157" s="6" t="s">
        <v>391</v>
      </c>
      <c r="B157" s="6" t="s">
        <v>392</v>
      </c>
      <c r="C157" s="6" t="s">
        <v>388</v>
      </c>
    </row>
    <row r="158" spans="1:3" x14ac:dyDescent="0.3">
      <c r="A158" s="6" t="s">
        <v>393</v>
      </c>
      <c r="B158" s="6" t="s">
        <v>394</v>
      </c>
      <c r="C158" s="6" t="s">
        <v>388</v>
      </c>
    </row>
    <row r="159" spans="1:3" x14ac:dyDescent="0.3">
      <c r="A159" s="6" t="s">
        <v>395</v>
      </c>
      <c r="B159" s="6" t="s">
        <v>396</v>
      </c>
      <c r="C159" s="6" t="s">
        <v>388</v>
      </c>
    </row>
    <row r="160" spans="1:3" x14ac:dyDescent="0.3">
      <c r="A160" s="6" t="s">
        <v>397</v>
      </c>
      <c r="B160" s="6" t="s">
        <v>398</v>
      </c>
      <c r="C160" s="6" t="s">
        <v>388</v>
      </c>
    </row>
    <row r="161" spans="1:3" x14ac:dyDescent="0.3">
      <c r="A161" s="6" t="s">
        <v>399</v>
      </c>
      <c r="B161" s="6" t="s">
        <v>400</v>
      </c>
      <c r="C161" s="6" t="s">
        <v>388</v>
      </c>
    </row>
    <row r="162" spans="1:3" x14ac:dyDescent="0.3">
      <c r="A162" s="6" t="s">
        <v>401</v>
      </c>
      <c r="B162" s="6" t="s">
        <v>402</v>
      </c>
      <c r="C162" s="6" t="s">
        <v>388</v>
      </c>
    </row>
    <row r="163" spans="1:3" x14ac:dyDescent="0.3">
      <c r="A163" s="6" t="s">
        <v>403</v>
      </c>
      <c r="B163" s="6" t="s">
        <v>404</v>
      </c>
      <c r="C163" s="6" t="s">
        <v>388</v>
      </c>
    </row>
    <row r="164" spans="1:3" x14ac:dyDescent="0.3">
      <c r="A164" s="6" t="s">
        <v>405</v>
      </c>
      <c r="B164" s="6" t="s">
        <v>406</v>
      </c>
      <c r="C164" s="6" t="s">
        <v>388</v>
      </c>
    </row>
    <row r="165" spans="1:3" x14ac:dyDescent="0.3">
      <c r="A165" s="6" t="s">
        <v>407</v>
      </c>
      <c r="B165" s="6" t="s">
        <v>408</v>
      </c>
      <c r="C165" s="6" t="s">
        <v>388</v>
      </c>
    </row>
    <row r="166" spans="1:3" x14ac:dyDescent="0.3">
      <c r="A166" s="6" t="s">
        <v>409</v>
      </c>
      <c r="B166" s="6" t="s">
        <v>410</v>
      </c>
      <c r="C166" s="6" t="s">
        <v>388</v>
      </c>
    </row>
    <row r="167" spans="1:3" x14ac:dyDescent="0.3">
      <c r="A167" s="6" t="s">
        <v>411</v>
      </c>
      <c r="B167" s="6" t="s">
        <v>412</v>
      </c>
      <c r="C167" s="6" t="s">
        <v>388</v>
      </c>
    </row>
    <row r="168" spans="1:3" x14ac:dyDescent="0.3">
      <c r="A168" s="6" t="s">
        <v>413</v>
      </c>
      <c r="B168" s="6" t="s">
        <v>414</v>
      </c>
      <c r="C168" s="6" t="s">
        <v>388</v>
      </c>
    </row>
    <row r="169" spans="1:3" x14ac:dyDescent="0.3">
      <c r="A169" s="6" t="s">
        <v>415</v>
      </c>
      <c r="B169" s="6" t="s">
        <v>416</v>
      </c>
      <c r="C169" s="6" t="s">
        <v>388</v>
      </c>
    </row>
    <row r="170" spans="1:3" x14ac:dyDescent="0.3">
      <c r="A170" s="6" t="s">
        <v>417</v>
      </c>
      <c r="B170" s="6" t="s">
        <v>418</v>
      </c>
      <c r="C170" s="6" t="s">
        <v>388</v>
      </c>
    </row>
    <row r="171" spans="1:3" x14ac:dyDescent="0.3">
      <c r="A171" s="6" t="s">
        <v>419</v>
      </c>
      <c r="B171" s="6" t="s">
        <v>420</v>
      </c>
      <c r="C171" s="6" t="s">
        <v>388</v>
      </c>
    </row>
    <row r="172" spans="1:3" x14ac:dyDescent="0.3">
      <c r="A172" s="6" t="s">
        <v>421</v>
      </c>
      <c r="B172" s="6" t="s">
        <v>422</v>
      </c>
      <c r="C172" s="6" t="s">
        <v>388</v>
      </c>
    </row>
    <row r="173" spans="1:3" x14ac:dyDescent="0.3">
      <c r="A173" s="6" t="s">
        <v>423</v>
      </c>
      <c r="B173" s="6" t="s">
        <v>424</v>
      </c>
      <c r="C173" s="6" t="s">
        <v>388</v>
      </c>
    </row>
    <row r="174" spans="1:3" x14ac:dyDescent="0.3">
      <c r="A174" s="6" t="s">
        <v>425</v>
      </c>
      <c r="B174" s="6" t="s">
        <v>426</v>
      </c>
      <c r="C174" s="6" t="s">
        <v>388</v>
      </c>
    </row>
    <row r="175" spans="1:3" x14ac:dyDescent="0.3">
      <c r="A175" s="6" t="s">
        <v>427</v>
      </c>
      <c r="B175" s="6" t="s">
        <v>428</v>
      </c>
      <c r="C175" s="6" t="s">
        <v>388</v>
      </c>
    </row>
    <row r="176" spans="1:3" x14ac:dyDescent="0.3">
      <c r="A176" s="6" t="s">
        <v>429</v>
      </c>
      <c r="B176" s="6" t="s">
        <v>430</v>
      </c>
      <c r="C176" s="6" t="s">
        <v>388</v>
      </c>
    </row>
    <row r="177" spans="1:3" x14ac:dyDescent="0.3">
      <c r="A177" s="6" t="s">
        <v>431</v>
      </c>
      <c r="B177" s="6" t="s">
        <v>432</v>
      </c>
      <c r="C177" s="6" t="s">
        <v>388</v>
      </c>
    </row>
    <row r="178" spans="1:3" x14ac:dyDescent="0.3">
      <c r="A178" s="6" t="s">
        <v>433</v>
      </c>
      <c r="B178" s="6" t="s">
        <v>434</v>
      </c>
      <c r="C178" s="6" t="s">
        <v>388</v>
      </c>
    </row>
    <row r="179" spans="1:3" x14ac:dyDescent="0.3">
      <c r="A179" s="6" t="s">
        <v>435</v>
      </c>
      <c r="B179" s="6" t="s">
        <v>436</v>
      </c>
      <c r="C179" s="6" t="s">
        <v>388</v>
      </c>
    </row>
    <row r="180" spans="1:3" x14ac:dyDescent="0.3">
      <c r="A180" s="6" t="s">
        <v>437</v>
      </c>
      <c r="B180" s="6" t="s">
        <v>438</v>
      </c>
      <c r="C180" s="6" t="s">
        <v>388</v>
      </c>
    </row>
    <row r="181" spans="1:3" x14ac:dyDescent="0.3">
      <c r="A181" s="6" t="s">
        <v>439</v>
      </c>
      <c r="B181" s="6" t="s">
        <v>440</v>
      </c>
      <c r="C181" s="6" t="s">
        <v>441</v>
      </c>
    </row>
    <row r="182" spans="1:3" x14ac:dyDescent="0.3">
      <c r="A182" s="6" t="s">
        <v>442</v>
      </c>
      <c r="B182" s="6" t="s">
        <v>443</v>
      </c>
      <c r="C182" s="6" t="s">
        <v>441</v>
      </c>
    </row>
    <row r="183" spans="1:3" x14ac:dyDescent="0.3">
      <c r="A183" s="6" t="s">
        <v>444</v>
      </c>
      <c r="B183" s="6" t="s">
        <v>445</v>
      </c>
      <c r="C183" s="6" t="s">
        <v>441</v>
      </c>
    </row>
    <row r="184" spans="1:3" x14ac:dyDescent="0.3">
      <c r="A184" s="6" t="s">
        <v>446</v>
      </c>
      <c r="B184" s="6" t="s">
        <v>447</v>
      </c>
      <c r="C184" s="6" t="s">
        <v>441</v>
      </c>
    </row>
    <row r="185" spans="1:3" x14ac:dyDescent="0.3">
      <c r="A185" s="6" t="s">
        <v>448</v>
      </c>
      <c r="B185" s="6" t="s">
        <v>449</v>
      </c>
      <c r="C185" s="6" t="s">
        <v>441</v>
      </c>
    </row>
    <row r="186" spans="1:3" x14ac:dyDescent="0.3">
      <c r="A186" s="6" t="s">
        <v>450</v>
      </c>
      <c r="B186" s="6" t="s">
        <v>451</v>
      </c>
      <c r="C186" s="6" t="s">
        <v>46</v>
      </c>
    </row>
    <row r="187" spans="1:3" x14ac:dyDescent="0.3">
      <c r="A187" s="6" t="s">
        <v>452</v>
      </c>
      <c r="B187" s="6" t="s">
        <v>453</v>
      </c>
      <c r="C187" s="6" t="s">
        <v>56</v>
      </c>
    </row>
    <row r="188" spans="1:3" x14ac:dyDescent="0.3">
      <c r="A188" s="6" t="s">
        <v>454</v>
      </c>
      <c r="B188" s="6" t="s">
        <v>455</v>
      </c>
      <c r="C188" s="6" t="s">
        <v>56</v>
      </c>
    </row>
    <row r="189" spans="1:3" x14ac:dyDescent="0.3">
      <c r="A189" s="6" t="s">
        <v>456</v>
      </c>
      <c r="B189" s="6" t="s">
        <v>457</v>
      </c>
      <c r="C189" s="6" t="s">
        <v>56</v>
      </c>
    </row>
    <row r="190" spans="1:3" x14ac:dyDescent="0.3">
      <c r="A190" s="6" t="s">
        <v>458</v>
      </c>
      <c r="B190" s="6" t="s">
        <v>459</v>
      </c>
      <c r="C190" s="6" t="s">
        <v>56</v>
      </c>
    </row>
    <row r="191" spans="1:3" x14ac:dyDescent="0.3">
      <c r="A191" s="6" t="s">
        <v>460</v>
      </c>
      <c r="B191" s="6" t="s">
        <v>461</v>
      </c>
      <c r="C191" s="6" t="s">
        <v>56</v>
      </c>
    </row>
    <row r="192" spans="1:3" x14ac:dyDescent="0.3">
      <c r="A192" s="6" t="s">
        <v>462</v>
      </c>
      <c r="B192" s="6" t="s">
        <v>463</v>
      </c>
      <c r="C192" s="6" t="s">
        <v>56</v>
      </c>
    </row>
    <row r="193" spans="1:3" x14ac:dyDescent="0.3">
      <c r="A193" s="6" t="s">
        <v>464</v>
      </c>
      <c r="B193" s="6" t="s">
        <v>465</v>
      </c>
      <c r="C193" s="6" t="s">
        <v>56</v>
      </c>
    </row>
    <row r="194" spans="1:3" x14ac:dyDescent="0.3">
      <c r="A194" s="6" t="s">
        <v>466</v>
      </c>
      <c r="B194" s="6" t="s">
        <v>467</v>
      </c>
      <c r="C194" s="6" t="s">
        <v>56</v>
      </c>
    </row>
    <row r="195" spans="1:3" x14ac:dyDescent="0.3">
      <c r="A195" s="6" t="s">
        <v>468</v>
      </c>
      <c r="B195" s="6" t="s">
        <v>469</v>
      </c>
      <c r="C195" s="6" t="s">
        <v>56</v>
      </c>
    </row>
    <row r="196" spans="1:3" x14ac:dyDescent="0.3">
      <c r="A196" s="6" t="s">
        <v>470</v>
      </c>
      <c r="B196" s="6" t="s">
        <v>471</v>
      </c>
      <c r="C196" s="6" t="s">
        <v>56</v>
      </c>
    </row>
    <row r="197" spans="1:3" x14ac:dyDescent="0.3">
      <c r="A197" s="6" t="s">
        <v>472</v>
      </c>
      <c r="B197" s="6" t="s">
        <v>473</v>
      </c>
      <c r="C197" s="6" t="s">
        <v>56</v>
      </c>
    </row>
    <row r="198" spans="1:3" x14ac:dyDescent="0.3">
      <c r="A198" s="6" t="s">
        <v>474</v>
      </c>
      <c r="B198" s="6" t="s">
        <v>475</v>
      </c>
      <c r="C198" s="6" t="s">
        <v>56</v>
      </c>
    </row>
    <row r="199" spans="1:3" x14ac:dyDescent="0.3">
      <c r="A199" s="6" t="s">
        <v>476</v>
      </c>
      <c r="B199" s="6" t="s">
        <v>477</v>
      </c>
      <c r="C199" s="6" t="s">
        <v>56</v>
      </c>
    </row>
    <row r="200" spans="1:3" x14ac:dyDescent="0.3">
      <c r="A200" s="6" t="s">
        <v>478</v>
      </c>
      <c r="B200" s="6" t="s">
        <v>479</v>
      </c>
      <c r="C200" s="6" t="s">
        <v>56</v>
      </c>
    </row>
    <row r="201" spans="1:3" x14ac:dyDescent="0.3">
      <c r="A201" s="6" t="s">
        <v>480</v>
      </c>
      <c r="B201" s="6" t="s">
        <v>481</v>
      </c>
      <c r="C201" s="6" t="s">
        <v>56</v>
      </c>
    </row>
    <row r="202" spans="1:3" x14ac:dyDescent="0.3">
      <c r="A202" s="6" t="s">
        <v>482</v>
      </c>
      <c r="B202" s="6" t="s">
        <v>483</v>
      </c>
      <c r="C202" s="6" t="s">
        <v>56</v>
      </c>
    </row>
    <row r="203" spans="1:3" x14ac:dyDescent="0.3">
      <c r="A203" s="6" t="s">
        <v>484</v>
      </c>
      <c r="B203" s="6" t="s">
        <v>485</v>
      </c>
      <c r="C203" s="6" t="s">
        <v>56</v>
      </c>
    </row>
    <row r="204" spans="1:3" x14ac:dyDescent="0.3">
      <c r="A204" s="6" t="s">
        <v>486</v>
      </c>
      <c r="B204" s="6" t="s">
        <v>487</v>
      </c>
      <c r="C204" s="6" t="s">
        <v>56</v>
      </c>
    </row>
    <row r="205" spans="1:3" x14ac:dyDescent="0.3">
      <c r="A205" s="6" t="s">
        <v>488</v>
      </c>
      <c r="B205" s="6" t="s">
        <v>489</v>
      </c>
      <c r="C205" s="6" t="s">
        <v>56</v>
      </c>
    </row>
    <row r="206" spans="1:3" x14ac:dyDescent="0.3">
      <c r="A206" s="6" t="s">
        <v>490</v>
      </c>
      <c r="B206" s="6" t="s">
        <v>491</v>
      </c>
      <c r="C206" s="6" t="s">
        <v>56</v>
      </c>
    </row>
    <row r="207" spans="1:3" x14ac:dyDescent="0.3">
      <c r="A207" s="6" t="s">
        <v>492</v>
      </c>
      <c r="B207" s="6" t="s">
        <v>493</v>
      </c>
      <c r="C207" s="6" t="s">
        <v>56</v>
      </c>
    </row>
    <row r="208" spans="1:3" x14ac:dyDescent="0.3">
      <c r="A208" s="6" t="s">
        <v>494</v>
      </c>
      <c r="B208" s="6" t="s">
        <v>495</v>
      </c>
      <c r="C208" s="6" t="s">
        <v>56</v>
      </c>
    </row>
    <row r="209" spans="1:3" x14ac:dyDescent="0.3">
      <c r="A209" s="6" t="s">
        <v>496</v>
      </c>
      <c r="B209" s="6" t="s">
        <v>497</v>
      </c>
      <c r="C209" s="6" t="s">
        <v>56</v>
      </c>
    </row>
    <row r="210" spans="1:3" x14ac:dyDescent="0.3">
      <c r="A210" s="6" t="s">
        <v>498</v>
      </c>
      <c r="B210" s="6" t="s">
        <v>499</v>
      </c>
      <c r="C210" s="6" t="s">
        <v>56</v>
      </c>
    </row>
    <row r="211" spans="1:3" x14ac:dyDescent="0.3">
      <c r="A211" s="6" t="s">
        <v>500</v>
      </c>
      <c r="B211" s="6" t="s">
        <v>501</v>
      </c>
      <c r="C211" s="6" t="s">
        <v>56</v>
      </c>
    </row>
    <row r="212" spans="1:3" x14ac:dyDescent="0.3">
      <c r="A212" s="6" t="s">
        <v>502</v>
      </c>
      <c r="B212" s="6" t="s">
        <v>503</v>
      </c>
      <c r="C212" s="6" t="s">
        <v>56</v>
      </c>
    </row>
    <row r="213" spans="1:3" x14ac:dyDescent="0.3">
      <c r="A213" s="6" t="s">
        <v>504</v>
      </c>
      <c r="B213" s="6" t="s">
        <v>505</v>
      </c>
      <c r="C213" s="6" t="s">
        <v>56</v>
      </c>
    </row>
    <row r="214" spans="1:3" x14ac:dyDescent="0.3">
      <c r="A214" s="6" t="s">
        <v>506</v>
      </c>
      <c r="B214" s="6" t="s">
        <v>507</v>
      </c>
      <c r="C214" s="6" t="s">
        <v>56</v>
      </c>
    </row>
    <row r="215" spans="1:3" x14ac:dyDescent="0.3">
      <c r="A215" s="6" t="s">
        <v>508</v>
      </c>
      <c r="B215" s="6" t="s">
        <v>509</v>
      </c>
      <c r="C215" s="6" t="s">
        <v>56</v>
      </c>
    </row>
    <row r="216" spans="1:3" x14ac:dyDescent="0.3">
      <c r="A216" s="6" t="s">
        <v>510</v>
      </c>
      <c r="B216" s="6" t="s">
        <v>511</v>
      </c>
      <c r="C216" s="6" t="s">
        <v>56</v>
      </c>
    </row>
    <row r="217" spans="1:3" x14ac:dyDescent="0.3">
      <c r="A217" s="6" t="s">
        <v>512</v>
      </c>
      <c r="B217" s="6" t="s">
        <v>513</v>
      </c>
      <c r="C217" s="6" t="s">
        <v>56</v>
      </c>
    </row>
    <row r="218" spans="1:3" x14ac:dyDescent="0.3">
      <c r="A218" s="6" t="s">
        <v>514</v>
      </c>
      <c r="B218" s="6" t="s">
        <v>515</v>
      </c>
      <c r="C218" s="6" t="s">
        <v>56</v>
      </c>
    </row>
    <row r="219" spans="1:3" x14ac:dyDescent="0.3">
      <c r="A219" s="6" t="s">
        <v>516</v>
      </c>
      <c r="B219" s="6" t="s">
        <v>517</v>
      </c>
      <c r="C219" s="6" t="s">
        <v>56</v>
      </c>
    </row>
    <row r="220" spans="1:3" x14ac:dyDescent="0.3">
      <c r="A220" s="6" t="s">
        <v>518</v>
      </c>
      <c r="B220" s="6" t="s">
        <v>519</v>
      </c>
      <c r="C220" s="6" t="s">
        <v>56</v>
      </c>
    </row>
    <row r="221" spans="1:3" x14ac:dyDescent="0.3">
      <c r="A221" s="6" t="s">
        <v>520</v>
      </c>
      <c r="B221" s="6" t="s">
        <v>521</v>
      </c>
      <c r="C221" s="6" t="s">
        <v>56</v>
      </c>
    </row>
    <row r="222" spans="1:3" x14ac:dyDescent="0.3">
      <c r="A222" s="6" t="s">
        <v>522</v>
      </c>
      <c r="B222" s="6" t="s">
        <v>523</v>
      </c>
      <c r="C222" s="6" t="s">
        <v>56</v>
      </c>
    </row>
    <row r="223" spans="1:3" x14ac:dyDescent="0.3">
      <c r="A223" s="6" t="s">
        <v>524</v>
      </c>
      <c r="B223" s="6" t="s">
        <v>525</v>
      </c>
      <c r="C223" s="6" t="s">
        <v>56</v>
      </c>
    </row>
    <row r="224" spans="1:3" x14ac:dyDescent="0.3">
      <c r="A224" s="6" t="s">
        <v>526</v>
      </c>
      <c r="B224" s="6" t="s">
        <v>527</v>
      </c>
      <c r="C224" s="6" t="s">
        <v>56</v>
      </c>
    </row>
    <row r="225" spans="1:3" x14ac:dyDescent="0.3">
      <c r="A225" s="6" t="s">
        <v>528</v>
      </c>
      <c r="B225" s="6" t="s">
        <v>529</v>
      </c>
      <c r="C225" s="6" t="s">
        <v>56</v>
      </c>
    </row>
    <row r="226" spans="1:3" x14ac:dyDescent="0.3">
      <c r="A226" s="6" t="s">
        <v>530</v>
      </c>
      <c r="B226" s="6" t="s">
        <v>531</v>
      </c>
      <c r="C226" s="6" t="s">
        <v>56</v>
      </c>
    </row>
    <row r="227" spans="1:3" x14ac:dyDescent="0.3">
      <c r="A227" s="6" t="s">
        <v>532</v>
      </c>
      <c r="B227" s="6" t="s">
        <v>533</v>
      </c>
      <c r="C227" s="6" t="s">
        <v>56</v>
      </c>
    </row>
    <row r="228" spans="1:3" x14ac:dyDescent="0.3">
      <c r="A228" s="6" t="s">
        <v>534</v>
      </c>
      <c r="B228" s="6" t="s">
        <v>535</v>
      </c>
      <c r="C228" s="6" t="s">
        <v>56</v>
      </c>
    </row>
    <row r="229" spans="1:3" x14ac:dyDescent="0.3">
      <c r="A229" s="6" t="s">
        <v>536</v>
      </c>
      <c r="B229" s="6" t="s">
        <v>537</v>
      </c>
      <c r="C229" s="6" t="s">
        <v>56</v>
      </c>
    </row>
    <row r="230" spans="1:3" x14ac:dyDescent="0.3">
      <c r="A230" s="6" t="s">
        <v>538</v>
      </c>
      <c r="B230" s="6" t="s">
        <v>539</v>
      </c>
      <c r="C230" s="6" t="s">
        <v>56</v>
      </c>
    </row>
    <row r="231" spans="1:3" x14ac:dyDescent="0.3">
      <c r="A231" s="6" t="s">
        <v>540</v>
      </c>
      <c r="B231" s="6" t="s">
        <v>541</v>
      </c>
      <c r="C231" s="6" t="s">
        <v>56</v>
      </c>
    </row>
    <row r="232" spans="1:3" x14ac:dyDescent="0.3">
      <c r="A232" s="6" t="s">
        <v>542</v>
      </c>
      <c r="B232" s="6" t="s">
        <v>543</v>
      </c>
      <c r="C232" s="6" t="s">
        <v>56</v>
      </c>
    </row>
    <row r="233" spans="1:3" x14ac:dyDescent="0.3">
      <c r="A233" s="6" t="s">
        <v>544</v>
      </c>
      <c r="B233" s="6" t="s">
        <v>545</v>
      </c>
      <c r="C233" s="6" t="s">
        <v>56</v>
      </c>
    </row>
    <row r="234" spans="1:3" x14ac:dyDescent="0.3">
      <c r="A234" s="6" t="s">
        <v>546</v>
      </c>
      <c r="B234" s="6" t="s">
        <v>547</v>
      </c>
      <c r="C234" s="6" t="s">
        <v>56</v>
      </c>
    </row>
    <row r="235" spans="1:3" x14ac:dyDescent="0.3">
      <c r="A235" s="6" t="s">
        <v>548</v>
      </c>
      <c r="B235" s="6" t="s">
        <v>549</v>
      </c>
      <c r="C235" s="6" t="s">
        <v>56</v>
      </c>
    </row>
    <row r="236" spans="1:3" x14ac:dyDescent="0.3">
      <c r="A236" s="6" t="s">
        <v>550</v>
      </c>
      <c r="B236" s="6" t="s">
        <v>551</v>
      </c>
      <c r="C236" s="6" t="s">
        <v>56</v>
      </c>
    </row>
    <row r="237" spans="1:3" x14ac:dyDescent="0.3">
      <c r="A237" s="6" t="s">
        <v>552</v>
      </c>
      <c r="B237" s="6" t="s">
        <v>553</v>
      </c>
      <c r="C237" s="6" t="s">
        <v>56</v>
      </c>
    </row>
    <row r="238" spans="1:3" x14ac:dyDescent="0.3">
      <c r="A238" s="6" t="s">
        <v>554</v>
      </c>
      <c r="B238" s="6" t="s">
        <v>555</v>
      </c>
      <c r="C238" s="6" t="s">
        <v>56</v>
      </c>
    </row>
    <row r="239" spans="1:3" x14ac:dyDescent="0.3">
      <c r="A239" s="6" t="s">
        <v>556</v>
      </c>
      <c r="B239" s="6" t="s">
        <v>557</v>
      </c>
      <c r="C239" s="6" t="s">
        <v>56</v>
      </c>
    </row>
    <row r="240" spans="1:3" x14ac:dyDescent="0.3">
      <c r="A240" s="6" t="s">
        <v>558</v>
      </c>
      <c r="B240" s="6" t="s">
        <v>559</v>
      </c>
      <c r="C240" s="6" t="s">
        <v>56</v>
      </c>
    </row>
    <row r="241" spans="1:3" x14ac:dyDescent="0.3">
      <c r="A241" s="6" t="s">
        <v>560</v>
      </c>
      <c r="B241" s="6" t="s">
        <v>561</v>
      </c>
      <c r="C241" s="6" t="s">
        <v>56</v>
      </c>
    </row>
    <row r="242" spans="1:3" x14ac:dyDescent="0.3">
      <c r="A242" s="6" t="s">
        <v>562</v>
      </c>
      <c r="B242" s="6" t="s">
        <v>563</v>
      </c>
      <c r="C242" s="6" t="s">
        <v>56</v>
      </c>
    </row>
    <row r="243" spans="1:3" x14ac:dyDescent="0.3">
      <c r="A243" s="6" t="s">
        <v>564</v>
      </c>
      <c r="B243" s="6" t="s">
        <v>565</v>
      </c>
      <c r="C243" s="6" t="s">
        <v>56</v>
      </c>
    </row>
    <row r="244" spans="1:3" x14ac:dyDescent="0.3">
      <c r="A244" s="6" t="s">
        <v>566</v>
      </c>
      <c r="B244" s="6" t="s">
        <v>567</v>
      </c>
      <c r="C244" s="6" t="s">
        <v>56</v>
      </c>
    </row>
    <row r="245" spans="1:3" x14ac:dyDescent="0.3">
      <c r="A245" s="6" t="s">
        <v>568</v>
      </c>
      <c r="B245" s="6" t="s">
        <v>569</v>
      </c>
      <c r="C245" s="6" t="s">
        <v>56</v>
      </c>
    </row>
    <row r="246" spans="1:3" x14ac:dyDescent="0.3">
      <c r="A246" s="6" t="s">
        <v>570</v>
      </c>
      <c r="B246" s="6" t="s">
        <v>571</v>
      </c>
      <c r="C246" s="6" t="s">
        <v>56</v>
      </c>
    </row>
    <row r="247" spans="1:3" x14ac:dyDescent="0.3">
      <c r="A247" s="6" t="s">
        <v>572</v>
      </c>
      <c r="B247" s="6" t="s">
        <v>573</v>
      </c>
      <c r="C247" s="6" t="s">
        <v>56</v>
      </c>
    </row>
    <row r="248" spans="1:3" x14ac:dyDescent="0.3">
      <c r="A248" s="6" t="s">
        <v>574</v>
      </c>
      <c r="B248" s="6" t="s">
        <v>575</v>
      </c>
      <c r="C248" s="6" t="s">
        <v>56</v>
      </c>
    </row>
    <row r="249" spans="1:3" x14ac:dyDescent="0.3">
      <c r="A249" s="6" t="s">
        <v>576</v>
      </c>
      <c r="B249" s="6" t="s">
        <v>577</v>
      </c>
      <c r="C249" s="6" t="s">
        <v>56</v>
      </c>
    </row>
    <row r="250" spans="1:3" x14ac:dyDescent="0.3">
      <c r="A250" s="6" t="s">
        <v>578</v>
      </c>
      <c r="B250" s="6" t="s">
        <v>579</v>
      </c>
      <c r="C250" s="6" t="s">
        <v>56</v>
      </c>
    </row>
    <row r="251" spans="1:3" x14ac:dyDescent="0.3">
      <c r="A251" s="6" t="s">
        <v>580</v>
      </c>
      <c r="B251" s="6" t="s">
        <v>581</v>
      </c>
      <c r="C251" s="6" t="s">
        <v>56</v>
      </c>
    </row>
    <row r="252" spans="1:3" x14ac:dyDescent="0.3">
      <c r="A252" s="6" t="s">
        <v>582</v>
      </c>
      <c r="B252" s="6" t="s">
        <v>583</v>
      </c>
      <c r="C252" s="6" t="s">
        <v>56</v>
      </c>
    </row>
    <row r="253" spans="1:3" x14ac:dyDescent="0.3">
      <c r="A253" s="6" t="s">
        <v>584</v>
      </c>
      <c r="B253" s="6" t="s">
        <v>585</v>
      </c>
      <c r="C253" s="6" t="s">
        <v>56</v>
      </c>
    </row>
    <row r="254" spans="1:3" x14ac:dyDescent="0.3">
      <c r="A254" s="6" t="s">
        <v>586</v>
      </c>
      <c r="B254" s="6" t="s">
        <v>587</v>
      </c>
      <c r="C254" s="6" t="s">
        <v>56</v>
      </c>
    </row>
    <row r="255" spans="1:3" x14ac:dyDescent="0.3">
      <c r="A255" s="6" t="s">
        <v>588</v>
      </c>
      <c r="B255" s="6" t="s">
        <v>589</v>
      </c>
      <c r="C255" s="6" t="s">
        <v>56</v>
      </c>
    </row>
    <row r="256" spans="1:3" x14ac:dyDescent="0.3">
      <c r="A256" s="6" t="s">
        <v>590</v>
      </c>
      <c r="B256" s="6" t="s">
        <v>591</v>
      </c>
      <c r="C256" s="6" t="s">
        <v>56</v>
      </c>
    </row>
    <row r="257" spans="1:3" x14ac:dyDescent="0.3">
      <c r="A257" s="6" t="s">
        <v>592</v>
      </c>
      <c r="B257" s="6" t="s">
        <v>593</v>
      </c>
      <c r="C257" s="6" t="s">
        <v>56</v>
      </c>
    </row>
    <row r="258" spans="1:3" x14ac:dyDescent="0.3">
      <c r="A258" s="6" t="s">
        <v>594</v>
      </c>
      <c r="B258" s="6" t="s">
        <v>595</v>
      </c>
      <c r="C258" s="6" t="s">
        <v>56</v>
      </c>
    </row>
    <row r="259" spans="1:3" x14ac:dyDescent="0.3">
      <c r="A259" s="6" t="s">
        <v>596</v>
      </c>
      <c r="B259" s="6" t="s">
        <v>597</v>
      </c>
      <c r="C259" s="6" t="s">
        <v>56</v>
      </c>
    </row>
    <row r="260" spans="1:3" x14ac:dyDescent="0.3">
      <c r="A260" s="6" t="s">
        <v>598</v>
      </c>
      <c r="B260" s="6" t="s">
        <v>599</v>
      </c>
      <c r="C260" s="6" t="s">
        <v>56</v>
      </c>
    </row>
    <row r="261" spans="1:3" x14ac:dyDescent="0.3">
      <c r="A261" s="6" t="s">
        <v>600</v>
      </c>
      <c r="B261" s="6" t="s">
        <v>601</v>
      </c>
      <c r="C261" s="6" t="s">
        <v>56</v>
      </c>
    </row>
    <row r="262" spans="1:3" x14ac:dyDescent="0.3">
      <c r="A262" s="6" t="s">
        <v>602</v>
      </c>
      <c r="B262" s="6" t="s">
        <v>603</v>
      </c>
      <c r="C262" s="6" t="s">
        <v>56</v>
      </c>
    </row>
    <row r="263" spans="1:3" x14ac:dyDescent="0.3">
      <c r="A263" s="6" t="s">
        <v>604</v>
      </c>
      <c r="B263" s="6" t="s">
        <v>605</v>
      </c>
      <c r="C263" s="6" t="s">
        <v>56</v>
      </c>
    </row>
    <row r="264" spans="1:3" x14ac:dyDescent="0.3">
      <c r="A264" s="6" t="s">
        <v>606</v>
      </c>
      <c r="B264" s="6" t="s">
        <v>607</v>
      </c>
      <c r="C264" s="6" t="s">
        <v>56</v>
      </c>
    </row>
    <row r="265" spans="1:3" x14ac:dyDescent="0.3">
      <c r="A265" s="6" t="s">
        <v>608</v>
      </c>
      <c r="B265" s="6" t="s">
        <v>609</v>
      </c>
      <c r="C265" s="6" t="s">
        <v>56</v>
      </c>
    </row>
    <row r="266" spans="1:3" x14ac:dyDescent="0.3">
      <c r="A266" s="6" t="s">
        <v>610</v>
      </c>
      <c r="B266" s="6" t="s">
        <v>611</v>
      </c>
      <c r="C266" s="6" t="s">
        <v>56</v>
      </c>
    </row>
    <row r="267" spans="1:3" x14ac:dyDescent="0.3">
      <c r="A267" s="6" t="s">
        <v>612</v>
      </c>
      <c r="B267" s="6" t="s">
        <v>613</v>
      </c>
      <c r="C267" s="6" t="s">
        <v>56</v>
      </c>
    </row>
    <row r="268" spans="1:3" x14ac:dyDescent="0.3">
      <c r="A268" s="6" t="s">
        <v>614</v>
      </c>
      <c r="B268" s="6" t="s">
        <v>615</v>
      </c>
      <c r="C268" s="6" t="s">
        <v>56</v>
      </c>
    </row>
    <row r="269" spans="1:3" x14ac:dyDescent="0.3">
      <c r="A269" s="6" t="s">
        <v>616</v>
      </c>
      <c r="B269" s="6" t="s">
        <v>617</v>
      </c>
      <c r="C269" s="6" t="s">
        <v>56</v>
      </c>
    </row>
    <row r="270" spans="1:3" x14ac:dyDescent="0.3">
      <c r="A270" s="6" t="s">
        <v>618</v>
      </c>
      <c r="B270" s="6" t="s">
        <v>619</v>
      </c>
      <c r="C270" s="6" t="s">
        <v>56</v>
      </c>
    </row>
    <row r="271" spans="1:3" x14ac:dyDescent="0.3">
      <c r="A271" s="6" t="s">
        <v>620</v>
      </c>
      <c r="B271" s="6" t="s">
        <v>621</v>
      </c>
      <c r="C271" s="6" t="s">
        <v>56</v>
      </c>
    </row>
    <row r="272" spans="1:3" x14ac:dyDescent="0.3">
      <c r="A272" s="6" t="s">
        <v>622</v>
      </c>
      <c r="B272" s="6" t="s">
        <v>623</v>
      </c>
      <c r="C272" s="6" t="s">
        <v>56</v>
      </c>
    </row>
    <row r="273" spans="1:3" x14ac:dyDescent="0.3">
      <c r="A273" s="6" t="s">
        <v>624</v>
      </c>
      <c r="B273" s="6" t="s">
        <v>625</v>
      </c>
      <c r="C273" s="6" t="s">
        <v>56</v>
      </c>
    </row>
    <row r="274" spans="1:3" x14ac:dyDescent="0.3">
      <c r="A274" s="6" t="s">
        <v>626</v>
      </c>
      <c r="B274" s="6" t="s">
        <v>627</v>
      </c>
      <c r="C274" s="6" t="s">
        <v>56</v>
      </c>
    </row>
    <row r="275" spans="1:3" x14ac:dyDescent="0.3">
      <c r="A275" s="6" t="s">
        <v>628</v>
      </c>
      <c r="B275" s="6" t="s">
        <v>629</v>
      </c>
      <c r="C275" s="6" t="s">
        <v>56</v>
      </c>
    </row>
    <row r="276" spans="1:3" x14ac:dyDescent="0.3">
      <c r="A276" s="6" t="s">
        <v>630</v>
      </c>
      <c r="B276" s="6" t="s">
        <v>631</v>
      </c>
      <c r="C276" s="6" t="s">
        <v>56</v>
      </c>
    </row>
    <row r="277" spans="1:3" x14ac:dyDescent="0.3">
      <c r="A277" s="6" t="s">
        <v>632</v>
      </c>
      <c r="B277" s="6" t="s">
        <v>633</v>
      </c>
      <c r="C277" s="6" t="s">
        <v>56</v>
      </c>
    </row>
    <row r="278" spans="1:3" x14ac:dyDescent="0.3">
      <c r="A278" s="6" t="s">
        <v>634</v>
      </c>
      <c r="B278" s="6" t="s">
        <v>635</v>
      </c>
      <c r="C278" s="6" t="s">
        <v>56</v>
      </c>
    </row>
    <row r="279" spans="1:3" x14ac:dyDescent="0.3">
      <c r="A279" s="6" t="s">
        <v>636</v>
      </c>
      <c r="B279" s="6" t="s">
        <v>637</v>
      </c>
      <c r="C279" s="6" t="s">
        <v>56</v>
      </c>
    </row>
    <row r="280" spans="1:3" x14ac:dyDescent="0.3">
      <c r="A280" s="6" t="s">
        <v>638</v>
      </c>
      <c r="B280" s="6" t="s">
        <v>639</v>
      </c>
      <c r="C280" s="6" t="s">
        <v>56</v>
      </c>
    </row>
    <row r="281" spans="1:3" x14ac:dyDescent="0.3">
      <c r="A281" s="6" t="s">
        <v>640</v>
      </c>
      <c r="B281" s="6" t="s">
        <v>641</v>
      </c>
      <c r="C281" s="6" t="s">
        <v>56</v>
      </c>
    </row>
    <row r="282" spans="1:3" x14ac:dyDescent="0.3">
      <c r="A282" s="6" t="s">
        <v>642</v>
      </c>
      <c r="B282" s="6" t="s">
        <v>643</v>
      </c>
      <c r="C282" s="6" t="s">
        <v>56</v>
      </c>
    </row>
    <row r="283" spans="1:3" x14ac:dyDescent="0.3">
      <c r="A283" s="6" t="s">
        <v>644</v>
      </c>
      <c r="B283" s="6" t="s">
        <v>645</v>
      </c>
      <c r="C283" s="6" t="s">
        <v>56</v>
      </c>
    </row>
    <row r="284" spans="1:3" x14ac:dyDescent="0.3">
      <c r="A284" s="6" t="s">
        <v>646</v>
      </c>
      <c r="B284" s="6" t="s">
        <v>647</v>
      </c>
      <c r="C284" s="6" t="s">
        <v>56</v>
      </c>
    </row>
    <row r="285" spans="1:3" x14ac:dyDescent="0.3">
      <c r="A285" s="6" t="s">
        <v>648</v>
      </c>
      <c r="B285" s="6" t="s">
        <v>649</v>
      </c>
      <c r="C285" s="6" t="s">
        <v>56</v>
      </c>
    </row>
    <row r="286" spans="1:3" x14ac:dyDescent="0.3">
      <c r="A286" s="6" t="s">
        <v>650</v>
      </c>
      <c r="B286" s="6" t="s">
        <v>651</v>
      </c>
      <c r="C286" s="6" t="s">
        <v>56</v>
      </c>
    </row>
    <row r="287" spans="1:3" x14ac:dyDescent="0.3">
      <c r="A287" s="6" t="s">
        <v>652</v>
      </c>
      <c r="B287" s="6" t="s">
        <v>653</v>
      </c>
      <c r="C287" s="6" t="s">
        <v>56</v>
      </c>
    </row>
    <row r="288" spans="1:3" x14ac:dyDescent="0.3">
      <c r="A288" s="6" t="s">
        <v>654</v>
      </c>
      <c r="B288" s="6" t="s">
        <v>655</v>
      </c>
      <c r="C288" s="6" t="s">
        <v>56</v>
      </c>
    </row>
    <row r="289" spans="1:3" x14ac:dyDescent="0.3">
      <c r="A289" s="6" t="s">
        <v>656</v>
      </c>
      <c r="B289" s="6" t="s">
        <v>657</v>
      </c>
      <c r="C289" s="6" t="s">
        <v>56</v>
      </c>
    </row>
    <row r="290" spans="1:3" x14ac:dyDescent="0.3">
      <c r="A290" s="6" t="s">
        <v>658</v>
      </c>
      <c r="B290" s="6" t="s">
        <v>659</v>
      </c>
      <c r="C290" s="6" t="s">
        <v>56</v>
      </c>
    </row>
    <row r="291" spans="1:3" x14ac:dyDescent="0.3">
      <c r="A291" s="6" t="s">
        <v>660</v>
      </c>
      <c r="B291" s="6" t="s">
        <v>661</v>
      </c>
      <c r="C291" s="6" t="s">
        <v>56</v>
      </c>
    </row>
    <row r="292" spans="1:3" x14ac:dyDescent="0.3">
      <c r="A292" s="6" t="s">
        <v>662</v>
      </c>
      <c r="B292" s="6" t="s">
        <v>663</v>
      </c>
      <c r="C292" s="6" t="s">
        <v>56</v>
      </c>
    </row>
    <row r="293" spans="1:3" x14ac:dyDescent="0.3">
      <c r="A293" s="6" t="s">
        <v>664</v>
      </c>
      <c r="B293" s="6" t="s">
        <v>665</v>
      </c>
      <c r="C293" s="6" t="s">
        <v>56</v>
      </c>
    </row>
    <row r="294" spans="1:3" x14ac:dyDescent="0.3">
      <c r="A294" s="6" t="s">
        <v>666</v>
      </c>
      <c r="B294" s="6" t="s">
        <v>667</v>
      </c>
      <c r="C294" s="6" t="s">
        <v>56</v>
      </c>
    </row>
    <row r="295" spans="1:3" x14ac:dyDescent="0.3">
      <c r="A295" s="6" t="s">
        <v>668</v>
      </c>
      <c r="B295" s="6" t="s">
        <v>669</v>
      </c>
      <c r="C295" s="6" t="s">
        <v>56</v>
      </c>
    </row>
    <row r="296" spans="1:3" x14ac:dyDescent="0.3">
      <c r="A296" s="6" t="s">
        <v>670</v>
      </c>
      <c r="B296" s="6" t="s">
        <v>671</v>
      </c>
      <c r="C296" s="6" t="s">
        <v>56</v>
      </c>
    </row>
    <row r="297" spans="1:3" x14ac:dyDescent="0.3">
      <c r="A297" s="6" t="s">
        <v>672</v>
      </c>
      <c r="B297" s="6" t="s">
        <v>673</v>
      </c>
      <c r="C297" s="6" t="s">
        <v>56</v>
      </c>
    </row>
    <row r="298" spans="1:3" x14ac:dyDescent="0.3">
      <c r="A298" s="6" t="s">
        <v>674</v>
      </c>
      <c r="B298" s="6" t="s">
        <v>675</v>
      </c>
      <c r="C298" s="6" t="s">
        <v>56</v>
      </c>
    </row>
    <row r="299" spans="1:3" x14ac:dyDescent="0.3">
      <c r="A299" s="6" t="s">
        <v>676</v>
      </c>
      <c r="B299" s="6" t="s">
        <v>677</v>
      </c>
      <c r="C299" s="6" t="s">
        <v>56</v>
      </c>
    </row>
    <row r="300" spans="1:3" x14ac:dyDescent="0.3">
      <c r="A300" s="6" t="s">
        <v>678</v>
      </c>
      <c r="B300" s="6" t="s">
        <v>679</v>
      </c>
      <c r="C300" s="6" t="s">
        <v>56</v>
      </c>
    </row>
    <row r="301" spans="1:3" x14ac:dyDescent="0.3">
      <c r="A301" s="6" t="s">
        <v>680</v>
      </c>
      <c r="B301" s="6" t="s">
        <v>681</v>
      </c>
      <c r="C301" s="6" t="s">
        <v>56</v>
      </c>
    </row>
    <row r="302" spans="1:3" x14ac:dyDescent="0.3">
      <c r="A302" s="6" t="s">
        <v>682</v>
      </c>
      <c r="B302" s="6" t="s">
        <v>683</v>
      </c>
      <c r="C302" s="6" t="s">
        <v>56</v>
      </c>
    </row>
    <row r="303" spans="1:3" x14ac:dyDescent="0.3">
      <c r="A303" s="6" t="s">
        <v>684</v>
      </c>
      <c r="B303" s="6" t="s">
        <v>685</v>
      </c>
      <c r="C303" s="6" t="s">
        <v>56</v>
      </c>
    </row>
    <row r="304" spans="1:3" x14ac:dyDescent="0.3">
      <c r="A304" s="6" t="s">
        <v>686</v>
      </c>
      <c r="B304" s="6" t="s">
        <v>687</v>
      </c>
      <c r="C304" s="6" t="s">
        <v>56</v>
      </c>
    </row>
    <row r="305" spans="1:3" x14ac:dyDescent="0.3">
      <c r="A305" s="6" t="s">
        <v>688</v>
      </c>
      <c r="B305" s="6" t="s">
        <v>689</v>
      </c>
      <c r="C305" s="6" t="s">
        <v>56</v>
      </c>
    </row>
    <row r="306" spans="1:3" x14ac:dyDescent="0.3">
      <c r="A306" s="6" t="s">
        <v>690</v>
      </c>
      <c r="B306" s="6" t="s">
        <v>691</v>
      </c>
      <c r="C306" s="6" t="s">
        <v>56</v>
      </c>
    </row>
    <row r="307" spans="1:3" x14ac:dyDescent="0.3">
      <c r="A307" s="6" t="s">
        <v>692</v>
      </c>
      <c r="B307" s="6" t="s">
        <v>693</v>
      </c>
      <c r="C307" s="6" t="s">
        <v>56</v>
      </c>
    </row>
    <row r="308" spans="1:3" x14ac:dyDescent="0.3">
      <c r="A308" s="6" t="s">
        <v>694</v>
      </c>
      <c r="B308" s="6" t="s">
        <v>695</v>
      </c>
      <c r="C308" s="6" t="s">
        <v>56</v>
      </c>
    </row>
    <row r="309" spans="1:3" x14ac:dyDescent="0.3">
      <c r="A309" s="6" t="s">
        <v>696</v>
      </c>
      <c r="B309" s="6" t="s">
        <v>697</v>
      </c>
      <c r="C309" s="6" t="s">
        <v>56</v>
      </c>
    </row>
    <row r="310" spans="1:3" x14ac:dyDescent="0.3">
      <c r="A310" s="6" t="s">
        <v>698</v>
      </c>
      <c r="B310" s="6" t="s">
        <v>699</v>
      </c>
      <c r="C310" s="6" t="s">
        <v>56</v>
      </c>
    </row>
    <row r="311" spans="1:3" x14ac:dyDescent="0.3">
      <c r="A311" s="6" t="s">
        <v>700</v>
      </c>
      <c r="B311" s="6" t="s">
        <v>701</v>
      </c>
      <c r="C311" s="6" t="s">
        <v>56</v>
      </c>
    </row>
    <row r="312" spans="1:3" x14ac:dyDescent="0.3">
      <c r="A312" s="6" t="s">
        <v>702</v>
      </c>
      <c r="B312" s="6" t="s">
        <v>703</v>
      </c>
      <c r="C312" s="6" t="s">
        <v>56</v>
      </c>
    </row>
    <row r="313" spans="1:3" x14ac:dyDescent="0.3">
      <c r="A313" s="6" t="s">
        <v>704</v>
      </c>
      <c r="B313" s="6" t="s">
        <v>705</v>
      </c>
      <c r="C313" s="6" t="s">
        <v>56</v>
      </c>
    </row>
    <row r="314" spans="1:3" x14ac:dyDescent="0.3">
      <c r="A314" s="6" t="s">
        <v>706</v>
      </c>
      <c r="B314" s="6" t="s">
        <v>707</v>
      </c>
      <c r="C314" s="6" t="s">
        <v>56</v>
      </c>
    </row>
    <row r="315" spans="1:3" x14ac:dyDescent="0.3">
      <c r="A315" s="6" t="s">
        <v>708</v>
      </c>
      <c r="B315" s="6" t="s">
        <v>709</v>
      </c>
      <c r="C315" s="6" t="s">
        <v>56</v>
      </c>
    </row>
    <row r="316" spans="1:3" x14ac:dyDescent="0.3">
      <c r="A316" s="6" t="s">
        <v>710</v>
      </c>
      <c r="B316" s="6" t="s">
        <v>711</v>
      </c>
      <c r="C316" s="6" t="s">
        <v>56</v>
      </c>
    </row>
    <row r="317" spans="1:3" x14ac:dyDescent="0.3">
      <c r="A317" s="6" t="s">
        <v>712</v>
      </c>
      <c r="B317" s="6" t="s">
        <v>713</v>
      </c>
      <c r="C317" s="6" t="s">
        <v>56</v>
      </c>
    </row>
    <row r="318" spans="1:3" x14ac:dyDescent="0.3">
      <c r="A318" s="6" t="s">
        <v>714</v>
      </c>
      <c r="B318" s="6" t="s">
        <v>715</v>
      </c>
      <c r="C318" s="6" t="s">
        <v>56</v>
      </c>
    </row>
    <row r="319" spans="1:3" x14ac:dyDescent="0.3">
      <c r="A319" s="6" t="s">
        <v>716</v>
      </c>
      <c r="B319" s="6" t="s">
        <v>717</v>
      </c>
      <c r="C319" s="6" t="s">
        <v>56</v>
      </c>
    </row>
    <row r="320" spans="1:3" x14ac:dyDescent="0.3">
      <c r="A320" s="6" t="s">
        <v>718</v>
      </c>
      <c r="B320" s="6" t="s">
        <v>719</v>
      </c>
      <c r="C320" s="6" t="s">
        <v>56</v>
      </c>
    </row>
    <row r="321" spans="1:3" x14ac:dyDescent="0.3">
      <c r="A321" s="6" t="s">
        <v>720</v>
      </c>
      <c r="B321" s="6" t="s">
        <v>721</v>
      </c>
      <c r="C321" s="6" t="s">
        <v>56</v>
      </c>
    </row>
    <row r="322" spans="1:3" x14ac:dyDescent="0.3">
      <c r="A322" s="6" t="s">
        <v>722</v>
      </c>
      <c r="B322" s="6" t="s">
        <v>723</v>
      </c>
      <c r="C322" s="6" t="s">
        <v>56</v>
      </c>
    </row>
    <row r="323" spans="1:3" x14ac:dyDescent="0.3">
      <c r="A323" s="6" t="s">
        <v>724</v>
      </c>
      <c r="B323" s="6" t="s">
        <v>725</v>
      </c>
      <c r="C323" s="6" t="s">
        <v>56</v>
      </c>
    </row>
    <row r="324" spans="1:3" x14ac:dyDescent="0.3">
      <c r="A324" s="6" t="s">
        <v>726</v>
      </c>
      <c r="B324" s="6" t="s">
        <v>727</v>
      </c>
      <c r="C324" s="6" t="s">
        <v>56</v>
      </c>
    </row>
    <row r="325" spans="1:3" x14ac:dyDescent="0.3">
      <c r="A325" s="6" t="s">
        <v>728</v>
      </c>
      <c r="B325" s="6" t="s">
        <v>729</v>
      </c>
      <c r="C325" s="6" t="s">
        <v>56</v>
      </c>
    </row>
    <row r="326" spans="1:3" x14ac:dyDescent="0.3">
      <c r="A326" s="6" t="s">
        <v>730</v>
      </c>
      <c r="B326" s="6" t="s">
        <v>731</v>
      </c>
      <c r="C326" s="6" t="s">
        <v>56</v>
      </c>
    </row>
    <row r="327" spans="1:3" x14ac:dyDescent="0.3">
      <c r="A327" s="6" t="s">
        <v>732</v>
      </c>
      <c r="B327" s="6" t="s">
        <v>733</v>
      </c>
      <c r="C327" s="6" t="s">
        <v>56</v>
      </c>
    </row>
    <row r="328" spans="1:3" x14ac:dyDescent="0.3">
      <c r="A328" s="6" t="s">
        <v>734</v>
      </c>
      <c r="B328" s="6" t="s">
        <v>735</v>
      </c>
      <c r="C328" s="6" t="s">
        <v>56</v>
      </c>
    </row>
    <row r="329" spans="1:3" x14ac:dyDescent="0.3">
      <c r="A329" s="6" t="s">
        <v>736</v>
      </c>
      <c r="B329" s="6" t="s">
        <v>737</v>
      </c>
      <c r="C329" s="6" t="s">
        <v>56</v>
      </c>
    </row>
    <row r="330" spans="1:3" x14ac:dyDescent="0.3">
      <c r="A330" s="6" t="s">
        <v>738</v>
      </c>
      <c r="B330" s="6" t="s">
        <v>739</v>
      </c>
      <c r="C330" s="6" t="s">
        <v>56</v>
      </c>
    </row>
    <row r="331" spans="1:3" x14ac:dyDescent="0.3">
      <c r="A331" s="6" t="s">
        <v>740</v>
      </c>
      <c r="B331" s="6" t="s">
        <v>741</v>
      </c>
      <c r="C331" s="6" t="s">
        <v>56</v>
      </c>
    </row>
    <row r="332" spans="1:3" x14ac:dyDescent="0.3">
      <c r="A332" s="6" t="s">
        <v>742</v>
      </c>
      <c r="B332" s="6" t="s">
        <v>743</v>
      </c>
      <c r="C332" s="6" t="s">
        <v>56</v>
      </c>
    </row>
    <row r="333" spans="1:3" x14ac:dyDescent="0.3">
      <c r="A333" s="6" t="s">
        <v>744</v>
      </c>
      <c r="B333" s="6" t="s">
        <v>745</v>
      </c>
      <c r="C333" s="6" t="s">
        <v>56</v>
      </c>
    </row>
    <row r="334" spans="1:3" x14ac:dyDescent="0.3">
      <c r="A334" s="6" t="s">
        <v>746</v>
      </c>
      <c r="B334" s="6" t="s">
        <v>747</v>
      </c>
      <c r="C334" s="6" t="s">
        <v>56</v>
      </c>
    </row>
    <row r="335" spans="1:3" x14ac:dyDescent="0.3">
      <c r="A335" s="6" t="s">
        <v>748</v>
      </c>
      <c r="B335" s="6" t="s">
        <v>749</v>
      </c>
      <c r="C335" s="6" t="s">
        <v>56</v>
      </c>
    </row>
    <row r="336" spans="1:3" x14ac:dyDescent="0.3">
      <c r="A336" s="6" t="s">
        <v>750</v>
      </c>
      <c r="B336" s="6" t="s">
        <v>751</v>
      </c>
      <c r="C336" s="6" t="s">
        <v>56</v>
      </c>
    </row>
    <row r="337" spans="1:3" x14ac:dyDescent="0.3">
      <c r="A337" s="6" t="s">
        <v>752</v>
      </c>
      <c r="B337" s="6" t="s">
        <v>753</v>
      </c>
      <c r="C337" s="6" t="s">
        <v>56</v>
      </c>
    </row>
    <row r="338" spans="1:3" x14ac:dyDescent="0.3">
      <c r="A338" s="6" t="s">
        <v>754</v>
      </c>
      <c r="B338" s="6" t="s">
        <v>755</v>
      </c>
      <c r="C338" s="6" t="s">
        <v>56</v>
      </c>
    </row>
    <row r="339" spans="1:3" x14ac:dyDescent="0.3">
      <c r="A339" s="6" t="s">
        <v>756</v>
      </c>
      <c r="B339" s="6" t="s">
        <v>757</v>
      </c>
      <c r="C339" s="6" t="s">
        <v>56</v>
      </c>
    </row>
    <row r="340" spans="1:3" x14ac:dyDescent="0.3">
      <c r="A340" s="6" t="s">
        <v>758</v>
      </c>
      <c r="B340" s="6" t="s">
        <v>759</v>
      </c>
      <c r="C340" s="6" t="s">
        <v>56</v>
      </c>
    </row>
    <row r="341" spans="1:3" x14ac:dyDescent="0.3">
      <c r="A341" s="6" t="s">
        <v>760</v>
      </c>
      <c r="B341" s="6" t="s">
        <v>761</v>
      </c>
      <c r="C341" s="6" t="s">
        <v>56</v>
      </c>
    </row>
    <row r="342" spans="1:3" x14ac:dyDescent="0.3">
      <c r="A342" s="6" t="s">
        <v>762</v>
      </c>
      <c r="B342" s="6" t="s">
        <v>763</v>
      </c>
      <c r="C342" s="6" t="s">
        <v>56</v>
      </c>
    </row>
    <row r="343" spans="1:3" x14ac:dyDescent="0.3">
      <c r="A343" s="6" t="s">
        <v>764</v>
      </c>
      <c r="B343" s="6" t="s">
        <v>765</v>
      </c>
      <c r="C343" s="6" t="s">
        <v>56</v>
      </c>
    </row>
    <row r="344" spans="1:3" x14ac:dyDescent="0.3">
      <c r="A344" s="6" t="s">
        <v>766</v>
      </c>
      <c r="B344" s="6" t="s">
        <v>767</v>
      </c>
      <c r="C344" s="6" t="s">
        <v>56</v>
      </c>
    </row>
    <row r="345" spans="1:3" x14ac:dyDescent="0.3">
      <c r="A345" s="6" t="s">
        <v>768</v>
      </c>
      <c r="B345" s="6" t="s">
        <v>769</v>
      </c>
      <c r="C345" s="6" t="s">
        <v>56</v>
      </c>
    </row>
    <row r="346" spans="1:3" x14ac:dyDescent="0.3">
      <c r="A346" s="6" t="s">
        <v>770</v>
      </c>
      <c r="B346" s="6" t="s">
        <v>771</v>
      </c>
      <c r="C346" s="6" t="s">
        <v>56</v>
      </c>
    </row>
    <row r="347" spans="1:3" x14ac:dyDescent="0.3">
      <c r="A347" s="6" t="s">
        <v>772</v>
      </c>
      <c r="B347" s="6" t="s">
        <v>773</v>
      </c>
      <c r="C347" s="6" t="s">
        <v>56</v>
      </c>
    </row>
    <row r="348" spans="1:3" x14ac:dyDescent="0.3">
      <c r="A348" s="6" t="s">
        <v>774</v>
      </c>
      <c r="B348" s="6" t="s">
        <v>775</v>
      </c>
      <c r="C348" s="6" t="s">
        <v>56</v>
      </c>
    </row>
    <row r="349" spans="1:3" x14ac:dyDescent="0.3">
      <c r="A349" s="6" t="s">
        <v>776</v>
      </c>
      <c r="B349" s="6" t="s">
        <v>777</v>
      </c>
      <c r="C349" s="6" t="s">
        <v>56</v>
      </c>
    </row>
    <row r="350" spans="1:3" x14ac:dyDescent="0.3">
      <c r="A350" s="6" t="s">
        <v>778</v>
      </c>
      <c r="B350" s="6" t="s">
        <v>779</v>
      </c>
      <c r="C350" s="6" t="s">
        <v>56</v>
      </c>
    </row>
    <row r="351" spans="1:3" x14ac:dyDescent="0.3">
      <c r="A351" s="6" t="s">
        <v>780</v>
      </c>
      <c r="B351" s="6" t="s">
        <v>781</v>
      </c>
      <c r="C351" s="6" t="s">
        <v>56</v>
      </c>
    </row>
    <row r="352" spans="1:3" x14ac:dyDescent="0.3">
      <c r="A352" s="6" t="s">
        <v>782</v>
      </c>
      <c r="B352" s="6" t="s">
        <v>783</v>
      </c>
      <c r="C352" s="6" t="s">
        <v>56</v>
      </c>
    </row>
    <row r="353" spans="1:3" x14ac:dyDescent="0.3">
      <c r="A353" s="6" t="s">
        <v>784</v>
      </c>
      <c r="B353" s="6" t="s">
        <v>785</v>
      </c>
      <c r="C353" s="6" t="s">
        <v>56</v>
      </c>
    </row>
    <row r="354" spans="1:3" x14ac:dyDescent="0.3">
      <c r="A354" s="6" t="s">
        <v>786</v>
      </c>
      <c r="B354" s="6" t="s">
        <v>787</v>
      </c>
      <c r="C354" s="6" t="s">
        <v>56</v>
      </c>
    </row>
    <row r="355" spans="1:3" x14ac:dyDescent="0.3">
      <c r="A355" s="6" t="s">
        <v>788</v>
      </c>
      <c r="B355" s="6" t="s">
        <v>789</v>
      </c>
      <c r="C355" s="6" t="s">
        <v>56</v>
      </c>
    </row>
    <row r="356" spans="1:3" x14ac:dyDescent="0.3">
      <c r="A356" s="6" t="s">
        <v>790</v>
      </c>
      <c r="B356" s="6" t="s">
        <v>791</v>
      </c>
      <c r="C356" s="6" t="s">
        <v>56</v>
      </c>
    </row>
    <row r="357" spans="1:3" x14ac:dyDescent="0.3">
      <c r="A357" s="6" t="s">
        <v>792</v>
      </c>
      <c r="B357" s="6" t="s">
        <v>793</v>
      </c>
      <c r="C357" s="6" t="s">
        <v>56</v>
      </c>
    </row>
    <row r="358" spans="1:3" x14ac:dyDescent="0.3">
      <c r="A358" s="6" t="s">
        <v>794</v>
      </c>
      <c r="B358" s="6" t="s">
        <v>795</v>
      </c>
      <c r="C358" s="6" t="s">
        <v>56</v>
      </c>
    </row>
    <row r="359" spans="1:3" x14ac:dyDescent="0.3">
      <c r="A359" s="6" t="s">
        <v>796</v>
      </c>
      <c r="B359" s="6" t="s">
        <v>797</v>
      </c>
      <c r="C359" s="6" t="s">
        <v>56</v>
      </c>
    </row>
    <row r="360" spans="1:3" x14ac:dyDescent="0.3">
      <c r="A360" s="6" t="s">
        <v>798</v>
      </c>
      <c r="B360" s="6" t="s">
        <v>799</v>
      </c>
      <c r="C360" s="6" t="s">
        <v>56</v>
      </c>
    </row>
    <row r="361" spans="1:3" x14ac:dyDescent="0.3">
      <c r="A361" s="6" t="s">
        <v>800</v>
      </c>
      <c r="B361" s="6" t="s">
        <v>801</v>
      </c>
      <c r="C361" s="6" t="s">
        <v>56</v>
      </c>
    </row>
    <row r="362" spans="1:3" x14ac:dyDescent="0.3">
      <c r="A362" s="6" t="s">
        <v>802</v>
      </c>
      <c r="B362" s="6" t="s">
        <v>803</v>
      </c>
      <c r="C362" s="6" t="s">
        <v>56</v>
      </c>
    </row>
    <row r="363" spans="1:3" x14ac:dyDescent="0.3">
      <c r="A363" s="6" t="s">
        <v>804</v>
      </c>
      <c r="B363" s="6" t="s">
        <v>805</v>
      </c>
      <c r="C363" s="6" t="s">
        <v>56</v>
      </c>
    </row>
    <row r="364" spans="1:3" x14ac:dyDescent="0.3">
      <c r="A364" s="6" t="s">
        <v>806</v>
      </c>
      <c r="B364" s="6" t="s">
        <v>807</v>
      </c>
      <c r="C364" s="6" t="s">
        <v>56</v>
      </c>
    </row>
    <row r="365" spans="1:3" x14ac:dyDescent="0.3">
      <c r="A365" s="6" t="s">
        <v>808</v>
      </c>
      <c r="B365" s="6" t="s">
        <v>809</v>
      </c>
      <c r="C365" s="6" t="s">
        <v>56</v>
      </c>
    </row>
    <row r="366" spans="1:3" x14ac:dyDescent="0.3">
      <c r="A366" s="6" t="s">
        <v>810</v>
      </c>
      <c r="B366" s="6" t="s">
        <v>811</v>
      </c>
      <c r="C366" s="6" t="s">
        <v>56</v>
      </c>
    </row>
    <row r="367" spans="1:3" x14ac:dyDescent="0.3">
      <c r="A367" s="6" t="s">
        <v>812</v>
      </c>
      <c r="B367" s="6" t="s">
        <v>813</v>
      </c>
      <c r="C367" s="6" t="s">
        <v>56</v>
      </c>
    </row>
    <row r="368" spans="1:3" x14ac:dyDescent="0.3">
      <c r="A368" s="6" t="s">
        <v>814</v>
      </c>
      <c r="B368" s="6" t="s">
        <v>815</v>
      </c>
      <c r="C368" s="6" t="s">
        <v>56</v>
      </c>
    </row>
    <row r="369" spans="1:3" x14ac:dyDescent="0.3">
      <c r="A369" s="6" t="s">
        <v>816</v>
      </c>
      <c r="B369" s="6" t="s">
        <v>817</v>
      </c>
      <c r="C369" s="6" t="s">
        <v>56</v>
      </c>
    </row>
    <row r="370" spans="1:3" x14ac:dyDescent="0.3">
      <c r="A370" s="6" t="s">
        <v>818</v>
      </c>
      <c r="B370" s="6" t="s">
        <v>819</v>
      </c>
      <c r="C370" s="6" t="s">
        <v>56</v>
      </c>
    </row>
    <row r="371" spans="1:3" x14ac:dyDescent="0.3">
      <c r="A371" s="6" t="s">
        <v>820</v>
      </c>
      <c r="B371" s="6" t="s">
        <v>821</v>
      </c>
      <c r="C371" s="6" t="s">
        <v>56</v>
      </c>
    </row>
    <row r="372" spans="1:3" x14ac:dyDescent="0.3">
      <c r="A372" s="6" t="s">
        <v>822</v>
      </c>
      <c r="B372" s="6" t="s">
        <v>823</v>
      </c>
      <c r="C372" s="6" t="s">
        <v>56</v>
      </c>
    </row>
    <row r="373" spans="1:3" x14ac:dyDescent="0.3">
      <c r="A373" s="6" t="s">
        <v>824</v>
      </c>
      <c r="B373" s="6" t="s">
        <v>825</v>
      </c>
      <c r="C373" s="6" t="s">
        <v>56</v>
      </c>
    </row>
    <row r="374" spans="1:3" x14ac:dyDescent="0.3">
      <c r="A374" s="6" t="s">
        <v>826</v>
      </c>
      <c r="B374" s="6" t="s">
        <v>827</v>
      </c>
      <c r="C374" s="6" t="s">
        <v>56</v>
      </c>
    </row>
    <row r="375" spans="1:3" x14ac:dyDescent="0.3">
      <c r="A375" s="6" t="s">
        <v>828</v>
      </c>
      <c r="B375" s="6" t="s">
        <v>829</v>
      </c>
      <c r="C375" s="6" t="s">
        <v>56</v>
      </c>
    </row>
    <row r="376" spans="1:3" x14ac:dyDescent="0.3">
      <c r="A376" s="6" t="s">
        <v>830</v>
      </c>
      <c r="B376" s="6" t="s">
        <v>831</v>
      </c>
      <c r="C376" s="6" t="s">
        <v>56</v>
      </c>
    </row>
    <row r="377" spans="1:3" x14ac:dyDescent="0.3">
      <c r="A377" s="6" t="s">
        <v>832</v>
      </c>
      <c r="B377" s="6" t="s">
        <v>833</v>
      </c>
      <c r="C377" s="6" t="s">
        <v>56</v>
      </c>
    </row>
    <row r="378" spans="1:3" x14ac:dyDescent="0.3">
      <c r="A378" s="6" t="s">
        <v>834</v>
      </c>
      <c r="B378" s="6" t="s">
        <v>835</v>
      </c>
      <c r="C378" s="6" t="s">
        <v>56</v>
      </c>
    </row>
    <row r="379" spans="1:3" x14ac:dyDescent="0.3">
      <c r="A379" s="6" t="s">
        <v>836</v>
      </c>
      <c r="B379" s="6" t="s">
        <v>837</v>
      </c>
      <c r="C379" s="6" t="s">
        <v>56</v>
      </c>
    </row>
    <row r="380" spans="1:3" x14ac:dyDescent="0.3">
      <c r="A380" s="6" t="s">
        <v>838</v>
      </c>
      <c r="B380" s="6" t="s">
        <v>839</v>
      </c>
      <c r="C380" s="6" t="s">
        <v>56</v>
      </c>
    </row>
    <row r="381" spans="1:3" x14ac:dyDescent="0.3">
      <c r="A381" s="6" t="s">
        <v>840</v>
      </c>
      <c r="B381" s="6" t="s">
        <v>841</v>
      </c>
      <c r="C381" s="6" t="s">
        <v>56</v>
      </c>
    </row>
    <row r="382" spans="1:3" x14ac:dyDescent="0.3">
      <c r="A382" s="6" t="s">
        <v>842</v>
      </c>
      <c r="B382" s="6" t="s">
        <v>843</v>
      </c>
      <c r="C382" s="6" t="s">
        <v>56</v>
      </c>
    </row>
    <row r="383" spans="1:3" x14ac:dyDescent="0.3">
      <c r="A383" s="6" t="s">
        <v>844</v>
      </c>
      <c r="B383" s="6" t="s">
        <v>845</v>
      </c>
      <c r="C383" s="6" t="s">
        <v>56</v>
      </c>
    </row>
    <row r="384" spans="1:3" x14ac:dyDescent="0.3">
      <c r="A384" s="6" t="s">
        <v>846</v>
      </c>
      <c r="B384" s="6" t="s">
        <v>847</v>
      </c>
      <c r="C384" s="6" t="s">
        <v>56</v>
      </c>
    </row>
    <row r="385" spans="1:3" x14ac:dyDescent="0.3">
      <c r="A385" s="6" t="s">
        <v>848</v>
      </c>
      <c r="B385" s="6" t="s">
        <v>849</v>
      </c>
      <c r="C385" s="6" t="s">
        <v>56</v>
      </c>
    </row>
    <row r="386" spans="1:3" x14ac:dyDescent="0.3">
      <c r="A386" s="6" t="s">
        <v>850</v>
      </c>
      <c r="B386" s="6" t="s">
        <v>851</v>
      </c>
      <c r="C386" s="6" t="s">
        <v>56</v>
      </c>
    </row>
    <row r="387" spans="1:3" x14ac:dyDescent="0.3">
      <c r="A387" s="6" t="s">
        <v>852</v>
      </c>
      <c r="B387" s="6" t="s">
        <v>853</v>
      </c>
      <c r="C387" s="6" t="s">
        <v>56</v>
      </c>
    </row>
    <row r="388" spans="1:3" x14ac:dyDescent="0.3">
      <c r="A388" s="6" t="s">
        <v>854</v>
      </c>
      <c r="B388" s="6" t="s">
        <v>855</v>
      </c>
      <c r="C388" s="6" t="s">
        <v>56</v>
      </c>
    </row>
    <row r="389" spans="1:3" x14ac:dyDescent="0.3">
      <c r="A389" s="6" t="s">
        <v>856</v>
      </c>
      <c r="B389" s="6" t="s">
        <v>857</v>
      </c>
      <c r="C389" s="6" t="s">
        <v>56</v>
      </c>
    </row>
    <row r="390" spans="1:3" x14ac:dyDescent="0.3">
      <c r="A390" s="6" t="s">
        <v>858</v>
      </c>
      <c r="B390" s="6" t="s">
        <v>859</v>
      </c>
      <c r="C390" s="6" t="s">
        <v>56</v>
      </c>
    </row>
    <row r="391" spans="1:3" x14ac:dyDescent="0.3">
      <c r="A391" s="6" t="s">
        <v>860</v>
      </c>
      <c r="B391" s="6" t="s">
        <v>861</v>
      </c>
      <c r="C391" s="6" t="s">
        <v>56</v>
      </c>
    </row>
    <row r="392" spans="1:3" x14ac:dyDescent="0.3">
      <c r="A392" s="6" t="s">
        <v>862</v>
      </c>
      <c r="B392" s="6" t="s">
        <v>863</v>
      </c>
      <c r="C392" s="6" t="s">
        <v>56</v>
      </c>
    </row>
    <row r="393" spans="1:3" x14ac:dyDescent="0.3">
      <c r="A393" s="6" t="s">
        <v>864</v>
      </c>
      <c r="B393" s="6" t="s">
        <v>865</v>
      </c>
      <c r="C393" s="6" t="s">
        <v>56</v>
      </c>
    </row>
    <row r="394" spans="1:3" x14ac:dyDescent="0.3">
      <c r="A394" s="6" t="s">
        <v>866</v>
      </c>
      <c r="B394" s="6" t="s">
        <v>867</v>
      </c>
      <c r="C394" s="6" t="s">
        <v>56</v>
      </c>
    </row>
    <row r="395" spans="1:3" x14ac:dyDescent="0.3">
      <c r="A395" s="6" t="s">
        <v>868</v>
      </c>
      <c r="B395" s="6" t="s">
        <v>869</v>
      </c>
      <c r="C395" s="6" t="s">
        <v>56</v>
      </c>
    </row>
    <row r="396" spans="1:3" x14ac:dyDescent="0.3">
      <c r="A396" s="6" t="s">
        <v>870</v>
      </c>
      <c r="B396" s="6" t="s">
        <v>871</v>
      </c>
      <c r="C396" s="6" t="s">
        <v>56</v>
      </c>
    </row>
    <row r="397" spans="1:3" x14ac:dyDescent="0.3">
      <c r="A397" s="6" t="s">
        <v>872</v>
      </c>
      <c r="B397" s="6" t="s">
        <v>873</v>
      </c>
      <c r="C397" s="6" t="s">
        <v>56</v>
      </c>
    </row>
    <row r="398" spans="1:3" x14ac:dyDescent="0.3">
      <c r="A398" s="6" t="s">
        <v>874</v>
      </c>
      <c r="B398" s="6" t="s">
        <v>875</v>
      </c>
      <c r="C398" s="6" t="s">
        <v>56</v>
      </c>
    </row>
    <row r="399" spans="1:3" x14ac:dyDescent="0.3">
      <c r="A399" s="6" t="s">
        <v>876</v>
      </c>
      <c r="B399" s="6" t="s">
        <v>877</v>
      </c>
      <c r="C399" s="6" t="s">
        <v>56</v>
      </c>
    </row>
    <row r="400" spans="1:3" x14ac:dyDescent="0.3">
      <c r="A400" s="6" t="s">
        <v>878</v>
      </c>
      <c r="B400" s="6" t="s">
        <v>879</v>
      </c>
      <c r="C400" s="6" t="s">
        <v>56</v>
      </c>
    </row>
    <row r="401" spans="1:3" x14ac:dyDescent="0.3">
      <c r="A401" s="6" t="s">
        <v>880</v>
      </c>
      <c r="B401" s="6" t="s">
        <v>881</v>
      </c>
      <c r="C401" s="6" t="s">
        <v>56</v>
      </c>
    </row>
    <row r="402" spans="1:3" x14ac:dyDescent="0.3">
      <c r="A402" s="6" t="s">
        <v>882</v>
      </c>
      <c r="B402" s="6" t="s">
        <v>883</v>
      </c>
      <c r="C402" s="6" t="s">
        <v>56</v>
      </c>
    </row>
    <row r="403" spans="1:3" x14ac:dyDescent="0.3">
      <c r="A403" s="6" t="s">
        <v>884</v>
      </c>
      <c r="B403" s="6" t="s">
        <v>885</v>
      </c>
      <c r="C403" s="6" t="s">
        <v>56</v>
      </c>
    </row>
    <row r="404" spans="1:3" x14ac:dyDescent="0.3">
      <c r="A404" s="6" t="s">
        <v>886</v>
      </c>
      <c r="B404" s="6" t="s">
        <v>887</v>
      </c>
      <c r="C404" s="6" t="s">
        <v>56</v>
      </c>
    </row>
    <row r="405" spans="1:3" x14ac:dyDescent="0.3">
      <c r="A405" s="6" t="s">
        <v>888</v>
      </c>
      <c r="B405" s="6" t="s">
        <v>889</v>
      </c>
      <c r="C405" s="6" t="s">
        <v>56</v>
      </c>
    </row>
    <row r="406" spans="1:3" x14ac:dyDescent="0.3">
      <c r="A406" s="6" t="s">
        <v>890</v>
      </c>
      <c r="B406" s="6" t="s">
        <v>891</v>
      </c>
      <c r="C406" s="6" t="s">
        <v>56</v>
      </c>
    </row>
    <row r="407" spans="1:3" x14ac:dyDescent="0.3">
      <c r="A407" s="6" t="s">
        <v>892</v>
      </c>
      <c r="B407" s="6" t="s">
        <v>893</v>
      </c>
      <c r="C407" s="6" t="s">
        <v>56</v>
      </c>
    </row>
    <row r="408" spans="1:3" x14ac:dyDescent="0.3">
      <c r="A408" s="6" t="s">
        <v>894</v>
      </c>
      <c r="B408" s="6" t="s">
        <v>895</v>
      </c>
      <c r="C408" s="6" t="s">
        <v>56</v>
      </c>
    </row>
    <row r="409" spans="1:3" x14ac:dyDescent="0.3">
      <c r="A409" s="6" t="s">
        <v>896</v>
      </c>
      <c r="B409" s="6" t="s">
        <v>897</v>
      </c>
      <c r="C409" s="6" t="s">
        <v>56</v>
      </c>
    </row>
    <row r="410" spans="1:3" x14ac:dyDescent="0.3">
      <c r="A410" s="6" t="s">
        <v>898</v>
      </c>
      <c r="B410" s="6" t="s">
        <v>899</v>
      </c>
      <c r="C410" s="6" t="s">
        <v>56</v>
      </c>
    </row>
    <row r="411" spans="1:3" x14ac:dyDescent="0.3">
      <c r="A411" s="6" t="s">
        <v>900</v>
      </c>
      <c r="B411" s="6" t="s">
        <v>901</v>
      </c>
      <c r="C411" s="6" t="s">
        <v>56</v>
      </c>
    </row>
    <row r="412" spans="1:3" x14ac:dyDescent="0.3">
      <c r="A412" s="6" t="s">
        <v>902</v>
      </c>
      <c r="B412" s="6" t="s">
        <v>903</v>
      </c>
      <c r="C412" s="6" t="s">
        <v>56</v>
      </c>
    </row>
    <row r="413" spans="1:3" x14ac:dyDescent="0.3">
      <c r="A413" s="6" t="s">
        <v>904</v>
      </c>
      <c r="B413" s="6" t="s">
        <v>905</v>
      </c>
      <c r="C413" s="6" t="s">
        <v>56</v>
      </c>
    </row>
    <row r="414" spans="1:3" x14ac:dyDescent="0.3">
      <c r="A414" s="6" t="s">
        <v>906</v>
      </c>
      <c r="B414" s="6" t="s">
        <v>907</v>
      </c>
      <c r="C414" s="6" t="s">
        <v>56</v>
      </c>
    </row>
    <row r="415" spans="1:3" x14ac:dyDescent="0.3">
      <c r="A415" s="6" t="s">
        <v>908</v>
      </c>
      <c r="B415" s="6" t="s">
        <v>909</v>
      </c>
      <c r="C415" s="6" t="s">
        <v>56</v>
      </c>
    </row>
    <row r="416" spans="1:3" x14ac:dyDescent="0.3">
      <c r="A416" s="6" t="s">
        <v>910</v>
      </c>
      <c r="B416" s="6" t="s">
        <v>911</v>
      </c>
      <c r="C416" s="6" t="s">
        <v>51</v>
      </c>
    </row>
    <row r="417" spans="1:3" x14ac:dyDescent="0.3">
      <c r="A417" s="6" t="s">
        <v>912</v>
      </c>
      <c r="B417" s="6" t="s">
        <v>913</v>
      </c>
      <c r="C417" s="6" t="s">
        <v>51</v>
      </c>
    </row>
    <row r="418" spans="1:3" x14ac:dyDescent="0.3">
      <c r="A418" s="6" t="s">
        <v>914</v>
      </c>
      <c r="B418" s="6" t="s">
        <v>915</v>
      </c>
      <c r="C418" s="6" t="s">
        <v>51</v>
      </c>
    </row>
    <row r="419" spans="1:3" x14ac:dyDescent="0.3">
      <c r="A419" s="6" t="s">
        <v>916</v>
      </c>
      <c r="B419" s="6" t="s">
        <v>917</v>
      </c>
      <c r="C419" s="6" t="s">
        <v>918</v>
      </c>
    </row>
    <row r="420" spans="1:3" x14ac:dyDescent="0.3">
      <c r="A420" s="6" t="s">
        <v>919</v>
      </c>
      <c r="B420" s="6" t="s">
        <v>920</v>
      </c>
      <c r="C420" s="6" t="s">
        <v>918</v>
      </c>
    </row>
    <row r="421" spans="1:3" x14ac:dyDescent="0.3">
      <c r="A421" s="6" t="s">
        <v>921</v>
      </c>
      <c r="B421" s="6" t="s">
        <v>922</v>
      </c>
      <c r="C421" s="6" t="s">
        <v>918</v>
      </c>
    </row>
    <row r="422" spans="1:3" x14ac:dyDescent="0.3">
      <c r="A422" s="6" t="s">
        <v>923</v>
      </c>
      <c r="B422" s="6" t="s">
        <v>924</v>
      </c>
      <c r="C422" s="6" t="s">
        <v>918</v>
      </c>
    </row>
    <row r="423" spans="1:3" x14ac:dyDescent="0.3">
      <c r="A423" s="6" t="s">
        <v>925</v>
      </c>
      <c r="B423" s="6" t="s">
        <v>926</v>
      </c>
      <c r="C423" s="6" t="s">
        <v>918</v>
      </c>
    </row>
    <row r="424" spans="1:3" x14ac:dyDescent="0.3">
      <c r="A424" s="6" t="s">
        <v>927</v>
      </c>
      <c r="B424" s="6" t="s">
        <v>928</v>
      </c>
      <c r="C424" s="6" t="s">
        <v>918</v>
      </c>
    </row>
    <row r="425" spans="1:3" x14ac:dyDescent="0.3">
      <c r="A425" s="6" t="s">
        <v>929</v>
      </c>
      <c r="B425" s="6" t="s">
        <v>930</v>
      </c>
      <c r="C425" s="6" t="s">
        <v>918</v>
      </c>
    </row>
    <row r="426" spans="1:3" x14ac:dyDescent="0.3">
      <c r="A426" s="6" t="s">
        <v>931</v>
      </c>
      <c r="B426" s="6" t="s">
        <v>932</v>
      </c>
      <c r="C426" s="6" t="s">
        <v>53</v>
      </c>
    </row>
    <row r="427" spans="1:3" x14ac:dyDescent="0.3">
      <c r="A427" s="6" t="s">
        <v>933</v>
      </c>
      <c r="B427" s="6" t="s">
        <v>934</v>
      </c>
      <c r="C427" s="6" t="s">
        <v>53</v>
      </c>
    </row>
    <row r="428" spans="1:3" x14ac:dyDescent="0.3">
      <c r="A428" s="6" t="s">
        <v>935</v>
      </c>
      <c r="B428" s="6" t="s">
        <v>936</v>
      </c>
      <c r="C428" s="6" t="s">
        <v>53</v>
      </c>
    </row>
    <row r="429" spans="1:3" x14ac:dyDescent="0.3">
      <c r="A429" s="6" t="s">
        <v>937</v>
      </c>
      <c r="B429" s="6" t="s">
        <v>938</v>
      </c>
      <c r="C429" s="6" t="s">
        <v>60</v>
      </c>
    </row>
    <row r="430" spans="1:3" x14ac:dyDescent="0.3">
      <c r="A430" s="6" t="s">
        <v>939</v>
      </c>
      <c r="B430" s="6" t="s">
        <v>940</v>
      </c>
      <c r="C430" s="6" t="s">
        <v>60</v>
      </c>
    </row>
    <row r="431" spans="1:3" x14ac:dyDescent="0.3">
      <c r="A431" s="6" t="s">
        <v>941</v>
      </c>
      <c r="B431" s="6" t="s">
        <v>942</v>
      </c>
      <c r="C431" s="6" t="s">
        <v>60</v>
      </c>
    </row>
    <row r="432" spans="1:3" x14ac:dyDescent="0.3">
      <c r="A432" s="6" t="s">
        <v>943</v>
      </c>
      <c r="B432" s="6" t="s">
        <v>944</v>
      </c>
      <c r="C432" s="6" t="s">
        <v>60</v>
      </c>
    </row>
    <row r="433" spans="1:3" x14ac:dyDescent="0.3">
      <c r="A433" s="6" t="s">
        <v>945</v>
      </c>
      <c r="B433" s="6" t="s">
        <v>946</v>
      </c>
      <c r="C433" s="6" t="s">
        <v>60</v>
      </c>
    </row>
    <row r="434" spans="1:3" x14ac:dyDescent="0.3">
      <c r="A434" s="6" t="s">
        <v>947</v>
      </c>
      <c r="B434" s="6" t="s">
        <v>948</v>
      </c>
      <c r="C434" s="6" t="s">
        <v>60</v>
      </c>
    </row>
    <row r="435" spans="1:3" x14ac:dyDescent="0.3">
      <c r="A435" s="6" t="s">
        <v>949</v>
      </c>
      <c r="B435" s="6" t="s">
        <v>950</v>
      </c>
      <c r="C435" s="6" t="s">
        <v>60</v>
      </c>
    </row>
    <row r="436" spans="1:3" x14ac:dyDescent="0.3">
      <c r="A436" s="6" t="s">
        <v>951</v>
      </c>
      <c r="B436" s="6" t="s">
        <v>952</v>
      </c>
      <c r="C436" s="6" t="s">
        <v>60</v>
      </c>
    </row>
    <row r="437" spans="1:3" x14ac:dyDescent="0.3">
      <c r="A437" s="6" t="s">
        <v>953</v>
      </c>
      <c r="B437" s="6" t="s">
        <v>954</v>
      </c>
      <c r="C437" s="6" t="s">
        <v>60</v>
      </c>
    </row>
    <row r="438" spans="1:3" x14ac:dyDescent="0.3">
      <c r="A438" s="6" t="s">
        <v>955</v>
      </c>
      <c r="B438" s="6" t="s">
        <v>956</v>
      </c>
      <c r="C438" s="6" t="s">
        <v>60</v>
      </c>
    </row>
    <row r="439" spans="1:3" x14ac:dyDescent="0.3">
      <c r="A439" s="6" t="s">
        <v>957</v>
      </c>
      <c r="B439" s="6" t="s">
        <v>958</v>
      </c>
      <c r="C439" s="6" t="s">
        <v>60</v>
      </c>
    </row>
    <row r="440" spans="1:3" x14ac:dyDescent="0.3">
      <c r="A440" s="6" t="s">
        <v>959</v>
      </c>
      <c r="B440" s="6" t="s">
        <v>960</v>
      </c>
      <c r="C440" s="6" t="s">
        <v>60</v>
      </c>
    </row>
    <row r="441" spans="1:3" x14ac:dyDescent="0.3">
      <c r="A441" s="6" t="s">
        <v>961</v>
      </c>
      <c r="B441" s="6" t="s">
        <v>962</v>
      </c>
      <c r="C441" s="6" t="s">
        <v>60</v>
      </c>
    </row>
    <row r="442" spans="1:3" x14ac:dyDescent="0.3">
      <c r="A442" s="6" t="s">
        <v>963</v>
      </c>
      <c r="B442" s="6" t="s">
        <v>964</v>
      </c>
      <c r="C442" s="6" t="s">
        <v>60</v>
      </c>
    </row>
    <row r="443" spans="1:3" x14ac:dyDescent="0.3">
      <c r="A443" s="6" t="s">
        <v>965</v>
      </c>
      <c r="B443" s="6" t="s">
        <v>966</v>
      </c>
      <c r="C443" s="6" t="s">
        <v>60</v>
      </c>
    </row>
    <row r="444" spans="1:3" x14ac:dyDescent="0.3">
      <c r="A444" s="6" t="s">
        <v>967</v>
      </c>
      <c r="B444" s="6" t="s">
        <v>968</v>
      </c>
      <c r="C444" s="6" t="s">
        <v>60</v>
      </c>
    </row>
    <row r="445" spans="1:3" x14ac:dyDescent="0.3">
      <c r="A445" s="6" t="s">
        <v>969</v>
      </c>
      <c r="B445" s="6" t="s">
        <v>970</v>
      </c>
      <c r="C445" s="6" t="s">
        <v>60</v>
      </c>
    </row>
    <row r="446" spans="1:3" x14ac:dyDescent="0.3">
      <c r="A446" s="6" t="s">
        <v>971</v>
      </c>
      <c r="B446" s="6" t="s">
        <v>972</v>
      </c>
      <c r="C446" s="6" t="s">
        <v>60</v>
      </c>
    </row>
    <row r="447" spans="1:3" x14ac:dyDescent="0.3">
      <c r="A447" s="6" t="s">
        <v>973</v>
      </c>
      <c r="B447" s="6" t="s">
        <v>974</v>
      </c>
      <c r="C447" s="6" t="s">
        <v>60</v>
      </c>
    </row>
    <row r="448" spans="1:3" x14ac:dyDescent="0.3">
      <c r="A448" s="6" t="s">
        <v>975</v>
      </c>
      <c r="B448" s="6" t="s">
        <v>976</v>
      </c>
      <c r="C448" s="6" t="s">
        <v>60</v>
      </c>
    </row>
    <row r="449" spans="1:3" x14ac:dyDescent="0.3">
      <c r="A449" s="6" t="s">
        <v>977</v>
      </c>
      <c r="B449" s="6" t="s">
        <v>978</v>
      </c>
      <c r="C449" s="6" t="s">
        <v>60</v>
      </c>
    </row>
    <row r="450" spans="1:3" x14ac:dyDescent="0.3">
      <c r="A450" s="6" t="s">
        <v>979</v>
      </c>
      <c r="B450" s="6" t="s">
        <v>980</v>
      </c>
      <c r="C450" s="6" t="s">
        <v>60</v>
      </c>
    </row>
    <row r="451" spans="1:3" x14ac:dyDescent="0.3">
      <c r="A451" s="6" t="s">
        <v>981</v>
      </c>
      <c r="B451" s="6" t="s">
        <v>982</v>
      </c>
      <c r="C451" s="6" t="s">
        <v>60</v>
      </c>
    </row>
    <row r="452" spans="1:3" x14ac:dyDescent="0.3">
      <c r="A452" s="6" t="s">
        <v>983</v>
      </c>
      <c r="B452" s="6" t="s">
        <v>984</v>
      </c>
      <c r="C452" s="6" t="s">
        <v>60</v>
      </c>
    </row>
    <row r="453" spans="1:3" x14ac:dyDescent="0.3">
      <c r="A453" s="6" t="s">
        <v>985</v>
      </c>
      <c r="B453" s="6" t="s">
        <v>986</v>
      </c>
      <c r="C453" s="6" t="s">
        <v>60</v>
      </c>
    </row>
    <row r="454" spans="1:3" x14ac:dyDescent="0.3">
      <c r="A454" s="6" t="s">
        <v>987</v>
      </c>
      <c r="B454" s="6" t="s">
        <v>988</v>
      </c>
      <c r="C454" s="6" t="s">
        <v>60</v>
      </c>
    </row>
    <row r="455" spans="1:3" x14ac:dyDescent="0.3">
      <c r="A455" s="6" t="s">
        <v>989</v>
      </c>
      <c r="B455" s="6" t="s">
        <v>990</v>
      </c>
      <c r="C455" s="6" t="s">
        <v>60</v>
      </c>
    </row>
    <row r="456" spans="1:3" x14ac:dyDescent="0.3">
      <c r="A456" s="6" t="s">
        <v>991</v>
      </c>
      <c r="B456" s="6" t="s">
        <v>992</v>
      </c>
      <c r="C456" s="6" t="s">
        <v>60</v>
      </c>
    </row>
    <row r="457" spans="1:3" x14ac:dyDescent="0.3">
      <c r="A457" s="6" t="s">
        <v>993</v>
      </c>
      <c r="B457" s="6" t="s">
        <v>994</v>
      </c>
      <c r="C457" s="6" t="s">
        <v>60</v>
      </c>
    </row>
    <row r="458" spans="1:3" x14ac:dyDescent="0.3">
      <c r="A458" s="6" t="s">
        <v>995</v>
      </c>
      <c r="B458" s="6" t="s">
        <v>996</v>
      </c>
      <c r="C458" s="6" t="s">
        <v>60</v>
      </c>
    </row>
    <row r="459" spans="1:3" x14ac:dyDescent="0.3">
      <c r="A459" s="6" t="s">
        <v>997</v>
      </c>
      <c r="B459" s="6" t="s">
        <v>998</v>
      </c>
      <c r="C459" s="6" t="s">
        <v>60</v>
      </c>
    </row>
    <row r="460" spans="1:3" x14ac:dyDescent="0.3">
      <c r="A460" s="6" t="s">
        <v>999</v>
      </c>
      <c r="B460" s="6" t="s">
        <v>1000</v>
      </c>
      <c r="C460" s="6" t="s">
        <v>60</v>
      </c>
    </row>
    <row r="461" spans="1:3" x14ac:dyDescent="0.3">
      <c r="A461" s="6" t="s">
        <v>1001</v>
      </c>
      <c r="B461" s="6" t="s">
        <v>1002</v>
      </c>
      <c r="C461" s="6" t="s">
        <v>60</v>
      </c>
    </row>
    <row r="462" spans="1:3" x14ac:dyDescent="0.3">
      <c r="A462" s="6" t="s">
        <v>1003</v>
      </c>
      <c r="B462" s="6" t="s">
        <v>1004</v>
      </c>
      <c r="C462" s="6" t="s">
        <v>60</v>
      </c>
    </row>
    <row r="463" spans="1:3" x14ac:dyDescent="0.3">
      <c r="A463" s="6" t="s">
        <v>1005</v>
      </c>
      <c r="B463" s="6" t="s">
        <v>1006</v>
      </c>
      <c r="C463" s="6" t="s">
        <v>60</v>
      </c>
    </row>
    <row r="464" spans="1:3" x14ac:dyDescent="0.3">
      <c r="A464" s="6" t="s">
        <v>1007</v>
      </c>
      <c r="B464" s="6" t="s">
        <v>1008</v>
      </c>
      <c r="C464" s="6" t="s">
        <v>60</v>
      </c>
    </row>
    <row r="465" spans="1:3" x14ac:dyDescent="0.3">
      <c r="A465" s="6" t="s">
        <v>1009</v>
      </c>
      <c r="B465" s="6" t="s">
        <v>1010</v>
      </c>
      <c r="C465" s="6" t="s">
        <v>60</v>
      </c>
    </row>
    <row r="466" spans="1:3" x14ac:dyDescent="0.3">
      <c r="A466" s="6" t="s">
        <v>1011</v>
      </c>
      <c r="B466" s="6" t="s">
        <v>1012</v>
      </c>
      <c r="C466" s="6" t="s">
        <v>60</v>
      </c>
    </row>
    <row r="467" spans="1:3" x14ac:dyDescent="0.3">
      <c r="A467" s="6" t="s">
        <v>1013</v>
      </c>
      <c r="B467" s="6" t="s">
        <v>1014</v>
      </c>
      <c r="C467" s="6" t="s">
        <v>60</v>
      </c>
    </row>
    <row r="468" spans="1:3" x14ac:dyDescent="0.3">
      <c r="A468" s="6" t="s">
        <v>1015</v>
      </c>
      <c r="B468" s="6" t="s">
        <v>1016</v>
      </c>
      <c r="C468" s="6" t="s">
        <v>60</v>
      </c>
    </row>
    <row r="469" spans="1:3" x14ac:dyDescent="0.3">
      <c r="A469" s="6" t="s">
        <v>1017</v>
      </c>
      <c r="B469" s="6" t="s">
        <v>1018</v>
      </c>
      <c r="C469" s="6" t="s">
        <v>60</v>
      </c>
    </row>
    <row r="470" spans="1:3" x14ac:dyDescent="0.3">
      <c r="A470" s="6" t="s">
        <v>1019</v>
      </c>
      <c r="B470" s="6" t="s">
        <v>1020</v>
      </c>
      <c r="C470" s="6" t="s">
        <v>60</v>
      </c>
    </row>
    <row r="471" spans="1:3" x14ac:dyDescent="0.3">
      <c r="A471" s="6" t="s">
        <v>1021</v>
      </c>
      <c r="B471" s="6" t="s">
        <v>1022</v>
      </c>
      <c r="C471" s="6" t="s">
        <v>60</v>
      </c>
    </row>
    <row r="472" spans="1:3" x14ac:dyDescent="0.3">
      <c r="A472" s="6" t="s">
        <v>1023</v>
      </c>
      <c r="B472" s="6" t="s">
        <v>1024</v>
      </c>
      <c r="C472" s="6" t="s">
        <v>60</v>
      </c>
    </row>
    <row r="473" spans="1:3" x14ac:dyDescent="0.3">
      <c r="A473" s="6" t="s">
        <v>1025</v>
      </c>
      <c r="B473" s="6" t="s">
        <v>1026</v>
      </c>
      <c r="C473" s="6" t="s">
        <v>60</v>
      </c>
    </row>
    <row r="474" spans="1:3" x14ac:dyDescent="0.3">
      <c r="A474" s="6" t="s">
        <v>1027</v>
      </c>
      <c r="B474" s="6" t="s">
        <v>1028</v>
      </c>
      <c r="C474" s="6" t="s">
        <v>60</v>
      </c>
    </row>
    <row r="475" spans="1:3" x14ac:dyDescent="0.3">
      <c r="A475" s="6" t="s">
        <v>1029</v>
      </c>
      <c r="B475" s="6" t="s">
        <v>1030</v>
      </c>
      <c r="C475" s="6" t="s">
        <v>60</v>
      </c>
    </row>
    <row r="476" spans="1:3" x14ac:dyDescent="0.3">
      <c r="A476" s="6" t="s">
        <v>1031</v>
      </c>
      <c r="B476" s="6" t="s">
        <v>1032</v>
      </c>
      <c r="C476" s="6" t="s">
        <v>60</v>
      </c>
    </row>
    <row r="477" spans="1:3" x14ac:dyDescent="0.3">
      <c r="A477" s="6" t="s">
        <v>1033</v>
      </c>
      <c r="B477" s="6" t="s">
        <v>1034</v>
      </c>
      <c r="C477" s="6" t="s">
        <v>60</v>
      </c>
    </row>
    <row r="478" spans="1:3" x14ac:dyDescent="0.3">
      <c r="A478" s="6" t="s">
        <v>1035</v>
      </c>
      <c r="B478" s="6" t="s">
        <v>1036</v>
      </c>
      <c r="C478" s="6" t="s">
        <v>60</v>
      </c>
    </row>
    <row r="479" spans="1:3" x14ac:dyDescent="0.3">
      <c r="A479" s="6" t="s">
        <v>1037</v>
      </c>
      <c r="B479" s="6" t="s">
        <v>1038</v>
      </c>
      <c r="C479" s="6" t="s">
        <v>60</v>
      </c>
    </row>
    <row r="480" spans="1:3" x14ac:dyDescent="0.3">
      <c r="A480" s="6" t="s">
        <v>1039</v>
      </c>
      <c r="B480" s="6" t="s">
        <v>1040</v>
      </c>
      <c r="C480" s="6" t="s">
        <v>60</v>
      </c>
    </row>
    <row r="481" spans="1:3" x14ac:dyDescent="0.3">
      <c r="A481" s="6" t="s">
        <v>1041</v>
      </c>
      <c r="B481" s="6" t="s">
        <v>1042</v>
      </c>
      <c r="C481" s="6" t="s">
        <v>60</v>
      </c>
    </row>
    <row r="482" spans="1:3" x14ac:dyDescent="0.3">
      <c r="A482" s="6" t="s">
        <v>1043</v>
      </c>
      <c r="B482" s="6" t="s">
        <v>1044</v>
      </c>
      <c r="C482" s="6" t="s">
        <v>60</v>
      </c>
    </row>
    <row r="483" spans="1:3" x14ac:dyDescent="0.3">
      <c r="A483" s="6" t="s">
        <v>1045</v>
      </c>
      <c r="B483" s="6" t="s">
        <v>1046</v>
      </c>
      <c r="C483" s="6" t="s">
        <v>60</v>
      </c>
    </row>
    <row r="484" spans="1:3" x14ac:dyDescent="0.3">
      <c r="A484" s="6" t="s">
        <v>1047</v>
      </c>
      <c r="B484" s="6" t="s">
        <v>1048</v>
      </c>
      <c r="C484" s="6" t="s">
        <v>60</v>
      </c>
    </row>
    <row r="485" spans="1:3" x14ac:dyDescent="0.3">
      <c r="A485" s="6" t="s">
        <v>1049</v>
      </c>
      <c r="B485" s="6" t="s">
        <v>1050</v>
      </c>
      <c r="C485" s="6" t="s">
        <v>60</v>
      </c>
    </row>
    <row r="486" spans="1:3" x14ac:dyDescent="0.3">
      <c r="A486" s="6" t="s">
        <v>1051</v>
      </c>
      <c r="B486" s="6" t="s">
        <v>1052</v>
      </c>
      <c r="C486" s="6" t="s">
        <v>60</v>
      </c>
    </row>
    <row r="487" spans="1:3" x14ac:dyDescent="0.3">
      <c r="A487" s="6" t="s">
        <v>1053</v>
      </c>
      <c r="B487" s="6" t="s">
        <v>1054</v>
      </c>
      <c r="C487" s="6" t="s">
        <v>60</v>
      </c>
    </row>
    <row r="488" spans="1:3" x14ac:dyDescent="0.3">
      <c r="A488" s="6" t="s">
        <v>1055</v>
      </c>
      <c r="B488" s="6" t="s">
        <v>1056</v>
      </c>
      <c r="C488" s="6" t="s">
        <v>60</v>
      </c>
    </row>
    <row r="489" spans="1:3" x14ac:dyDescent="0.3">
      <c r="A489" s="6" t="s">
        <v>1057</v>
      </c>
      <c r="B489" s="6" t="s">
        <v>1058</v>
      </c>
      <c r="C489" s="6" t="s">
        <v>60</v>
      </c>
    </row>
    <row r="490" spans="1:3" x14ac:dyDescent="0.3">
      <c r="A490" s="6" t="s">
        <v>1059</v>
      </c>
      <c r="B490" s="6" t="s">
        <v>1060</v>
      </c>
      <c r="C490" s="6" t="s">
        <v>60</v>
      </c>
    </row>
    <row r="491" spans="1:3" x14ac:dyDescent="0.3">
      <c r="A491" s="6" t="s">
        <v>1061</v>
      </c>
      <c r="B491" s="6" t="s">
        <v>1062</v>
      </c>
      <c r="C491" s="6" t="s">
        <v>60</v>
      </c>
    </row>
    <row r="492" spans="1:3" x14ac:dyDescent="0.3">
      <c r="A492" s="6" t="s">
        <v>1063</v>
      </c>
      <c r="B492" s="6" t="s">
        <v>1064</v>
      </c>
      <c r="C492" s="6" t="s">
        <v>60</v>
      </c>
    </row>
    <row r="493" spans="1:3" x14ac:dyDescent="0.3">
      <c r="A493" s="6" t="s">
        <v>1065</v>
      </c>
      <c r="B493" s="6" t="s">
        <v>1066</v>
      </c>
      <c r="C493" s="6" t="s">
        <v>60</v>
      </c>
    </row>
    <row r="494" spans="1:3" x14ac:dyDescent="0.3">
      <c r="A494" s="6" t="s">
        <v>1067</v>
      </c>
      <c r="B494" s="6" t="s">
        <v>1068</v>
      </c>
      <c r="C494" s="6" t="s">
        <v>60</v>
      </c>
    </row>
    <row r="495" spans="1:3" x14ac:dyDescent="0.3">
      <c r="A495" s="6" t="s">
        <v>1069</v>
      </c>
      <c r="B495" s="6" t="s">
        <v>1070</v>
      </c>
      <c r="C495" s="6" t="s">
        <v>60</v>
      </c>
    </row>
    <row r="496" spans="1:3" x14ac:dyDescent="0.3">
      <c r="A496" s="6" t="s">
        <v>1071</v>
      </c>
      <c r="B496" s="6" t="s">
        <v>1072</v>
      </c>
      <c r="C496" s="6" t="s">
        <v>60</v>
      </c>
    </row>
    <row r="497" spans="1:3" x14ac:dyDescent="0.3">
      <c r="A497" s="6" t="s">
        <v>1073</v>
      </c>
      <c r="B497" s="6" t="s">
        <v>1074</v>
      </c>
      <c r="C497" s="6" t="s">
        <v>60</v>
      </c>
    </row>
    <row r="498" spans="1:3" x14ac:dyDescent="0.3">
      <c r="A498" s="6" t="s">
        <v>1075</v>
      </c>
      <c r="B498" s="6" t="s">
        <v>1076</v>
      </c>
      <c r="C498" s="6" t="s">
        <v>60</v>
      </c>
    </row>
    <row r="499" spans="1:3" x14ac:dyDescent="0.3">
      <c r="A499" s="6" t="s">
        <v>1077</v>
      </c>
      <c r="B499" s="6" t="s">
        <v>1078</v>
      </c>
      <c r="C499" s="6" t="s">
        <v>60</v>
      </c>
    </row>
    <row r="500" spans="1:3" x14ac:dyDescent="0.3">
      <c r="A500" s="6" t="s">
        <v>1079</v>
      </c>
      <c r="B500" s="6" t="s">
        <v>1080</v>
      </c>
      <c r="C500" s="6" t="s">
        <v>60</v>
      </c>
    </row>
    <row r="501" spans="1:3" x14ac:dyDescent="0.3">
      <c r="A501" s="6" t="s">
        <v>1081</v>
      </c>
      <c r="B501" s="6" t="s">
        <v>1082</v>
      </c>
      <c r="C501" s="6" t="s">
        <v>60</v>
      </c>
    </row>
    <row r="502" spans="1:3" x14ac:dyDescent="0.3">
      <c r="A502" s="6" t="s">
        <v>1083</v>
      </c>
      <c r="B502" s="6" t="s">
        <v>1084</v>
      </c>
      <c r="C502" s="6" t="s">
        <v>60</v>
      </c>
    </row>
    <row r="503" spans="1:3" x14ac:dyDescent="0.3">
      <c r="A503" s="6" t="s">
        <v>1085</v>
      </c>
      <c r="B503" s="6" t="s">
        <v>1086</v>
      </c>
      <c r="C503" s="6" t="s">
        <v>60</v>
      </c>
    </row>
    <row r="504" spans="1:3" x14ac:dyDescent="0.3">
      <c r="A504" s="6" t="s">
        <v>1087</v>
      </c>
      <c r="B504" s="6" t="s">
        <v>1088</v>
      </c>
      <c r="C504" s="6" t="s">
        <v>60</v>
      </c>
    </row>
    <row r="505" spans="1:3" x14ac:dyDescent="0.3">
      <c r="A505" s="6" t="s">
        <v>1089</v>
      </c>
      <c r="B505" s="6" t="s">
        <v>1090</v>
      </c>
      <c r="C505" s="6" t="s">
        <v>60</v>
      </c>
    </row>
    <row r="506" spans="1:3" x14ac:dyDescent="0.3">
      <c r="A506" s="6" t="s">
        <v>1091</v>
      </c>
      <c r="B506" s="6" t="s">
        <v>1092</v>
      </c>
      <c r="C506" s="6" t="s">
        <v>60</v>
      </c>
    </row>
    <row r="507" spans="1:3" x14ac:dyDescent="0.3">
      <c r="A507" s="6" t="s">
        <v>1093</v>
      </c>
      <c r="B507" s="6" t="s">
        <v>1094</v>
      </c>
      <c r="C507" s="6" t="s">
        <v>60</v>
      </c>
    </row>
    <row r="508" spans="1:3" x14ac:dyDescent="0.3">
      <c r="A508" s="6" t="s">
        <v>1095</v>
      </c>
      <c r="B508" s="6" t="s">
        <v>1096</v>
      </c>
      <c r="C508" s="6" t="s">
        <v>60</v>
      </c>
    </row>
    <row r="509" spans="1:3" x14ac:dyDescent="0.3">
      <c r="A509" s="6" t="s">
        <v>1097</v>
      </c>
      <c r="B509" s="6" t="s">
        <v>1098</v>
      </c>
      <c r="C509" s="6" t="s">
        <v>60</v>
      </c>
    </row>
    <row r="510" spans="1:3" x14ac:dyDescent="0.3">
      <c r="A510" s="6" t="s">
        <v>1099</v>
      </c>
      <c r="B510" s="6" t="s">
        <v>1100</v>
      </c>
      <c r="C510" s="6" t="s">
        <v>60</v>
      </c>
    </row>
    <row r="511" spans="1:3" x14ac:dyDescent="0.3">
      <c r="A511" s="6" t="s">
        <v>1101</v>
      </c>
      <c r="B511" s="6" t="s">
        <v>1102</v>
      </c>
      <c r="C511" s="6" t="s">
        <v>60</v>
      </c>
    </row>
    <row r="512" spans="1:3" x14ac:dyDescent="0.3">
      <c r="A512" s="6" t="s">
        <v>1103</v>
      </c>
      <c r="B512" s="6" t="s">
        <v>1104</v>
      </c>
      <c r="C512" s="6" t="s">
        <v>60</v>
      </c>
    </row>
    <row r="513" spans="1:3" x14ac:dyDescent="0.3">
      <c r="A513" s="6" t="s">
        <v>1105</v>
      </c>
      <c r="B513" s="6" t="s">
        <v>1106</v>
      </c>
      <c r="C513" s="6" t="s">
        <v>60</v>
      </c>
    </row>
    <row r="514" spans="1:3" x14ac:dyDescent="0.3">
      <c r="A514" s="6" t="s">
        <v>1107</v>
      </c>
      <c r="B514" s="6" t="s">
        <v>1108</v>
      </c>
      <c r="C514" s="6" t="s">
        <v>60</v>
      </c>
    </row>
    <row r="515" spans="1:3" x14ac:dyDescent="0.3">
      <c r="A515" s="6" t="s">
        <v>1109</v>
      </c>
      <c r="B515" s="6" t="s">
        <v>1110</v>
      </c>
      <c r="C515" s="6" t="s">
        <v>60</v>
      </c>
    </row>
    <row r="516" spans="1:3" x14ac:dyDescent="0.3">
      <c r="A516" s="6" t="s">
        <v>1111</v>
      </c>
      <c r="B516" s="6" t="s">
        <v>1112</v>
      </c>
      <c r="C516" s="6" t="s">
        <v>60</v>
      </c>
    </row>
    <row r="517" spans="1:3" x14ac:dyDescent="0.3">
      <c r="A517" s="6" t="s">
        <v>1113</v>
      </c>
      <c r="B517" s="6" t="s">
        <v>1114</v>
      </c>
      <c r="C517" s="6" t="s">
        <v>60</v>
      </c>
    </row>
    <row r="518" spans="1:3" x14ac:dyDescent="0.3">
      <c r="A518" s="6" t="s">
        <v>1115</v>
      </c>
      <c r="B518" s="6" t="s">
        <v>1116</v>
      </c>
      <c r="C518" s="6" t="s">
        <v>60</v>
      </c>
    </row>
    <row r="519" spans="1:3" x14ac:dyDescent="0.3">
      <c r="A519" s="6" t="s">
        <v>1117</v>
      </c>
      <c r="B519" s="6" t="s">
        <v>1118</v>
      </c>
      <c r="C519" s="6" t="s">
        <v>60</v>
      </c>
    </row>
    <row r="520" spans="1:3" x14ac:dyDescent="0.3">
      <c r="A520" s="6" t="s">
        <v>1119</v>
      </c>
      <c r="B520" s="6" t="s">
        <v>1120</v>
      </c>
      <c r="C520" s="6" t="s">
        <v>60</v>
      </c>
    </row>
    <row r="521" spans="1:3" x14ac:dyDescent="0.3">
      <c r="A521" s="6" t="s">
        <v>1121</v>
      </c>
      <c r="B521" s="6" t="s">
        <v>1122</v>
      </c>
      <c r="C521" s="6" t="s">
        <v>60</v>
      </c>
    </row>
    <row r="522" spans="1:3" x14ac:dyDescent="0.3">
      <c r="A522" s="6" t="s">
        <v>1123</v>
      </c>
      <c r="B522" s="6" t="s">
        <v>1124</v>
      </c>
      <c r="C522" s="6" t="s">
        <v>60</v>
      </c>
    </row>
    <row r="523" spans="1:3" x14ac:dyDescent="0.3">
      <c r="A523" s="6" t="s">
        <v>1125</v>
      </c>
      <c r="B523" s="6" t="s">
        <v>1126</v>
      </c>
      <c r="C523" s="6" t="s">
        <v>60</v>
      </c>
    </row>
    <row r="524" spans="1:3" x14ac:dyDescent="0.3">
      <c r="A524" s="6" t="s">
        <v>1127</v>
      </c>
      <c r="B524" s="6" t="s">
        <v>1128</v>
      </c>
      <c r="C524" s="6" t="s">
        <v>60</v>
      </c>
    </row>
    <row r="525" spans="1:3" x14ac:dyDescent="0.3">
      <c r="A525" s="6" t="s">
        <v>1129</v>
      </c>
      <c r="B525" s="6" t="s">
        <v>1130</v>
      </c>
      <c r="C525" s="6" t="s">
        <v>60</v>
      </c>
    </row>
    <row r="526" spans="1:3" x14ac:dyDescent="0.3">
      <c r="A526" s="6" t="s">
        <v>1131</v>
      </c>
      <c r="B526" s="6" t="s">
        <v>1132</v>
      </c>
      <c r="C526" s="6" t="s">
        <v>60</v>
      </c>
    </row>
    <row r="527" spans="1:3" x14ac:dyDescent="0.3">
      <c r="A527" s="6" t="s">
        <v>1133</v>
      </c>
      <c r="B527" s="6" t="s">
        <v>1134</v>
      </c>
      <c r="C527" s="6" t="s">
        <v>60</v>
      </c>
    </row>
    <row r="528" spans="1:3" x14ac:dyDescent="0.3">
      <c r="A528" s="6" t="s">
        <v>1135</v>
      </c>
      <c r="B528" s="6" t="s">
        <v>1136</v>
      </c>
      <c r="C528" s="6" t="s">
        <v>60</v>
      </c>
    </row>
    <row r="529" spans="1:3" x14ac:dyDescent="0.3">
      <c r="A529" s="6" t="s">
        <v>1137</v>
      </c>
      <c r="B529" s="6" t="s">
        <v>1138</v>
      </c>
      <c r="C529" s="6" t="s">
        <v>60</v>
      </c>
    </row>
    <row r="530" spans="1:3" x14ac:dyDescent="0.3">
      <c r="A530" s="6" t="s">
        <v>1139</v>
      </c>
      <c r="B530" s="6" t="s">
        <v>1140</v>
      </c>
      <c r="C530" s="6" t="s">
        <v>60</v>
      </c>
    </row>
    <row r="531" spans="1:3" x14ac:dyDescent="0.3">
      <c r="A531" s="6" t="s">
        <v>1141</v>
      </c>
      <c r="B531" s="6" t="s">
        <v>1142</v>
      </c>
      <c r="C531" s="6" t="s">
        <v>60</v>
      </c>
    </row>
    <row r="532" spans="1:3" x14ac:dyDescent="0.3">
      <c r="A532" s="6" t="s">
        <v>1143</v>
      </c>
      <c r="B532" s="6" t="s">
        <v>1144</v>
      </c>
      <c r="C532" s="6" t="s">
        <v>60</v>
      </c>
    </row>
    <row r="533" spans="1:3" x14ac:dyDescent="0.3">
      <c r="A533" s="6" t="s">
        <v>1145</v>
      </c>
      <c r="B533" s="6" t="s">
        <v>1146</v>
      </c>
      <c r="C533" s="6" t="s">
        <v>60</v>
      </c>
    </row>
    <row r="534" spans="1:3" x14ac:dyDescent="0.3">
      <c r="A534" s="6" t="s">
        <v>1147</v>
      </c>
      <c r="B534" s="6" t="s">
        <v>1148</v>
      </c>
      <c r="C534" s="6" t="s">
        <v>60</v>
      </c>
    </row>
    <row r="535" spans="1:3" x14ac:dyDescent="0.3">
      <c r="A535" s="6" t="s">
        <v>1149</v>
      </c>
      <c r="B535" s="6" t="s">
        <v>1150</v>
      </c>
      <c r="C535" s="6" t="s">
        <v>60</v>
      </c>
    </row>
    <row r="536" spans="1:3" x14ac:dyDescent="0.3">
      <c r="A536" s="6" t="s">
        <v>1151</v>
      </c>
      <c r="B536" s="6" t="s">
        <v>1152</v>
      </c>
      <c r="C536" s="6" t="s">
        <v>60</v>
      </c>
    </row>
    <row r="537" spans="1:3" x14ac:dyDescent="0.3">
      <c r="A537" s="6" t="s">
        <v>1153</v>
      </c>
      <c r="B537" s="6" t="s">
        <v>1154</v>
      </c>
      <c r="C537" s="6" t="s">
        <v>60</v>
      </c>
    </row>
    <row r="538" spans="1:3" x14ac:dyDescent="0.3">
      <c r="A538" s="6" t="s">
        <v>1155</v>
      </c>
      <c r="B538" s="6" t="s">
        <v>1156</v>
      </c>
      <c r="C538" s="6" t="s">
        <v>60</v>
      </c>
    </row>
    <row r="539" spans="1:3" x14ac:dyDescent="0.3">
      <c r="A539" s="6" t="s">
        <v>1157</v>
      </c>
      <c r="B539" s="6" t="s">
        <v>1158</v>
      </c>
      <c r="C539" s="6" t="s">
        <v>60</v>
      </c>
    </row>
    <row r="540" spans="1:3" x14ac:dyDescent="0.3">
      <c r="A540" s="6" t="s">
        <v>1159</v>
      </c>
      <c r="B540" s="6" t="s">
        <v>1160</v>
      </c>
      <c r="C540" s="6" t="s">
        <v>60</v>
      </c>
    </row>
    <row r="541" spans="1:3" x14ac:dyDescent="0.3">
      <c r="A541" s="6" t="s">
        <v>1161</v>
      </c>
      <c r="B541" s="6" t="s">
        <v>1162</v>
      </c>
      <c r="C541" s="6" t="s">
        <v>60</v>
      </c>
    </row>
    <row r="542" spans="1:3" x14ac:dyDescent="0.3">
      <c r="A542" s="6" t="s">
        <v>1163</v>
      </c>
      <c r="B542" s="6" t="s">
        <v>1164</v>
      </c>
      <c r="C542" s="6" t="s">
        <v>60</v>
      </c>
    </row>
    <row r="543" spans="1:3" x14ac:dyDescent="0.3">
      <c r="A543" s="6" t="s">
        <v>1165</v>
      </c>
      <c r="B543" s="6" t="s">
        <v>1166</v>
      </c>
      <c r="C543" s="6" t="s">
        <v>60</v>
      </c>
    </row>
    <row r="544" spans="1:3" x14ac:dyDescent="0.3">
      <c r="A544" s="6" t="s">
        <v>1167</v>
      </c>
      <c r="B544" s="6" t="s">
        <v>1168</v>
      </c>
      <c r="C544" s="6" t="s">
        <v>60</v>
      </c>
    </row>
    <row r="545" spans="1:3" x14ac:dyDescent="0.3">
      <c r="A545" s="6" t="s">
        <v>1169</v>
      </c>
      <c r="B545" s="6" t="s">
        <v>1170</v>
      </c>
      <c r="C545" s="6" t="s">
        <v>60</v>
      </c>
    </row>
    <row r="546" spans="1:3" x14ac:dyDescent="0.3">
      <c r="A546" s="6" t="s">
        <v>1171</v>
      </c>
      <c r="B546" s="6" t="s">
        <v>1172</v>
      </c>
      <c r="C546" s="6" t="s">
        <v>60</v>
      </c>
    </row>
    <row r="547" spans="1:3" x14ac:dyDescent="0.3">
      <c r="A547" s="6" t="s">
        <v>1173</v>
      </c>
      <c r="B547" s="6" t="s">
        <v>1174</v>
      </c>
      <c r="C547" s="6" t="s">
        <v>60</v>
      </c>
    </row>
    <row r="548" spans="1:3" x14ac:dyDescent="0.3">
      <c r="A548" s="6" t="s">
        <v>1175</v>
      </c>
      <c r="B548" s="6" t="s">
        <v>1176</v>
      </c>
      <c r="C548" s="6" t="s">
        <v>60</v>
      </c>
    </row>
    <row r="549" spans="1:3" x14ac:dyDescent="0.3">
      <c r="A549" s="6" t="s">
        <v>1177</v>
      </c>
      <c r="B549" s="6" t="s">
        <v>1178</v>
      </c>
      <c r="C549" s="6" t="s">
        <v>60</v>
      </c>
    </row>
    <row r="550" spans="1:3" x14ac:dyDescent="0.3">
      <c r="A550" s="6" t="s">
        <v>1179</v>
      </c>
      <c r="B550" s="6" t="s">
        <v>1180</v>
      </c>
      <c r="C550" s="6" t="s">
        <v>60</v>
      </c>
    </row>
    <row r="551" spans="1:3" x14ac:dyDescent="0.3">
      <c r="A551" s="6" t="s">
        <v>1181</v>
      </c>
      <c r="B551" s="6" t="s">
        <v>1182</v>
      </c>
      <c r="C551" s="6" t="s">
        <v>60</v>
      </c>
    </row>
    <row r="552" spans="1:3" x14ac:dyDescent="0.3">
      <c r="A552" s="6" t="s">
        <v>1183</v>
      </c>
      <c r="B552" s="6" t="s">
        <v>1184</v>
      </c>
      <c r="C552" s="6" t="s">
        <v>60</v>
      </c>
    </row>
    <row r="553" spans="1:3" x14ac:dyDescent="0.3">
      <c r="A553" s="6" t="s">
        <v>1185</v>
      </c>
      <c r="B553" s="6" t="s">
        <v>1186</v>
      </c>
      <c r="C553" s="6" t="s">
        <v>60</v>
      </c>
    </row>
    <row r="554" spans="1:3" x14ac:dyDescent="0.3">
      <c r="A554" s="6" t="s">
        <v>1187</v>
      </c>
      <c r="B554" s="6" t="s">
        <v>1188</v>
      </c>
      <c r="C554" s="6" t="s">
        <v>60</v>
      </c>
    </row>
    <row r="555" spans="1:3" x14ac:dyDescent="0.3">
      <c r="A555" s="6" t="s">
        <v>1189</v>
      </c>
      <c r="B555" s="6" t="s">
        <v>1190</v>
      </c>
      <c r="C555" s="6" t="s">
        <v>60</v>
      </c>
    </row>
    <row r="556" spans="1:3" x14ac:dyDescent="0.3">
      <c r="A556" s="6" t="s">
        <v>1191</v>
      </c>
      <c r="B556" s="6" t="s">
        <v>1192</v>
      </c>
      <c r="C556" s="6" t="s">
        <v>60</v>
      </c>
    </row>
    <row r="557" spans="1:3" x14ac:dyDescent="0.3">
      <c r="A557" s="6" t="s">
        <v>1193</v>
      </c>
      <c r="B557" s="6" t="s">
        <v>1194</v>
      </c>
      <c r="C557" s="6" t="s">
        <v>60</v>
      </c>
    </row>
    <row r="558" spans="1:3" x14ac:dyDescent="0.3">
      <c r="A558" s="6" t="s">
        <v>1195</v>
      </c>
      <c r="B558" s="6" t="s">
        <v>1196</v>
      </c>
      <c r="C558" s="6" t="s">
        <v>60</v>
      </c>
    </row>
    <row r="559" spans="1:3" x14ac:dyDescent="0.3">
      <c r="A559" s="6" t="s">
        <v>1197</v>
      </c>
      <c r="B559" s="6" t="s">
        <v>1198</v>
      </c>
      <c r="C559" s="6" t="s">
        <v>60</v>
      </c>
    </row>
    <row r="560" spans="1:3" x14ac:dyDescent="0.3">
      <c r="A560" s="6" t="s">
        <v>1199</v>
      </c>
      <c r="B560" s="6" t="s">
        <v>1200</v>
      </c>
      <c r="C560" s="6" t="s">
        <v>60</v>
      </c>
    </row>
    <row r="561" spans="1:3" x14ac:dyDescent="0.3">
      <c r="A561" s="6" t="s">
        <v>1201</v>
      </c>
      <c r="B561" s="6" t="s">
        <v>1202</v>
      </c>
      <c r="C561" s="6" t="s">
        <v>60</v>
      </c>
    </row>
    <row r="562" spans="1:3" x14ac:dyDescent="0.3">
      <c r="A562" s="6" t="s">
        <v>1203</v>
      </c>
      <c r="B562" s="6" t="s">
        <v>1204</v>
      </c>
      <c r="C562" s="6" t="s">
        <v>60</v>
      </c>
    </row>
    <row r="563" spans="1:3" x14ac:dyDescent="0.3">
      <c r="A563" s="6" t="s">
        <v>1205</v>
      </c>
      <c r="B563" s="6" t="s">
        <v>1206</v>
      </c>
      <c r="C563" s="6" t="s">
        <v>60</v>
      </c>
    </row>
    <row r="564" spans="1:3" x14ac:dyDescent="0.3">
      <c r="A564" s="6" t="s">
        <v>1207</v>
      </c>
      <c r="B564" s="6" t="s">
        <v>1208</v>
      </c>
      <c r="C564" s="6" t="s">
        <v>60</v>
      </c>
    </row>
    <row r="565" spans="1:3" x14ac:dyDescent="0.3">
      <c r="A565" s="6" t="s">
        <v>1209</v>
      </c>
      <c r="B565" s="6" t="s">
        <v>1210</v>
      </c>
      <c r="C565" s="6" t="s">
        <v>60</v>
      </c>
    </row>
    <row r="566" spans="1:3" x14ac:dyDescent="0.3">
      <c r="A566" s="6" t="s">
        <v>1211</v>
      </c>
      <c r="B566" s="6" t="s">
        <v>1212</v>
      </c>
      <c r="C566" s="6" t="s">
        <v>60</v>
      </c>
    </row>
    <row r="567" spans="1:3" x14ac:dyDescent="0.3">
      <c r="A567" s="6" t="s">
        <v>1213</v>
      </c>
      <c r="B567" s="6" t="s">
        <v>1214</v>
      </c>
      <c r="C567" s="6" t="s">
        <v>60</v>
      </c>
    </row>
    <row r="568" spans="1:3" x14ac:dyDescent="0.3">
      <c r="A568" s="6" t="s">
        <v>1215</v>
      </c>
      <c r="B568" s="6" t="s">
        <v>1216</v>
      </c>
      <c r="C568" s="6" t="s">
        <v>60</v>
      </c>
    </row>
    <row r="569" spans="1:3" x14ac:dyDescent="0.3">
      <c r="A569" s="6" t="s">
        <v>1217</v>
      </c>
      <c r="B569" s="6" t="s">
        <v>1218</v>
      </c>
      <c r="C569" s="6" t="s">
        <v>60</v>
      </c>
    </row>
    <row r="570" spans="1:3" x14ac:dyDescent="0.3">
      <c r="A570" s="6" t="s">
        <v>1219</v>
      </c>
      <c r="B570" s="6" t="s">
        <v>1220</v>
      </c>
      <c r="C570" s="6" t="s">
        <v>60</v>
      </c>
    </row>
    <row r="571" spans="1:3" x14ac:dyDescent="0.3">
      <c r="A571" s="6" t="s">
        <v>1221</v>
      </c>
      <c r="B571" s="6" t="s">
        <v>1222</v>
      </c>
      <c r="C571" s="6" t="s">
        <v>60</v>
      </c>
    </row>
    <row r="572" spans="1:3" x14ac:dyDescent="0.3">
      <c r="A572" s="6" t="s">
        <v>1223</v>
      </c>
      <c r="B572" s="6" t="s">
        <v>1224</v>
      </c>
      <c r="C572" s="6" t="s">
        <v>60</v>
      </c>
    </row>
    <row r="573" spans="1:3" x14ac:dyDescent="0.3">
      <c r="A573" s="6" t="s">
        <v>1225</v>
      </c>
      <c r="B573" s="6" t="s">
        <v>1226</v>
      </c>
      <c r="C573" s="6" t="s">
        <v>60</v>
      </c>
    </row>
    <row r="574" spans="1:3" x14ac:dyDescent="0.3">
      <c r="A574" s="6" t="s">
        <v>1227</v>
      </c>
      <c r="B574" s="6" t="s">
        <v>1228</v>
      </c>
      <c r="C574" s="6" t="s">
        <v>60</v>
      </c>
    </row>
    <row r="575" spans="1:3" x14ac:dyDescent="0.3">
      <c r="A575" s="6" t="s">
        <v>1229</v>
      </c>
      <c r="B575" s="6" t="s">
        <v>1230</v>
      </c>
      <c r="C575" s="6" t="s">
        <v>60</v>
      </c>
    </row>
    <row r="576" spans="1:3" x14ac:dyDescent="0.3">
      <c r="A576" s="6" t="s">
        <v>1231</v>
      </c>
      <c r="B576" s="6" t="s">
        <v>1232</v>
      </c>
      <c r="C576" s="6" t="s">
        <v>60</v>
      </c>
    </row>
    <row r="577" spans="1:3" x14ac:dyDescent="0.3">
      <c r="A577" s="6" t="s">
        <v>1233</v>
      </c>
      <c r="B577" s="6" t="s">
        <v>1234</v>
      </c>
      <c r="C577" s="6" t="s">
        <v>60</v>
      </c>
    </row>
    <row r="578" spans="1:3" x14ac:dyDescent="0.3">
      <c r="A578" s="6" t="s">
        <v>1235</v>
      </c>
      <c r="B578" s="6" t="s">
        <v>1236</v>
      </c>
      <c r="C578" s="6" t="s">
        <v>60</v>
      </c>
    </row>
    <row r="579" spans="1:3" x14ac:dyDescent="0.3">
      <c r="A579" s="6" t="s">
        <v>1237</v>
      </c>
      <c r="B579" s="6" t="s">
        <v>1238</v>
      </c>
      <c r="C579" s="6" t="s">
        <v>60</v>
      </c>
    </row>
    <row r="580" spans="1:3" x14ac:dyDescent="0.3">
      <c r="A580" s="6" t="s">
        <v>1239</v>
      </c>
      <c r="B580" s="6" t="s">
        <v>1240</v>
      </c>
      <c r="C580" s="6" t="s">
        <v>60</v>
      </c>
    </row>
    <row r="581" spans="1:3" x14ac:dyDescent="0.3">
      <c r="A581" s="6" t="s">
        <v>1241</v>
      </c>
      <c r="B581" s="6" t="s">
        <v>1242</v>
      </c>
      <c r="C581" s="6" t="s">
        <v>60</v>
      </c>
    </row>
    <row r="582" spans="1:3" x14ac:dyDescent="0.3">
      <c r="A582" s="6" t="s">
        <v>1243</v>
      </c>
      <c r="B582" s="6" t="s">
        <v>1244</v>
      </c>
      <c r="C582" s="6" t="s">
        <v>60</v>
      </c>
    </row>
    <row r="583" spans="1:3" x14ac:dyDescent="0.3">
      <c r="A583" s="6" t="s">
        <v>1245</v>
      </c>
      <c r="B583" s="6" t="s">
        <v>1246</v>
      </c>
      <c r="C583" s="6" t="s">
        <v>1247</v>
      </c>
    </row>
    <row r="584" spans="1:3" x14ac:dyDescent="0.3">
      <c r="A584" s="6" t="s">
        <v>1248</v>
      </c>
      <c r="B584" s="6" t="s">
        <v>1249</v>
      </c>
      <c r="C584" s="6" t="s">
        <v>1247</v>
      </c>
    </row>
    <row r="585" spans="1:3" x14ac:dyDescent="0.3">
      <c r="A585" s="6" t="s">
        <v>1250</v>
      </c>
      <c r="B585" s="6" t="s">
        <v>1251</v>
      </c>
      <c r="C585" s="6" t="s">
        <v>1247</v>
      </c>
    </row>
    <row r="586" spans="1:3" x14ac:dyDescent="0.3">
      <c r="A586" s="6" t="s">
        <v>1252</v>
      </c>
      <c r="B586" s="6" t="s">
        <v>1253</v>
      </c>
      <c r="C586" s="6" t="s">
        <v>1247</v>
      </c>
    </row>
    <row r="587" spans="1:3" x14ac:dyDescent="0.3">
      <c r="A587" s="6" t="s">
        <v>1254</v>
      </c>
      <c r="B587" s="6" t="s">
        <v>1255</v>
      </c>
      <c r="C587" s="6" t="s">
        <v>1247</v>
      </c>
    </row>
    <row r="588" spans="1:3" x14ac:dyDescent="0.3">
      <c r="A588" s="6" t="s">
        <v>1256</v>
      </c>
      <c r="B588" s="6" t="s">
        <v>1257</v>
      </c>
      <c r="C588" s="6" t="s">
        <v>1247</v>
      </c>
    </row>
    <row r="589" spans="1:3" x14ac:dyDescent="0.3">
      <c r="A589" s="6" t="s">
        <v>1258</v>
      </c>
      <c r="B589" s="6" t="s">
        <v>1259</v>
      </c>
      <c r="C589" s="6" t="s">
        <v>1247</v>
      </c>
    </row>
    <row r="590" spans="1:3" x14ac:dyDescent="0.3">
      <c r="A590" s="6" t="s">
        <v>1260</v>
      </c>
      <c r="B590" s="6" t="s">
        <v>1261</v>
      </c>
      <c r="C590" s="6" t="s">
        <v>1247</v>
      </c>
    </row>
    <row r="591" spans="1:3" x14ac:dyDescent="0.3">
      <c r="A591" s="6" t="s">
        <v>1262</v>
      </c>
      <c r="B591" s="6" t="s">
        <v>1263</v>
      </c>
      <c r="C591" s="6" t="s">
        <v>1264</v>
      </c>
    </row>
    <row r="592" spans="1:3" x14ac:dyDescent="0.3">
      <c r="A592" s="6" t="s">
        <v>1265</v>
      </c>
      <c r="B592" s="6" t="s">
        <v>1266</v>
      </c>
      <c r="C592" s="6" t="s">
        <v>1264</v>
      </c>
    </row>
    <row r="593" spans="1:3" x14ac:dyDescent="0.3">
      <c r="A593" s="6" t="s">
        <v>1267</v>
      </c>
      <c r="B593" s="6" t="s">
        <v>1268</v>
      </c>
      <c r="C593" s="6" t="s">
        <v>1264</v>
      </c>
    </row>
    <row r="594" spans="1:3" x14ac:dyDescent="0.3">
      <c r="A594" s="6" t="s">
        <v>1269</v>
      </c>
      <c r="B594" s="6" t="s">
        <v>1270</v>
      </c>
      <c r="C594" s="6" t="s">
        <v>1264</v>
      </c>
    </row>
    <row r="595" spans="1:3" x14ac:dyDescent="0.3">
      <c r="A595" s="6" t="s">
        <v>1271</v>
      </c>
      <c r="B595" s="6" t="s">
        <v>1272</v>
      </c>
      <c r="C595" s="6" t="s">
        <v>1264</v>
      </c>
    </row>
    <row r="596" spans="1:3" x14ac:dyDescent="0.3">
      <c r="A596" s="6" t="s">
        <v>1273</v>
      </c>
      <c r="B596" s="6" t="s">
        <v>1274</v>
      </c>
      <c r="C596" s="6" t="s">
        <v>1264</v>
      </c>
    </row>
    <row r="597" spans="1:3" x14ac:dyDescent="0.3">
      <c r="A597" s="6" t="s">
        <v>1275</v>
      </c>
      <c r="B597" s="6" t="s">
        <v>1276</v>
      </c>
      <c r="C597" s="6" t="s">
        <v>1264</v>
      </c>
    </row>
    <row r="598" spans="1:3" x14ac:dyDescent="0.3">
      <c r="A598" s="6" t="s">
        <v>1277</v>
      </c>
      <c r="B598" s="6" t="s">
        <v>1278</v>
      </c>
      <c r="C598" s="6" t="s">
        <v>1264</v>
      </c>
    </row>
    <row r="599" spans="1:3" x14ac:dyDescent="0.3">
      <c r="A599" s="6" t="s">
        <v>1279</v>
      </c>
      <c r="B599" s="6" t="s">
        <v>1280</v>
      </c>
      <c r="C599" s="6" t="s">
        <v>1264</v>
      </c>
    </row>
    <row r="600" spans="1:3" x14ac:dyDescent="0.3">
      <c r="A600" s="6" t="s">
        <v>1281</v>
      </c>
      <c r="B600" s="6" t="s">
        <v>1282</v>
      </c>
      <c r="C600" s="6" t="s">
        <v>1264</v>
      </c>
    </row>
    <row r="601" spans="1:3" x14ac:dyDescent="0.3">
      <c r="A601" s="6" t="s">
        <v>1283</v>
      </c>
      <c r="B601" s="6" t="s">
        <v>1284</v>
      </c>
      <c r="C601" s="6" t="s">
        <v>1264</v>
      </c>
    </row>
    <row r="602" spans="1:3" x14ac:dyDescent="0.3">
      <c r="A602" s="6" t="s">
        <v>1285</v>
      </c>
      <c r="B602" s="6" t="s">
        <v>1286</v>
      </c>
      <c r="C602" s="6" t="s">
        <v>1264</v>
      </c>
    </row>
    <row r="603" spans="1:3" x14ac:dyDescent="0.3">
      <c r="A603" s="6" t="s">
        <v>1287</v>
      </c>
      <c r="B603" s="6" t="s">
        <v>1288</v>
      </c>
      <c r="C603" s="6" t="s">
        <v>1264</v>
      </c>
    </row>
    <row r="604" spans="1:3" x14ac:dyDescent="0.3">
      <c r="A604" s="6" t="s">
        <v>1289</v>
      </c>
      <c r="B604" s="6" t="s">
        <v>1290</v>
      </c>
      <c r="C604" s="6" t="s">
        <v>1291</v>
      </c>
    </row>
    <row r="605" spans="1:3" x14ac:dyDescent="0.3">
      <c r="A605" s="6" t="s">
        <v>1292</v>
      </c>
      <c r="B605" s="6" t="s">
        <v>1293</v>
      </c>
      <c r="C605" s="6" t="s">
        <v>1291</v>
      </c>
    </row>
    <row r="606" spans="1:3" x14ac:dyDescent="0.3">
      <c r="A606" s="6" t="s">
        <v>1294</v>
      </c>
      <c r="B606" s="6" t="s">
        <v>1295</v>
      </c>
      <c r="C606" s="6" t="s">
        <v>1291</v>
      </c>
    </row>
    <row r="607" spans="1:3" x14ac:dyDescent="0.3">
      <c r="A607" s="6" t="s">
        <v>1296</v>
      </c>
      <c r="B607" s="6" t="s">
        <v>1297</v>
      </c>
      <c r="C607" s="6" t="s">
        <v>1291</v>
      </c>
    </row>
    <row r="608" spans="1:3" x14ac:dyDescent="0.3">
      <c r="A608" s="6" t="s">
        <v>1298</v>
      </c>
      <c r="B608" s="6" t="s">
        <v>1299</v>
      </c>
      <c r="C608" s="6" t="s">
        <v>1291</v>
      </c>
    </row>
    <row r="609" spans="1:3" x14ac:dyDescent="0.3">
      <c r="A609" s="6" t="s">
        <v>1300</v>
      </c>
      <c r="B609" s="6" t="s">
        <v>1301</v>
      </c>
      <c r="C609" s="6" t="s">
        <v>1291</v>
      </c>
    </row>
    <row r="610" spans="1:3" x14ac:dyDescent="0.3">
      <c r="A610" s="6" t="s">
        <v>1302</v>
      </c>
      <c r="B610" s="6" t="s">
        <v>1303</v>
      </c>
      <c r="C610" s="6" t="s">
        <v>1291</v>
      </c>
    </row>
    <row r="611" spans="1:3" x14ac:dyDescent="0.3">
      <c r="A611" s="6" t="s">
        <v>1304</v>
      </c>
      <c r="B611" s="6" t="s">
        <v>1305</v>
      </c>
      <c r="C611" s="6" t="s">
        <v>1291</v>
      </c>
    </row>
    <row r="612" spans="1:3" x14ac:dyDescent="0.3">
      <c r="A612" s="6" t="s">
        <v>1306</v>
      </c>
      <c r="B612" s="6" t="s">
        <v>1307</v>
      </c>
      <c r="C612" s="6" t="s">
        <v>1291</v>
      </c>
    </row>
    <row r="613" spans="1:3" x14ac:dyDescent="0.3">
      <c r="A613" s="6" t="s">
        <v>1308</v>
      </c>
      <c r="B613" s="6" t="s">
        <v>1309</v>
      </c>
      <c r="C613" s="6" t="s">
        <v>1291</v>
      </c>
    </row>
    <row r="614" spans="1:3" x14ac:dyDescent="0.3">
      <c r="A614" s="6" t="s">
        <v>1310</v>
      </c>
      <c r="B614" s="6" t="s">
        <v>1311</v>
      </c>
      <c r="C614" s="6" t="s">
        <v>1291</v>
      </c>
    </row>
    <row r="615" spans="1:3" x14ac:dyDescent="0.3">
      <c r="A615" s="6" t="s">
        <v>1312</v>
      </c>
      <c r="B615" s="6" t="s">
        <v>1313</v>
      </c>
      <c r="C615" s="6" t="s">
        <v>1291</v>
      </c>
    </row>
    <row r="616" spans="1:3" x14ac:dyDescent="0.3">
      <c r="A616" s="6" t="s">
        <v>1314</v>
      </c>
      <c r="B616" s="6" t="s">
        <v>1315</v>
      </c>
      <c r="C616" s="6" t="s">
        <v>1291</v>
      </c>
    </row>
    <row r="617" spans="1:3" x14ac:dyDescent="0.3">
      <c r="A617" s="6" t="s">
        <v>1316</v>
      </c>
      <c r="B617" s="6" t="s">
        <v>1317</v>
      </c>
      <c r="C617" s="6" t="s">
        <v>1291</v>
      </c>
    </row>
    <row r="618" spans="1:3" x14ac:dyDescent="0.3">
      <c r="A618" s="6" t="s">
        <v>1318</v>
      </c>
      <c r="B618" s="6" t="s">
        <v>1319</v>
      </c>
      <c r="C618" s="6" t="s">
        <v>1291</v>
      </c>
    </row>
    <row r="619" spans="1:3" x14ac:dyDescent="0.3">
      <c r="A619" s="6" t="s">
        <v>1320</v>
      </c>
      <c r="B619" s="6" t="s">
        <v>1321</v>
      </c>
      <c r="C619" s="6" t="s">
        <v>1291</v>
      </c>
    </row>
    <row r="620" spans="1:3" x14ac:dyDescent="0.3">
      <c r="A620" s="6" t="s">
        <v>1322</v>
      </c>
      <c r="B620" s="6" t="s">
        <v>1323</v>
      </c>
      <c r="C620" s="6" t="s">
        <v>1291</v>
      </c>
    </row>
    <row r="621" spans="1:3" x14ac:dyDescent="0.3">
      <c r="A621" s="6" t="s">
        <v>1324</v>
      </c>
      <c r="B621" s="6" t="s">
        <v>1325</v>
      </c>
      <c r="C621" s="6" t="s">
        <v>1291</v>
      </c>
    </row>
    <row r="622" spans="1:3" x14ac:dyDescent="0.3">
      <c r="A622" s="6" t="s">
        <v>1326</v>
      </c>
      <c r="B622" s="6" t="s">
        <v>1327</v>
      </c>
      <c r="C622" s="6" t="s">
        <v>1291</v>
      </c>
    </row>
    <row r="623" spans="1:3" x14ac:dyDescent="0.3">
      <c r="A623" s="6" t="s">
        <v>1328</v>
      </c>
      <c r="B623" s="6" t="s">
        <v>1329</v>
      </c>
      <c r="C623" s="6" t="s">
        <v>1291</v>
      </c>
    </row>
    <row r="624" spans="1:3" x14ac:dyDescent="0.3">
      <c r="A624" s="6" t="s">
        <v>1330</v>
      </c>
      <c r="B624" s="6" t="s">
        <v>1331</v>
      </c>
      <c r="C624" s="6" t="s">
        <v>1291</v>
      </c>
    </row>
    <row r="625" spans="1:3" x14ac:dyDescent="0.3">
      <c r="A625" s="6" t="s">
        <v>1332</v>
      </c>
      <c r="B625" s="6" t="s">
        <v>1333</v>
      </c>
      <c r="C625" s="6" t="s">
        <v>1291</v>
      </c>
    </row>
    <row r="626" spans="1:3" x14ac:dyDescent="0.3">
      <c r="A626" s="6" t="s">
        <v>1334</v>
      </c>
      <c r="B626" s="6" t="s">
        <v>1335</v>
      </c>
      <c r="C626" s="6" t="s">
        <v>1291</v>
      </c>
    </row>
    <row r="627" spans="1:3" x14ac:dyDescent="0.3">
      <c r="A627" s="6" t="s">
        <v>1336</v>
      </c>
      <c r="B627" s="6" t="s">
        <v>1337</v>
      </c>
      <c r="C627" s="6" t="s">
        <v>1291</v>
      </c>
    </row>
    <row r="628" spans="1:3" x14ac:dyDescent="0.3">
      <c r="A628" s="6" t="s">
        <v>1338</v>
      </c>
      <c r="B628" s="6" t="s">
        <v>1339</v>
      </c>
      <c r="C628" s="6" t="s">
        <v>1291</v>
      </c>
    </row>
    <row r="629" spans="1:3" x14ac:dyDescent="0.3">
      <c r="A629" s="6" t="s">
        <v>1340</v>
      </c>
      <c r="B629" s="6" t="s">
        <v>1341</v>
      </c>
      <c r="C629" s="6" t="s">
        <v>1291</v>
      </c>
    </row>
    <row r="630" spans="1:3" x14ac:dyDescent="0.3">
      <c r="A630" s="6" t="s">
        <v>1342</v>
      </c>
      <c r="B630" s="6" t="s">
        <v>1343</v>
      </c>
      <c r="C630" s="6" t="s">
        <v>1291</v>
      </c>
    </row>
    <row r="631" spans="1:3" x14ac:dyDescent="0.3">
      <c r="A631" s="6" t="s">
        <v>1344</v>
      </c>
      <c r="B631" s="6" t="s">
        <v>1345</v>
      </c>
      <c r="C631" s="6" t="s">
        <v>1291</v>
      </c>
    </row>
    <row r="632" spans="1:3" x14ac:dyDescent="0.3">
      <c r="A632" s="6" t="s">
        <v>1346</v>
      </c>
      <c r="B632" s="6" t="s">
        <v>1347</v>
      </c>
      <c r="C632" s="6" t="s">
        <v>1291</v>
      </c>
    </row>
    <row r="633" spans="1:3" x14ac:dyDescent="0.3">
      <c r="A633" s="6" t="s">
        <v>1348</v>
      </c>
      <c r="B633" s="6" t="s">
        <v>1349</v>
      </c>
      <c r="C633" s="6" t="s">
        <v>1291</v>
      </c>
    </row>
    <row r="634" spans="1:3" x14ac:dyDescent="0.3">
      <c r="A634" s="6" t="s">
        <v>1350</v>
      </c>
      <c r="B634" s="6" t="s">
        <v>1351</v>
      </c>
      <c r="C634" s="6" t="s">
        <v>1291</v>
      </c>
    </row>
    <row r="635" spans="1:3" x14ac:dyDescent="0.3">
      <c r="A635" s="6" t="s">
        <v>1352</v>
      </c>
      <c r="B635" s="6" t="s">
        <v>1353</v>
      </c>
      <c r="C635" s="6" t="s">
        <v>1291</v>
      </c>
    </row>
    <row r="636" spans="1:3" x14ac:dyDescent="0.3">
      <c r="A636" s="6" t="s">
        <v>1354</v>
      </c>
      <c r="B636" s="6" t="s">
        <v>1355</v>
      </c>
      <c r="C636" s="6" t="s">
        <v>1291</v>
      </c>
    </row>
    <row r="637" spans="1:3" x14ac:dyDescent="0.3">
      <c r="A637" s="6" t="s">
        <v>1356</v>
      </c>
      <c r="B637" s="6" t="s">
        <v>1357</v>
      </c>
      <c r="C637" s="6" t="s">
        <v>1358</v>
      </c>
    </row>
    <row r="638" spans="1:3" x14ac:dyDescent="0.3">
      <c r="A638" s="6" t="s">
        <v>1359</v>
      </c>
      <c r="B638" s="6" t="s">
        <v>1360</v>
      </c>
      <c r="C638" s="6" t="s">
        <v>1358</v>
      </c>
    </row>
    <row r="639" spans="1:3" x14ac:dyDescent="0.3">
      <c r="A639" s="6" t="s">
        <v>1361</v>
      </c>
      <c r="B639" s="6" t="s">
        <v>1362</v>
      </c>
      <c r="C639" s="6" t="s">
        <v>1358</v>
      </c>
    </row>
    <row r="640" spans="1:3" x14ac:dyDescent="0.3">
      <c r="A640" s="6" t="s">
        <v>1363</v>
      </c>
      <c r="B640" s="6" t="s">
        <v>1364</v>
      </c>
      <c r="C640" s="6" t="s">
        <v>1358</v>
      </c>
    </row>
    <row r="641" spans="1:3" x14ac:dyDescent="0.3">
      <c r="A641" s="6" t="s">
        <v>1365</v>
      </c>
      <c r="B641" s="6" t="s">
        <v>1366</v>
      </c>
      <c r="C641" s="6" t="s">
        <v>1358</v>
      </c>
    </row>
    <row r="642" spans="1:3" x14ac:dyDescent="0.3">
      <c r="A642" s="6" t="s">
        <v>1367</v>
      </c>
      <c r="B642" s="6" t="s">
        <v>1368</v>
      </c>
      <c r="C642" s="6" t="s">
        <v>1358</v>
      </c>
    </row>
    <row r="643" spans="1:3" x14ac:dyDescent="0.3">
      <c r="A643" s="6" t="s">
        <v>1369</v>
      </c>
      <c r="B643" s="6" t="s">
        <v>1370</v>
      </c>
      <c r="C643" s="6" t="s">
        <v>1358</v>
      </c>
    </row>
    <row r="644" spans="1:3" x14ac:dyDescent="0.3">
      <c r="A644" s="6" t="s">
        <v>1371</v>
      </c>
      <c r="B644" s="6" t="s">
        <v>1372</v>
      </c>
      <c r="C644" s="6" t="s">
        <v>1358</v>
      </c>
    </row>
    <row r="645" spans="1:3" x14ac:dyDescent="0.3">
      <c r="A645" s="6" t="s">
        <v>1373</v>
      </c>
      <c r="B645" s="6" t="s">
        <v>1374</v>
      </c>
      <c r="C645" s="6" t="s">
        <v>1358</v>
      </c>
    </row>
    <row r="646" spans="1:3" x14ac:dyDescent="0.3">
      <c r="A646" s="6" t="s">
        <v>1375</v>
      </c>
      <c r="B646" s="6" t="s">
        <v>1376</v>
      </c>
      <c r="C646" s="6" t="s">
        <v>1358</v>
      </c>
    </row>
    <row r="647" spans="1:3" x14ac:dyDescent="0.3">
      <c r="A647" s="6" t="s">
        <v>1377</v>
      </c>
      <c r="B647" s="6" t="s">
        <v>1378</v>
      </c>
      <c r="C647" s="6" t="s">
        <v>1358</v>
      </c>
    </row>
    <row r="648" spans="1:3" x14ac:dyDescent="0.3">
      <c r="A648" s="6" t="s">
        <v>1379</v>
      </c>
      <c r="B648" s="6" t="s">
        <v>1380</v>
      </c>
      <c r="C648" s="6" t="s">
        <v>1358</v>
      </c>
    </row>
    <row r="649" spans="1:3" x14ac:dyDescent="0.3">
      <c r="A649" s="6" t="s">
        <v>1381</v>
      </c>
      <c r="B649" s="6" t="s">
        <v>1382</v>
      </c>
      <c r="C649" s="6" t="s">
        <v>1358</v>
      </c>
    </row>
    <row r="650" spans="1:3" x14ac:dyDescent="0.3">
      <c r="A650" s="6" t="s">
        <v>1383</v>
      </c>
      <c r="B650" s="6" t="s">
        <v>1384</v>
      </c>
      <c r="C650" s="6" t="s">
        <v>62</v>
      </c>
    </row>
    <row r="651" spans="1:3" x14ac:dyDescent="0.3">
      <c r="A651" s="6" t="s">
        <v>1385</v>
      </c>
      <c r="B651" s="6" t="s">
        <v>1386</v>
      </c>
      <c r="C651" s="6" t="s">
        <v>62</v>
      </c>
    </row>
    <row r="652" spans="1:3" x14ac:dyDescent="0.3">
      <c r="A652" s="6" t="s">
        <v>1387</v>
      </c>
      <c r="B652" s="6" t="s">
        <v>1388</v>
      </c>
      <c r="C652" s="6" t="s">
        <v>62</v>
      </c>
    </row>
    <row r="653" spans="1:3" x14ac:dyDescent="0.3">
      <c r="A653" s="6" t="s">
        <v>1389</v>
      </c>
      <c r="B653" s="6" t="s">
        <v>1390</v>
      </c>
      <c r="C653" s="6" t="s">
        <v>62</v>
      </c>
    </row>
    <row r="654" spans="1:3" x14ac:dyDescent="0.3">
      <c r="A654" s="6" t="s">
        <v>1391</v>
      </c>
      <c r="B654" s="6" t="s">
        <v>1392</v>
      </c>
      <c r="C654" s="6" t="s">
        <v>62</v>
      </c>
    </row>
    <row r="655" spans="1:3" x14ac:dyDescent="0.3">
      <c r="A655" s="6" t="s">
        <v>1393</v>
      </c>
      <c r="B655" s="6" t="s">
        <v>1394</v>
      </c>
      <c r="C655" s="6" t="s">
        <v>62</v>
      </c>
    </row>
    <row r="656" spans="1:3" x14ac:dyDescent="0.3">
      <c r="A656" s="6" t="s">
        <v>1395</v>
      </c>
      <c r="B656" s="6" t="s">
        <v>1396</v>
      </c>
      <c r="C656" s="6" t="s">
        <v>62</v>
      </c>
    </row>
    <row r="657" spans="1:3" x14ac:dyDescent="0.3">
      <c r="A657" s="6" t="s">
        <v>1397</v>
      </c>
      <c r="B657" s="6" t="s">
        <v>1398</v>
      </c>
      <c r="C657" s="6" t="s">
        <v>62</v>
      </c>
    </row>
    <row r="658" spans="1:3" x14ac:dyDescent="0.3">
      <c r="A658" s="6" t="s">
        <v>1399</v>
      </c>
      <c r="B658" s="6" t="s">
        <v>1400</v>
      </c>
      <c r="C658" s="6" t="s">
        <v>62</v>
      </c>
    </row>
    <row r="659" spans="1:3" x14ac:dyDescent="0.3">
      <c r="A659" s="6" t="s">
        <v>1401</v>
      </c>
      <c r="B659" s="6" t="s">
        <v>1402</v>
      </c>
      <c r="C659" s="6" t="s">
        <v>62</v>
      </c>
    </row>
    <row r="660" spans="1:3" x14ac:dyDescent="0.3">
      <c r="A660" s="6" t="s">
        <v>1403</v>
      </c>
      <c r="B660" s="6" t="s">
        <v>1404</v>
      </c>
      <c r="C660" s="6" t="s">
        <v>62</v>
      </c>
    </row>
    <row r="661" spans="1:3" x14ac:dyDescent="0.3">
      <c r="A661" s="6" t="s">
        <v>1405</v>
      </c>
      <c r="B661" s="6" t="s">
        <v>1406</v>
      </c>
      <c r="C661" s="6" t="s">
        <v>62</v>
      </c>
    </row>
    <row r="662" spans="1:3" x14ac:dyDescent="0.3">
      <c r="A662" s="6" t="s">
        <v>1407</v>
      </c>
      <c r="B662" s="6" t="s">
        <v>1408</v>
      </c>
      <c r="C662" s="6" t="s">
        <v>62</v>
      </c>
    </row>
    <row r="663" spans="1:3" x14ac:dyDescent="0.3">
      <c r="A663" s="6" t="s">
        <v>1409</v>
      </c>
      <c r="B663" s="6" t="s">
        <v>1410</v>
      </c>
      <c r="C663" s="6" t="s">
        <v>62</v>
      </c>
    </row>
    <row r="664" spans="1:3" x14ac:dyDescent="0.3">
      <c r="A664" s="6" t="s">
        <v>1411</v>
      </c>
      <c r="B664" s="6" t="s">
        <v>1412</v>
      </c>
      <c r="C664" s="6" t="s">
        <v>62</v>
      </c>
    </row>
    <row r="665" spans="1:3" x14ac:dyDescent="0.3">
      <c r="A665" s="6" t="s">
        <v>1413</v>
      </c>
      <c r="B665" s="6" t="s">
        <v>1414</v>
      </c>
      <c r="C665" s="6" t="s">
        <v>62</v>
      </c>
    </row>
    <row r="666" spans="1:3" x14ac:dyDescent="0.3">
      <c r="A666" s="6" t="s">
        <v>1415</v>
      </c>
      <c r="B666" s="6" t="s">
        <v>1416</v>
      </c>
      <c r="C666" s="6" t="s">
        <v>62</v>
      </c>
    </row>
    <row r="667" spans="1:3" x14ac:dyDescent="0.3">
      <c r="A667" s="6" t="s">
        <v>1417</v>
      </c>
      <c r="B667" s="6" t="s">
        <v>1418</v>
      </c>
      <c r="C667" s="6" t="s">
        <v>62</v>
      </c>
    </row>
    <row r="668" spans="1:3" x14ac:dyDescent="0.3">
      <c r="A668" s="6" t="s">
        <v>1419</v>
      </c>
      <c r="B668" s="6" t="s">
        <v>1420</v>
      </c>
      <c r="C668" s="6" t="s">
        <v>62</v>
      </c>
    </row>
    <row r="669" spans="1:3" x14ac:dyDescent="0.3">
      <c r="A669" s="6" t="s">
        <v>1421</v>
      </c>
      <c r="B669" s="6" t="s">
        <v>1422</v>
      </c>
      <c r="C669" s="6" t="s">
        <v>62</v>
      </c>
    </row>
    <row r="670" spans="1:3" x14ac:dyDescent="0.3">
      <c r="A670" s="6" t="s">
        <v>1423</v>
      </c>
      <c r="B670" s="6" t="s">
        <v>1424</v>
      </c>
      <c r="C670" s="6" t="s">
        <v>62</v>
      </c>
    </row>
    <row r="671" spans="1:3" x14ac:dyDescent="0.3">
      <c r="A671" s="6" t="s">
        <v>1425</v>
      </c>
      <c r="B671" s="6" t="s">
        <v>1426</v>
      </c>
      <c r="C671" s="6" t="s">
        <v>62</v>
      </c>
    </row>
    <row r="672" spans="1:3" x14ac:dyDescent="0.3">
      <c r="A672" s="6" t="s">
        <v>1427</v>
      </c>
      <c r="B672" s="6" t="s">
        <v>1428</v>
      </c>
      <c r="C672" s="6" t="s">
        <v>62</v>
      </c>
    </row>
    <row r="673" spans="1:3" x14ac:dyDescent="0.3">
      <c r="A673" s="6" t="s">
        <v>1429</v>
      </c>
      <c r="B673" s="6" t="s">
        <v>1430</v>
      </c>
      <c r="C673" s="6" t="s">
        <v>62</v>
      </c>
    </row>
    <row r="674" spans="1:3" x14ac:dyDescent="0.3">
      <c r="A674" s="6" t="s">
        <v>1431</v>
      </c>
      <c r="B674" s="6" t="s">
        <v>1432</v>
      </c>
      <c r="C674" s="6" t="s">
        <v>62</v>
      </c>
    </row>
    <row r="675" spans="1:3" x14ac:dyDescent="0.3">
      <c r="A675" s="6" t="s">
        <v>1433</v>
      </c>
      <c r="B675" s="6" t="s">
        <v>1434</v>
      </c>
      <c r="C675" s="6" t="s">
        <v>62</v>
      </c>
    </row>
    <row r="676" spans="1:3" x14ac:dyDescent="0.3">
      <c r="A676" s="6" t="s">
        <v>1435</v>
      </c>
      <c r="B676" s="6" t="s">
        <v>1436</v>
      </c>
      <c r="C676" s="6" t="s">
        <v>62</v>
      </c>
    </row>
    <row r="677" spans="1:3" x14ac:dyDescent="0.3">
      <c r="A677" s="6" t="s">
        <v>1437</v>
      </c>
      <c r="B677" s="6" t="s">
        <v>1438</v>
      </c>
      <c r="C677" s="6" t="s">
        <v>62</v>
      </c>
    </row>
    <row r="678" spans="1:3" x14ac:dyDescent="0.3">
      <c r="A678" s="6" t="s">
        <v>1439</v>
      </c>
      <c r="B678" s="6" t="s">
        <v>1440</v>
      </c>
      <c r="C678" s="6" t="s">
        <v>62</v>
      </c>
    </row>
    <row r="679" spans="1:3" x14ac:dyDescent="0.3">
      <c r="A679" s="6" t="s">
        <v>1441</v>
      </c>
      <c r="B679" s="6" t="s">
        <v>1442</v>
      </c>
      <c r="C679" s="6" t="s">
        <v>62</v>
      </c>
    </row>
    <row r="680" spans="1:3" x14ac:dyDescent="0.3">
      <c r="A680" s="6" t="s">
        <v>1443</v>
      </c>
      <c r="B680" s="6" t="s">
        <v>1444</v>
      </c>
      <c r="C680" s="6" t="s">
        <v>62</v>
      </c>
    </row>
    <row r="681" spans="1:3" x14ac:dyDescent="0.3">
      <c r="A681" s="6" t="s">
        <v>1445</v>
      </c>
      <c r="B681" s="6" t="s">
        <v>1446</v>
      </c>
      <c r="C681" s="6" t="s">
        <v>62</v>
      </c>
    </row>
    <row r="682" spans="1:3" x14ac:dyDescent="0.3">
      <c r="A682" s="6" t="s">
        <v>1447</v>
      </c>
      <c r="B682" s="6" t="s">
        <v>1448</v>
      </c>
      <c r="C682" s="6" t="s">
        <v>62</v>
      </c>
    </row>
    <row r="683" spans="1:3" x14ac:dyDescent="0.3">
      <c r="A683" s="6" t="s">
        <v>1449</v>
      </c>
      <c r="B683" s="6" t="s">
        <v>1450</v>
      </c>
      <c r="C683" s="6" t="s">
        <v>62</v>
      </c>
    </row>
    <row r="684" spans="1:3" x14ac:dyDescent="0.3">
      <c r="A684" s="6" t="s">
        <v>1451</v>
      </c>
      <c r="B684" s="6" t="s">
        <v>1452</v>
      </c>
      <c r="C684" s="6" t="s">
        <v>62</v>
      </c>
    </row>
    <row r="685" spans="1:3" x14ac:dyDescent="0.3">
      <c r="A685" s="6" t="s">
        <v>1453</v>
      </c>
      <c r="B685" s="6" t="s">
        <v>1454</v>
      </c>
      <c r="C685" s="6" t="s">
        <v>62</v>
      </c>
    </row>
    <row r="686" spans="1:3" x14ac:dyDescent="0.3">
      <c r="A686" s="6" t="s">
        <v>1455</v>
      </c>
      <c r="B686" s="6" t="s">
        <v>1456</v>
      </c>
      <c r="C686" s="6" t="s">
        <v>62</v>
      </c>
    </row>
    <row r="687" spans="1:3" x14ac:dyDescent="0.3">
      <c r="A687" s="6" t="s">
        <v>1457</v>
      </c>
      <c r="B687" s="6" t="s">
        <v>1458</v>
      </c>
      <c r="C687" s="6" t="s">
        <v>62</v>
      </c>
    </row>
    <row r="688" spans="1:3" x14ac:dyDescent="0.3">
      <c r="A688" s="6" t="s">
        <v>1459</v>
      </c>
      <c r="B688" s="6" t="s">
        <v>1460</v>
      </c>
      <c r="C688" s="6" t="s">
        <v>62</v>
      </c>
    </row>
    <row r="689" spans="1:3" x14ac:dyDescent="0.3">
      <c r="A689" s="6" t="s">
        <v>1461</v>
      </c>
      <c r="B689" s="6" t="s">
        <v>1462</v>
      </c>
      <c r="C689" s="6" t="s">
        <v>62</v>
      </c>
    </row>
    <row r="690" spans="1:3" x14ac:dyDescent="0.3">
      <c r="A690" s="6" t="s">
        <v>1463</v>
      </c>
      <c r="B690" s="6" t="s">
        <v>1464</v>
      </c>
      <c r="C690" s="6" t="s">
        <v>62</v>
      </c>
    </row>
    <row r="691" spans="1:3" x14ac:dyDescent="0.3">
      <c r="A691" s="6" t="s">
        <v>1465</v>
      </c>
      <c r="B691" s="6" t="s">
        <v>1466</v>
      </c>
      <c r="C691" s="6" t="s">
        <v>62</v>
      </c>
    </row>
    <row r="692" spans="1:3" x14ac:dyDescent="0.3">
      <c r="A692" s="6" t="s">
        <v>1467</v>
      </c>
      <c r="B692" s="6" t="s">
        <v>1468</v>
      </c>
      <c r="C692" s="6" t="s">
        <v>62</v>
      </c>
    </row>
    <row r="693" spans="1:3" x14ac:dyDescent="0.3">
      <c r="A693" s="6" t="s">
        <v>1469</v>
      </c>
      <c r="B693" s="6" t="s">
        <v>1470</v>
      </c>
      <c r="C693" s="6" t="s">
        <v>62</v>
      </c>
    </row>
    <row r="694" spans="1:3" x14ac:dyDescent="0.3">
      <c r="A694" s="6" t="s">
        <v>1471</v>
      </c>
      <c r="B694" s="6" t="s">
        <v>1472</v>
      </c>
      <c r="C694" s="6" t="s">
        <v>62</v>
      </c>
    </row>
    <row r="695" spans="1:3" x14ac:dyDescent="0.3">
      <c r="A695" s="6" t="s">
        <v>1473</v>
      </c>
      <c r="B695" s="6" t="s">
        <v>1474</v>
      </c>
      <c r="C695" s="6" t="s">
        <v>62</v>
      </c>
    </row>
    <row r="696" spans="1:3" x14ac:dyDescent="0.3">
      <c r="A696" s="6" t="s">
        <v>1475</v>
      </c>
      <c r="B696" s="6" t="s">
        <v>1476</v>
      </c>
      <c r="C696" s="6" t="s">
        <v>62</v>
      </c>
    </row>
    <row r="697" spans="1:3" x14ac:dyDescent="0.3">
      <c r="A697" s="6" t="s">
        <v>1477</v>
      </c>
      <c r="B697" s="6" t="s">
        <v>1478</v>
      </c>
      <c r="C697" s="6" t="s">
        <v>62</v>
      </c>
    </row>
    <row r="698" spans="1:3" x14ac:dyDescent="0.3">
      <c r="A698" s="6" t="s">
        <v>1479</v>
      </c>
      <c r="B698" s="6" t="s">
        <v>1480</v>
      </c>
      <c r="C698" s="6" t="s">
        <v>62</v>
      </c>
    </row>
    <row r="699" spans="1:3" x14ac:dyDescent="0.3">
      <c r="A699" s="6" t="s">
        <v>1481</v>
      </c>
      <c r="B699" s="6" t="s">
        <v>1482</v>
      </c>
      <c r="C699" s="6" t="s">
        <v>62</v>
      </c>
    </row>
    <row r="700" spans="1:3" x14ac:dyDescent="0.3">
      <c r="A700" s="6" t="s">
        <v>1483</v>
      </c>
      <c r="B700" s="6" t="s">
        <v>1484</v>
      </c>
      <c r="C700" s="6" t="s">
        <v>62</v>
      </c>
    </row>
    <row r="701" spans="1:3" x14ac:dyDescent="0.3">
      <c r="A701" s="6" t="s">
        <v>1485</v>
      </c>
      <c r="B701" s="6" t="s">
        <v>1486</v>
      </c>
      <c r="C701" s="6" t="s">
        <v>62</v>
      </c>
    </row>
    <row r="702" spans="1:3" x14ac:dyDescent="0.3">
      <c r="A702" s="6" t="s">
        <v>1487</v>
      </c>
      <c r="B702" s="6" t="s">
        <v>1488</v>
      </c>
      <c r="C702" s="6" t="s">
        <v>62</v>
      </c>
    </row>
    <row r="703" spans="1:3" x14ac:dyDescent="0.3">
      <c r="A703" s="6" t="s">
        <v>1489</v>
      </c>
      <c r="B703" s="6" t="s">
        <v>1490</v>
      </c>
      <c r="C703" s="6" t="s">
        <v>62</v>
      </c>
    </row>
    <row r="704" spans="1:3" x14ac:dyDescent="0.3">
      <c r="A704" s="6" t="s">
        <v>1491</v>
      </c>
      <c r="B704" s="6" t="s">
        <v>1492</v>
      </c>
      <c r="C704" s="6" t="s">
        <v>62</v>
      </c>
    </row>
    <row r="705" spans="1:3" x14ac:dyDescent="0.3">
      <c r="A705" s="6" t="s">
        <v>1493</v>
      </c>
      <c r="B705" s="6" t="s">
        <v>1494</v>
      </c>
      <c r="C705" s="6" t="s">
        <v>62</v>
      </c>
    </row>
    <row r="706" spans="1:3" x14ac:dyDescent="0.3">
      <c r="A706" s="6" t="s">
        <v>1495</v>
      </c>
      <c r="B706" s="6" t="s">
        <v>1496</v>
      </c>
      <c r="C706" s="6" t="s">
        <v>62</v>
      </c>
    </row>
    <row r="707" spans="1:3" x14ac:dyDescent="0.3">
      <c r="A707" s="6" t="s">
        <v>1497</v>
      </c>
      <c r="B707" s="6" t="s">
        <v>1498</v>
      </c>
      <c r="C707" s="6" t="s">
        <v>62</v>
      </c>
    </row>
    <row r="708" spans="1:3" x14ac:dyDescent="0.3">
      <c r="A708" s="6" t="s">
        <v>1499</v>
      </c>
      <c r="B708" s="6" t="s">
        <v>1500</v>
      </c>
      <c r="C708" s="6" t="s">
        <v>62</v>
      </c>
    </row>
    <row r="709" spans="1:3" x14ac:dyDescent="0.3">
      <c r="A709" s="6" t="s">
        <v>1501</v>
      </c>
      <c r="B709" s="6" t="s">
        <v>1502</v>
      </c>
      <c r="C709" s="6" t="s">
        <v>62</v>
      </c>
    </row>
    <row r="710" spans="1:3" x14ac:dyDescent="0.3">
      <c r="A710" s="6" t="s">
        <v>1503</v>
      </c>
      <c r="B710" s="6" t="s">
        <v>1504</v>
      </c>
      <c r="C710" s="6" t="s">
        <v>62</v>
      </c>
    </row>
    <row r="711" spans="1:3" x14ac:dyDescent="0.3">
      <c r="A711" s="6" t="s">
        <v>1505</v>
      </c>
      <c r="B711" s="6" t="s">
        <v>1506</v>
      </c>
      <c r="C711" s="6" t="s">
        <v>62</v>
      </c>
    </row>
    <row r="712" spans="1:3" x14ac:dyDescent="0.3">
      <c r="A712" s="6" t="s">
        <v>1507</v>
      </c>
      <c r="B712" s="6" t="s">
        <v>1508</v>
      </c>
      <c r="C712" s="6" t="s">
        <v>62</v>
      </c>
    </row>
    <row r="713" spans="1:3" x14ac:dyDescent="0.3">
      <c r="A713" s="6" t="s">
        <v>1509</v>
      </c>
      <c r="B713" s="6" t="s">
        <v>1510</v>
      </c>
      <c r="C713" s="6" t="s">
        <v>62</v>
      </c>
    </row>
    <row r="714" spans="1:3" x14ac:dyDescent="0.3">
      <c r="A714" s="6" t="s">
        <v>1511</v>
      </c>
      <c r="B714" s="6" t="s">
        <v>1512</v>
      </c>
      <c r="C714" s="6" t="s">
        <v>62</v>
      </c>
    </row>
    <row r="715" spans="1:3" x14ac:dyDescent="0.3">
      <c r="A715" s="6" t="s">
        <v>1513</v>
      </c>
      <c r="B715" s="6" t="s">
        <v>1514</v>
      </c>
      <c r="C715" s="6" t="s">
        <v>62</v>
      </c>
    </row>
    <row r="716" spans="1:3" x14ac:dyDescent="0.3">
      <c r="A716" s="6" t="s">
        <v>1515</v>
      </c>
      <c r="B716" s="6" t="s">
        <v>1516</v>
      </c>
      <c r="C716" s="6" t="s">
        <v>62</v>
      </c>
    </row>
    <row r="717" spans="1:3" x14ac:dyDescent="0.3">
      <c r="A717" s="6" t="s">
        <v>1517</v>
      </c>
      <c r="B717" s="6" t="s">
        <v>1518</v>
      </c>
      <c r="C717" s="6" t="s">
        <v>62</v>
      </c>
    </row>
    <row r="718" spans="1:3" x14ac:dyDescent="0.3">
      <c r="A718" s="6" t="s">
        <v>1519</v>
      </c>
      <c r="B718" s="6" t="s">
        <v>1520</v>
      </c>
      <c r="C718" s="6" t="s">
        <v>1521</v>
      </c>
    </row>
    <row r="719" spans="1:3" x14ac:dyDescent="0.3">
      <c r="A719" s="6" t="s">
        <v>1522</v>
      </c>
      <c r="B719" s="6" t="s">
        <v>1523</v>
      </c>
      <c r="C719" s="6" t="s">
        <v>1521</v>
      </c>
    </row>
    <row r="720" spans="1:3" x14ac:dyDescent="0.3">
      <c r="A720" s="6" t="s">
        <v>1524</v>
      </c>
      <c r="B720" s="6" t="s">
        <v>1525</v>
      </c>
      <c r="C720" s="6" t="s">
        <v>1521</v>
      </c>
    </row>
    <row r="721" spans="1:3" x14ac:dyDescent="0.3">
      <c r="A721" s="6" t="s">
        <v>1526</v>
      </c>
      <c r="B721" s="6" t="s">
        <v>1527</v>
      </c>
      <c r="C721" s="6" t="s">
        <v>1521</v>
      </c>
    </row>
    <row r="722" spans="1:3" x14ac:dyDescent="0.3">
      <c r="A722" s="6" t="s">
        <v>1528</v>
      </c>
      <c r="B722" s="6" t="s">
        <v>1529</v>
      </c>
      <c r="C722" s="6" t="s">
        <v>1521</v>
      </c>
    </row>
    <row r="723" spans="1:3" x14ac:dyDescent="0.3">
      <c r="A723" s="6" t="s">
        <v>1530</v>
      </c>
      <c r="B723" s="6" t="s">
        <v>1531</v>
      </c>
      <c r="C723" s="6" t="s">
        <v>1521</v>
      </c>
    </row>
    <row r="724" spans="1:3" x14ac:dyDescent="0.3">
      <c r="A724" s="6" t="s">
        <v>1532</v>
      </c>
      <c r="B724" s="6" t="s">
        <v>1533</v>
      </c>
      <c r="C724" s="6" t="s">
        <v>1521</v>
      </c>
    </row>
    <row r="725" spans="1:3" x14ac:dyDescent="0.3">
      <c r="A725" s="6" t="s">
        <v>1534</v>
      </c>
      <c r="B725" s="6" t="s">
        <v>1535</v>
      </c>
      <c r="C725" s="6" t="s">
        <v>1521</v>
      </c>
    </row>
    <row r="726" spans="1:3" x14ac:dyDescent="0.3">
      <c r="A726" s="6" t="s">
        <v>1536</v>
      </c>
      <c r="B726" s="6" t="s">
        <v>1537</v>
      </c>
      <c r="C726" s="6" t="s">
        <v>1521</v>
      </c>
    </row>
    <row r="727" spans="1:3" x14ac:dyDescent="0.3">
      <c r="A727" s="6" t="s">
        <v>1538</v>
      </c>
      <c r="B727" s="6" t="s">
        <v>1539</v>
      </c>
      <c r="C727" s="6" t="s">
        <v>1521</v>
      </c>
    </row>
    <row r="728" spans="1:3" x14ac:dyDescent="0.3">
      <c r="A728" s="6" t="s">
        <v>1540</v>
      </c>
      <c r="B728" s="6" t="s">
        <v>1541</v>
      </c>
      <c r="C728" s="6" t="s">
        <v>1521</v>
      </c>
    </row>
    <row r="729" spans="1:3" x14ac:dyDescent="0.3">
      <c r="A729" s="6" t="s">
        <v>1542</v>
      </c>
      <c r="B729" s="6" t="s">
        <v>1543</v>
      </c>
      <c r="C729" s="6" t="s">
        <v>1521</v>
      </c>
    </row>
    <row r="730" spans="1:3" x14ac:dyDescent="0.3">
      <c r="A730" s="6" t="s">
        <v>1544</v>
      </c>
      <c r="B730" s="6" t="s">
        <v>1545</v>
      </c>
      <c r="C730" s="6" t="s">
        <v>1521</v>
      </c>
    </row>
    <row r="731" spans="1:3" x14ac:dyDescent="0.3">
      <c r="A731" s="6" t="s">
        <v>1546</v>
      </c>
      <c r="B731" s="6" t="s">
        <v>1547</v>
      </c>
      <c r="C731" s="6" t="s">
        <v>1521</v>
      </c>
    </row>
    <row r="732" spans="1:3" x14ac:dyDescent="0.3">
      <c r="A732" s="6" t="s">
        <v>1548</v>
      </c>
      <c r="B732" s="6" t="s">
        <v>1549</v>
      </c>
      <c r="C732" s="6" t="s">
        <v>1521</v>
      </c>
    </row>
    <row r="733" spans="1:3" x14ac:dyDescent="0.3">
      <c r="A733" s="6" t="s">
        <v>1550</v>
      </c>
      <c r="B733" s="6" t="s">
        <v>1551</v>
      </c>
      <c r="C733" s="6" t="s">
        <v>1521</v>
      </c>
    </row>
    <row r="734" spans="1:3" x14ac:dyDescent="0.3">
      <c r="A734" s="6" t="s">
        <v>1552</v>
      </c>
      <c r="B734" s="6" t="s">
        <v>1553</v>
      </c>
      <c r="C734" s="6" t="s">
        <v>1521</v>
      </c>
    </row>
    <row r="735" spans="1:3" x14ac:dyDescent="0.3">
      <c r="A735" s="6" t="s">
        <v>1554</v>
      </c>
      <c r="B735" s="6" t="s">
        <v>1555</v>
      </c>
      <c r="C735" s="6" t="s">
        <v>1521</v>
      </c>
    </row>
    <row r="736" spans="1:3" x14ac:dyDescent="0.3">
      <c r="A736" s="6" t="s">
        <v>1556</v>
      </c>
      <c r="B736" s="6" t="s">
        <v>1557</v>
      </c>
      <c r="C736" s="6" t="s">
        <v>1521</v>
      </c>
    </row>
    <row r="737" spans="1:3" x14ac:dyDescent="0.3">
      <c r="A737" s="6" t="s">
        <v>1558</v>
      </c>
      <c r="B737" s="6" t="s">
        <v>1559</v>
      </c>
      <c r="C737" s="6" t="s">
        <v>1521</v>
      </c>
    </row>
    <row r="738" spans="1:3" x14ac:dyDescent="0.3">
      <c r="A738" s="6" t="s">
        <v>1560</v>
      </c>
      <c r="B738" s="6" t="s">
        <v>1561</v>
      </c>
      <c r="C738" s="6" t="s">
        <v>1521</v>
      </c>
    </row>
    <row r="739" spans="1:3" x14ac:dyDescent="0.3">
      <c r="A739" s="6" t="s">
        <v>1562</v>
      </c>
      <c r="B739" s="6" t="s">
        <v>1563</v>
      </c>
      <c r="C739" s="6" t="s">
        <v>1521</v>
      </c>
    </row>
    <row r="740" spans="1:3" x14ac:dyDescent="0.3">
      <c r="A740" s="6" t="s">
        <v>1564</v>
      </c>
      <c r="B740" s="6" t="s">
        <v>1565</v>
      </c>
      <c r="C740" s="6" t="s">
        <v>1521</v>
      </c>
    </row>
    <row r="741" spans="1:3" x14ac:dyDescent="0.3">
      <c r="A741" s="6" t="s">
        <v>1566</v>
      </c>
      <c r="B741" s="6" t="s">
        <v>1567</v>
      </c>
      <c r="C741" s="6" t="s">
        <v>1521</v>
      </c>
    </row>
    <row r="742" spans="1:3" x14ac:dyDescent="0.3">
      <c r="A742" s="6" t="s">
        <v>1568</v>
      </c>
      <c r="B742" s="6" t="s">
        <v>1569</v>
      </c>
      <c r="C742" s="6" t="s">
        <v>1521</v>
      </c>
    </row>
    <row r="743" spans="1:3" x14ac:dyDescent="0.3">
      <c r="A743" s="6" t="s">
        <v>1570</v>
      </c>
      <c r="B743" s="6" t="s">
        <v>1571</v>
      </c>
      <c r="C743" s="6" t="s">
        <v>1521</v>
      </c>
    </row>
    <row r="744" spans="1:3" x14ac:dyDescent="0.3">
      <c r="A744" s="6" t="s">
        <v>1572</v>
      </c>
      <c r="B744" s="6" t="s">
        <v>1573</v>
      </c>
      <c r="C744" s="6" t="s">
        <v>1521</v>
      </c>
    </row>
    <row r="745" spans="1:3" x14ac:dyDescent="0.3">
      <c r="A745" s="6" t="s">
        <v>1574</v>
      </c>
      <c r="B745" s="6" t="s">
        <v>1575</v>
      </c>
      <c r="C745" s="6" t="s">
        <v>1521</v>
      </c>
    </row>
    <row r="746" spans="1:3" x14ac:dyDescent="0.3">
      <c r="A746" s="6" t="s">
        <v>1576</v>
      </c>
      <c r="B746" s="6" t="s">
        <v>1577</v>
      </c>
      <c r="C746" s="6" t="s">
        <v>1521</v>
      </c>
    </row>
    <row r="747" spans="1:3" x14ac:dyDescent="0.3">
      <c r="A747" s="6" t="s">
        <v>1578</v>
      </c>
      <c r="B747" s="6" t="s">
        <v>1579</v>
      </c>
      <c r="C747" s="6" t="s">
        <v>1521</v>
      </c>
    </row>
    <row r="748" spans="1:3" x14ac:dyDescent="0.3">
      <c r="A748" s="6" t="s">
        <v>1580</v>
      </c>
      <c r="B748" s="6" t="s">
        <v>1581</v>
      </c>
      <c r="C748" s="6" t="s">
        <v>1521</v>
      </c>
    </row>
    <row r="749" spans="1:3" x14ac:dyDescent="0.3">
      <c r="A749" s="6" t="s">
        <v>1582</v>
      </c>
      <c r="B749" s="6" t="s">
        <v>1583</v>
      </c>
      <c r="C749" s="6" t="s">
        <v>1584</v>
      </c>
    </row>
    <row r="750" spans="1:3" x14ac:dyDescent="0.3">
      <c r="A750" s="6" t="s">
        <v>1585</v>
      </c>
      <c r="B750" s="6" t="s">
        <v>1586</v>
      </c>
      <c r="C750" s="6" t="s">
        <v>1584</v>
      </c>
    </row>
    <row r="751" spans="1:3" x14ac:dyDescent="0.3">
      <c r="A751" s="6" t="s">
        <v>1587</v>
      </c>
      <c r="B751" s="6" t="s">
        <v>1588</v>
      </c>
      <c r="C751" s="6" t="s">
        <v>1584</v>
      </c>
    </row>
    <row r="752" spans="1:3" x14ac:dyDescent="0.3">
      <c r="A752" s="6" t="s">
        <v>1589</v>
      </c>
      <c r="B752" s="6" t="s">
        <v>1590</v>
      </c>
      <c r="C752" s="6" t="s">
        <v>1584</v>
      </c>
    </row>
    <row r="753" spans="1:3" x14ac:dyDescent="0.3">
      <c r="A753" s="6" t="s">
        <v>1591</v>
      </c>
      <c r="B753" s="6" t="s">
        <v>1592</v>
      </c>
      <c r="C753" s="6" t="s">
        <v>1584</v>
      </c>
    </row>
    <row r="754" spans="1:3" x14ac:dyDescent="0.3">
      <c r="A754" s="6" t="s">
        <v>1593</v>
      </c>
      <c r="B754" s="6" t="s">
        <v>1594</v>
      </c>
      <c r="C754" s="6" t="s">
        <v>1584</v>
      </c>
    </row>
    <row r="755" spans="1:3" x14ac:dyDescent="0.3">
      <c r="A755" s="6" t="s">
        <v>1595</v>
      </c>
      <c r="B755" s="6" t="s">
        <v>1596</v>
      </c>
      <c r="C755" s="6" t="s">
        <v>1584</v>
      </c>
    </row>
    <row r="756" spans="1:3" x14ac:dyDescent="0.3">
      <c r="A756" s="6" t="s">
        <v>1597</v>
      </c>
      <c r="B756" s="6" t="s">
        <v>1598</v>
      </c>
      <c r="C756" s="6" t="s">
        <v>1584</v>
      </c>
    </row>
    <row r="757" spans="1:3" x14ac:dyDescent="0.3">
      <c r="A757" s="6" t="s">
        <v>1599</v>
      </c>
      <c r="B757" s="6" t="s">
        <v>1600</v>
      </c>
      <c r="C757" s="6" t="s">
        <v>1584</v>
      </c>
    </row>
    <row r="758" spans="1:3" x14ac:dyDescent="0.3">
      <c r="A758" s="6" t="s">
        <v>1601</v>
      </c>
      <c r="B758" s="6" t="s">
        <v>1602</v>
      </c>
      <c r="C758" s="6" t="s">
        <v>1584</v>
      </c>
    </row>
    <row r="759" spans="1:3" x14ac:dyDescent="0.3">
      <c r="A759" s="6" t="s">
        <v>1603</v>
      </c>
      <c r="B759" s="6" t="s">
        <v>1604</v>
      </c>
      <c r="C759" s="6" t="s">
        <v>1584</v>
      </c>
    </row>
    <row r="760" spans="1:3" x14ac:dyDescent="0.3">
      <c r="A760" s="6" t="s">
        <v>1605</v>
      </c>
      <c r="B760" s="6" t="s">
        <v>1606</v>
      </c>
      <c r="C760" s="6" t="s">
        <v>1584</v>
      </c>
    </row>
    <row r="761" spans="1:3" x14ac:dyDescent="0.3">
      <c r="A761" s="6" t="s">
        <v>1607</v>
      </c>
      <c r="B761" s="6" t="s">
        <v>1608</v>
      </c>
      <c r="C761" s="6" t="s">
        <v>1584</v>
      </c>
    </row>
    <row r="762" spans="1:3" x14ac:dyDescent="0.3">
      <c r="A762" s="6" t="s">
        <v>1609</v>
      </c>
      <c r="B762" s="6" t="s">
        <v>1610</v>
      </c>
      <c r="C762" s="6" t="s">
        <v>1584</v>
      </c>
    </row>
    <row r="763" spans="1:3" x14ac:dyDescent="0.3">
      <c r="A763" s="6" t="s">
        <v>1611</v>
      </c>
      <c r="B763" s="6" t="s">
        <v>1612</v>
      </c>
      <c r="C763" s="6" t="s">
        <v>1584</v>
      </c>
    </row>
    <row r="764" spans="1:3" x14ac:dyDescent="0.3">
      <c r="A764" s="6" t="s">
        <v>1613</v>
      </c>
      <c r="B764" s="6" t="s">
        <v>1614</v>
      </c>
      <c r="C764" s="6" t="s">
        <v>1584</v>
      </c>
    </row>
    <row r="765" spans="1:3" x14ac:dyDescent="0.3">
      <c r="A765" s="6" t="s">
        <v>1615</v>
      </c>
      <c r="B765" s="6" t="s">
        <v>1616</v>
      </c>
      <c r="C765" s="6" t="s">
        <v>1584</v>
      </c>
    </row>
    <row r="766" spans="1:3" x14ac:dyDescent="0.3">
      <c r="A766" s="6" t="s">
        <v>1617</v>
      </c>
      <c r="B766" s="6" t="s">
        <v>1618</v>
      </c>
      <c r="C766" s="6" t="s">
        <v>1584</v>
      </c>
    </row>
    <row r="767" spans="1:3" x14ac:dyDescent="0.3">
      <c r="A767" s="6" t="s">
        <v>1619</v>
      </c>
      <c r="B767" s="6" t="s">
        <v>1620</v>
      </c>
      <c r="C767" s="6" t="s">
        <v>1584</v>
      </c>
    </row>
    <row r="768" spans="1:3" x14ac:dyDescent="0.3">
      <c r="A768" s="6" t="s">
        <v>1621</v>
      </c>
      <c r="B768" s="6" t="s">
        <v>1622</v>
      </c>
      <c r="C768" s="6" t="s">
        <v>49</v>
      </c>
    </row>
    <row r="769" spans="1:3" x14ac:dyDescent="0.3">
      <c r="A769" s="6" t="s">
        <v>1623</v>
      </c>
      <c r="B769" s="6" t="s">
        <v>1624</v>
      </c>
      <c r="C769" s="6" t="s">
        <v>49</v>
      </c>
    </row>
    <row r="770" spans="1:3" x14ac:dyDescent="0.3">
      <c r="A770" s="6" t="s">
        <v>1625</v>
      </c>
      <c r="B770" s="6" t="s">
        <v>1626</v>
      </c>
      <c r="C770" s="6" t="s">
        <v>49</v>
      </c>
    </row>
    <row r="771" spans="1:3" x14ac:dyDescent="0.3">
      <c r="A771" s="6" t="s">
        <v>1627</v>
      </c>
      <c r="B771" s="6" t="s">
        <v>1628</v>
      </c>
      <c r="C771" s="6" t="s">
        <v>1629</v>
      </c>
    </row>
    <row r="772" spans="1:3" x14ac:dyDescent="0.3">
      <c r="A772" s="6" t="s">
        <v>1630</v>
      </c>
      <c r="B772" s="6" t="s">
        <v>1631</v>
      </c>
      <c r="C772" s="6" t="s">
        <v>1629</v>
      </c>
    </row>
    <row r="773" spans="1:3" x14ac:dyDescent="0.3">
      <c r="A773" s="6" t="s">
        <v>1632</v>
      </c>
      <c r="B773" s="6" t="s">
        <v>1633</v>
      </c>
      <c r="C773" s="6" t="s">
        <v>1629</v>
      </c>
    </row>
    <row r="774" spans="1:3" x14ac:dyDescent="0.3">
      <c r="A774" s="6" t="s">
        <v>1634</v>
      </c>
      <c r="B774" s="6" t="s">
        <v>1635</v>
      </c>
      <c r="C774" s="6" t="s">
        <v>1629</v>
      </c>
    </row>
    <row r="775" spans="1:3" x14ac:dyDescent="0.3">
      <c r="A775" s="6" t="s">
        <v>1636</v>
      </c>
      <c r="B775" s="6" t="s">
        <v>1637</v>
      </c>
      <c r="C775" s="6" t="s">
        <v>1629</v>
      </c>
    </row>
    <row r="776" spans="1:3" x14ac:dyDescent="0.3">
      <c r="A776" s="6" t="s">
        <v>1638</v>
      </c>
      <c r="B776" s="6" t="s">
        <v>1639</v>
      </c>
      <c r="C776" s="6" t="s">
        <v>1629</v>
      </c>
    </row>
    <row r="777" spans="1:3" x14ac:dyDescent="0.3">
      <c r="A777" s="6" t="s">
        <v>1640</v>
      </c>
      <c r="B777" s="6" t="s">
        <v>1641</v>
      </c>
      <c r="C777" s="6" t="s">
        <v>1629</v>
      </c>
    </row>
    <row r="778" spans="1:3" x14ac:dyDescent="0.3">
      <c r="A778" s="6" t="s">
        <v>1642</v>
      </c>
      <c r="B778" s="6" t="s">
        <v>1643</v>
      </c>
      <c r="C778" s="6" t="s">
        <v>1629</v>
      </c>
    </row>
    <row r="779" spans="1:3" x14ac:dyDescent="0.3">
      <c r="A779" s="6" t="s">
        <v>1644</v>
      </c>
      <c r="B779" s="6" t="s">
        <v>1645</v>
      </c>
      <c r="C779" s="6" t="s">
        <v>1629</v>
      </c>
    </row>
    <row r="780" spans="1:3" x14ac:dyDescent="0.3">
      <c r="A780" s="6" t="s">
        <v>1646</v>
      </c>
      <c r="B780" s="6" t="s">
        <v>1647</v>
      </c>
      <c r="C780" s="6" t="s">
        <v>1629</v>
      </c>
    </row>
    <row r="781" spans="1:3" x14ac:dyDescent="0.3">
      <c r="A781" s="6" t="s">
        <v>1648</v>
      </c>
      <c r="B781" s="6" t="s">
        <v>1649</v>
      </c>
      <c r="C781" s="6" t="s">
        <v>1629</v>
      </c>
    </row>
    <row r="782" spans="1:3" x14ac:dyDescent="0.3">
      <c r="A782" s="6" t="s">
        <v>1650</v>
      </c>
      <c r="B782" s="6" t="s">
        <v>1651</v>
      </c>
      <c r="C782" s="6" t="s">
        <v>1629</v>
      </c>
    </row>
    <row r="783" spans="1:3" x14ac:dyDescent="0.3">
      <c r="A783" s="6" t="s">
        <v>1652</v>
      </c>
      <c r="B783" s="6" t="s">
        <v>1653</v>
      </c>
      <c r="C783" s="6" t="s">
        <v>1629</v>
      </c>
    </row>
    <row r="784" spans="1:3" x14ac:dyDescent="0.3">
      <c r="A784" s="6" t="s">
        <v>1654</v>
      </c>
      <c r="B784" s="6" t="s">
        <v>1655</v>
      </c>
      <c r="C784" s="6" t="s">
        <v>1629</v>
      </c>
    </row>
    <row r="785" spans="1:3" x14ac:dyDescent="0.3">
      <c r="A785" s="6" t="s">
        <v>1656</v>
      </c>
      <c r="B785" s="6" t="s">
        <v>1657</v>
      </c>
      <c r="C785" s="6" t="s">
        <v>1629</v>
      </c>
    </row>
    <row r="786" spans="1:3" x14ac:dyDescent="0.3">
      <c r="A786" s="6" t="s">
        <v>1658</v>
      </c>
      <c r="B786" s="6" t="s">
        <v>1659</v>
      </c>
      <c r="C786" s="6" t="s">
        <v>1629</v>
      </c>
    </row>
    <row r="787" spans="1:3" x14ac:dyDescent="0.3">
      <c r="A787" s="6" t="s">
        <v>1660</v>
      </c>
      <c r="B787" s="6" t="s">
        <v>1661</v>
      </c>
      <c r="C787" s="6" t="s">
        <v>1629</v>
      </c>
    </row>
    <row r="788" spans="1:3" x14ac:dyDescent="0.3">
      <c r="A788" s="6" t="s">
        <v>1662</v>
      </c>
      <c r="B788" s="6" t="s">
        <v>1663</v>
      </c>
      <c r="C788" s="6" t="s">
        <v>1629</v>
      </c>
    </row>
    <row r="789" spans="1:3" x14ac:dyDescent="0.3">
      <c r="A789" s="6" t="s">
        <v>1664</v>
      </c>
      <c r="B789" s="6" t="s">
        <v>1665</v>
      </c>
      <c r="C789" s="6" t="s">
        <v>1629</v>
      </c>
    </row>
    <row r="790" spans="1:3" x14ac:dyDescent="0.3">
      <c r="A790" s="6" t="s">
        <v>1666</v>
      </c>
      <c r="B790" s="6" t="s">
        <v>1667</v>
      </c>
      <c r="C790" s="6" t="s">
        <v>1629</v>
      </c>
    </row>
    <row r="791" spans="1:3" x14ac:dyDescent="0.3">
      <c r="A791" s="6" t="s">
        <v>1668</v>
      </c>
      <c r="B791" s="6" t="s">
        <v>1669</v>
      </c>
      <c r="C791" s="6" t="s">
        <v>1629</v>
      </c>
    </row>
    <row r="792" spans="1:3" x14ac:dyDescent="0.3">
      <c r="A792" s="6" t="s">
        <v>1670</v>
      </c>
      <c r="B792" s="6" t="s">
        <v>1671</v>
      </c>
      <c r="C792" s="6" t="s">
        <v>1629</v>
      </c>
    </row>
    <row r="793" spans="1:3" x14ac:dyDescent="0.3">
      <c r="A793" s="6" t="s">
        <v>1672</v>
      </c>
      <c r="B793" s="6" t="s">
        <v>1673</v>
      </c>
      <c r="C793" s="6" t="s">
        <v>1629</v>
      </c>
    </row>
    <row r="794" spans="1:3" x14ac:dyDescent="0.3">
      <c r="A794" s="6" t="s">
        <v>1674</v>
      </c>
      <c r="B794" s="6" t="s">
        <v>1675</v>
      </c>
      <c r="C794" s="6" t="s">
        <v>1629</v>
      </c>
    </row>
    <row r="795" spans="1:3" x14ac:dyDescent="0.3">
      <c r="A795" s="6" t="s">
        <v>1676</v>
      </c>
      <c r="B795" s="6" t="s">
        <v>1677</v>
      </c>
      <c r="C795" s="6" t="s">
        <v>1629</v>
      </c>
    </row>
    <row r="796" spans="1:3" x14ac:dyDescent="0.3">
      <c r="A796" s="6" t="s">
        <v>1678</v>
      </c>
      <c r="B796" s="6" t="s">
        <v>1679</v>
      </c>
      <c r="C796" s="6" t="s">
        <v>1629</v>
      </c>
    </row>
    <row r="797" spans="1:3" x14ac:dyDescent="0.3">
      <c r="A797" s="6" t="s">
        <v>1680</v>
      </c>
      <c r="B797" s="6" t="s">
        <v>1681</v>
      </c>
      <c r="C797" s="6" t="s">
        <v>1629</v>
      </c>
    </row>
    <row r="798" spans="1:3" x14ac:dyDescent="0.3">
      <c r="A798" s="6" t="s">
        <v>1682</v>
      </c>
      <c r="B798" s="6" t="s">
        <v>1683</v>
      </c>
      <c r="C798" s="6" t="s">
        <v>1629</v>
      </c>
    </row>
    <row r="799" spans="1:3" x14ac:dyDescent="0.3">
      <c r="A799" s="6" t="s">
        <v>1684</v>
      </c>
      <c r="B799" s="6" t="s">
        <v>1685</v>
      </c>
      <c r="C799" s="6" t="s">
        <v>1629</v>
      </c>
    </row>
    <row r="800" spans="1:3" x14ac:dyDescent="0.3">
      <c r="A800" s="6" t="s">
        <v>1686</v>
      </c>
      <c r="B800" s="6" t="s">
        <v>1687</v>
      </c>
      <c r="C800" s="6" t="s">
        <v>1629</v>
      </c>
    </row>
    <row r="801" spans="1:3" x14ac:dyDescent="0.3">
      <c r="A801" s="6" t="s">
        <v>1688</v>
      </c>
      <c r="B801" s="6" t="s">
        <v>1689</v>
      </c>
      <c r="C801" s="6" t="s">
        <v>1629</v>
      </c>
    </row>
    <row r="802" spans="1:3" x14ac:dyDescent="0.3">
      <c r="A802" s="6" t="s">
        <v>1690</v>
      </c>
      <c r="B802" s="6" t="s">
        <v>1691</v>
      </c>
      <c r="C802" s="6" t="s">
        <v>1629</v>
      </c>
    </row>
    <row r="803" spans="1:3" x14ac:dyDescent="0.3">
      <c r="A803" s="6" t="s">
        <v>1692</v>
      </c>
      <c r="B803" s="6" t="s">
        <v>1693</v>
      </c>
      <c r="C803" s="6" t="s">
        <v>1629</v>
      </c>
    </row>
    <row r="804" spans="1:3" x14ac:dyDescent="0.3">
      <c r="A804" s="6" t="s">
        <v>1694</v>
      </c>
      <c r="B804" s="6" t="s">
        <v>1695</v>
      </c>
      <c r="C804" s="6" t="s">
        <v>1629</v>
      </c>
    </row>
    <row r="805" spans="1:3" x14ac:dyDescent="0.3">
      <c r="A805" s="6" t="s">
        <v>1696</v>
      </c>
      <c r="B805" s="6" t="s">
        <v>1697</v>
      </c>
      <c r="C805" s="6" t="s">
        <v>1629</v>
      </c>
    </row>
    <row r="806" spans="1:3" x14ac:dyDescent="0.3">
      <c r="A806" s="6" t="s">
        <v>1698</v>
      </c>
      <c r="B806" s="6" t="s">
        <v>1699</v>
      </c>
      <c r="C806" s="6" t="s">
        <v>1629</v>
      </c>
    </row>
    <row r="807" spans="1:3" x14ac:dyDescent="0.3">
      <c r="A807" s="6" t="s">
        <v>1700</v>
      </c>
      <c r="B807" s="6" t="s">
        <v>1701</v>
      </c>
      <c r="C807" s="6" t="s">
        <v>1702</v>
      </c>
    </row>
    <row r="808" spans="1:3" x14ac:dyDescent="0.3">
      <c r="A808" s="6" t="s">
        <v>1703</v>
      </c>
      <c r="B808" s="6" t="s">
        <v>1704</v>
      </c>
      <c r="C808" s="6" t="s">
        <v>1702</v>
      </c>
    </row>
    <row r="809" spans="1:3" x14ac:dyDescent="0.3">
      <c r="A809" s="6" t="s">
        <v>1705</v>
      </c>
      <c r="B809" s="6" t="s">
        <v>1706</v>
      </c>
      <c r="C809" s="6" t="s">
        <v>1702</v>
      </c>
    </row>
    <row r="810" spans="1:3" x14ac:dyDescent="0.3">
      <c r="A810" s="6" t="s">
        <v>1707</v>
      </c>
      <c r="B810" s="6" t="s">
        <v>1708</v>
      </c>
      <c r="C810" s="6" t="s">
        <v>1709</v>
      </c>
    </row>
    <row r="811" spans="1:3" x14ac:dyDescent="0.3">
      <c r="A811" s="6" t="s">
        <v>1710</v>
      </c>
      <c r="B811" s="6" t="s">
        <v>1711</v>
      </c>
      <c r="C811" s="6" t="s">
        <v>1709</v>
      </c>
    </row>
    <row r="812" spans="1:3" x14ac:dyDescent="0.3">
      <c r="A812" s="6" t="s">
        <v>1712</v>
      </c>
      <c r="B812" s="6" t="s">
        <v>1713</v>
      </c>
      <c r="C812" s="6" t="s">
        <v>1709</v>
      </c>
    </row>
    <row r="813" spans="1:3" x14ac:dyDescent="0.3">
      <c r="A813" s="6" t="s">
        <v>1714</v>
      </c>
      <c r="B813" s="6" t="s">
        <v>1715</v>
      </c>
      <c r="C813" s="6" t="s">
        <v>1709</v>
      </c>
    </row>
    <row r="814" spans="1:3" x14ac:dyDescent="0.3">
      <c r="A814" s="6" t="s">
        <v>1716</v>
      </c>
      <c r="B814" s="6" t="s">
        <v>1717</v>
      </c>
      <c r="C814" s="6" t="s">
        <v>1709</v>
      </c>
    </row>
    <row r="815" spans="1:3" x14ac:dyDescent="0.3">
      <c r="A815" s="6" t="s">
        <v>1718</v>
      </c>
      <c r="B815" s="6" t="s">
        <v>1719</v>
      </c>
      <c r="C815" s="6" t="s">
        <v>1709</v>
      </c>
    </row>
    <row r="816" spans="1:3" x14ac:dyDescent="0.3">
      <c r="A816" s="6" t="s">
        <v>1720</v>
      </c>
      <c r="B816" s="6" t="s">
        <v>1721</v>
      </c>
      <c r="C816" s="6" t="s">
        <v>1709</v>
      </c>
    </row>
    <row r="817" spans="1:3" x14ac:dyDescent="0.3">
      <c r="A817" s="6" t="s">
        <v>1722</v>
      </c>
      <c r="B817" s="6" t="s">
        <v>1723</v>
      </c>
      <c r="C817" s="6" t="s">
        <v>1709</v>
      </c>
    </row>
    <row r="818" spans="1:3" x14ac:dyDescent="0.3">
      <c r="A818" s="6" t="s">
        <v>1724</v>
      </c>
      <c r="B818" s="6" t="s">
        <v>1725</v>
      </c>
      <c r="C818" s="6" t="s">
        <v>1709</v>
      </c>
    </row>
    <row r="819" spans="1:3" x14ac:dyDescent="0.3">
      <c r="A819" s="6" t="s">
        <v>1726</v>
      </c>
      <c r="B819" s="6" t="s">
        <v>1727</v>
      </c>
      <c r="C819" s="6" t="s">
        <v>1709</v>
      </c>
    </row>
    <row r="820" spans="1:3" x14ac:dyDescent="0.3">
      <c r="A820" s="6" t="s">
        <v>1728</v>
      </c>
      <c r="B820" s="6" t="s">
        <v>1729</v>
      </c>
      <c r="C820" s="6" t="s">
        <v>1730</v>
      </c>
    </row>
    <row r="821" spans="1:3" x14ac:dyDescent="0.3">
      <c r="A821" s="6" t="s">
        <v>1731</v>
      </c>
      <c r="B821" s="6" t="s">
        <v>1732</v>
      </c>
      <c r="C821" s="6" t="s">
        <v>1730</v>
      </c>
    </row>
    <row r="822" spans="1:3" x14ac:dyDescent="0.3">
      <c r="A822" s="6" t="s">
        <v>1733</v>
      </c>
      <c r="B822" s="6" t="s">
        <v>1734</v>
      </c>
      <c r="C822" s="6" t="s">
        <v>1730</v>
      </c>
    </row>
    <row r="823" spans="1:3" x14ac:dyDescent="0.3">
      <c r="A823" s="6" t="s">
        <v>1735</v>
      </c>
      <c r="B823" s="6" t="s">
        <v>1736</v>
      </c>
      <c r="C823" s="6" t="s">
        <v>1737</v>
      </c>
    </row>
    <row r="824" spans="1:3" x14ac:dyDescent="0.3">
      <c r="A824" s="6" t="s">
        <v>1738</v>
      </c>
      <c r="B824" s="6" t="s">
        <v>1739</v>
      </c>
      <c r="C824" s="6" t="s">
        <v>1737</v>
      </c>
    </row>
    <row r="825" spans="1:3" x14ac:dyDescent="0.3">
      <c r="A825" s="6" t="s">
        <v>1740</v>
      </c>
      <c r="B825" s="6" t="s">
        <v>1741</v>
      </c>
      <c r="C825" s="6" t="s">
        <v>1742</v>
      </c>
    </row>
    <row r="826" spans="1:3" x14ac:dyDescent="0.3">
      <c r="A826" s="6" t="s">
        <v>1743</v>
      </c>
      <c r="B826" s="6" t="s">
        <v>1744</v>
      </c>
      <c r="C826" s="6" t="s">
        <v>1742</v>
      </c>
    </row>
    <row r="827" spans="1:3" x14ac:dyDescent="0.3">
      <c r="A827" s="6" t="s">
        <v>1745</v>
      </c>
      <c r="B827" s="6" t="s">
        <v>1746</v>
      </c>
      <c r="C827" s="6" t="s">
        <v>1742</v>
      </c>
    </row>
    <row r="828" spans="1:3" x14ac:dyDescent="0.3">
      <c r="A828" s="6" t="s">
        <v>1747</v>
      </c>
      <c r="B828" s="6" t="s">
        <v>1748</v>
      </c>
      <c r="C828" s="6" t="s">
        <v>1742</v>
      </c>
    </row>
    <row r="829" spans="1:3" x14ac:dyDescent="0.3">
      <c r="A829" s="6" t="s">
        <v>1749</v>
      </c>
      <c r="B829" s="6" t="s">
        <v>1750</v>
      </c>
      <c r="C829" s="6" t="s">
        <v>1742</v>
      </c>
    </row>
    <row r="830" spans="1:3" x14ac:dyDescent="0.3">
      <c r="A830" s="6" t="s">
        <v>1751</v>
      </c>
      <c r="B830" s="6" t="s">
        <v>1752</v>
      </c>
      <c r="C830" s="6" t="s">
        <v>1742</v>
      </c>
    </row>
    <row r="831" spans="1:3" x14ac:dyDescent="0.3">
      <c r="A831" s="6" t="s">
        <v>1753</v>
      </c>
      <c r="B831" s="6" t="s">
        <v>1754</v>
      </c>
      <c r="C831" s="6" t="s">
        <v>1755</v>
      </c>
    </row>
    <row r="832" spans="1:3" x14ac:dyDescent="0.3">
      <c r="A832" s="6" t="s">
        <v>1756</v>
      </c>
      <c r="B832" s="6" t="s">
        <v>1757</v>
      </c>
      <c r="C832" s="6" t="s">
        <v>1755</v>
      </c>
    </row>
    <row r="833" spans="1:3" x14ac:dyDescent="0.3">
      <c r="A833" s="6" t="s">
        <v>1758</v>
      </c>
      <c r="B833" s="6" t="s">
        <v>1759</v>
      </c>
      <c r="C833" s="6" t="s">
        <v>1755</v>
      </c>
    </row>
    <row r="834" spans="1:3" x14ac:dyDescent="0.3">
      <c r="A834" s="6" t="s">
        <v>1760</v>
      </c>
      <c r="B834" s="6" t="s">
        <v>1761</v>
      </c>
      <c r="C834" s="6" t="s">
        <v>1755</v>
      </c>
    </row>
    <row r="835" spans="1:3" x14ac:dyDescent="0.3">
      <c r="A835" s="6" t="s">
        <v>1762</v>
      </c>
      <c r="B835" s="6" t="s">
        <v>1763</v>
      </c>
      <c r="C835" s="6" t="s">
        <v>47</v>
      </c>
    </row>
    <row r="836" spans="1:3" x14ac:dyDescent="0.3">
      <c r="A836" s="6" t="s">
        <v>1764</v>
      </c>
      <c r="B836" s="6" t="s">
        <v>1765</v>
      </c>
      <c r="C836" s="6" t="s">
        <v>47</v>
      </c>
    </row>
    <row r="837" spans="1:3" x14ac:dyDescent="0.3">
      <c r="A837" s="6" t="s">
        <v>1766</v>
      </c>
      <c r="B837" s="6" t="s">
        <v>1767</v>
      </c>
      <c r="C837" s="6" t="s">
        <v>1768</v>
      </c>
    </row>
    <row r="838" spans="1:3" x14ac:dyDescent="0.3">
      <c r="A838" s="6" t="s">
        <v>1769</v>
      </c>
      <c r="B838" s="6" t="s">
        <v>1770</v>
      </c>
      <c r="C838" s="6" t="s">
        <v>1768</v>
      </c>
    </row>
    <row r="839" spans="1:3" x14ac:dyDescent="0.3">
      <c r="A839" s="6" t="s">
        <v>1771</v>
      </c>
      <c r="B839" s="6" t="s">
        <v>1772</v>
      </c>
      <c r="C839" s="6" t="s">
        <v>1768</v>
      </c>
    </row>
    <row r="840" spans="1:3" x14ac:dyDescent="0.3">
      <c r="A840" s="6" t="s">
        <v>1773</v>
      </c>
      <c r="B840" s="6" t="s">
        <v>1774</v>
      </c>
      <c r="C840" s="6" t="s">
        <v>1768</v>
      </c>
    </row>
    <row r="841" spans="1:3" x14ac:dyDescent="0.3">
      <c r="A841" s="6" t="s">
        <v>1775</v>
      </c>
      <c r="B841" s="6" t="s">
        <v>1776</v>
      </c>
      <c r="C841" s="6" t="s">
        <v>1768</v>
      </c>
    </row>
    <row r="842" spans="1:3" x14ac:dyDescent="0.3">
      <c r="A842" s="6" t="s">
        <v>1777</v>
      </c>
      <c r="B842" s="6" t="s">
        <v>1778</v>
      </c>
      <c r="C842" s="6" t="s">
        <v>1768</v>
      </c>
    </row>
    <row r="843" spans="1:3" x14ac:dyDescent="0.3">
      <c r="A843" s="6" t="s">
        <v>1779</v>
      </c>
      <c r="B843" s="6" t="s">
        <v>1780</v>
      </c>
      <c r="C843" s="6" t="s">
        <v>1768</v>
      </c>
    </row>
    <row r="844" spans="1:3" x14ac:dyDescent="0.3">
      <c r="A844" s="6" t="s">
        <v>1781</v>
      </c>
      <c r="B844" s="6" t="s">
        <v>1782</v>
      </c>
      <c r="C844" s="6" t="s">
        <v>1768</v>
      </c>
    </row>
    <row r="845" spans="1:3" x14ac:dyDescent="0.3">
      <c r="A845" s="6" t="s">
        <v>1783</v>
      </c>
      <c r="B845" s="6" t="s">
        <v>1784</v>
      </c>
      <c r="C845" s="6" t="s">
        <v>1768</v>
      </c>
    </row>
    <row r="846" spans="1:3" x14ac:dyDescent="0.3">
      <c r="A846" s="6" t="s">
        <v>1785</v>
      </c>
      <c r="B846" s="6" t="s">
        <v>1786</v>
      </c>
      <c r="C846" s="6" t="s">
        <v>1768</v>
      </c>
    </row>
    <row r="847" spans="1:3" x14ac:dyDescent="0.3">
      <c r="A847" s="6" t="s">
        <v>1787</v>
      </c>
      <c r="B847" s="6" t="s">
        <v>1788</v>
      </c>
      <c r="C847" s="6" t="s">
        <v>1768</v>
      </c>
    </row>
    <row r="848" spans="1:3" x14ac:dyDescent="0.3">
      <c r="A848" s="6" t="s">
        <v>1789</v>
      </c>
      <c r="B848" s="6" t="s">
        <v>1790</v>
      </c>
      <c r="C848" s="6" t="s">
        <v>1768</v>
      </c>
    </row>
    <row r="849" spans="1:3" x14ac:dyDescent="0.3">
      <c r="A849" s="6" t="s">
        <v>1791</v>
      </c>
      <c r="B849" s="6" t="s">
        <v>1792</v>
      </c>
      <c r="C849" s="6" t="s">
        <v>1768</v>
      </c>
    </row>
    <row r="850" spans="1:3" x14ac:dyDescent="0.3">
      <c r="A850" s="6" t="s">
        <v>1793</v>
      </c>
      <c r="B850" s="6" t="s">
        <v>1794</v>
      </c>
      <c r="C850" s="6" t="s">
        <v>1768</v>
      </c>
    </row>
    <row r="851" spans="1:3" x14ac:dyDescent="0.3">
      <c r="A851" s="6" t="s">
        <v>1795</v>
      </c>
      <c r="B851" s="6" t="s">
        <v>1796</v>
      </c>
      <c r="C851" s="6" t="s">
        <v>1768</v>
      </c>
    </row>
    <row r="852" spans="1:3" x14ac:dyDescent="0.3">
      <c r="A852" s="6" t="s">
        <v>1797</v>
      </c>
      <c r="B852" s="6" t="s">
        <v>1798</v>
      </c>
      <c r="C852" s="6" t="s">
        <v>1768</v>
      </c>
    </row>
    <row r="853" spans="1:3" x14ac:dyDescent="0.3">
      <c r="A853" s="6" t="s">
        <v>1799</v>
      </c>
      <c r="B853" s="6" t="s">
        <v>1800</v>
      </c>
      <c r="C853" s="6" t="s">
        <v>1768</v>
      </c>
    </row>
    <row r="854" spans="1:3" x14ac:dyDescent="0.3">
      <c r="A854" s="6" t="s">
        <v>1801</v>
      </c>
      <c r="B854" s="6" t="s">
        <v>1802</v>
      </c>
      <c r="C854" s="6" t="s">
        <v>1768</v>
      </c>
    </row>
    <row r="855" spans="1:3" x14ac:dyDescent="0.3">
      <c r="A855" s="6" t="s">
        <v>1803</v>
      </c>
      <c r="B855" s="6" t="s">
        <v>1804</v>
      </c>
      <c r="C855" s="6" t="s">
        <v>1768</v>
      </c>
    </row>
    <row r="856" spans="1:3" x14ac:dyDescent="0.3">
      <c r="A856" s="6" t="s">
        <v>1805</v>
      </c>
      <c r="B856" s="6" t="s">
        <v>1806</v>
      </c>
      <c r="C856" s="6" t="s">
        <v>1768</v>
      </c>
    </row>
    <row r="857" spans="1:3" x14ac:dyDescent="0.3">
      <c r="A857" s="6" t="s">
        <v>1807</v>
      </c>
      <c r="B857" s="6" t="s">
        <v>1808</v>
      </c>
      <c r="C857" s="6" t="s">
        <v>1768</v>
      </c>
    </row>
    <row r="858" spans="1:3" x14ac:dyDescent="0.3">
      <c r="A858" s="6" t="s">
        <v>1809</v>
      </c>
      <c r="B858" s="6" t="s">
        <v>1810</v>
      </c>
      <c r="C858" s="6" t="s">
        <v>1768</v>
      </c>
    </row>
    <row r="859" spans="1:3" x14ac:dyDescent="0.3">
      <c r="A859" s="6" t="s">
        <v>1811</v>
      </c>
      <c r="B859" s="6" t="s">
        <v>1812</v>
      </c>
      <c r="C859" s="6" t="s">
        <v>1768</v>
      </c>
    </row>
    <row r="860" spans="1:3" x14ac:dyDescent="0.3">
      <c r="A860" s="6" t="s">
        <v>1813</v>
      </c>
      <c r="B860" s="6" t="s">
        <v>1814</v>
      </c>
      <c r="C860" s="6" t="s">
        <v>1768</v>
      </c>
    </row>
    <row r="861" spans="1:3" x14ac:dyDescent="0.3">
      <c r="A861" s="6" t="s">
        <v>1815</v>
      </c>
      <c r="B861" s="6" t="s">
        <v>1816</v>
      </c>
      <c r="C861" s="6" t="s">
        <v>1768</v>
      </c>
    </row>
    <row r="862" spans="1:3" x14ac:dyDescent="0.3">
      <c r="A862" s="6" t="s">
        <v>1817</v>
      </c>
      <c r="B862" s="6" t="s">
        <v>1818</v>
      </c>
      <c r="C862" s="6" t="s">
        <v>1768</v>
      </c>
    </row>
    <row r="863" spans="1:3" x14ac:dyDescent="0.3">
      <c r="A863" s="6" t="s">
        <v>1819</v>
      </c>
      <c r="B863" s="6" t="s">
        <v>1820</v>
      </c>
      <c r="C863" s="6" t="s">
        <v>1768</v>
      </c>
    </row>
    <row r="864" spans="1:3" x14ac:dyDescent="0.3">
      <c r="A864" s="6" t="s">
        <v>1821</v>
      </c>
      <c r="B864" s="6" t="s">
        <v>1822</v>
      </c>
      <c r="C864" s="6" t="s">
        <v>1768</v>
      </c>
    </row>
    <row r="865" spans="1:3" x14ac:dyDescent="0.3">
      <c r="A865" s="6" t="s">
        <v>1823</v>
      </c>
      <c r="B865" s="6" t="s">
        <v>1824</v>
      </c>
      <c r="C865" s="6" t="s">
        <v>1825</v>
      </c>
    </row>
    <row r="866" spans="1:3" x14ac:dyDescent="0.3">
      <c r="A866" s="6" t="s">
        <v>1826</v>
      </c>
      <c r="B866" s="6" t="s">
        <v>1827</v>
      </c>
      <c r="C866" s="6" t="s">
        <v>1825</v>
      </c>
    </row>
    <row r="867" spans="1:3" x14ac:dyDescent="0.3">
      <c r="A867" s="6" t="s">
        <v>1828</v>
      </c>
      <c r="B867" s="6" t="s">
        <v>1829</v>
      </c>
      <c r="C867" s="6" t="s">
        <v>1825</v>
      </c>
    </row>
    <row r="868" spans="1:3" x14ac:dyDescent="0.3">
      <c r="A868" s="6" t="s">
        <v>1830</v>
      </c>
      <c r="B868" s="6" t="s">
        <v>1831</v>
      </c>
      <c r="C868" s="6" t="s">
        <v>1825</v>
      </c>
    </row>
    <row r="869" spans="1:3" x14ac:dyDescent="0.3">
      <c r="A869" s="6" t="s">
        <v>1832</v>
      </c>
      <c r="B869" s="6" t="s">
        <v>1833</v>
      </c>
      <c r="C869" s="6" t="s">
        <v>1825</v>
      </c>
    </row>
    <row r="870" spans="1:3" x14ac:dyDescent="0.3">
      <c r="A870" s="6" t="s">
        <v>1834</v>
      </c>
      <c r="B870" s="6" t="s">
        <v>1835</v>
      </c>
      <c r="C870" s="6" t="s">
        <v>1836</v>
      </c>
    </row>
    <row r="871" spans="1:3" x14ac:dyDescent="0.3">
      <c r="A871" s="6" t="s">
        <v>1837</v>
      </c>
      <c r="B871" s="6" t="s">
        <v>1838</v>
      </c>
      <c r="C871" s="6" t="s">
        <v>1836</v>
      </c>
    </row>
    <row r="872" spans="1:3" x14ac:dyDescent="0.3">
      <c r="A872" s="6" t="s">
        <v>1839</v>
      </c>
      <c r="B872" s="6" t="s">
        <v>1840</v>
      </c>
      <c r="C872" s="6" t="s">
        <v>1836</v>
      </c>
    </row>
    <row r="873" spans="1:3" x14ac:dyDescent="0.3">
      <c r="A873" s="6" t="s">
        <v>1841</v>
      </c>
      <c r="B873" s="6" t="s">
        <v>1842</v>
      </c>
      <c r="C873" s="6" t="s">
        <v>1836</v>
      </c>
    </row>
    <row r="874" spans="1:3" x14ac:dyDescent="0.3">
      <c r="A874" s="6" t="s">
        <v>1843</v>
      </c>
      <c r="B874" s="6" t="s">
        <v>1844</v>
      </c>
      <c r="C874" s="6" t="s">
        <v>1836</v>
      </c>
    </row>
    <row r="875" spans="1:3" x14ac:dyDescent="0.3">
      <c r="A875" s="6" t="s">
        <v>1845</v>
      </c>
      <c r="B875" s="6" t="s">
        <v>1846</v>
      </c>
      <c r="C875" s="6" t="s">
        <v>1836</v>
      </c>
    </row>
    <row r="876" spans="1:3" x14ac:dyDescent="0.3">
      <c r="A876" s="6" t="s">
        <v>1847</v>
      </c>
      <c r="B876" s="6" t="s">
        <v>1848</v>
      </c>
      <c r="C876" s="6" t="s">
        <v>1849</v>
      </c>
    </row>
    <row r="877" spans="1:3" x14ac:dyDescent="0.3">
      <c r="A877" s="6" t="s">
        <v>1850</v>
      </c>
      <c r="B877" s="6" t="s">
        <v>1851</v>
      </c>
      <c r="C877" s="6" t="s">
        <v>1849</v>
      </c>
    </row>
    <row r="878" spans="1:3" x14ac:dyDescent="0.3">
      <c r="A878" s="6" t="s">
        <v>1852</v>
      </c>
      <c r="B878" s="6" t="s">
        <v>1853</v>
      </c>
      <c r="C878" s="6" t="s">
        <v>1849</v>
      </c>
    </row>
    <row r="879" spans="1:3" x14ac:dyDescent="0.3">
      <c r="A879" s="6" t="s">
        <v>1854</v>
      </c>
      <c r="B879" s="6" t="s">
        <v>1855</v>
      </c>
      <c r="C879" s="6" t="s">
        <v>1849</v>
      </c>
    </row>
    <row r="880" spans="1:3" x14ac:dyDescent="0.3">
      <c r="A880" s="6" t="s">
        <v>1856</v>
      </c>
      <c r="B880" s="6" t="s">
        <v>1857</v>
      </c>
      <c r="C880" s="6" t="s">
        <v>1849</v>
      </c>
    </row>
    <row r="881" spans="1:3" x14ac:dyDescent="0.3">
      <c r="A881" s="6" t="s">
        <v>1858</v>
      </c>
      <c r="B881" s="6" t="s">
        <v>1859</v>
      </c>
      <c r="C881" s="6" t="s">
        <v>1849</v>
      </c>
    </row>
    <row r="882" spans="1:3" x14ac:dyDescent="0.3">
      <c r="A882" s="6" t="s">
        <v>1860</v>
      </c>
      <c r="B882" s="6" t="s">
        <v>1861</v>
      </c>
      <c r="C882" s="6" t="s">
        <v>1849</v>
      </c>
    </row>
    <row r="883" spans="1:3" x14ac:dyDescent="0.3">
      <c r="A883" s="6" t="s">
        <v>1862</v>
      </c>
      <c r="B883" s="6" t="s">
        <v>1863</v>
      </c>
      <c r="C883" s="6" t="s">
        <v>1849</v>
      </c>
    </row>
    <row r="884" spans="1:3" x14ac:dyDescent="0.3">
      <c r="A884" s="6" t="s">
        <v>1864</v>
      </c>
      <c r="B884" s="6" t="s">
        <v>1865</v>
      </c>
      <c r="C884" s="6" t="s">
        <v>1849</v>
      </c>
    </row>
    <row r="885" spans="1:3" x14ac:dyDescent="0.3">
      <c r="A885" s="6" t="s">
        <v>1866</v>
      </c>
      <c r="B885" s="6" t="s">
        <v>1867</v>
      </c>
      <c r="C885" s="6" t="s">
        <v>1849</v>
      </c>
    </row>
    <row r="886" spans="1:3" x14ac:dyDescent="0.3">
      <c r="A886" s="6" t="s">
        <v>1868</v>
      </c>
      <c r="B886" s="6" t="s">
        <v>1869</v>
      </c>
      <c r="C886" s="6" t="s">
        <v>1849</v>
      </c>
    </row>
    <row r="887" spans="1:3" x14ac:dyDescent="0.3">
      <c r="A887" s="6" t="s">
        <v>1870</v>
      </c>
      <c r="B887" s="6" t="s">
        <v>1871</v>
      </c>
      <c r="C887" s="6" t="s">
        <v>1849</v>
      </c>
    </row>
    <row r="888" spans="1:3" x14ac:dyDescent="0.3">
      <c r="A888" s="6" t="s">
        <v>1872</v>
      </c>
      <c r="B888" s="6" t="s">
        <v>1873</v>
      </c>
      <c r="C888" s="6" t="s">
        <v>1849</v>
      </c>
    </row>
    <row r="889" spans="1:3" x14ac:dyDescent="0.3">
      <c r="A889" s="6" t="s">
        <v>1874</v>
      </c>
      <c r="B889" s="6" t="s">
        <v>1875</v>
      </c>
      <c r="C889" s="6" t="s">
        <v>1849</v>
      </c>
    </row>
    <row r="890" spans="1:3" x14ac:dyDescent="0.3">
      <c r="A890" s="6" t="s">
        <v>1876</v>
      </c>
      <c r="B890" s="6" t="s">
        <v>1877</v>
      </c>
      <c r="C890" s="6" t="s">
        <v>1849</v>
      </c>
    </row>
    <row r="891" spans="1:3" x14ac:dyDescent="0.3">
      <c r="A891" s="6" t="s">
        <v>1878</v>
      </c>
      <c r="B891" s="6" t="s">
        <v>1879</v>
      </c>
      <c r="C891" s="6" t="s">
        <v>1849</v>
      </c>
    </row>
    <row r="892" spans="1:3" x14ac:dyDescent="0.3">
      <c r="A892" s="6" t="s">
        <v>1880</v>
      </c>
      <c r="B892" s="6" t="s">
        <v>1881</v>
      </c>
      <c r="C892" s="6" t="s">
        <v>1849</v>
      </c>
    </row>
    <row r="893" spans="1:3" x14ac:dyDescent="0.3">
      <c r="A893" s="6" t="s">
        <v>1882</v>
      </c>
      <c r="B893" s="6" t="s">
        <v>1883</v>
      </c>
      <c r="C893" s="6" t="s">
        <v>1849</v>
      </c>
    </row>
    <row r="894" spans="1:3" x14ac:dyDescent="0.3">
      <c r="A894" s="6" t="s">
        <v>1884</v>
      </c>
      <c r="B894" s="6" t="s">
        <v>1885</v>
      </c>
      <c r="C894" s="6" t="s">
        <v>1849</v>
      </c>
    </row>
    <row r="895" spans="1:3" x14ac:dyDescent="0.3">
      <c r="A895" s="6" t="s">
        <v>1886</v>
      </c>
      <c r="B895" s="6" t="s">
        <v>1887</v>
      </c>
      <c r="C895" s="6" t="s">
        <v>1849</v>
      </c>
    </row>
    <row r="896" spans="1:3" x14ac:dyDescent="0.3">
      <c r="A896" s="6" t="s">
        <v>1888</v>
      </c>
      <c r="B896" s="6" t="s">
        <v>1889</v>
      </c>
      <c r="C896" s="6" t="s">
        <v>1849</v>
      </c>
    </row>
    <row r="897" spans="1:3" x14ac:dyDescent="0.3">
      <c r="A897" s="6" t="s">
        <v>1890</v>
      </c>
      <c r="B897" s="6" t="s">
        <v>1891</v>
      </c>
      <c r="C897" s="6" t="s">
        <v>1849</v>
      </c>
    </row>
    <row r="898" spans="1:3" x14ac:dyDescent="0.3">
      <c r="A898" s="6" t="s">
        <v>1892</v>
      </c>
      <c r="B898" s="6" t="s">
        <v>1893</v>
      </c>
      <c r="C898" s="6" t="s">
        <v>1849</v>
      </c>
    </row>
    <row r="899" spans="1:3" x14ac:dyDescent="0.3">
      <c r="A899" s="6" t="s">
        <v>1894</v>
      </c>
      <c r="B899" s="6" t="s">
        <v>1895</v>
      </c>
      <c r="C899" s="6" t="s">
        <v>1849</v>
      </c>
    </row>
    <row r="900" spans="1:3" x14ac:dyDescent="0.3">
      <c r="A900" s="6" t="s">
        <v>1896</v>
      </c>
      <c r="B900" s="6" t="s">
        <v>1897</v>
      </c>
      <c r="C900" s="6" t="s">
        <v>1849</v>
      </c>
    </row>
    <row r="901" spans="1:3" x14ac:dyDescent="0.3">
      <c r="A901" s="6" t="s">
        <v>1898</v>
      </c>
      <c r="B901" s="6" t="s">
        <v>1899</v>
      </c>
      <c r="C901" s="6" t="s">
        <v>1849</v>
      </c>
    </row>
    <row r="902" spans="1:3" x14ac:dyDescent="0.3">
      <c r="A902" s="6" t="s">
        <v>1900</v>
      </c>
      <c r="B902" s="6" t="s">
        <v>1901</v>
      </c>
      <c r="C902" s="6" t="s">
        <v>1849</v>
      </c>
    </row>
    <row r="903" spans="1:3" x14ac:dyDescent="0.3">
      <c r="A903" s="6" t="s">
        <v>1902</v>
      </c>
      <c r="B903" s="6" t="s">
        <v>1903</v>
      </c>
      <c r="C903" s="6" t="s">
        <v>1849</v>
      </c>
    </row>
    <row r="904" spans="1:3" x14ac:dyDescent="0.3">
      <c r="A904" s="6" t="s">
        <v>1904</v>
      </c>
      <c r="B904" s="6" t="s">
        <v>1905</v>
      </c>
      <c r="C904" s="6" t="s">
        <v>1849</v>
      </c>
    </row>
    <row r="905" spans="1:3" x14ac:dyDescent="0.3">
      <c r="A905" s="6" t="s">
        <v>1906</v>
      </c>
      <c r="B905" s="6" t="s">
        <v>1907</v>
      </c>
      <c r="C905" s="6" t="s">
        <v>1849</v>
      </c>
    </row>
    <row r="906" spans="1:3" x14ac:dyDescent="0.3">
      <c r="A906" s="6" t="s">
        <v>1908</v>
      </c>
      <c r="B906" s="6" t="s">
        <v>1909</v>
      </c>
      <c r="C906" s="6" t="s">
        <v>1849</v>
      </c>
    </row>
    <row r="907" spans="1:3" x14ac:dyDescent="0.3">
      <c r="A907" s="6" t="s">
        <v>1910</v>
      </c>
      <c r="B907" s="6" t="s">
        <v>1911</v>
      </c>
      <c r="C907" s="6" t="s">
        <v>1849</v>
      </c>
    </row>
    <row r="908" spans="1:3" x14ac:dyDescent="0.3">
      <c r="A908" s="6" t="s">
        <v>1912</v>
      </c>
      <c r="B908" s="6" t="s">
        <v>1913</v>
      </c>
      <c r="C908" s="6" t="s">
        <v>1849</v>
      </c>
    </row>
    <row r="909" spans="1:3" x14ac:dyDescent="0.3">
      <c r="A909" s="6" t="s">
        <v>1914</v>
      </c>
      <c r="B909" s="6" t="s">
        <v>1915</v>
      </c>
      <c r="C909" s="6" t="s">
        <v>1849</v>
      </c>
    </row>
    <row r="910" spans="1:3" x14ac:dyDescent="0.3">
      <c r="A910" s="6" t="s">
        <v>1916</v>
      </c>
      <c r="B910" s="6" t="s">
        <v>1917</v>
      </c>
      <c r="C910" s="6" t="s">
        <v>1849</v>
      </c>
    </row>
    <row r="911" spans="1:3" x14ac:dyDescent="0.3">
      <c r="A911" s="6" t="s">
        <v>1918</v>
      </c>
      <c r="B911" s="6" t="s">
        <v>1919</v>
      </c>
      <c r="C911" s="6" t="s">
        <v>1849</v>
      </c>
    </row>
    <row r="912" spans="1:3" x14ac:dyDescent="0.3">
      <c r="A912" s="6" t="s">
        <v>1920</v>
      </c>
      <c r="B912" s="6" t="s">
        <v>1921</v>
      </c>
      <c r="C912" s="6" t="s">
        <v>1849</v>
      </c>
    </row>
    <row r="913" spans="1:3" x14ac:dyDescent="0.3">
      <c r="A913" s="6" t="s">
        <v>1922</v>
      </c>
      <c r="B913" s="6" t="s">
        <v>1923</v>
      </c>
      <c r="C913" s="6" t="s">
        <v>1849</v>
      </c>
    </row>
    <row r="914" spans="1:3" x14ac:dyDescent="0.3">
      <c r="A914" s="6" t="s">
        <v>1924</v>
      </c>
      <c r="B914" s="6" t="s">
        <v>1925</v>
      </c>
      <c r="C914" s="6" t="s">
        <v>1849</v>
      </c>
    </row>
    <row r="915" spans="1:3" x14ac:dyDescent="0.3">
      <c r="A915" s="6" t="s">
        <v>1926</v>
      </c>
      <c r="B915" s="6" t="s">
        <v>1927</v>
      </c>
      <c r="C915" s="6" t="s">
        <v>1849</v>
      </c>
    </row>
    <row r="916" spans="1:3" x14ac:dyDescent="0.3">
      <c r="A916" s="6" t="s">
        <v>1928</v>
      </c>
      <c r="B916" s="6" t="s">
        <v>1929</v>
      </c>
      <c r="C916" s="6" t="s">
        <v>1849</v>
      </c>
    </row>
    <row r="917" spans="1:3" x14ac:dyDescent="0.3">
      <c r="A917" s="6" t="s">
        <v>1930</v>
      </c>
      <c r="B917" s="6" t="s">
        <v>1931</v>
      </c>
      <c r="C917" s="6" t="s">
        <v>1849</v>
      </c>
    </row>
    <row r="918" spans="1:3" x14ac:dyDescent="0.3">
      <c r="A918" s="6" t="s">
        <v>1932</v>
      </c>
      <c r="B918" s="6" t="s">
        <v>1933</v>
      </c>
      <c r="C918" s="6" t="s">
        <v>1849</v>
      </c>
    </row>
    <row r="919" spans="1:3" x14ac:dyDescent="0.3">
      <c r="A919" s="6" t="s">
        <v>1934</v>
      </c>
      <c r="B919" s="6" t="s">
        <v>1935</v>
      </c>
      <c r="C919" s="6" t="s">
        <v>1849</v>
      </c>
    </row>
    <row r="920" spans="1:3" x14ac:dyDescent="0.3">
      <c r="A920" s="6" t="s">
        <v>1936</v>
      </c>
      <c r="B920" s="6" t="s">
        <v>1937</v>
      </c>
      <c r="C920" s="6" t="s">
        <v>1938</v>
      </c>
    </row>
    <row r="921" spans="1:3" x14ac:dyDescent="0.3">
      <c r="A921" s="6" t="s">
        <v>1939</v>
      </c>
      <c r="B921" s="6" t="s">
        <v>1940</v>
      </c>
      <c r="C921" s="6" t="s">
        <v>1938</v>
      </c>
    </row>
    <row r="922" spans="1:3" x14ac:dyDescent="0.3">
      <c r="A922" s="6" t="s">
        <v>1941</v>
      </c>
      <c r="B922" s="6" t="s">
        <v>1942</v>
      </c>
      <c r="C922" s="6" t="s">
        <v>1938</v>
      </c>
    </row>
    <row r="923" spans="1:3" x14ac:dyDescent="0.3">
      <c r="A923" s="6" t="s">
        <v>1943</v>
      </c>
      <c r="B923" s="6" t="s">
        <v>1944</v>
      </c>
      <c r="C923" s="6" t="s">
        <v>1938</v>
      </c>
    </row>
    <row r="924" spans="1:3" x14ac:dyDescent="0.3">
      <c r="A924" s="6" t="s">
        <v>1945</v>
      </c>
      <c r="B924" s="6" t="s">
        <v>1946</v>
      </c>
      <c r="C924" s="6" t="s">
        <v>1938</v>
      </c>
    </row>
    <row r="925" spans="1:3" x14ac:dyDescent="0.3">
      <c r="A925" s="6" t="s">
        <v>1947</v>
      </c>
      <c r="B925" s="6" t="s">
        <v>1948</v>
      </c>
      <c r="C925" s="6" t="s">
        <v>1938</v>
      </c>
    </row>
    <row r="926" spans="1:3" x14ac:dyDescent="0.3">
      <c r="A926" s="6" t="s">
        <v>1949</v>
      </c>
      <c r="B926" s="6" t="s">
        <v>1950</v>
      </c>
      <c r="C926" s="6" t="s">
        <v>1938</v>
      </c>
    </row>
    <row r="927" spans="1:3" x14ac:dyDescent="0.3">
      <c r="A927" s="6" t="s">
        <v>1951</v>
      </c>
      <c r="B927" s="6" t="s">
        <v>1952</v>
      </c>
      <c r="C927" s="6" t="s">
        <v>1938</v>
      </c>
    </row>
    <row r="928" spans="1:3" x14ac:dyDescent="0.3">
      <c r="A928" s="6" t="s">
        <v>1953</v>
      </c>
      <c r="B928" s="6" t="s">
        <v>1954</v>
      </c>
      <c r="C928" s="6" t="s">
        <v>1938</v>
      </c>
    </row>
    <row r="929" spans="1:3" x14ac:dyDescent="0.3">
      <c r="A929" s="6" t="s">
        <v>1955</v>
      </c>
      <c r="B929" s="6" t="s">
        <v>1956</v>
      </c>
      <c r="C929" s="6" t="s">
        <v>1938</v>
      </c>
    </row>
    <row r="930" spans="1:3" x14ac:dyDescent="0.3">
      <c r="A930" s="6" t="s">
        <v>1957</v>
      </c>
      <c r="B930" s="6" t="s">
        <v>1958</v>
      </c>
      <c r="C930" s="6" t="s">
        <v>64</v>
      </c>
    </row>
    <row r="931" spans="1:3" x14ac:dyDescent="0.3">
      <c r="A931" s="6" t="s">
        <v>1959</v>
      </c>
      <c r="B931" s="6" t="s">
        <v>1960</v>
      </c>
      <c r="C931" s="6" t="s">
        <v>64</v>
      </c>
    </row>
    <row r="932" spans="1:3" x14ac:dyDescent="0.3">
      <c r="A932" s="6" t="s">
        <v>1961</v>
      </c>
      <c r="B932" s="6" t="s">
        <v>1962</v>
      </c>
      <c r="C932" s="6" t="s">
        <v>64</v>
      </c>
    </row>
    <row r="933" spans="1:3" x14ac:dyDescent="0.3">
      <c r="A933" s="6" t="s">
        <v>1963</v>
      </c>
      <c r="B933" s="6" t="s">
        <v>1964</v>
      </c>
      <c r="C933" s="6" t="s">
        <v>64</v>
      </c>
    </row>
    <row r="934" spans="1:3" x14ac:dyDescent="0.3">
      <c r="A934" s="6" t="s">
        <v>1965</v>
      </c>
      <c r="B934" s="6" t="s">
        <v>1966</v>
      </c>
      <c r="C934" s="6" t="s">
        <v>64</v>
      </c>
    </row>
    <row r="935" spans="1:3" x14ac:dyDescent="0.3">
      <c r="A935" s="6" t="s">
        <v>1967</v>
      </c>
      <c r="B935" s="6" t="s">
        <v>1968</v>
      </c>
      <c r="C935" s="6" t="s">
        <v>64</v>
      </c>
    </row>
    <row r="936" spans="1:3" x14ac:dyDescent="0.3">
      <c r="A936" s="6" t="s">
        <v>1969</v>
      </c>
      <c r="B936" s="6" t="s">
        <v>1970</v>
      </c>
      <c r="C936" s="6" t="s">
        <v>64</v>
      </c>
    </row>
    <row r="937" spans="1:3" x14ac:dyDescent="0.3">
      <c r="A937" s="6" t="s">
        <v>1971</v>
      </c>
      <c r="B937" s="6" t="s">
        <v>1972</v>
      </c>
      <c r="C937" s="6" t="s">
        <v>64</v>
      </c>
    </row>
    <row r="938" spans="1:3" x14ac:dyDescent="0.3">
      <c r="A938" s="6" t="s">
        <v>1973</v>
      </c>
      <c r="B938" s="6" t="s">
        <v>1974</v>
      </c>
      <c r="C938" s="6" t="s">
        <v>64</v>
      </c>
    </row>
    <row r="939" spans="1:3" x14ac:dyDescent="0.3">
      <c r="A939" s="6" t="s">
        <v>1975</v>
      </c>
      <c r="B939" s="6" t="s">
        <v>1976</v>
      </c>
      <c r="C939" s="6" t="s">
        <v>64</v>
      </c>
    </row>
    <row r="940" spans="1:3" x14ac:dyDescent="0.3">
      <c r="A940" s="6" t="s">
        <v>1977</v>
      </c>
      <c r="B940" s="6" t="s">
        <v>1978</v>
      </c>
      <c r="C940" s="6" t="s">
        <v>64</v>
      </c>
    </row>
    <row r="941" spans="1:3" x14ac:dyDescent="0.3">
      <c r="A941" s="6" t="s">
        <v>1979</v>
      </c>
      <c r="B941" s="6" t="s">
        <v>1980</v>
      </c>
      <c r="C941" s="6" t="s">
        <v>64</v>
      </c>
    </row>
    <row r="942" spans="1:3" x14ac:dyDescent="0.3">
      <c r="A942" s="6" t="s">
        <v>1981</v>
      </c>
      <c r="B942" s="6" t="s">
        <v>1982</v>
      </c>
      <c r="C942" s="6" t="s">
        <v>64</v>
      </c>
    </row>
    <row r="943" spans="1:3" x14ac:dyDescent="0.3">
      <c r="A943" s="6" t="s">
        <v>1983</v>
      </c>
      <c r="B943" s="6" t="s">
        <v>1984</v>
      </c>
      <c r="C943" s="6" t="s">
        <v>64</v>
      </c>
    </row>
    <row r="944" spans="1:3" x14ac:dyDescent="0.3">
      <c r="A944" s="6" t="s">
        <v>1985</v>
      </c>
      <c r="B944" s="6" t="s">
        <v>1986</v>
      </c>
      <c r="C944" s="6" t="s">
        <v>64</v>
      </c>
    </row>
    <row r="945" spans="1:3" x14ac:dyDescent="0.3">
      <c r="A945" s="6" t="s">
        <v>1987</v>
      </c>
      <c r="B945" s="6" t="s">
        <v>1988</v>
      </c>
      <c r="C945" s="6" t="s">
        <v>64</v>
      </c>
    </row>
    <row r="946" spans="1:3" x14ac:dyDescent="0.3">
      <c r="A946" s="6" t="s">
        <v>1989</v>
      </c>
      <c r="B946" s="6" t="s">
        <v>1990</v>
      </c>
      <c r="C946" s="6" t="s">
        <v>64</v>
      </c>
    </row>
    <row r="947" spans="1:3" x14ac:dyDescent="0.3">
      <c r="A947" s="6" t="s">
        <v>1991</v>
      </c>
      <c r="B947" s="6" t="s">
        <v>1992</v>
      </c>
      <c r="C947" s="6" t="s">
        <v>64</v>
      </c>
    </row>
    <row r="948" spans="1:3" x14ac:dyDescent="0.3">
      <c r="A948" s="6" t="s">
        <v>1993</v>
      </c>
      <c r="B948" s="6" t="s">
        <v>1994</v>
      </c>
      <c r="C948" s="6" t="s">
        <v>64</v>
      </c>
    </row>
    <row r="949" spans="1:3" x14ac:dyDescent="0.3">
      <c r="A949" s="6" t="s">
        <v>1995</v>
      </c>
      <c r="B949" s="6" t="s">
        <v>1996</v>
      </c>
      <c r="C949" s="6" t="s">
        <v>64</v>
      </c>
    </row>
    <row r="950" spans="1:3" x14ac:dyDescent="0.3">
      <c r="A950" s="6" t="s">
        <v>1997</v>
      </c>
      <c r="B950" s="6" t="s">
        <v>1998</v>
      </c>
      <c r="C950" s="6" t="s">
        <v>64</v>
      </c>
    </row>
    <row r="951" spans="1:3" x14ac:dyDescent="0.3">
      <c r="A951" s="6" t="s">
        <v>1999</v>
      </c>
      <c r="B951" s="6" t="s">
        <v>2000</v>
      </c>
      <c r="C951" s="6" t="s">
        <v>64</v>
      </c>
    </row>
    <row r="952" spans="1:3" x14ac:dyDescent="0.3">
      <c r="A952" s="6" t="s">
        <v>2001</v>
      </c>
      <c r="B952" s="6" t="s">
        <v>2002</v>
      </c>
      <c r="C952" s="6" t="s">
        <v>64</v>
      </c>
    </row>
    <row r="953" spans="1:3" x14ac:dyDescent="0.3">
      <c r="A953" s="6" t="s">
        <v>2003</v>
      </c>
      <c r="B953" s="6" t="s">
        <v>2004</v>
      </c>
      <c r="C953" s="6" t="s">
        <v>64</v>
      </c>
    </row>
    <row r="954" spans="1:3" x14ac:dyDescent="0.3">
      <c r="A954" s="6" t="s">
        <v>2005</v>
      </c>
      <c r="B954" s="6" t="s">
        <v>2006</v>
      </c>
      <c r="C954" s="6" t="s">
        <v>64</v>
      </c>
    </row>
    <row r="955" spans="1:3" x14ac:dyDescent="0.3">
      <c r="A955" s="6" t="s">
        <v>2007</v>
      </c>
      <c r="B955" s="6" t="s">
        <v>2008</v>
      </c>
      <c r="C955" s="6" t="s">
        <v>64</v>
      </c>
    </row>
    <row r="956" spans="1:3" x14ac:dyDescent="0.3">
      <c r="A956" s="6" t="s">
        <v>2009</v>
      </c>
      <c r="B956" s="6" t="s">
        <v>2010</v>
      </c>
      <c r="C956" s="6" t="s">
        <v>64</v>
      </c>
    </row>
    <row r="957" spans="1:3" x14ac:dyDescent="0.3">
      <c r="A957" s="6" t="s">
        <v>2011</v>
      </c>
      <c r="B957" s="6" t="s">
        <v>2012</v>
      </c>
      <c r="C957" s="6" t="s">
        <v>64</v>
      </c>
    </row>
    <row r="958" spans="1:3" x14ac:dyDescent="0.3">
      <c r="A958" s="6" t="s">
        <v>2013</v>
      </c>
      <c r="B958" s="6" t="s">
        <v>2014</v>
      </c>
      <c r="C958" s="6" t="s">
        <v>64</v>
      </c>
    </row>
    <row r="959" spans="1:3" x14ac:dyDescent="0.3">
      <c r="A959" s="6" t="s">
        <v>2015</v>
      </c>
      <c r="B959" s="6" t="s">
        <v>2016</v>
      </c>
      <c r="C959" s="6" t="s">
        <v>64</v>
      </c>
    </row>
    <row r="960" spans="1:3" x14ac:dyDescent="0.3">
      <c r="A960" s="6" t="s">
        <v>2017</v>
      </c>
      <c r="B960" s="6" t="s">
        <v>2018</v>
      </c>
      <c r="C960" s="6" t="s">
        <v>64</v>
      </c>
    </row>
    <row r="961" spans="1:3" x14ac:dyDescent="0.3">
      <c r="A961" s="6" t="s">
        <v>2019</v>
      </c>
      <c r="B961" s="6" t="s">
        <v>2020</v>
      </c>
      <c r="C961" s="6" t="s">
        <v>64</v>
      </c>
    </row>
    <row r="962" spans="1:3" x14ac:dyDescent="0.3">
      <c r="A962" s="6" t="s">
        <v>2021</v>
      </c>
      <c r="B962" s="6" t="s">
        <v>2022</v>
      </c>
      <c r="C962" s="6" t="s">
        <v>64</v>
      </c>
    </row>
    <row r="963" spans="1:3" x14ac:dyDescent="0.3">
      <c r="A963" s="6" t="s">
        <v>2023</v>
      </c>
      <c r="B963" s="6" t="s">
        <v>2024</v>
      </c>
      <c r="C963" s="6" t="s">
        <v>64</v>
      </c>
    </row>
    <row r="964" spans="1:3" x14ac:dyDescent="0.3">
      <c r="A964" s="6" t="s">
        <v>2025</v>
      </c>
      <c r="B964" s="6" t="s">
        <v>2026</v>
      </c>
      <c r="C964" s="6" t="s">
        <v>64</v>
      </c>
    </row>
    <row r="965" spans="1:3" x14ac:dyDescent="0.3">
      <c r="A965" s="6" t="s">
        <v>2027</v>
      </c>
      <c r="B965" s="6" t="s">
        <v>2028</v>
      </c>
      <c r="C965" s="6" t="s">
        <v>64</v>
      </c>
    </row>
    <row r="966" spans="1:3" x14ac:dyDescent="0.3">
      <c r="A966" s="6" t="s">
        <v>2029</v>
      </c>
      <c r="B966" s="6" t="s">
        <v>2030</v>
      </c>
      <c r="C966" s="6" t="s">
        <v>64</v>
      </c>
    </row>
    <row r="967" spans="1:3" x14ac:dyDescent="0.3">
      <c r="A967" s="6" t="s">
        <v>2031</v>
      </c>
      <c r="B967" s="6" t="s">
        <v>2032</v>
      </c>
      <c r="C967" s="6" t="s">
        <v>64</v>
      </c>
    </row>
    <row r="968" spans="1:3" x14ac:dyDescent="0.3">
      <c r="A968" s="6" t="s">
        <v>2033</v>
      </c>
      <c r="B968" s="6" t="s">
        <v>2034</v>
      </c>
      <c r="C968" s="6" t="s">
        <v>64</v>
      </c>
    </row>
    <row r="969" spans="1:3" x14ac:dyDescent="0.3">
      <c r="A969" s="6" t="s">
        <v>2035</v>
      </c>
      <c r="B969" s="6" t="s">
        <v>2036</v>
      </c>
      <c r="C969" s="6" t="s">
        <v>64</v>
      </c>
    </row>
    <row r="970" spans="1:3" x14ac:dyDescent="0.3">
      <c r="A970" s="6" t="s">
        <v>2037</v>
      </c>
      <c r="B970" s="6" t="s">
        <v>2038</v>
      </c>
      <c r="C970" s="6" t="s">
        <v>64</v>
      </c>
    </row>
    <row r="971" spans="1:3" x14ac:dyDescent="0.3">
      <c r="A971" s="6" t="s">
        <v>2039</v>
      </c>
      <c r="B971" s="6" t="s">
        <v>2040</v>
      </c>
      <c r="C971" s="6" t="s">
        <v>64</v>
      </c>
    </row>
    <row r="972" spans="1:3" x14ac:dyDescent="0.3">
      <c r="A972" s="6" t="s">
        <v>2041</v>
      </c>
      <c r="B972" s="6" t="s">
        <v>2042</v>
      </c>
      <c r="C972" s="6" t="s">
        <v>64</v>
      </c>
    </row>
    <row r="973" spans="1:3" x14ac:dyDescent="0.3">
      <c r="A973" s="6" t="s">
        <v>2043</v>
      </c>
      <c r="B973" s="6" t="s">
        <v>2044</v>
      </c>
      <c r="C973" s="6" t="s">
        <v>64</v>
      </c>
    </row>
    <row r="974" spans="1:3" x14ac:dyDescent="0.3">
      <c r="A974" s="6" t="s">
        <v>2045</v>
      </c>
      <c r="B974" s="6" t="s">
        <v>2046</v>
      </c>
      <c r="C974" s="6" t="s">
        <v>64</v>
      </c>
    </row>
    <row r="975" spans="1:3" x14ac:dyDescent="0.3">
      <c r="A975" s="6" t="s">
        <v>2047</v>
      </c>
      <c r="B975" s="6" t="s">
        <v>2048</v>
      </c>
      <c r="C975" s="6" t="s">
        <v>64</v>
      </c>
    </row>
    <row r="976" spans="1:3" x14ac:dyDescent="0.3">
      <c r="A976" s="6" t="s">
        <v>2049</v>
      </c>
      <c r="B976" s="6" t="s">
        <v>2050</v>
      </c>
      <c r="C976" s="6" t="s">
        <v>64</v>
      </c>
    </row>
    <row r="977" spans="1:3" x14ac:dyDescent="0.3">
      <c r="A977" s="6" t="s">
        <v>2051</v>
      </c>
      <c r="B977" s="6" t="s">
        <v>2052</v>
      </c>
      <c r="C977" s="6" t="s">
        <v>64</v>
      </c>
    </row>
    <row r="978" spans="1:3" x14ac:dyDescent="0.3">
      <c r="A978" s="6" t="s">
        <v>2053</v>
      </c>
      <c r="B978" s="6" t="s">
        <v>2054</v>
      </c>
      <c r="C978" s="6" t="s">
        <v>64</v>
      </c>
    </row>
    <row r="979" spans="1:3" x14ac:dyDescent="0.3">
      <c r="A979" s="6" t="s">
        <v>2055</v>
      </c>
      <c r="B979" s="6" t="s">
        <v>2056</v>
      </c>
      <c r="C979" s="6" t="s">
        <v>64</v>
      </c>
    </row>
    <row r="980" spans="1:3" x14ac:dyDescent="0.3">
      <c r="A980" s="6" t="s">
        <v>2057</v>
      </c>
      <c r="B980" s="6" t="s">
        <v>2058</v>
      </c>
      <c r="C980" s="6" t="s">
        <v>64</v>
      </c>
    </row>
    <row r="981" spans="1:3" x14ac:dyDescent="0.3">
      <c r="A981" s="6" t="s">
        <v>2059</v>
      </c>
      <c r="B981" s="6" t="s">
        <v>2060</v>
      </c>
      <c r="C981" s="6" t="s">
        <v>64</v>
      </c>
    </row>
    <row r="982" spans="1:3" x14ac:dyDescent="0.3">
      <c r="A982" s="6" t="s">
        <v>2061</v>
      </c>
      <c r="B982" s="6" t="s">
        <v>2062</v>
      </c>
      <c r="C982" s="6" t="s">
        <v>64</v>
      </c>
    </row>
    <row r="983" spans="1:3" x14ac:dyDescent="0.3">
      <c r="A983" s="6" t="s">
        <v>2063</v>
      </c>
      <c r="B983" s="6" t="s">
        <v>2064</v>
      </c>
      <c r="C983" s="6" t="s">
        <v>64</v>
      </c>
    </row>
    <row r="984" spans="1:3" x14ac:dyDescent="0.3">
      <c r="A984" s="6" t="s">
        <v>2065</v>
      </c>
      <c r="B984" s="6" t="s">
        <v>2066</v>
      </c>
      <c r="C984" s="6" t="s">
        <v>64</v>
      </c>
    </row>
    <row r="985" spans="1:3" x14ac:dyDescent="0.3">
      <c r="A985" s="6" t="s">
        <v>2067</v>
      </c>
      <c r="B985" s="6" t="s">
        <v>2068</v>
      </c>
      <c r="C985" s="6" t="s">
        <v>64</v>
      </c>
    </row>
    <row r="986" spans="1:3" x14ac:dyDescent="0.3">
      <c r="A986" s="6" t="s">
        <v>2069</v>
      </c>
      <c r="B986" s="6" t="s">
        <v>2070</v>
      </c>
      <c r="C986" s="6" t="s">
        <v>64</v>
      </c>
    </row>
    <row r="987" spans="1:3" x14ac:dyDescent="0.3">
      <c r="A987" s="6" t="s">
        <v>2071</v>
      </c>
      <c r="B987" s="6" t="s">
        <v>2072</v>
      </c>
      <c r="C987" s="6" t="s">
        <v>64</v>
      </c>
    </row>
    <row r="988" spans="1:3" x14ac:dyDescent="0.3">
      <c r="A988" s="6" t="s">
        <v>2073</v>
      </c>
      <c r="B988" s="6" t="s">
        <v>2074</v>
      </c>
      <c r="C988" s="6" t="s">
        <v>64</v>
      </c>
    </row>
    <row r="989" spans="1:3" x14ac:dyDescent="0.3">
      <c r="A989" s="6" t="s">
        <v>2075</v>
      </c>
      <c r="B989" s="6" t="s">
        <v>2076</v>
      </c>
      <c r="C989" s="6" t="s">
        <v>64</v>
      </c>
    </row>
    <row r="990" spans="1:3" x14ac:dyDescent="0.3">
      <c r="A990" s="6" t="s">
        <v>2077</v>
      </c>
      <c r="B990" s="6" t="s">
        <v>2078</v>
      </c>
      <c r="C990" s="6" t="s">
        <v>64</v>
      </c>
    </row>
    <row r="991" spans="1:3" x14ac:dyDescent="0.3">
      <c r="A991" s="6" t="s">
        <v>2079</v>
      </c>
      <c r="B991" s="6" t="s">
        <v>2080</v>
      </c>
      <c r="C991" s="6" t="s">
        <v>64</v>
      </c>
    </row>
    <row r="992" spans="1:3" x14ac:dyDescent="0.3">
      <c r="A992" s="6" t="s">
        <v>2081</v>
      </c>
      <c r="B992" s="6" t="s">
        <v>2082</v>
      </c>
      <c r="C992" s="6" t="s">
        <v>64</v>
      </c>
    </row>
    <row r="993" spans="1:3" x14ac:dyDescent="0.3">
      <c r="A993" s="6" t="s">
        <v>2083</v>
      </c>
      <c r="B993" s="6" t="s">
        <v>2084</v>
      </c>
      <c r="C993" s="6" t="s">
        <v>64</v>
      </c>
    </row>
    <row r="994" spans="1:3" x14ac:dyDescent="0.3">
      <c r="A994" s="6" t="s">
        <v>2085</v>
      </c>
      <c r="B994" s="6" t="s">
        <v>2086</v>
      </c>
      <c r="C994" s="6" t="s">
        <v>64</v>
      </c>
    </row>
    <row r="995" spans="1:3" x14ac:dyDescent="0.3">
      <c r="A995" s="6" t="s">
        <v>2087</v>
      </c>
      <c r="B995" s="6" t="s">
        <v>2088</v>
      </c>
      <c r="C995" s="6" t="s">
        <v>2089</v>
      </c>
    </row>
    <row r="996" spans="1:3" x14ac:dyDescent="0.3">
      <c r="A996" s="6" t="s">
        <v>2090</v>
      </c>
      <c r="B996" s="6" t="s">
        <v>2091</v>
      </c>
      <c r="C996" s="6" t="s">
        <v>2089</v>
      </c>
    </row>
    <row r="997" spans="1:3" x14ac:dyDescent="0.3">
      <c r="A997" s="6" t="s">
        <v>2092</v>
      </c>
      <c r="B997" s="6" t="s">
        <v>2093</v>
      </c>
      <c r="C997" s="6" t="s">
        <v>2089</v>
      </c>
    </row>
    <row r="998" spans="1:3" x14ac:dyDescent="0.3">
      <c r="A998" s="6" t="s">
        <v>2094</v>
      </c>
      <c r="B998" s="6" t="s">
        <v>2095</v>
      </c>
      <c r="C998" s="6" t="s">
        <v>2089</v>
      </c>
    </row>
    <row r="999" spans="1:3" x14ac:dyDescent="0.3">
      <c r="A999" s="6" t="s">
        <v>2096</v>
      </c>
      <c r="B999" s="6" t="s">
        <v>2097</v>
      </c>
      <c r="C999" s="6" t="s">
        <v>2089</v>
      </c>
    </row>
    <row r="1000" spans="1:3" x14ac:dyDescent="0.3">
      <c r="A1000" s="6" t="s">
        <v>2098</v>
      </c>
      <c r="B1000" s="6" t="s">
        <v>2099</v>
      </c>
      <c r="C1000" s="6" t="s">
        <v>2089</v>
      </c>
    </row>
    <row r="1001" spans="1:3" x14ac:dyDescent="0.3">
      <c r="A1001" s="6" t="s">
        <v>2100</v>
      </c>
      <c r="B1001" s="6" t="s">
        <v>2101</v>
      </c>
      <c r="C1001" s="6" t="s">
        <v>2089</v>
      </c>
    </row>
    <row r="1002" spans="1:3" x14ac:dyDescent="0.3">
      <c r="A1002" s="6" t="s">
        <v>2102</v>
      </c>
      <c r="B1002" s="6" t="s">
        <v>2103</v>
      </c>
      <c r="C1002" s="6" t="s">
        <v>2089</v>
      </c>
    </row>
    <row r="1003" spans="1:3" x14ac:dyDescent="0.3">
      <c r="A1003" s="6" t="s">
        <v>2104</v>
      </c>
      <c r="B1003" s="6" t="s">
        <v>2105</v>
      </c>
      <c r="C1003" s="6" t="s">
        <v>2089</v>
      </c>
    </row>
    <row r="1004" spans="1:3" x14ac:dyDescent="0.3">
      <c r="A1004" s="6" t="s">
        <v>2106</v>
      </c>
      <c r="B1004" s="6" t="s">
        <v>2107</v>
      </c>
      <c r="C1004" s="6" t="s">
        <v>2089</v>
      </c>
    </row>
    <row r="1005" spans="1:3" x14ac:dyDescent="0.3">
      <c r="A1005" s="6" t="s">
        <v>2108</v>
      </c>
      <c r="B1005" s="6" t="s">
        <v>2109</v>
      </c>
      <c r="C1005" s="6" t="s">
        <v>2089</v>
      </c>
    </row>
    <row r="1006" spans="1:3" x14ac:dyDescent="0.3">
      <c r="A1006" s="6" t="s">
        <v>2110</v>
      </c>
      <c r="B1006" s="6" t="s">
        <v>2111</v>
      </c>
      <c r="C1006" s="6" t="s">
        <v>2112</v>
      </c>
    </row>
    <row r="1007" spans="1:3" x14ac:dyDescent="0.3">
      <c r="A1007" s="6" t="s">
        <v>2113</v>
      </c>
      <c r="B1007" s="6" t="s">
        <v>2114</v>
      </c>
      <c r="C1007" s="6" t="s">
        <v>2112</v>
      </c>
    </row>
    <row r="1008" spans="1:3" x14ac:dyDescent="0.3">
      <c r="A1008" s="6" t="s">
        <v>2115</v>
      </c>
      <c r="B1008" s="6" t="s">
        <v>2116</v>
      </c>
      <c r="C1008" s="6" t="s">
        <v>2112</v>
      </c>
    </row>
    <row r="1009" spans="1:3" x14ac:dyDescent="0.3">
      <c r="A1009" s="6" t="s">
        <v>2117</v>
      </c>
      <c r="B1009" s="6" t="s">
        <v>2118</v>
      </c>
      <c r="C1009" s="6" t="s">
        <v>2112</v>
      </c>
    </row>
    <row r="1010" spans="1:3" x14ac:dyDescent="0.3">
      <c r="A1010" s="6" t="s">
        <v>2119</v>
      </c>
      <c r="B1010" s="6" t="s">
        <v>2120</v>
      </c>
      <c r="C1010" s="6" t="s">
        <v>2112</v>
      </c>
    </row>
    <row r="1011" spans="1:3" x14ac:dyDescent="0.3">
      <c r="A1011" s="6" t="s">
        <v>2121</v>
      </c>
      <c r="B1011" s="6" t="s">
        <v>2122</v>
      </c>
      <c r="C1011" s="6" t="s">
        <v>2112</v>
      </c>
    </row>
    <row r="1012" spans="1:3" x14ac:dyDescent="0.3">
      <c r="A1012" s="6" t="s">
        <v>2123</v>
      </c>
      <c r="B1012" s="6" t="s">
        <v>2124</v>
      </c>
      <c r="C1012" s="6" t="s">
        <v>2112</v>
      </c>
    </row>
    <row r="1013" spans="1:3" x14ac:dyDescent="0.3">
      <c r="A1013" s="6" t="s">
        <v>2125</v>
      </c>
      <c r="B1013" s="6" t="s">
        <v>2126</v>
      </c>
      <c r="C1013" s="6" t="s">
        <v>2112</v>
      </c>
    </row>
    <row r="1014" spans="1:3" x14ac:dyDescent="0.3">
      <c r="A1014" s="6" t="s">
        <v>2127</v>
      </c>
      <c r="B1014" s="6" t="s">
        <v>2128</v>
      </c>
      <c r="C1014" s="6" t="s">
        <v>2112</v>
      </c>
    </row>
    <row r="1015" spans="1:3" x14ac:dyDescent="0.3">
      <c r="A1015" s="6" t="s">
        <v>2129</v>
      </c>
      <c r="B1015" s="6" t="s">
        <v>2130</v>
      </c>
      <c r="C1015" s="6" t="s">
        <v>2112</v>
      </c>
    </row>
    <row r="1016" spans="1:3" x14ac:dyDescent="0.3">
      <c r="A1016" s="6" t="s">
        <v>2131</v>
      </c>
      <c r="B1016" s="6" t="s">
        <v>2132</v>
      </c>
      <c r="C1016" s="6" t="s">
        <v>2112</v>
      </c>
    </row>
    <row r="1017" spans="1:3" x14ac:dyDescent="0.3">
      <c r="A1017" s="6" t="s">
        <v>2133</v>
      </c>
      <c r="B1017" s="6" t="s">
        <v>2134</v>
      </c>
      <c r="C1017" s="6" t="s">
        <v>2112</v>
      </c>
    </row>
    <row r="1018" spans="1:3" x14ac:dyDescent="0.3">
      <c r="A1018" s="6" t="s">
        <v>2135</v>
      </c>
      <c r="B1018" s="6" t="s">
        <v>2136</v>
      </c>
      <c r="C1018" s="6" t="s">
        <v>2112</v>
      </c>
    </row>
    <row r="1019" spans="1:3" x14ac:dyDescent="0.3">
      <c r="A1019" s="6" t="s">
        <v>2137</v>
      </c>
      <c r="B1019" s="6" t="s">
        <v>2138</v>
      </c>
      <c r="C1019" s="6" t="s">
        <v>2112</v>
      </c>
    </row>
    <row r="1020" spans="1:3" x14ac:dyDescent="0.3">
      <c r="A1020" s="6" t="s">
        <v>2139</v>
      </c>
      <c r="B1020" s="6" t="s">
        <v>2140</v>
      </c>
      <c r="C1020" s="6" t="s">
        <v>2112</v>
      </c>
    </row>
    <row r="1021" spans="1:3" x14ac:dyDescent="0.3">
      <c r="A1021" s="6" t="s">
        <v>2141</v>
      </c>
      <c r="B1021" s="6" t="s">
        <v>2142</v>
      </c>
      <c r="C1021" s="6" t="s">
        <v>2112</v>
      </c>
    </row>
    <row r="1022" spans="1:3" x14ac:dyDescent="0.3">
      <c r="A1022" s="6" t="s">
        <v>2143</v>
      </c>
      <c r="B1022" s="6" t="s">
        <v>2144</v>
      </c>
      <c r="C1022" s="6" t="s">
        <v>2112</v>
      </c>
    </row>
    <row r="1023" spans="1:3" x14ac:dyDescent="0.3">
      <c r="A1023" s="6" t="s">
        <v>2145</v>
      </c>
      <c r="B1023" s="6" t="s">
        <v>2146</v>
      </c>
      <c r="C1023" s="6" t="s">
        <v>2112</v>
      </c>
    </row>
    <row r="1024" spans="1:3" x14ac:dyDescent="0.3">
      <c r="A1024" s="6" t="s">
        <v>2147</v>
      </c>
      <c r="B1024" s="6" t="s">
        <v>2148</v>
      </c>
      <c r="C1024" s="6" t="s">
        <v>2112</v>
      </c>
    </row>
    <row r="1025" spans="1:3" x14ac:dyDescent="0.3">
      <c r="A1025" s="6" t="s">
        <v>2149</v>
      </c>
      <c r="B1025" s="6" t="s">
        <v>2150</v>
      </c>
      <c r="C1025" s="6" t="s">
        <v>2112</v>
      </c>
    </row>
    <row r="1026" spans="1:3" x14ac:dyDescent="0.3">
      <c r="A1026" s="6" t="s">
        <v>2151</v>
      </c>
      <c r="B1026" s="6" t="s">
        <v>2152</v>
      </c>
      <c r="C1026" s="6" t="s">
        <v>2112</v>
      </c>
    </row>
    <row r="1027" spans="1:3" x14ac:dyDescent="0.3">
      <c r="A1027" s="6" t="s">
        <v>2153</v>
      </c>
      <c r="B1027" s="6" t="s">
        <v>2154</v>
      </c>
      <c r="C1027" s="6" t="s">
        <v>2112</v>
      </c>
    </row>
    <row r="1028" spans="1:3" x14ac:dyDescent="0.3">
      <c r="A1028" s="6" t="s">
        <v>2155</v>
      </c>
      <c r="B1028" s="6" t="s">
        <v>2156</v>
      </c>
      <c r="C1028" s="6" t="s">
        <v>2112</v>
      </c>
    </row>
    <row r="1029" spans="1:3" x14ac:dyDescent="0.3">
      <c r="A1029" s="6" t="s">
        <v>2157</v>
      </c>
      <c r="B1029" s="6" t="s">
        <v>2158</v>
      </c>
      <c r="C1029" s="6" t="s">
        <v>2112</v>
      </c>
    </row>
    <row r="1030" spans="1:3" x14ac:dyDescent="0.3">
      <c r="A1030" s="6" t="s">
        <v>2159</v>
      </c>
      <c r="B1030" s="6" t="s">
        <v>2160</v>
      </c>
      <c r="C1030" s="6" t="s">
        <v>2112</v>
      </c>
    </row>
    <row r="1031" spans="1:3" x14ac:dyDescent="0.3">
      <c r="A1031" s="6" t="s">
        <v>2161</v>
      </c>
      <c r="B1031" s="6" t="s">
        <v>2162</v>
      </c>
      <c r="C1031" s="6" t="s">
        <v>2112</v>
      </c>
    </row>
    <row r="1032" spans="1:3" x14ac:dyDescent="0.3">
      <c r="A1032" s="6" t="s">
        <v>2163</v>
      </c>
      <c r="B1032" s="6" t="s">
        <v>2164</v>
      </c>
      <c r="C1032" s="6" t="s">
        <v>2112</v>
      </c>
    </row>
    <row r="1033" spans="1:3" x14ac:dyDescent="0.3">
      <c r="A1033" s="6" t="s">
        <v>2165</v>
      </c>
      <c r="B1033" s="6" t="s">
        <v>2166</v>
      </c>
      <c r="C1033" s="6" t="s">
        <v>2112</v>
      </c>
    </row>
    <row r="1034" spans="1:3" x14ac:dyDescent="0.3">
      <c r="A1034" s="6" t="s">
        <v>2167</v>
      </c>
      <c r="B1034" s="6" t="s">
        <v>2168</v>
      </c>
      <c r="C1034" s="6" t="s">
        <v>2112</v>
      </c>
    </row>
    <row r="1035" spans="1:3" x14ac:dyDescent="0.3">
      <c r="A1035" s="6" t="s">
        <v>2169</v>
      </c>
      <c r="B1035" s="6" t="s">
        <v>2170</v>
      </c>
      <c r="C1035" s="6" t="s">
        <v>2112</v>
      </c>
    </row>
    <row r="1036" spans="1:3" x14ac:dyDescent="0.3">
      <c r="A1036" s="6" t="s">
        <v>2171</v>
      </c>
      <c r="B1036" s="6" t="s">
        <v>2172</v>
      </c>
      <c r="C1036" s="6" t="s">
        <v>2112</v>
      </c>
    </row>
    <row r="1037" spans="1:3" x14ac:dyDescent="0.3">
      <c r="A1037" s="6" t="s">
        <v>2173</v>
      </c>
      <c r="B1037" s="6" t="s">
        <v>2174</v>
      </c>
      <c r="C1037" s="6" t="s">
        <v>2112</v>
      </c>
    </row>
    <row r="1038" spans="1:3" x14ac:dyDescent="0.3">
      <c r="A1038" s="6" t="s">
        <v>2175</v>
      </c>
      <c r="B1038" s="6" t="s">
        <v>2176</v>
      </c>
      <c r="C1038" s="6" t="s">
        <v>2112</v>
      </c>
    </row>
    <row r="1039" spans="1:3" x14ac:dyDescent="0.3">
      <c r="A1039" s="6" t="s">
        <v>2177</v>
      </c>
      <c r="B1039" s="6" t="s">
        <v>2178</v>
      </c>
      <c r="C1039" s="6" t="s">
        <v>2112</v>
      </c>
    </row>
    <row r="1040" spans="1:3" x14ac:dyDescent="0.3">
      <c r="A1040" s="6" t="s">
        <v>2179</v>
      </c>
      <c r="B1040" s="6" t="s">
        <v>2180</v>
      </c>
      <c r="C1040" s="6" t="s">
        <v>2112</v>
      </c>
    </row>
    <row r="1041" spans="1:3" x14ac:dyDescent="0.3">
      <c r="A1041" s="6" t="s">
        <v>2181</v>
      </c>
      <c r="B1041" s="6" t="s">
        <v>2182</v>
      </c>
      <c r="C1041" s="6" t="s">
        <v>2112</v>
      </c>
    </row>
    <row r="1042" spans="1:3" x14ac:dyDescent="0.3">
      <c r="A1042" s="6" t="s">
        <v>2183</v>
      </c>
      <c r="B1042" s="6" t="s">
        <v>2184</v>
      </c>
      <c r="C1042" s="6" t="s">
        <v>2112</v>
      </c>
    </row>
    <row r="1043" spans="1:3" x14ac:dyDescent="0.3">
      <c r="A1043" s="6" t="s">
        <v>2185</v>
      </c>
      <c r="B1043" s="6" t="s">
        <v>2186</v>
      </c>
      <c r="C1043" s="6" t="s">
        <v>2112</v>
      </c>
    </row>
    <row r="1044" spans="1:3" x14ac:dyDescent="0.3">
      <c r="A1044" s="6" t="s">
        <v>2187</v>
      </c>
      <c r="B1044" s="6" t="s">
        <v>2188</v>
      </c>
      <c r="C1044" s="6" t="s">
        <v>2112</v>
      </c>
    </row>
    <row r="1045" spans="1:3" x14ac:dyDescent="0.3">
      <c r="A1045" s="6" t="s">
        <v>2189</v>
      </c>
      <c r="B1045" s="6" t="s">
        <v>2190</v>
      </c>
      <c r="C1045" s="6" t="s">
        <v>2191</v>
      </c>
    </row>
    <row r="1046" spans="1:3" x14ac:dyDescent="0.3">
      <c r="A1046" s="6" t="s">
        <v>2192</v>
      </c>
      <c r="B1046" s="6" t="s">
        <v>2193</v>
      </c>
      <c r="C1046" s="6" t="s">
        <v>2191</v>
      </c>
    </row>
    <row r="1047" spans="1:3" x14ac:dyDescent="0.3">
      <c r="A1047" s="6" t="s">
        <v>2194</v>
      </c>
      <c r="B1047" s="6" t="s">
        <v>2195</v>
      </c>
      <c r="C1047" s="6" t="s">
        <v>2191</v>
      </c>
    </row>
    <row r="1048" spans="1:3" x14ac:dyDescent="0.3">
      <c r="A1048" s="6" t="s">
        <v>2196</v>
      </c>
      <c r="B1048" s="6" t="s">
        <v>2197</v>
      </c>
      <c r="C1048" s="6" t="s">
        <v>2191</v>
      </c>
    </row>
    <row r="1049" spans="1:3" x14ac:dyDescent="0.3">
      <c r="A1049" s="6" t="s">
        <v>2198</v>
      </c>
      <c r="B1049" s="6" t="s">
        <v>2199</v>
      </c>
      <c r="C1049" s="6" t="s">
        <v>2191</v>
      </c>
    </row>
    <row r="1050" spans="1:3" x14ac:dyDescent="0.3">
      <c r="A1050" s="6" t="s">
        <v>2200</v>
      </c>
      <c r="B1050" s="6" t="s">
        <v>2201</v>
      </c>
      <c r="C1050" s="6" t="s">
        <v>2191</v>
      </c>
    </row>
    <row r="1051" spans="1:3" x14ac:dyDescent="0.3">
      <c r="A1051" s="6" t="s">
        <v>2202</v>
      </c>
      <c r="B1051" s="6" t="s">
        <v>2203</v>
      </c>
      <c r="C1051" s="6" t="s">
        <v>2191</v>
      </c>
    </row>
    <row r="1052" spans="1:3" x14ac:dyDescent="0.3">
      <c r="A1052" s="6" t="s">
        <v>2204</v>
      </c>
      <c r="B1052" s="6" t="s">
        <v>2205</v>
      </c>
      <c r="C1052" s="6" t="s">
        <v>2191</v>
      </c>
    </row>
    <row r="1053" spans="1:3" x14ac:dyDescent="0.3">
      <c r="A1053" s="6" t="s">
        <v>2206</v>
      </c>
      <c r="B1053" s="6" t="s">
        <v>2207</v>
      </c>
      <c r="C1053" s="6" t="s">
        <v>2191</v>
      </c>
    </row>
    <row r="1054" spans="1:3" x14ac:dyDescent="0.3">
      <c r="A1054" s="6" t="s">
        <v>2208</v>
      </c>
      <c r="B1054" s="6" t="s">
        <v>2209</v>
      </c>
      <c r="C1054" s="6" t="s">
        <v>2191</v>
      </c>
    </row>
    <row r="1055" spans="1:3" x14ac:dyDescent="0.3">
      <c r="A1055" s="6" t="s">
        <v>2210</v>
      </c>
      <c r="B1055" s="6" t="s">
        <v>2211</v>
      </c>
      <c r="C1055" s="6" t="s">
        <v>2191</v>
      </c>
    </row>
    <row r="1056" spans="1:3" x14ac:dyDescent="0.3">
      <c r="A1056" s="6" t="s">
        <v>2212</v>
      </c>
      <c r="B1056" s="6" t="s">
        <v>2213</v>
      </c>
      <c r="C1056" s="6" t="s">
        <v>2191</v>
      </c>
    </row>
    <row r="1057" spans="1:3" x14ac:dyDescent="0.3">
      <c r="A1057" s="6" t="s">
        <v>2214</v>
      </c>
      <c r="B1057" s="6" t="s">
        <v>2215</v>
      </c>
      <c r="C1057" s="6" t="s">
        <v>2191</v>
      </c>
    </row>
    <row r="1058" spans="1:3" x14ac:dyDescent="0.3">
      <c r="A1058" s="6" t="s">
        <v>2216</v>
      </c>
      <c r="B1058" s="6" t="s">
        <v>2217</v>
      </c>
      <c r="C1058" s="6" t="s">
        <v>2191</v>
      </c>
    </row>
    <row r="1059" spans="1:3" x14ac:dyDescent="0.3">
      <c r="A1059" s="6" t="s">
        <v>2218</v>
      </c>
      <c r="B1059" s="6" t="s">
        <v>2219</v>
      </c>
      <c r="C1059" s="6" t="s">
        <v>2191</v>
      </c>
    </row>
    <row r="1060" spans="1:3" x14ac:dyDescent="0.3">
      <c r="A1060" s="6" t="s">
        <v>2220</v>
      </c>
      <c r="B1060" s="6" t="s">
        <v>2221</v>
      </c>
      <c r="C1060" s="6" t="s">
        <v>2222</v>
      </c>
    </row>
    <row r="1061" spans="1:3" x14ac:dyDescent="0.3">
      <c r="A1061" s="6" t="s">
        <v>2223</v>
      </c>
      <c r="B1061" s="6" t="s">
        <v>2224</v>
      </c>
      <c r="C1061" s="6" t="s">
        <v>2222</v>
      </c>
    </row>
    <row r="1062" spans="1:3" x14ac:dyDescent="0.3">
      <c r="A1062" s="6" t="s">
        <v>2225</v>
      </c>
      <c r="B1062" s="6" t="s">
        <v>2226</v>
      </c>
      <c r="C1062" s="6" t="s">
        <v>2222</v>
      </c>
    </row>
    <row r="1063" spans="1:3" x14ac:dyDescent="0.3">
      <c r="A1063" s="6" t="s">
        <v>2227</v>
      </c>
      <c r="B1063" s="6" t="s">
        <v>2228</v>
      </c>
      <c r="C1063" s="6" t="s">
        <v>2222</v>
      </c>
    </row>
    <row r="1064" spans="1:3" x14ac:dyDescent="0.3">
      <c r="A1064" s="6" t="s">
        <v>2229</v>
      </c>
      <c r="B1064" s="6" t="s">
        <v>2230</v>
      </c>
      <c r="C1064" s="6" t="s">
        <v>2222</v>
      </c>
    </row>
    <row r="1065" spans="1:3" x14ac:dyDescent="0.3">
      <c r="A1065" s="6" t="s">
        <v>2231</v>
      </c>
      <c r="B1065" s="6" t="s">
        <v>2232</v>
      </c>
      <c r="C1065" s="6" t="s">
        <v>2222</v>
      </c>
    </row>
    <row r="1066" spans="1:3" x14ac:dyDescent="0.3">
      <c r="A1066" s="6" t="s">
        <v>2233</v>
      </c>
      <c r="B1066" s="6" t="s">
        <v>2234</v>
      </c>
      <c r="C1066" s="6" t="s">
        <v>2222</v>
      </c>
    </row>
    <row r="1067" spans="1:3" x14ac:dyDescent="0.3">
      <c r="A1067" s="6" t="s">
        <v>2235</v>
      </c>
      <c r="B1067" s="6" t="s">
        <v>2236</v>
      </c>
      <c r="C1067" s="6" t="s">
        <v>2222</v>
      </c>
    </row>
    <row r="1068" spans="1:3" x14ac:dyDescent="0.3">
      <c r="A1068" s="6" t="s">
        <v>2237</v>
      </c>
      <c r="B1068" s="6" t="s">
        <v>2238</v>
      </c>
      <c r="C1068" s="6" t="s">
        <v>2222</v>
      </c>
    </row>
    <row r="1069" spans="1:3" x14ac:dyDescent="0.3">
      <c r="A1069" s="6" t="s">
        <v>2239</v>
      </c>
      <c r="B1069" s="6" t="s">
        <v>2240</v>
      </c>
      <c r="C1069" s="6" t="s">
        <v>2222</v>
      </c>
    </row>
    <row r="1070" spans="1:3" x14ac:dyDescent="0.3">
      <c r="A1070" s="6" t="s">
        <v>2241</v>
      </c>
      <c r="B1070" s="6" t="s">
        <v>2242</v>
      </c>
      <c r="C1070" s="6" t="s">
        <v>2222</v>
      </c>
    </row>
    <row r="1071" spans="1:3" x14ac:dyDescent="0.3">
      <c r="A1071" s="6" t="s">
        <v>2243</v>
      </c>
      <c r="B1071" s="6" t="s">
        <v>2244</v>
      </c>
      <c r="C1071" s="6" t="s">
        <v>2222</v>
      </c>
    </row>
    <row r="1072" spans="1:3" x14ac:dyDescent="0.3">
      <c r="A1072" s="6" t="s">
        <v>2245</v>
      </c>
      <c r="B1072" s="6" t="s">
        <v>2246</v>
      </c>
      <c r="C1072" s="6" t="s">
        <v>2222</v>
      </c>
    </row>
    <row r="1073" spans="1:3" x14ac:dyDescent="0.3">
      <c r="A1073" s="6" t="s">
        <v>2247</v>
      </c>
      <c r="B1073" s="6" t="s">
        <v>2248</v>
      </c>
      <c r="C1073" s="6" t="s">
        <v>2222</v>
      </c>
    </row>
    <row r="1074" spans="1:3" x14ac:dyDescent="0.3">
      <c r="A1074" s="6" t="s">
        <v>2249</v>
      </c>
      <c r="B1074" s="6" t="s">
        <v>2250</v>
      </c>
      <c r="C1074" s="6" t="s">
        <v>2222</v>
      </c>
    </row>
    <row r="1075" spans="1:3" x14ac:dyDescent="0.3">
      <c r="A1075" s="6" t="s">
        <v>2251</v>
      </c>
      <c r="B1075" s="6" t="s">
        <v>2252</v>
      </c>
      <c r="C1075" s="6" t="s">
        <v>2222</v>
      </c>
    </row>
    <row r="1076" spans="1:3" x14ac:dyDescent="0.3">
      <c r="A1076" s="6" t="s">
        <v>2253</v>
      </c>
      <c r="B1076" s="6" t="s">
        <v>2254</v>
      </c>
      <c r="C1076" s="6" t="s">
        <v>2222</v>
      </c>
    </row>
    <row r="1077" spans="1:3" x14ac:dyDescent="0.3">
      <c r="A1077" s="6" t="s">
        <v>2255</v>
      </c>
      <c r="B1077" s="6" t="s">
        <v>2256</v>
      </c>
      <c r="C1077" s="6" t="s">
        <v>2222</v>
      </c>
    </row>
    <row r="1078" spans="1:3" x14ac:dyDescent="0.3">
      <c r="A1078" s="6" t="s">
        <v>2257</v>
      </c>
      <c r="B1078" s="6" t="s">
        <v>2258</v>
      </c>
      <c r="C1078" s="6" t="s">
        <v>2222</v>
      </c>
    </row>
    <row r="1079" spans="1:3" x14ac:dyDescent="0.3">
      <c r="A1079" s="6" t="s">
        <v>2259</v>
      </c>
      <c r="B1079" s="6" t="s">
        <v>2260</v>
      </c>
      <c r="C1079" s="6" t="s">
        <v>2222</v>
      </c>
    </row>
    <row r="1080" spans="1:3" x14ac:dyDescent="0.3">
      <c r="A1080" s="6" t="s">
        <v>2261</v>
      </c>
      <c r="B1080" s="6" t="s">
        <v>2262</v>
      </c>
      <c r="C1080" s="6" t="s">
        <v>2222</v>
      </c>
    </row>
    <row r="1081" spans="1:3" x14ac:dyDescent="0.3">
      <c r="A1081" s="6" t="s">
        <v>2263</v>
      </c>
      <c r="B1081" s="6" t="s">
        <v>2264</v>
      </c>
      <c r="C1081" s="6" t="s">
        <v>2222</v>
      </c>
    </row>
    <row r="1082" spans="1:3" x14ac:dyDescent="0.3">
      <c r="A1082" s="6" t="s">
        <v>2265</v>
      </c>
      <c r="B1082" s="6" t="s">
        <v>2266</v>
      </c>
      <c r="C1082" s="6" t="s">
        <v>2222</v>
      </c>
    </row>
    <row r="1083" spans="1:3" x14ac:dyDescent="0.3">
      <c r="A1083" s="6" t="s">
        <v>2267</v>
      </c>
      <c r="B1083" s="6" t="s">
        <v>2268</v>
      </c>
      <c r="C1083" s="6" t="s">
        <v>2222</v>
      </c>
    </row>
    <row r="1084" spans="1:3" x14ac:dyDescent="0.3">
      <c r="A1084" s="6" t="s">
        <v>2269</v>
      </c>
      <c r="B1084" s="6" t="s">
        <v>2270</v>
      </c>
      <c r="C1084" s="6" t="s">
        <v>2222</v>
      </c>
    </row>
    <row r="1085" spans="1:3" x14ac:dyDescent="0.3">
      <c r="A1085" s="6" t="s">
        <v>2271</v>
      </c>
      <c r="B1085" s="6" t="s">
        <v>2272</v>
      </c>
      <c r="C1085" s="6" t="s">
        <v>2222</v>
      </c>
    </row>
    <row r="1086" spans="1:3" x14ac:dyDescent="0.3">
      <c r="A1086" s="6" t="s">
        <v>2273</v>
      </c>
      <c r="B1086" s="6" t="s">
        <v>2274</v>
      </c>
      <c r="C1086" s="6" t="s">
        <v>2222</v>
      </c>
    </row>
    <row r="1087" spans="1:3" x14ac:dyDescent="0.3">
      <c r="A1087" s="6" t="s">
        <v>2275</v>
      </c>
      <c r="B1087" s="6" t="s">
        <v>2276</v>
      </c>
      <c r="C1087" s="6" t="s">
        <v>2277</v>
      </c>
    </row>
    <row r="1088" spans="1:3" x14ac:dyDescent="0.3">
      <c r="A1088" s="6" t="s">
        <v>2278</v>
      </c>
      <c r="B1088" s="6" t="s">
        <v>2279</v>
      </c>
      <c r="C1088" s="6" t="s">
        <v>2277</v>
      </c>
    </row>
    <row r="1089" spans="1:3" x14ac:dyDescent="0.3">
      <c r="A1089" s="6" t="s">
        <v>2280</v>
      </c>
      <c r="B1089" s="6" t="s">
        <v>2281</v>
      </c>
      <c r="C1089" s="6" t="s">
        <v>2277</v>
      </c>
    </row>
    <row r="1090" spans="1:3" x14ac:dyDescent="0.3">
      <c r="A1090" s="6" t="s">
        <v>2282</v>
      </c>
      <c r="B1090" s="6" t="s">
        <v>2283</v>
      </c>
      <c r="C1090" s="6" t="s">
        <v>2277</v>
      </c>
    </row>
    <row r="1091" spans="1:3" x14ac:dyDescent="0.3">
      <c r="A1091" s="6" t="s">
        <v>2284</v>
      </c>
      <c r="B1091" s="6" t="s">
        <v>2285</v>
      </c>
      <c r="C1091" s="6" t="s">
        <v>2277</v>
      </c>
    </row>
    <row r="1092" spans="1:3" x14ac:dyDescent="0.3">
      <c r="A1092" s="6" t="s">
        <v>2286</v>
      </c>
      <c r="B1092" s="6" t="s">
        <v>2287</v>
      </c>
      <c r="C1092" s="6" t="s">
        <v>2277</v>
      </c>
    </row>
    <row r="1093" spans="1:3" x14ac:dyDescent="0.3">
      <c r="A1093" s="6" t="s">
        <v>2288</v>
      </c>
      <c r="B1093" s="6" t="s">
        <v>2289</v>
      </c>
      <c r="C1093" s="6" t="s">
        <v>2277</v>
      </c>
    </row>
    <row r="1094" spans="1:3" x14ac:dyDescent="0.3">
      <c r="A1094" s="6" t="s">
        <v>2290</v>
      </c>
      <c r="B1094" s="6" t="s">
        <v>2291</v>
      </c>
      <c r="C1094" s="6" t="s">
        <v>45</v>
      </c>
    </row>
    <row r="1095" spans="1:3" x14ac:dyDescent="0.3">
      <c r="A1095" s="6" t="s">
        <v>2292</v>
      </c>
      <c r="B1095" s="6" t="s">
        <v>2293</v>
      </c>
      <c r="C1095" s="6" t="s">
        <v>45</v>
      </c>
    </row>
    <row r="1096" spans="1:3" x14ac:dyDescent="0.3">
      <c r="A1096" s="6" t="s">
        <v>2294</v>
      </c>
      <c r="B1096" s="6" t="s">
        <v>2295</v>
      </c>
      <c r="C1096" s="6" t="s">
        <v>45</v>
      </c>
    </row>
    <row r="1097" spans="1:3" x14ac:dyDescent="0.3">
      <c r="A1097" s="6" t="s">
        <v>2296</v>
      </c>
      <c r="B1097" s="6" t="s">
        <v>2297</v>
      </c>
      <c r="C1097" s="6" t="s">
        <v>45</v>
      </c>
    </row>
    <row r="1098" spans="1:3" x14ac:dyDescent="0.3">
      <c r="A1098" s="6" t="s">
        <v>2298</v>
      </c>
      <c r="B1098" s="6" t="s">
        <v>2299</v>
      </c>
      <c r="C1098" s="6" t="s">
        <v>2300</v>
      </c>
    </row>
    <row r="1099" spans="1:3" x14ac:dyDescent="0.3">
      <c r="A1099" s="6" t="s">
        <v>2301</v>
      </c>
      <c r="B1099" s="6" t="s">
        <v>2302</v>
      </c>
      <c r="C1099" s="6" t="s">
        <v>2300</v>
      </c>
    </row>
    <row r="1100" spans="1:3" x14ac:dyDescent="0.3">
      <c r="A1100" s="6" t="s">
        <v>2303</v>
      </c>
      <c r="B1100" s="6" t="s">
        <v>2304</v>
      </c>
      <c r="C1100" s="6" t="s">
        <v>2300</v>
      </c>
    </row>
    <row r="1101" spans="1:3" x14ac:dyDescent="0.3">
      <c r="A1101" s="6" t="s">
        <v>2305</v>
      </c>
      <c r="B1101" s="6" t="s">
        <v>2306</v>
      </c>
      <c r="C1101" s="6" t="s">
        <v>2300</v>
      </c>
    </row>
    <row r="1102" spans="1:3" x14ac:dyDescent="0.3">
      <c r="A1102" s="6" t="s">
        <v>2307</v>
      </c>
      <c r="B1102" s="6" t="s">
        <v>2308</v>
      </c>
      <c r="C1102" s="6" t="s">
        <v>2300</v>
      </c>
    </row>
    <row r="1103" spans="1:3" x14ac:dyDescent="0.3">
      <c r="A1103" s="6" t="s">
        <v>2309</v>
      </c>
      <c r="B1103" s="6" t="s">
        <v>2310</v>
      </c>
      <c r="C1103" s="6" t="s">
        <v>2300</v>
      </c>
    </row>
    <row r="1104" spans="1:3" x14ac:dyDescent="0.3">
      <c r="A1104" s="6" t="s">
        <v>2311</v>
      </c>
      <c r="B1104" s="6" t="s">
        <v>2312</v>
      </c>
      <c r="C1104" s="6" t="s">
        <v>2300</v>
      </c>
    </row>
    <row r="1105" spans="1:3" x14ac:dyDescent="0.3">
      <c r="A1105" s="6" t="s">
        <v>2313</v>
      </c>
      <c r="B1105" s="6" t="s">
        <v>2314</v>
      </c>
      <c r="C1105" s="6" t="s">
        <v>2300</v>
      </c>
    </row>
    <row r="1106" spans="1:3" x14ac:dyDescent="0.3">
      <c r="A1106" s="6" t="s">
        <v>2315</v>
      </c>
      <c r="B1106" s="6" t="s">
        <v>2316</v>
      </c>
      <c r="C1106" s="6" t="s">
        <v>2300</v>
      </c>
    </row>
    <row r="1107" spans="1:3" x14ac:dyDescent="0.3">
      <c r="A1107" s="6" t="s">
        <v>2317</v>
      </c>
      <c r="B1107" s="6" t="s">
        <v>2318</v>
      </c>
      <c r="C1107" s="6" t="s">
        <v>2300</v>
      </c>
    </row>
    <row r="1108" spans="1:3" x14ac:dyDescent="0.3">
      <c r="A1108" s="6" t="s">
        <v>2319</v>
      </c>
      <c r="B1108" s="6" t="s">
        <v>2320</v>
      </c>
      <c r="C1108" s="6" t="s">
        <v>2300</v>
      </c>
    </row>
    <row r="1109" spans="1:3" x14ac:dyDescent="0.3">
      <c r="A1109" s="6" t="s">
        <v>2321</v>
      </c>
      <c r="B1109" s="6" t="s">
        <v>2322</v>
      </c>
      <c r="C1109" s="6" t="s">
        <v>2300</v>
      </c>
    </row>
    <row r="1110" spans="1:3" x14ac:dyDescent="0.3">
      <c r="A1110" s="6" t="s">
        <v>2323</v>
      </c>
      <c r="B1110" s="6" t="s">
        <v>2324</v>
      </c>
      <c r="C1110" s="6" t="s">
        <v>2300</v>
      </c>
    </row>
    <row r="1111" spans="1:3" x14ac:dyDescent="0.3">
      <c r="A1111" s="6" t="s">
        <v>2325</v>
      </c>
      <c r="B1111" s="6" t="s">
        <v>2326</v>
      </c>
      <c r="C1111" s="6" t="s">
        <v>2300</v>
      </c>
    </row>
    <row r="1112" spans="1:3" x14ac:dyDescent="0.3">
      <c r="A1112" s="6" t="s">
        <v>2327</v>
      </c>
      <c r="B1112" s="6" t="s">
        <v>2328</v>
      </c>
      <c r="C1112" s="6" t="s">
        <v>2300</v>
      </c>
    </row>
    <row r="1113" spans="1:3" x14ac:dyDescent="0.3">
      <c r="A1113" s="6" t="s">
        <v>2329</v>
      </c>
      <c r="B1113" s="6" t="s">
        <v>2330</v>
      </c>
      <c r="C1113" s="6" t="s">
        <v>2300</v>
      </c>
    </row>
    <row r="1114" spans="1:3" x14ac:dyDescent="0.3">
      <c r="A1114" s="6" t="s">
        <v>2331</v>
      </c>
      <c r="B1114" s="6" t="s">
        <v>2332</v>
      </c>
      <c r="C1114" s="6" t="s">
        <v>2300</v>
      </c>
    </row>
    <row r="1115" spans="1:3" x14ac:dyDescent="0.3">
      <c r="A1115" s="6" t="s">
        <v>2333</v>
      </c>
      <c r="B1115" s="6" t="s">
        <v>2334</v>
      </c>
      <c r="C1115" s="6" t="s">
        <v>2300</v>
      </c>
    </row>
    <row r="1116" spans="1:3" x14ac:dyDescent="0.3">
      <c r="A1116" s="6" t="s">
        <v>2335</v>
      </c>
      <c r="B1116" s="6" t="s">
        <v>2336</v>
      </c>
      <c r="C1116" s="6" t="s">
        <v>2300</v>
      </c>
    </row>
    <row r="1117" spans="1:3" x14ac:dyDescent="0.3">
      <c r="A1117" s="6" t="s">
        <v>2337</v>
      </c>
      <c r="B1117" s="6" t="s">
        <v>2338</v>
      </c>
      <c r="C1117" s="6" t="s">
        <v>2300</v>
      </c>
    </row>
    <row r="1118" spans="1:3" x14ac:dyDescent="0.3">
      <c r="A1118" s="6" t="s">
        <v>2339</v>
      </c>
      <c r="B1118" s="6" t="s">
        <v>2340</v>
      </c>
      <c r="C1118" s="6" t="s">
        <v>2300</v>
      </c>
    </row>
    <row r="1119" spans="1:3" x14ac:dyDescent="0.3">
      <c r="A1119" s="6" t="s">
        <v>2341</v>
      </c>
      <c r="B1119" s="6" t="s">
        <v>2342</v>
      </c>
      <c r="C1119" s="6" t="s">
        <v>2300</v>
      </c>
    </row>
    <row r="1120" spans="1:3" x14ac:dyDescent="0.3">
      <c r="A1120" s="6" t="s">
        <v>2343</v>
      </c>
      <c r="B1120" s="6" t="s">
        <v>2344</v>
      </c>
      <c r="C1120" s="6" t="s">
        <v>2300</v>
      </c>
    </row>
    <row r="1121" spans="1:3" x14ac:dyDescent="0.3">
      <c r="A1121" s="6" t="s">
        <v>2345</v>
      </c>
      <c r="B1121" s="6" t="s">
        <v>2346</v>
      </c>
      <c r="C1121" s="6" t="s">
        <v>2300</v>
      </c>
    </row>
    <row r="1122" spans="1:3" x14ac:dyDescent="0.3">
      <c r="A1122" s="6" t="s">
        <v>2347</v>
      </c>
      <c r="B1122" s="6" t="s">
        <v>2348</v>
      </c>
      <c r="C1122" s="6" t="s">
        <v>2349</v>
      </c>
    </row>
    <row r="1123" spans="1:3" x14ac:dyDescent="0.3">
      <c r="A1123" s="6" t="s">
        <v>2350</v>
      </c>
      <c r="B1123" s="6" t="s">
        <v>2351</v>
      </c>
      <c r="C1123" s="6" t="s">
        <v>2349</v>
      </c>
    </row>
    <row r="1124" spans="1:3" x14ac:dyDescent="0.3">
      <c r="A1124" s="6" t="s">
        <v>2352</v>
      </c>
      <c r="B1124" s="6" t="s">
        <v>2353</v>
      </c>
      <c r="C1124" s="6" t="s">
        <v>2349</v>
      </c>
    </row>
    <row r="1125" spans="1:3" x14ac:dyDescent="0.3">
      <c r="A1125" s="6" t="s">
        <v>2354</v>
      </c>
      <c r="B1125" s="6" t="s">
        <v>2355</v>
      </c>
      <c r="C1125" s="6" t="s">
        <v>2349</v>
      </c>
    </row>
    <row r="1126" spans="1:3" x14ac:dyDescent="0.3">
      <c r="A1126" s="6" t="s">
        <v>2356</v>
      </c>
      <c r="B1126" s="6" t="s">
        <v>2357</v>
      </c>
      <c r="C1126" s="6" t="s">
        <v>2349</v>
      </c>
    </row>
    <row r="1127" spans="1:3" x14ac:dyDescent="0.3">
      <c r="A1127" s="6" t="s">
        <v>2358</v>
      </c>
      <c r="B1127" s="6" t="s">
        <v>2359</v>
      </c>
      <c r="C1127" s="6" t="s">
        <v>2349</v>
      </c>
    </row>
    <row r="1128" spans="1:3" x14ac:dyDescent="0.3">
      <c r="A1128" s="6" t="s">
        <v>2360</v>
      </c>
      <c r="B1128" s="6" t="s">
        <v>2361</v>
      </c>
      <c r="C1128" s="6" t="s">
        <v>2349</v>
      </c>
    </row>
    <row r="1129" spans="1:3" x14ac:dyDescent="0.3">
      <c r="A1129" s="6" t="s">
        <v>2362</v>
      </c>
      <c r="B1129" s="6" t="s">
        <v>2363</v>
      </c>
      <c r="C1129" s="6" t="s">
        <v>2349</v>
      </c>
    </row>
    <row r="1130" spans="1:3" x14ac:dyDescent="0.3">
      <c r="A1130" s="6" t="s">
        <v>2364</v>
      </c>
      <c r="B1130" s="6" t="s">
        <v>2365</v>
      </c>
      <c r="C1130" s="6" t="s">
        <v>2349</v>
      </c>
    </row>
    <row r="1131" spans="1:3" x14ac:dyDescent="0.3">
      <c r="A1131" s="6" t="s">
        <v>2366</v>
      </c>
      <c r="B1131" s="6" t="s">
        <v>2367</v>
      </c>
      <c r="C1131" s="6" t="s">
        <v>2349</v>
      </c>
    </row>
    <row r="1132" spans="1:3" x14ac:dyDescent="0.3">
      <c r="A1132" s="6" t="s">
        <v>2368</v>
      </c>
      <c r="B1132" s="6" t="s">
        <v>2369</v>
      </c>
      <c r="C1132" s="6" t="s">
        <v>2349</v>
      </c>
    </row>
    <row r="1133" spans="1:3" x14ac:dyDescent="0.3">
      <c r="A1133" s="6" t="s">
        <v>2370</v>
      </c>
      <c r="B1133" s="6" t="s">
        <v>2371</v>
      </c>
      <c r="C1133" s="6" t="s">
        <v>52</v>
      </c>
    </row>
    <row r="1134" spans="1:3" x14ac:dyDescent="0.3">
      <c r="A1134" s="6" t="s">
        <v>2372</v>
      </c>
      <c r="B1134" s="6" t="s">
        <v>2373</v>
      </c>
      <c r="C1134" s="6" t="s">
        <v>52</v>
      </c>
    </row>
    <row r="1135" spans="1:3" x14ac:dyDescent="0.3">
      <c r="A1135" s="6" t="s">
        <v>2374</v>
      </c>
      <c r="B1135" s="6" t="s">
        <v>2375</v>
      </c>
      <c r="C1135" s="6" t="s">
        <v>52</v>
      </c>
    </row>
    <row r="1136" spans="1:3" x14ac:dyDescent="0.3">
      <c r="A1136" s="6" t="s">
        <v>2376</v>
      </c>
      <c r="B1136" s="6" t="s">
        <v>2377</v>
      </c>
      <c r="C1136" s="6" t="s">
        <v>52</v>
      </c>
    </row>
    <row r="1137" spans="1:3" x14ac:dyDescent="0.3">
      <c r="A1137" s="6" t="s">
        <v>2378</v>
      </c>
      <c r="B1137" s="6" t="s">
        <v>2379</v>
      </c>
      <c r="C1137" s="6" t="s">
        <v>52</v>
      </c>
    </row>
    <row r="1138" spans="1:3" x14ac:dyDescent="0.3">
      <c r="A1138" s="6" t="s">
        <v>2380</v>
      </c>
      <c r="B1138" s="6" t="s">
        <v>2381</v>
      </c>
      <c r="C1138" s="6" t="s">
        <v>52</v>
      </c>
    </row>
    <row r="1139" spans="1:3" x14ac:dyDescent="0.3">
      <c r="A1139" s="6" t="s">
        <v>2382</v>
      </c>
      <c r="B1139" s="6" t="s">
        <v>2383</v>
      </c>
      <c r="C1139" s="6" t="s">
        <v>52</v>
      </c>
    </row>
    <row r="1140" spans="1:3" x14ac:dyDescent="0.3">
      <c r="A1140" s="6" t="s">
        <v>2384</v>
      </c>
      <c r="B1140" s="6" t="s">
        <v>2385</v>
      </c>
      <c r="C1140" s="6" t="s">
        <v>52</v>
      </c>
    </row>
    <row r="1141" spans="1:3" x14ac:dyDescent="0.3">
      <c r="A1141" s="6" t="s">
        <v>2386</v>
      </c>
      <c r="B1141" s="6" t="s">
        <v>2387</v>
      </c>
      <c r="C1141" s="6" t="s">
        <v>57</v>
      </c>
    </row>
    <row r="1142" spans="1:3" x14ac:dyDescent="0.3">
      <c r="A1142" s="6" t="s">
        <v>2388</v>
      </c>
      <c r="B1142" s="6" t="s">
        <v>2389</v>
      </c>
      <c r="C1142" s="6" t="s">
        <v>57</v>
      </c>
    </row>
    <row r="1143" spans="1:3" x14ac:dyDescent="0.3">
      <c r="A1143" s="6" t="s">
        <v>2390</v>
      </c>
      <c r="B1143" s="6" t="s">
        <v>2391</v>
      </c>
      <c r="C1143" s="6" t="s">
        <v>57</v>
      </c>
    </row>
    <row r="1144" spans="1:3" x14ac:dyDescent="0.3">
      <c r="A1144" s="6" t="s">
        <v>2392</v>
      </c>
      <c r="B1144" s="6" t="s">
        <v>2393</v>
      </c>
      <c r="C1144" s="6" t="s">
        <v>57</v>
      </c>
    </row>
    <row r="1145" spans="1:3" x14ac:dyDescent="0.3">
      <c r="A1145" s="6" t="s">
        <v>2394</v>
      </c>
      <c r="B1145" s="6" t="s">
        <v>2395</v>
      </c>
      <c r="C1145" s="6" t="s">
        <v>63</v>
      </c>
    </row>
    <row r="1146" spans="1:3" x14ac:dyDescent="0.3">
      <c r="A1146" s="6" t="s">
        <v>2396</v>
      </c>
      <c r="B1146" s="6" t="s">
        <v>2397</v>
      </c>
      <c r="C1146" s="6" t="s">
        <v>63</v>
      </c>
    </row>
    <row r="1147" spans="1:3" x14ac:dyDescent="0.3">
      <c r="A1147" s="6" t="s">
        <v>2398</v>
      </c>
      <c r="B1147" s="6" t="s">
        <v>2399</v>
      </c>
      <c r="C1147" s="6" t="s">
        <v>63</v>
      </c>
    </row>
    <row r="1148" spans="1:3" x14ac:dyDescent="0.3">
      <c r="A1148" s="6" t="s">
        <v>2400</v>
      </c>
      <c r="B1148" s="6" t="s">
        <v>2401</v>
      </c>
      <c r="C1148" s="6" t="s">
        <v>63</v>
      </c>
    </row>
    <row r="1149" spans="1:3" x14ac:dyDescent="0.3">
      <c r="A1149" s="6" t="s">
        <v>2402</v>
      </c>
      <c r="B1149" s="6" t="s">
        <v>2403</v>
      </c>
      <c r="C1149" s="6" t="s">
        <v>63</v>
      </c>
    </row>
    <row r="1150" spans="1:3" x14ac:dyDescent="0.3">
      <c r="A1150" s="6" t="s">
        <v>2404</v>
      </c>
      <c r="B1150" s="6" t="s">
        <v>2405</v>
      </c>
      <c r="C1150" s="6" t="s">
        <v>63</v>
      </c>
    </row>
    <row r="1151" spans="1:3" x14ac:dyDescent="0.3">
      <c r="A1151" s="6" t="s">
        <v>2406</v>
      </c>
      <c r="B1151" s="6" t="s">
        <v>2407</v>
      </c>
      <c r="C1151" s="6" t="s">
        <v>63</v>
      </c>
    </row>
    <row r="1152" spans="1:3" x14ac:dyDescent="0.3">
      <c r="A1152" s="6" t="s">
        <v>2408</v>
      </c>
      <c r="B1152" s="6" t="s">
        <v>2409</v>
      </c>
      <c r="C1152" s="6" t="s">
        <v>63</v>
      </c>
    </row>
    <row r="1153" spans="1:3" x14ac:dyDescent="0.3">
      <c r="A1153" s="6" t="s">
        <v>2410</v>
      </c>
      <c r="B1153" s="6" t="s">
        <v>2411</v>
      </c>
      <c r="C1153" s="6" t="s">
        <v>2412</v>
      </c>
    </row>
    <row r="1154" spans="1:3" x14ac:dyDescent="0.3">
      <c r="A1154" s="6" t="s">
        <v>2413</v>
      </c>
      <c r="B1154" s="6" t="s">
        <v>2414</v>
      </c>
      <c r="C1154" s="6" t="s">
        <v>2412</v>
      </c>
    </row>
    <row r="1155" spans="1:3" x14ac:dyDescent="0.3">
      <c r="A1155" s="6" t="s">
        <v>2415</v>
      </c>
      <c r="B1155" s="6" t="s">
        <v>2416</v>
      </c>
      <c r="C1155" s="6" t="s">
        <v>2412</v>
      </c>
    </row>
    <row r="1156" spans="1:3" x14ac:dyDescent="0.3">
      <c r="A1156" s="6" t="s">
        <v>2417</v>
      </c>
      <c r="B1156" s="6" t="s">
        <v>2418</v>
      </c>
      <c r="C1156" s="6" t="s">
        <v>2412</v>
      </c>
    </row>
    <row r="1157" spans="1:3" x14ac:dyDescent="0.3">
      <c r="A1157" s="6" t="s">
        <v>2419</v>
      </c>
      <c r="B1157" s="6" t="s">
        <v>2420</v>
      </c>
      <c r="C1157" s="6" t="s">
        <v>2412</v>
      </c>
    </row>
    <row r="1158" spans="1:3" x14ac:dyDescent="0.3">
      <c r="A1158" s="6" t="s">
        <v>2421</v>
      </c>
      <c r="B1158" s="6" t="s">
        <v>2422</v>
      </c>
      <c r="C1158" s="6" t="s">
        <v>2412</v>
      </c>
    </row>
    <row r="1159" spans="1:3" x14ac:dyDescent="0.3">
      <c r="A1159" s="6" t="s">
        <v>2423</v>
      </c>
      <c r="B1159" s="6" t="s">
        <v>2424</v>
      </c>
      <c r="C1159" s="6" t="s">
        <v>2412</v>
      </c>
    </row>
    <row r="1160" spans="1:3" x14ac:dyDescent="0.3">
      <c r="A1160" s="6" t="s">
        <v>2425</v>
      </c>
      <c r="B1160" s="6" t="s">
        <v>2426</v>
      </c>
      <c r="C1160" s="6" t="s">
        <v>2412</v>
      </c>
    </row>
    <row r="1161" spans="1:3" x14ac:dyDescent="0.3">
      <c r="A1161" s="6" t="s">
        <v>2427</v>
      </c>
      <c r="B1161" s="6" t="s">
        <v>2428</v>
      </c>
      <c r="C1161" s="6" t="s">
        <v>2412</v>
      </c>
    </row>
    <row r="1162" spans="1:3" x14ac:dyDescent="0.3">
      <c r="A1162" s="6" t="s">
        <v>2429</v>
      </c>
      <c r="B1162" s="6" t="s">
        <v>2430</v>
      </c>
      <c r="C1162" s="6" t="s">
        <v>2412</v>
      </c>
    </row>
    <row r="1163" spans="1:3" x14ac:dyDescent="0.3">
      <c r="A1163" s="6" t="s">
        <v>2431</v>
      </c>
      <c r="B1163" s="6" t="s">
        <v>2432</v>
      </c>
      <c r="C1163" s="6" t="s">
        <v>2412</v>
      </c>
    </row>
    <row r="1164" spans="1:3" x14ac:dyDescent="0.3">
      <c r="A1164" s="6" t="s">
        <v>2433</v>
      </c>
      <c r="B1164" s="6" t="s">
        <v>2434</v>
      </c>
      <c r="C1164" s="6" t="s">
        <v>50</v>
      </c>
    </row>
    <row r="1165" spans="1:3" x14ac:dyDescent="0.3">
      <c r="A1165" s="6" t="s">
        <v>2435</v>
      </c>
      <c r="B1165" s="6" t="s">
        <v>2436</v>
      </c>
      <c r="C1165" s="6" t="s">
        <v>50</v>
      </c>
    </row>
    <row r="1166" spans="1:3" x14ac:dyDescent="0.3">
      <c r="A1166" s="6" t="s">
        <v>2437</v>
      </c>
      <c r="B1166" s="6" t="s">
        <v>2438</v>
      </c>
      <c r="C1166" s="6" t="s">
        <v>50</v>
      </c>
    </row>
    <row r="1167" spans="1:3" x14ac:dyDescent="0.3">
      <c r="A1167" s="6" t="s">
        <v>2439</v>
      </c>
      <c r="B1167" s="6" t="s">
        <v>2440</v>
      </c>
      <c r="C1167" s="6" t="s">
        <v>50</v>
      </c>
    </row>
    <row r="1168" spans="1:3" x14ac:dyDescent="0.3">
      <c r="A1168" s="6" t="s">
        <v>2441</v>
      </c>
      <c r="B1168" s="6" t="s">
        <v>2442</v>
      </c>
      <c r="C1168" s="6" t="s">
        <v>2443</v>
      </c>
    </row>
    <row r="1169" spans="1:3" x14ac:dyDescent="0.3">
      <c r="A1169" s="6" t="s">
        <v>2444</v>
      </c>
      <c r="B1169" s="6" t="s">
        <v>2445</v>
      </c>
      <c r="C1169" s="6" t="s">
        <v>2443</v>
      </c>
    </row>
    <row r="1170" spans="1:3" x14ac:dyDescent="0.3">
      <c r="A1170" s="6" t="s">
        <v>2446</v>
      </c>
      <c r="B1170" s="6" t="s">
        <v>2447</v>
      </c>
      <c r="C1170" s="6" t="s">
        <v>2443</v>
      </c>
    </row>
    <row r="1171" spans="1:3" x14ac:dyDescent="0.3">
      <c r="A1171" s="6" t="s">
        <v>2448</v>
      </c>
      <c r="B1171" s="6" t="s">
        <v>2449</v>
      </c>
      <c r="C1171" s="6" t="s">
        <v>2450</v>
      </c>
    </row>
    <row r="1172" spans="1:3" x14ac:dyDescent="0.3">
      <c r="A1172" s="6" t="s">
        <v>2451</v>
      </c>
      <c r="B1172" s="6" t="s">
        <v>2452</v>
      </c>
      <c r="C1172" s="6" t="s">
        <v>2450</v>
      </c>
    </row>
    <row r="1173" spans="1:3" x14ac:dyDescent="0.3">
      <c r="A1173" s="6" t="s">
        <v>2453</v>
      </c>
      <c r="B1173" s="6" t="s">
        <v>2454</v>
      </c>
      <c r="C1173" s="6" t="s">
        <v>2450</v>
      </c>
    </row>
    <row r="1174" spans="1:3" x14ac:dyDescent="0.3">
      <c r="A1174" s="6" t="s">
        <v>2455</v>
      </c>
      <c r="B1174" s="6" t="s">
        <v>2456</v>
      </c>
      <c r="C1174" s="6" t="s">
        <v>2450</v>
      </c>
    </row>
    <row r="1175" spans="1:3" x14ac:dyDescent="0.3">
      <c r="A1175" s="6" t="s">
        <v>2457</v>
      </c>
      <c r="B1175" s="6" t="s">
        <v>2458</v>
      </c>
      <c r="C1175" s="6" t="s">
        <v>2450</v>
      </c>
    </row>
    <row r="1176" spans="1:3" x14ac:dyDescent="0.3">
      <c r="A1176" s="6" t="s">
        <v>2459</v>
      </c>
      <c r="B1176" s="6" t="s">
        <v>2460</v>
      </c>
      <c r="C1176" s="6" t="s">
        <v>2450</v>
      </c>
    </row>
    <row r="1177" spans="1:3" x14ac:dyDescent="0.3">
      <c r="A1177" s="6" t="s">
        <v>2461</v>
      </c>
      <c r="B1177" s="6" t="s">
        <v>2462</v>
      </c>
      <c r="C1177" s="6" t="s">
        <v>2450</v>
      </c>
    </row>
    <row r="1178" spans="1:3" x14ac:dyDescent="0.3">
      <c r="A1178" s="6" t="s">
        <v>2463</v>
      </c>
      <c r="B1178" s="6" t="s">
        <v>2464</v>
      </c>
      <c r="C1178" s="6" t="s">
        <v>2450</v>
      </c>
    </row>
    <row r="1179" spans="1:3" x14ac:dyDescent="0.3">
      <c r="A1179" s="6" t="s">
        <v>2465</v>
      </c>
      <c r="B1179" s="6" t="s">
        <v>2466</v>
      </c>
      <c r="C1179" s="6" t="s">
        <v>2450</v>
      </c>
    </row>
    <row r="1180" spans="1:3" x14ac:dyDescent="0.3">
      <c r="A1180" s="6" t="s">
        <v>2467</v>
      </c>
      <c r="B1180" s="6" t="s">
        <v>2468</v>
      </c>
      <c r="C1180" s="6" t="s">
        <v>2469</v>
      </c>
    </row>
    <row r="1181" spans="1:3" x14ac:dyDescent="0.3">
      <c r="A1181" s="6" t="s">
        <v>2470</v>
      </c>
      <c r="B1181" s="6" t="s">
        <v>2471</v>
      </c>
      <c r="C1181" s="6" t="s">
        <v>2469</v>
      </c>
    </row>
    <row r="1182" spans="1:3" x14ac:dyDescent="0.3">
      <c r="A1182" s="6" t="s">
        <v>2472</v>
      </c>
      <c r="B1182" s="6" t="s">
        <v>2473</v>
      </c>
      <c r="C1182" s="6" t="s">
        <v>2469</v>
      </c>
    </row>
    <row r="1183" spans="1:3" x14ac:dyDescent="0.3">
      <c r="A1183" s="6" t="s">
        <v>2474</v>
      </c>
      <c r="B1183" s="6" t="s">
        <v>2475</v>
      </c>
      <c r="C1183" s="6" t="s">
        <v>2469</v>
      </c>
    </row>
    <row r="1184" spans="1:3" x14ac:dyDescent="0.3">
      <c r="A1184" s="6" t="s">
        <v>2476</v>
      </c>
      <c r="B1184" s="6" t="s">
        <v>2477</v>
      </c>
      <c r="C1184" s="6" t="s">
        <v>2469</v>
      </c>
    </row>
    <row r="1185" spans="1:3" x14ac:dyDescent="0.3">
      <c r="A1185" s="6" t="s">
        <v>2478</v>
      </c>
      <c r="B1185" s="6" t="s">
        <v>2479</v>
      </c>
      <c r="C1185" s="6" t="s">
        <v>2469</v>
      </c>
    </row>
    <row r="1186" spans="1:3" x14ac:dyDescent="0.3">
      <c r="A1186" s="6" t="s">
        <v>2480</v>
      </c>
      <c r="B1186" s="6" t="s">
        <v>2481</v>
      </c>
      <c r="C1186" s="6" t="s">
        <v>2469</v>
      </c>
    </row>
    <row r="1187" spans="1:3" x14ac:dyDescent="0.3">
      <c r="A1187" s="6" t="s">
        <v>2482</v>
      </c>
      <c r="B1187" s="6" t="s">
        <v>2483</v>
      </c>
      <c r="C1187" s="6" t="s">
        <v>2469</v>
      </c>
    </row>
    <row r="1188" spans="1:3" x14ac:dyDescent="0.3">
      <c r="A1188" s="6" t="s">
        <v>2484</v>
      </c>
      <c r="B1188" s="6" t="s">
        <v>2485</v>
      </c>
      <c r="C1188" s="6" t="s">
        <v>2469</v>
      </c>
    </row>
    <row r="1189" spans="1:3" x14ac:dyDescent="0.3">
      <c r="A1189" s="6" t="s">
        <v>2486</v>
      </c>
      <c r="B1189" s="6" t="s">
        <v>2487</v>
      </c>
      <c r="C1189" s="6" t="s">
        <v>2469</v>
      </c>
    </row>
    <row r="1190" spans="1:3" x14ac:dyDescent="0.3">
      <c r="A1190" s="6" t="s">
        <v>2488</v>
      </c>
      <c r="B1190" s="6" t="s">
        <v>2489</v>
      </c>
      <c r="C1190" s="6" t="s">
        <v>2469</v>
      </c>
    </row>
    <row r="1191" spans="1:3" x14ac:dyDescent="0.3">
      <c r="A1191" s="6" t="s">
        <v>2490</v>
      </c>
      <c r="B1191" s="6" t="s">
        <v>2491</v>
      </c>
      <c r="C1191" s="6" t="s">
        <v>2492</v>
      </c>
    </row>
    <row r="1192" spans="1:3" x14ac:dyDescent="0.3">
      <c r="A1192" s="6" t="s">
        <v>2493</v>
      </c>
      <c r="B1192" s="6" t="s">
        <v>2494</v>
      </c>
      <c r="C1192" s="6" t="s">
        <v>2492</v>
      </c>
    </row>
    <row r="1193" spans="1:3" x14ac:dyDescent="0.3">
      <c r="A1193" s="6" t="s">
        <v>2495</v>
      </c>
      <c r="B1193" s="6" t="s">
        <v>2496</v>
      </c>
      <c r="C1193" s="6" t="s">
        <v>2492</v>
      </c>
    </row>
    <row r="1194" spans="1:3" x14ac:dyDescent="0.3">
      <c r="A1194" s="6" t="s">
        <v>2497</v>
      </c>
      <c r="B1194" s="6" t="s">
        <v>2498</v>
      </c>
      <c r="C1194" s="6" t="s">
        <v>2492</v>
      </c>
    </row>
    <row r="1195" spans="1:3" x14ac:dyDescent="0.3">
      <c r="A1195" s="6" t="s">
        <v>2499</v>
      </c>
      <c r="B1195" s="6" t="s">
        <v>2500</v>
      </c>
      <c r="C1195" s="6" t="s">
        <v>2492</v>
      </c>
    </row>
    <row r="1196" spans="1:3" x14ac:dyDescent="0.3">
      <c r="A1196" s="6" t="s">
        <v>2501</v>
      </c>
      <c r="B1196" s="6" t="s">
        <v>2502</v>
      </c>
      <c r="C1196" s="6" t="s">
        <v>2492</v>
      </c>
    </row>
    <row r="1197" spans="1:3" x14ac:dyDescent="0.3">
      <c r="A1197" s="6" t="s">
        <v>2503</v>
      </c>
      <c r="B1197" s="6" t="s">
        <v>2504</v>
      </c>
      <c r="C1197" s="6" t="s">
        <v>2492</v>
      </c>
    </row>
    <row r="1198" spans="1:3" x14ac:dyDescent="0.3">
      <c r="A1198" s="6" t="s">
        <v>2505</v>
      </c>
      <c r="B1198" s="6" t="s">
        <v>2506</v>
      </c>
      <c r="C1198" s="6" t="s">
        <v>2492</v>
      </c>
    </row>
    <row r="1199" spans="1:3" x14ac:dyDescent="0.3">
      <c r="A1199" s="6" t="s">
        <v>2507</v>
      </c>
      <c r="B1199" s="6" t="s">
        <v>2508</v>
      </c>
      <c r="C1199" s="6" t="s">
        <v>2492</v>
      </c>
    </row>
    <row r="1200" spans="1:3" x14ac:dyDescent="0.3">
      <c r="A1200" s="6" t="s">
        <v>2509</v>
      </c>
      <c r="B1200" s="6" t="s">
        <v>2510</v>
      </c>
      <c r="C1200" s="6" t="s">
        <v>2492</v>
      </c>
    </row>
    <row r="1201" spans="1:3" x14ac:dyDescent="0.3">
      <c r="A1201" s="6" t="s">
        <v>2511</v>
      </c>
      <c r="B1201" s="6" t="s">
        <v>2512</v>
      </c>
      <c r="C1201" s="6" t="s">
        <v>2492</v>
      </c>
    </row>
    <row r="1202" spans="1:3" x14ac:dyDescent="0.3">
      <c r="A1202" s="6" t="s">
        <v>2513</v>
      </c>
      <c r="B1202" s="6" t="s">
        <v>2514</v>
      </c>
      <c r="C1202" s="6" t="s">
        <v>2492</v>
      </c>
    </row>
    <row r="1203" spans="1:3" x14ac:dyDescent="0.3">
      <c r="A1203" s="6" t="s">
        <v>2515</v>
      </c>
      <c r="B1203" s="6" t="s">
        <v>2516</v>
      </c>
      <c r="C1203" s="6" t="s">
        <v>2492</v>
      </c>
    </row>
    <row r="1204" spans="1:3" x14ac:dyDescent="0.3">
      <c r="A1204" s="6" t="s">
        <v>2517</v>
      </c>
      <c r="B1204" s="6" t="s">
        <v>2518</v>
      </c>
      <c r="C1204" s="6" t="s">
        <v>2492</v>
      </c>
    </row>
    <row r="1205" spans="1:3" x14ac:dyDescent="0.3">
      <c r="A1205" s="6" t="s">
        <v>2519</v>
      </c>
      <c r="B1205" s="6" t="s">
        <v>2520</v>
      </c>
      <c r="C1205" s="6" t="s">
        <v>2492</v>
      </c>
    </row>
    <row r="1206" spans="1:3" x14ac:dyDescent="0.3">
      <c r="A1206" s="6" t="s">
        <v>2521</v>
      </c>
      <c r="B1206" s="6" t="s">
        <v>2522</v>
      </c>
      <c r="C1206" s="6" t="s">
        <v>2492</v>
      </c>
    </row>
    <row r="1207" spans="1:3" x14ac:dyDescent="0.3">
      <c r="A1207" s="6" t="s">
        <v>2523</v>
      </c>
      <c r="B1207" s="6" t="s">
        <v>2524</v>
      </c>
      <c r="C1207" s="6" t="s">
        <v>2525</v>
      </c>
    </row>
    <row r="1208" spans="1:3" x14ac:dyDescent="0.3">
      <c r="A1208" s="6" t="s">
        <v>2526</v>
      </c>
      <c r="B1208" s="6" t="s">
        <v>2527</v>
      </c>
      <c r="C1208" s="6" t="s">
        <v>2525</v>
      </c>
    </row>
    <row r="1209" spans="1:3" x14ac:dyDescent="0.3">
      <c r="A1209" s="6" t="s">
        <v>2528</v>
      </c>
      <c r="B1209" s="6" t="s">
        <v>2529</v>
      </c>
      <c r="C1209" s="6" t="s">
        <v>2525</v>
      </c>
    </row>
    <row r="1210" spans="1:3" x14ac:dyDescent="0.3">
      <c r="A1210" s="6" t="s">
        <v>2530</v>
      </c>
      <c r="B1210" s="6" t="s">
        <v>2531</v>
      </c>
      <c r="C1210" s="6" t="s">
        <v>2525</v>
      </c>
    </row>
    <row r="1211" spans="1:3" x14ac:dyDescent="0.3">
      <c r="A1211" s="6" t="s">
        <v>2532</v>
      </c>
      <c r="B1211" s="6" t="s">
        <v>2533</v>
      </c>
      <c r="C1211" s="6" t="s">
        <v>2525</v>
      </c>
    </row>
    <row r="1212" spans="1:3" x14ac:dyDescent="0.3">
      <c r="A1212" s="6" t="s">
        <v>2534</v>
      </c>
      <c r="B1212" s="6" t="s">
        <v>2535</v>
      </c>
      <c r="C1212" s="6" t="s">
        <v>2525</v>
      </c>
    </row>
    <row r="1213" spans="1:3" x14ac:dyDescent="0.3">
      <c r="A1213" s="6" t="s">
        <v>2536</v>
      </c>
      <c r="B1213" s="6" t="s">
        <v>2537</v>
      </c>
      <c r="C1213" s="6" t="s">
        <v>2525</v>
      </c>
    </row>
    <row r="1214" spans="1:3" x14ac:dyDescent="0.3">
      <c r="A1214" s="6" t="s">
        <v>2538</v>
      </c>
      <c r="B1214" s="6" t="s">
        <v>2539</v>
      </c>
      <c r="C1214" s="6" t="s">
        <v>2525</v>
      </c>
    </row>
    <row r="1215" spans="1:3" x14ac:dyDescent="0.3">
      <c r="A1215" s="6" t="s">
        <v>2540</v>
      </c>
      <c r="B1215" s="6" t="s">
        <v>2541</v>
      </c>
      <c r="C1215" s="6" t="s">
        <v>2525</v>
      </c>
    </row>
    <row r="1216" spans="1:3" x14ac:dyDescent="0.3">
      <c r="A1216" s="6" t="s">
        <v>2542</v>
      </c>
      <c r="B1216" s="6" t="s">
        <v>2543</v>
      </c>
      <c r="C1216" s="6" t="s">
        <v>2525</v>
      </c>
    </row>
    <row r="1217" spans="1:3" x14ac:dyDescent="0.3">
      <c r="A1217" s="6" t="s">
        <v>2544</v>
      </c>
      <c r="B1217" s="6" t="s">
        <v>2545</v>
      </c>
      <c r="C1217" s="6" t="s">
        <v>2525</v>
      </c>
    </row>
    <row r="1218" spans="1:3" x14ac:dyDescent="0.3">
      <c r="A1218" s="6" t="s">
        <v>2546</v>
      </c>
      <c r="B1218" s="6" t="s">
        <v>2547</v>
      </c>
      <c r="C1218" s="6" t="s">
        <v>2525</v>
      </c>
    </row>
    <row r="1219" spans="1:3" x14ac:dyDescent="0.3">
      <c r="A1219" s="6" t="s">
        <v>2548</v>
      </c>
      <c r="B1219" s="6" t="s">
        <v>2549</v>
      </c>
      <c r="C1219" s="6" t="s">
        <v>2525</v>
      </c>
    </row>
    <row r="1220" spans="1:3" x14ac:dyDescent="0.3">
      <c r="A1220" s="6" t="s">
        <v>2550</v>
      </c>
      <c r="B1220" s="6" t="s">
        <v>2551</v>
      </c>
      <c r="C1220" s="6" t="s">
        <v>2525</v>
      </c>
    </row>
    <row r="1221" spans="1:3" x14ac:dyDescent="0.3">
      <c r="A1221" s="6" t="s">
        <v>2552</v>
      </c>
      <c r="B1221" s="6" t="s">
        <v>2553</v>
      </c>
      <c r="C1221" s="6" t="s">
        <v>2525</v>
      </c>
    </row>
    <row r="1222" spans="1:3" x14ac:dyDescent="0.3">
      <c r="A1222" s="6" t="s">
        <v>2554</v>
      </c>
      <c r="B1222" s="6" t="s">
        <v>2555</v>
      </c>
      <c r="C1222" s="6" t="s">
        <v>2525</v>
      </c>
    </row>
    <row r="1223" spans="1:3" x14ac:dyDescent="0.3">
      <c r="A1223" s="6" t="s">
        <v>2556</v>
      </c>
      <c r="B1223" s="6" t="s">
        <v>2557</v>
      </c>
      <c r="C1223" s="6" t="s">
        <v>2525</v>
      </c>
    </row>
    <row r="1224" spans="1:3" x14ac:dyDescent="0.3">
      <c r="A1224" s="6" t="s">
        <v>2558</v>
      </c>
      <c r="B1224" s="6" t="s">
        <v>2559</v>
      </c>
      <c r="C1224" s="6" t="s">
        <v>2560</v>
      </c>
    </row>
    <row r="1225" spans="1:3" x14ac:dyDescent="0.3">
      <c r="A1225" s="6" t="s">
        <v>2561</v>
      </c>
      <c r="B1225" s="6" t="s">
        <v>2562</v>
      </c>
      <c r="C1225" s="6" t="s">
        <v>2560</v>
      </c>
    </row>
    <row r="1226" spans="1:3" x14ac:dyDescent="0.3">
      <c r="A1226" s="6" t="s">
        <v>2563</v>
      </c>
      <c r="B1226" s="6" t="s">
        <v>2564</v>
      </c>
      <c r="C1226" s="6" t="s">
        <v>2560</v>
      </c>
    </row>
    <row r="1227" spans="1:3" x14ac:dyDescent="0.3">
      <c r="A1227" s="6" t="s">
        <v>2565</v>
      </c>
      <c r="B1227" s="6" t="s">
        <v>2566</v>
      </c>
      <c r="C1227" s="6" t="s">
        <v>2560</v>
      </c>
    </row>
    <row r="1228" spans="1:3" x14ac:dyDescent="0.3">
      <c r="A1228" s="6" t="s">
        <v>2567</v>
      </c>
      <c r="B1228" s="6" t="s">
        <v>2568</v>
      </c>
      <c r="C1228" s="6" t="s">
        <v>2560</v>
      </c>
    </row>
    <row r="1229" spans="1:3" x14ac:dyDescent="0.3">
      <c r="A1229" s="6" t="s">
        <v>2569</v>
      </c>
      <c r="B1229" s="6" t="s">
        <v>2570</v>
      </c>
      <c r="C1229" s="6" t="s">
        <v>2571</v>
      </c>
    </row>
    <row r="1230" spans="1:3" x14ac:dyDescent="0.3">
      <c r="A1230" s="6" t="s">
        <v>2572</v>
      </c>
      <c r="B1230" s="6" t="s">
        <v>2573</v>
      </c>
      <c r="C1230" s="6" t="s">
        <v>2571</v>
      </c>
    </row>
    <row r="1231" spans="1:3" x14ac:dyDescent="0.3">
      <c r="A1231" s="6" t="s">
        <v>2574</v>
      </c>
      <c r="B1231" s="6" t="s">
        <v>2575</v>
      </c>
      <c r="C1231" s="6" t="s">
        <v>2571</v>
      </c>
    </row>
    <row r="1232" spans="1:3" x14ac:dyDescent="0.3">
      <c r="A1232" s="6" t="s">
        <v>2576</v>
      </c>
      <c r="B1232" s="6" t="s">
        <v>2577</v>
      </c>
      <c r="C1232" s="6" t="s">
        <v>2571</v>
      </c>
    </row>
    <row r="1233" spans="1:3" x14ac:dyDescent="0.3">
      <c r="A1233" s="6" t="s">
        <v>2578</v>
      </c>
      <c r="B1233" s="6" t="s">
        <v>2579</v>
      </c>
      <c r="C1233" s="6" t="s">
        <v>2571</v>
      </c>
    </row>
    <row r="1234" spans="1:3" x14ac:dyDescent="0.3">
      <c r="A1234" s="6" t="s">
        <v>2580</v>
      </c>
      <c r="B1234" s="6" t="s">
        <v>2581</v>
      </c>
      <c r="C1234" s="6" t="s">
        <v>2571</v>
      </c>
    </row>
    <row r="1235" spans="1:3" x14ac:dyDescent="0.3">
      <c r="A1235" s="6" t="s">
        <v>2582</v>
      </c>
      <c r="B1235" s="6" t="s">
        <v>2583</v>
      </c>
      <c r="C1235" s="6" t="s">
        <v>2571</v>
      </c>
    </row>
    <row r="1236" spans="1:3" x14ac:dyDescent="0.3">
      <c r="A1236" s="6" t="s">
        <v>2584</v>
      </c>
      <c r="B1236" s="6" t="s">
        <v>2585</v>
      </c>
      <c r="C1236" s="6" t="s">
        <v>2571</v>
      </c>
    </row>
    <row r="1237" spans="1:3" x14ac:dyDescent="0.3">
      <c r="A1237" s="6" t="s">
        <v>2586</v>
      </c>
      <c r="B1237" s="6" t="s">
        <v>2587</v>
      </c>
      <c r="C1237" s="6" t="s">
        <v>2571</v>
      </c>
    </row>
    <row r="1238" spans="1:3" x14ac:dyDescent="0.3">
      <c r="A1238" s="6" t="s">
        <v>2588</v>
      </c>
      <c r="B1238" s="6" t="s">
        <v>2589</v>
      </c>
      <c r="C1238" s="6" t="s">
        <v>2571</v>
      </c>
    </row>
    <row r="1239" spans="1:3" x14ac:dyDescent="0.3">
      <c r="A1239" s="6" t="s">
        <v>2590</v>
      </c>
      <c r="B1239" s="6" t="s">
        <v>2591</v>
      </c>
      <c r="C1239" s="6" t="s">
        <v>2571</v>
      </c>
    </row>
    <row r="1240" spans="1:3" x14ac:dyDescent="0.3">
      <c r="A1240" s="6" t="s">
        <v>2592</v>
      </c>
      <c r="B1240" s="6" t="s">
        <v>2593</v>
      </c>
      <c r="C1240" s="6" t="s">
        <v>2571</v>
      </c>
    </row>
    <row r="1241" spans="1:3" x14ac:dyDescent="0.3">
      <c r="A1241" s="6" t="s">
        <v>2594</v>
      </c>
      <c r="B1241" s="6" t="s">
        <v>2595</v>
      </c>
      <c r="C1241" s="6" t="s">
        <v>2571</v>
      </c>
    </row>
    <row r="1242" spans="1:3" x14ac:dyDescent="0.3">
      <c r="A1242" s="6" t="s">
        <v>2596</v>
      </c>
      <c r="B1242" s="6" t="s">
        <v>2597</v>
      </c>
      <c r="C1242" s="6" t="s">
        <v>2571</v>
      </c>
    </row>
    <row r="1243" spans="1:3" x14ac:dyDescent="0.3">
      <c r="A1243" s="6" t="s">
        <v>2598</v>
      </c>
      <c r="B1243" s="6" t="s">
        <v>2599</v>
      </c>
      <c r="C1243" s="6" t="s">
        <v>2571</v>
      </c>
    </row>
    <row r="1244" spans="1:3" x14ac:dyDescent="0.3">
      <c r="A1244" s="6" t="s">
        <v>2600</v>
      </c>
      <c r="B1244" s="6" t="s">
        <v>2601</v>
      </c>
      <c r="C1244" s="6" t="s">
        <v>2571</v>
      </c>
    </row>
    <row r="1245" spans="1:3" x14ac:dyDescent="0.3">
      <c r="A1245" s="6" t="s">
        <v>2602</v>
      </c>
      <c r="B1245" s="6" t="s">
        <v>2603</v>
      </c>
      <c r="C1245" s="6" t="s">
        <v>2571</v>
      </c>
    </row>
    <row r="1246" spans="1:3" x14ac:dyDescent="0.3">
      <c r="A1246" s="6" t="s">
        <v>2604</v>
      </c>
      <c r="B1246" s="6" t="s">
        <v>2605</v>
      </c>
      <c r="C1246" s="6" t="s">
        <v>2571</v>
      </c>
    </row>
    <row r="1247" spans="1:3" x14ac:dyDescent="0.3">
      <c r="A1247" s="6" t="s">
        <v>2606</v>
      </c>
      <c r="B1247" s="6" t="s">
        <v>2607</v>
      </c>
      <c r="C1247" s="6" t="s">
        <v>2571</v>
      </c>
    </row>
    <row r="1248" spans="1:3" x14ac:dyDescent="0.3">
      <c r="A1248" s="6" t="s">
        <v>2608</v>
      </c>
      <c r="B1248" s="6" t="s">
        <v>2609</v>
      </c>
      <c r="C1248" s="6" t="s">
        <v>2571</v>
      </c>
    </row>
    <row r="1249" spans="1:3" x14ac:dyDescent="0.3">
      <c r="A1249" s="6" t="s">
        <v>2610</v>
      </c>
      <c r="B1249" s="6" t="s">
        <v>2611</v>
      </c>
      <c r="C1249" s="6" t="s">
        <v>2612</v>
      </c>
    </row>
    <row r="1250" spans="1:3" x14ac:dyDescent="0.3">
      <c r="A1250" s="6" t="s">
        <v>2613</v>
      </c>
      <c r="B1250" s="6" t="s">
        <v>2614</v>
      </c>
      <c r="C1250" s="6" t="s">
        <v>2612</v>
      </c>
    </row>
    <row r="1251" spans="1:3" x14ac:dyDescent="0.3">
      <c r="A1251" s="6" t="s">
        <v>2615</v>
      </c>
      <c r="B1251" s="6" t="s">
        <v>2616</v>
      </c>
      <c r="C1251" s="6" t="s">
        <v>2612</v>
      </c>
    </row>
    <row r="1252" spans="1:3" x14ac:dyDescent="0.3">
      <c r="A1252" s="6" t="s">
        <v>2617</v>
      </c>
      <c r="B1252" s="6" t="s">
        <v>2618</v>
      </c>
      <c r="C1252" s="6" t="s">
        <v>2612</v>
      </c>
    </row>
    <row r="1253" spans="1:3" x14ac:dyDescent="0.3">
      <c r="A1253" s="6" t="s">
        <v>2619</v>
      </c>
      <c r="B1253" s="6" t="s">
        <v>2620</v>
      </c>
      <c r="C1253" s="6" t="s">
        <v>2612</v>
      </c>
    </row>
    <row r="1254" spans="1:3" x14ac:dyDescent="0.3">
      <c r="A1254" s="6" t="s">
        <v>2621</v>
      </c>
      <c r="B1254" s="6" t="s">
        <v>2622</v>
      </c>
      <c r="C1254" s="6" t="s">
        <v>2612</v>
      </c>
    </row>
    <row r="1255" spans="1:3" x14ac:dyDescent="0.3">
      <c r="A1255" s="6" t="s">
        <v>2623</v>
      </c>
      <c r="B1255" s="6" t="s">
        <v>2624</v>
      </c>
      <c r="C1255" s="6" t="s">
        <v>2612</v>
      </c>
    </row>
    <row r="1256" spans="1:3" x14ac:dyDescent="0.3">
      <c r="A1256" s="6" t="s">
        <v>2625</v>
      </c>
      <c r="B1256" s="6" t="s">
        <v>2626</v>
      </c>
      <c r="C1256" s="6" t="s">
        <v>2612</v>
      </c>
    </row>
    <row r="1257" spans="1:3" x14ac:dyDescent="0.3">
      <c r="A1257" s="6" t="s">
        <v>2627</v>
      </c>
      <c r="B1257" s="6" t="s">
        <v>2628</v>
      </c>
      <c r="C1257" s="6" t="s">
        <v>2612</v>
      </c>
    </row>
    <row r="1258" spans="1:3" x14ac:dyDescent="0.3">
      <c r="A1258" s="6" t="s">
        <v>2629</v>
      </c>
      <c r="B1258" s="6" t="s">
        <v>2630</v>
      </c>
      <c r="C1258" s="6" t="s">
        <v>2612</v>
      </c>
    </row>
    <row r="1259" spans="1:3" x14ac:dyDescent="0.3">
      <c r="A1259" s="6" t="s">
        <v>2631</v>
      </c>
      <c r="B1259" s="6" t="s">
        <v>2632</v>
      </c>
      <c r="C1259" s="6" t="s">
        <v>2612</v>
      </c>
    </row>
    <row r="1260" spans="1:3" x14ac:dyDescent="0.3">
      <c r="A1260" s="6" t="s">
        <v>2633</v>
      </c>
      <c r="B1260" s="6" t="s">
        <v>2634</v>
      </c>
      <c r="C1260" s="6" t="s">
        <v>2612</v>
      </c>
    </row>
    <row r="1261" spans="1:3" x14ac:dyDescent="0.3">
      <c r="A1261" s="6" t="s">
        <v>2635</v>
      </c>
      <c r="B1261" s="6" t="s">
        <v>2636</v>
      </c>
      <c r="C1261" s="6" t="s">
        <v>2612</v>
      </c>
    </row>
    <row r="1262" spans="1:3" x14ac:dyDescent="0.3">
      <c r="A1262" s="6" t="s">
        <v>2637</v>
      </c>
      <c r="B1262" s="6" t="s">
        <v>2638</v>
      </c>
      <c r="C1262" s="6" t="s">
        <v>2612</v>
      </c>
    </row>
    <row r="1263" spans="1:3" x14ac:dyDescent="0.3">
      <c r="A1263" s="6" t="s">
        <v>2639</v>
      </c>
      <c r="B1263" s="6" t="s">
        <v>2640</v>
      </c>
      <c r="C1263" s="6" t="s">
        <v>2612</v>
      </c>
    </row>
    <row r="1264" spans="1:3" x14ac:dyDescent="0.3">
      <c r="A1264" s="6" t="s">
        <v>2641</v>
      </c>
      <c r="B1264" s="6" t="s">
        <v>2642</v>
      </c>
      <c r="C1264" s="6" t="s">
        <v>2612</v>
      </c>
    </row>
    <row r="1265" spans="1:3" x14ac:dyDescent="0.3">
      <c r="A1265" s="6" t="s">
        <v>2643</v>
      </c>
      <c r="B1265" s="6" t="s">
        <v>2644</v>
      </c>
      <c r="C1265" s="6" t="s">
        <v>2612</v>
      </c>
    </row>
    <row r="1266" spans="1:3" x14ac:dyDescent="0.3">
      <c r="A1266" s="6" t="s">
        <v>2645</v>
      </c>
      <c r="B1266" s="6" t="s">
        <v>2646</v>
      </c>
      <c r="C1266" s="6" t="s">
        <v>2647</v>
      </c>
    </row>
    <row r="1267" spans="1:3" x14ac:dyDescent="0.3">
      <c r="A1267" s="6" t="s">
        <v>2648</v>
      </c>
      <c r="B1267" s="6" t="s">
        <v>2649</v>
      </c>
      <c r="C1267" s="6" t="s">
        <v>2647</v>
      </c>
    </row>
    <row r="1268" spans="1:3" x14ac:dyDescent="0.3">
      <c r="A1268" s="6" t="s">
        <v>2650</v>
      </c>
      <c r="B1268" s="6" t="s">
        <v>2651</v>
      </c>
      <c r="C1268" s="6" t="s">
        <v>2647</v>
      </c>
    </row>
    <row r="1269" spans="1:3" x14ac:dyDescent="0.3">
      <c r="A1269" s="6" t="s">
        <v>2652</v>
      </c>
      <c r="B1269" s="6" t="s">
        <v>2653</v>
      </c>
      <c r="C1269" s="6" t="s">
        <v>2647</v>
      </c>
    </row>
    <row r="1270" spans="1:3" x14ac:dyDescent="0.3">
      <c r="A1270" s="6" t="s">
        <v>2654</v>
      </c>
      <c r="B1270" s="6" t="s">
        <v>2655</v>
      </c>
      <c r="C1270" s="6" t="s">
        <v>2647</v>
      </c>
    </row>
    <row r="1271" spans="1:3" x14ac:dyDescent="0.3">
      <c r="A1271" s="6" t="s">
        <v>2656</v>
      </c>
      <c r="B1271" s="6" t="s">
        <v>2657</v>
      </c>
      <c r="C1271" s="6" t="s">
        <v>2647</v>
      </c>
    </row>
    <row r="1272" spans="1:3" x14ac:dyDescent="0.3">
      <c r="A1272" s="6" t="s">
        <v>2658</v>
      </c>
      <c r="B1272" s="6" t="s">
        <v>2659</v>
      </c>
      <c r="C1272" s="6" t="s">
        <v>2660</v>
      </c>
    </row>
    <row r="1273" spans="1:3" x14ac:dyDescent="0.3">
      <c r="A1273" s="6" t="s">
        <v>2661</v>
      </c>
      <c r="B1273" s="6" t="s">
        <v>2662</v>
      </c>
      <c r="C1273" s="6" t="s">
        <v>2660</v>
      </c>
    </row>
    <row r="1274" spans="1:3" x14ac:dyDescent="0.3">
      <c r="A1274" s="6" t="s">
        <v>2663</v>
      </c>
      <c r="B1274" s="6" t="s">
        <v>2664</v>
      </c>
      <c r="C1274" s="6" t="s">
        <v>2660</v>
      </c>
    </row>
    <row r="1275" spans="1:3" x14ac:dyDescent="0.3">
      <c r="A1275" s="6" t="s">
        <v>2665</v>
      </c>
      <c r="B1275" s="6" t="s">
        <v>2666</v>
      </c>
      <c r="C1275" s="6" t="s">
        <v>2660</v>
      </c>
    </row>
    <row r="1276" spans="1:3" x14ac:dyDescent="0.3">
      <c r="A1276" s="6" t="s">
        <v>2667</v>
      </c>
      <c r="B1276" s="6" t="s">
        <v>2668</v>
      </c>
      <c r="C1276" s="6" t="s">
        <v>2660</v>
      </c>
    </row>
    <row r="1277" spans="1:3" x14ac:dyDescent="0.3">
      <c r="A1277" s="6" t="s">
        <v>2669</v>
      </c>
      <c r="B1277" s="6" t="s">
        <v>2670</v>
      </c>
      <c r="C1277" s="6" t="s">
        <v>2660</v>
      </c>
    </row>
    <row r="1278" spans="1:3" x14ac:dyDescent="0.3">
      <c r="A1278" s="6" t="s">
        <v>2671</v>
      </c>
      <c r="B1278" s="6" t="s">
        <v>2672</v>
      </c>
      <c r="C1278" s="6" t="s">
        <v>2660</v>
      </c>
    </row>
    <row r="1279" spans="1:3" x14ac:dyDescent="0.3">
      <c r="A1279" s="6" t="s">
        <v>2673</v>
      </c>
      <c r="B1279" s="6" t="s">
        <v>2674</v>
      </c>
      <c r="C1279" s="6" t="s">
        <v>2660</v>
      </c>
    </row>
    <row r="1280" spans="1:3" x14ac:dyDescent="0.3">
      <c r="A1280" s="6" t="s">
        <v>2675</v>
      </c>
      <c r="B1280" s="6" t="s">
        <v>2676</v>
      </c>
      <c r="C1280" s="6" t="s">
        <v>2660</v>
      </c>
    </row>
    <row r="1281" spans="1:3" x14ac:dyDescent="0.3">
      <c r="A1281" s="6" t="s">
        <v>2677</v>
      </c>
      <c r="B1281" s="6" t="s">
        <v>2678</v>
      </c>
      <c r="C1281" s="6" t="s">
        <v>2660</v>
      </c>
    </row>
    <row r="1282" spans="1:3" x14ac:dyDescent="0.3">
      <c r="A1282" s="6" t="s">
        <v>2679</v>
      </c>
      <c r="B1282" s="6" t="s">
        <v>2680</v>
      </c>
      <c r="C1282" s="6" t="s">
        <v>2660</v>
      </c>
    </row>
    <row r="1283" spans="1:3" x14ac:dyDescent="0.3">
      <c r="A1283" s="6" t="s">
        <v>2681</v>
      </c>
      <c r="B1283" s="6" t="s">
        <v>2682</v>
      </c>
      <c r="C1283" s="6" t="s">
        <v>2660</v>
      </c>
    </row>
    <row r="1284" spans="1:3" x14ac:dyDescent="0.3">
      <c r="A1284" s="6" t="s">
        <v>2683</v>
      </c>
      <c r="B1284" s="6" t="s">
        <v>2684</v>
      </c>
      <c r="C1284" s="6" t="s">
        <v>2660</v>
      </c>
    </row>
    <row r="1285" spans="1:3" x14ac:dyDescent="0.3">
      <c r="A1285" s="6" t="s">
        <v>2685</v>
      </c>
      <c r="B1285" s="6" t="s">
        <v>2686</v>
      </c>
      <c r="C1285" s="6" t="s">
        <v>2660</v>
      </c>
    </row>
    <row r="1286" spans="1:3" x14ac:dyDescent="0.3">
      <c r="A1286" s="6" t="s">
        <v>2687</v>
      </c>
      <c r="B1286" s="6" t="s">
        <v>2688</v>
      </c>
      <c r="C1286" s="6" t="s">
        <v>2660</v>
      </c>
    </row>
    <row r="1287" spans="1:3" x14ac:dyDescent="0.3">
      <c r="A1287" s="6" t="s">
        <v>2689</v>
      </c>
      <c r="B1287" s="6" t="s">
        <v>2690</v>
      </c>
      <c r="C1287" s="6" t="s">
        <v>2660</v>
      </c>
    </row>
    <row r="1288" spans="1:3" x14ac:dyDescent="0.3">
      <c r="A1288" s="6" t="s">
        <v>2691</v>
      </c>
      <c r="B1288" s="6" t="s">
        <v>2692</v>
      </c>
      <c r="C1288" s="6" t="s">
        <v>2660</v>
      </c>
    </row>
    <row r="1289" spans="1:3" x14ac:dyDescent="0.3">
      <c r="A1289" s="6" t="s">
        <v>2693</v>
      </c>
      <c r="B1289" s="6" t="s">
        <v>2694</v>
      </c>
      <c r="C1289" s="6" t="s">
        <v>2660</v>
      </c>
    </row>
    <row r="1290" spans="1:3" x14ac:dyDescent="0.3">
      <c r="A1290" s="6" t="s">
        <v>2695</v>
      </c>
      <c r="B1290" s="6" t="s">
        <v>2696</v>
      </c>
      <c r="C1290" s="6" t="s">
        <v>2660</v>
      </c>
    </row>
    <row r="1291" spans="1:3" x14ac:dyDescent="0.3">
      <c r="A1291" s="6" t="s">
        <v>2697</v>
      </c>
      <c r="B1291" s="6" t="s">
        <v>2698</v>
      </c>
      <c r="C1291" s="6" t="s">
        <v>2660</v>
      </c>
    </row>
    <row r="1292" spans="1:3" x14ac:dyDescent="0.3">
      <c r="A1292" s="6" t="s">
        <v>2699</v>
      </c>
      <c r="B1292" s="6" t="s">
        <v>2700</v>
      </c>
      <c r="C1292" s="6" t="s">
        <v>2660</v>
      </c>
    </row>
    <row r="1293" spans="1:3" x14ac:dyDescent="0.3">
      <c r="A1293" s="6" t="s">
        <v>2701</v>
      </c>
      <c r="B1293" s="6" t="s">
        <v>2702</v>
      </c>
      <c r="C1293" s="6" t="s">
        <v>2660</v>
      </c>
    </row>
    <row r="1294" spans="1:3" x14ac:dyDescent="0.3">
      <c r="A1294" s="6" t="s">
        <v>2703</v>
      </c>
      <c r="B1294" s="6" t="s">
        <v>2704</v>
      </c>
      <c r="C1294" s="6" t="s">
        <v>2660</v>
      </c>
    </row>
    <row r="1295" spans="1:3" x14ac:dyDescent="0.3">
      <c r="A1295" s="6" t="s">
        <v>2705</v>
      </c>
      <c r="B1295" s="6" t="s">
        <v>2706</v>
      </c>
      <c r="C1295" s="6" t="s">
        <v>2660</v>
      </c>
    </row>
    <row r="1296" spans="1:3" x14ac:dyDescent="0.3">
      <c r="A1296" s="6" t="s">
        <v>2707</v>
      </c>
      <c r="B1296" s="6" t="s">
        <v>2708</v>
      </c>
      <c r="C1296" s="6" t="s">
        <v>2709</v>
      </c>
    </row>
    <row r="1297" spans="1:3" x14ac:dyDescent="0.3">
      <c r="A1297" s="6" t="s">
        <v>2710</v>
      </c>
      <c r="B1297" s="6" t="s">
        <v>2711</v>
      </c>
      <c r="C1297" s="6" t="s">
        <v>2709</v>
      </c>
    </row>
    <row r="1298" spans="1:3" x14ac:dyDescent="0.3">
      <c r="A1298" s="6" t="s">
        <v>2712</v>
      </c>
      <c r="B1298" s="6" t="s">
        <v>2713</v>
      </c>
      <c r="C1298" s="6" t="s">
        <v>2709</v>
      </c>
    </row>
    <row r="1299" spans="1:3" x14ac:dyDescent="0.3">
      <c r="A1299" s="6" t="s">
        <v>2714</v>
      </c>
      <c r="B1299" s="6" t="s">
        <v>2715</v>
      </c>
      <c r="C1299" s="6" t="s">
        <v>2709</v>
      </c>
    </row>
    <row r="1300" spans="1:3" x14ac:dyDescent="0.3">
      <c r="A1300" s="6" t="s">
        <v>2716</v>
      </c>
      <c r="B1300" s="6" t="s">
        <v>2717</v>
      </c>
      <c r="C1300" s="6" t="s">
        <v>2709</v>
      </c>
    </row>
    <row r="1301" spans="1:3" x14ac:dyDescent="0.3">
      <c r="A1301" s="6" t="s">
        <v>2718</v>
      </c>
      <c r="B1301" s="6" t="s">
        <v>2719</v>
      </c>
      <c r="C1301" s="6" t="s">
        <v>2709</v>
      </c>
    </row>
    <row r="1302" spans="1:3" x14ac:dyDescent="0.3">
      <c r="A1302" s="6" t="s">
        <v>2720</v>
      </c>
      <c r="B1302" s="6" t="s">
        <v>2721</v>
      </c>
      <c r="C1302" s="6" t="s">
        <v>2709</v>
      </c>
    </row>
    <row r="1303" spans="1:3" x14ac:dyDescent="0.3">
      <c r="A1303" s="6" t="s">
        <v>2722</v>
      </c>
      <c r="B1303" s="6" t="s">
        <v>2723</v>
      </c>
      <c r="C1303" s="6" t="s">
        <v>2709</v>
      </c>
    </row>
    <row r="1304" spans="1:3" x14ac:dyDescent="0.3">
      <c r="A1304" s="6" t="s">
        <v>2724</v>
      </c>
      <c r="B1304" s="6" t="s">
        <v>2725</v>
      </c>
      <c r="C1304" s="6" t="s">
        <v>2709</v>
      </c>
    </row>
    <row r="1305" spans="1:3" x14ac:dyDescent="0.3">
      <c r="A1305" s="6" t="s">
        <v>2726</v>
      </c>
      <c r="B1305" s="6" t="s">
        <v>2727</v>
      </c>
      <c r="C1305" s="6" t="s">
        <v>2709</v>
      </c>
    </row>
    <row r="1306" spans="1:3" x14ac:dyDescent="0.3">
      <c r="A1306" s="6" t="s">
        <v>2728</v>
      </c>
      <c r="B1306" s="6" t="s">
        <v>2729</v>
      </c>
      <c r="C1306" s="6" t="s">
        <v>2709</v>
      </c>
    </row>
    <row r="1307" spans="1:3" x14ac:dyDescent="0.3">
      <c r="A1307" s="6" t="s">
        <v>2730</v>
      </c>
      <c r="B1307" s="6" t="s">
        <v>2731</v>
      </c>
      <c r="C1307" s="6" t="s">
        <v>2732</v>
      </c>
    </row>
    <row r="1308" spans="1:3" x14ac:dyDescent="0.3">
      <c r="A1308" s="6" t="s">
        <v>2733</v>
      </c>
      <c r="B1308" s="6" t="s">
        <v>2734</v>
      </c>
      <c r="C1308" s="6" t="s">
        <v>2732</v>
      </c>
    </row>
    <row r="1309" spans="1:3" x14ac:dyDescent="0.3">
      <c r="A1309" s="6" t="s">
        <v>2735</v>
      </c>
      <c r="B1309" s="6" t="s">
        <v>2736</v>
      </c>
      <c r="C1309" s="6" t="s">
        <v>2732</v>
      </c>
    </row>
    <row r="1310" spans="1:3" x14ac:dyDescent="0.3">
      <c r="A1310" s="6" t="s">
        <v>2737</v>
      </c>
      <c r="B1310" s="6" t="s">
        <v>2738</v>
      </c>
      <c r="C1310" s="6" t="s">
        <v>2732</v>
      </c>
    </row>
    <row r="1311" spans="1:3" x14ac:dyDescent="0.3">
      <c r="A1311" s="6" t="s">
        <v>2739</v>
      </c>
      <c r="B1311" s="6" t="s">
        <v>2740</v>
      </c>
      <c r="C1311" s="6" t="s">
        <v>2732</v>
      </c>
    </row>
    <row r="1312" spans="1:3" x14ac:dyDescent="0.3">
      <c r="A1312" s="6" t="s">
        <v>2741</v>
      </c>
      <c r="B1312" s="6" t="s">
        <v>2742</v>
      </c>
      <c r="C1312" s="6" t="s">
        <v>2732</v>
      </c>
    </row>
    <row r="1313" spans="1:3" x14ac:dyDescent="0.3">
      <c r="A1313" s="6" t="s">
        <v>2743</v>
      </c>
      <c r="B1313" s="6" t="s">
        <v>2744</v>
      </c>
      <c r="C1313" s="6" t="s">
        <v>2732</v>
      </c>
    </row>
    <row r="1314" spans="1:3" x14ac:dyDescent="0.3">
      <c r="A1314" s="6" t="s">
        <v>2745</v>
      </c>
      <c r="B1314" s="6" t="s">
        <v>2746</v>
      </c>
      <c r="C1314" s="6" t="s">
        <v>2732</v>
      </c>
    </row>
    <row r="1315" spans="1:3" x14ac:dyDescent="0.3">
      <c r="A1315" s="6" t="s">
        <v>2747</v>
      </c>
      <c r="B1315" s="6" t="s">
        <v>2748</v>
      </c>
      <c r="C1315" s="6" t="s">
        <v>2732</v>
      </c>
    </row>
    <row r="1316" spans="1:3" x14ac:dyDescent="0.3">
      <c r="A1316" s="6" t="s">
        <v>2749</v>
      </c>
      <c r="B1316" s="6" t="s">
        <v>2750</v>
      </c>
      <c r="C1316" s="6" t="s">
        <v>2732</v>
      </c>
    </row>
    <row r="1317" spans="1:3" x14ac:dyDescent="0.3">
      <c r="A1317" s="6" t="s">
        <v>2751</v>
      </c>
      <c r="B1317" s="6" t="s">
        <v>2752</v>
      </c>
      <c r="C1317" s="6" t="s">
        <v>2732</v>
      </c>
    </row>
    <row r="1318" spans="1:3" x14ac:dyDescent="0.3">
      <c r="A1318" s="6" t="s">
        <v>2753</v>
      </c>
      <c r="B1318" s="6" t="s">
        <v>2754</v>
      </c>
      <c r="C1318" s="6" t="s">
        <v>2732</v>
      </c>
    </row>
    <row r="1319" spans="1:3" x14ac:dyDescent="0.3">
      <c r="A1319" s="6" t="s">
        <v>2755</v>
      </c>
      <c r="B1319" s="6" t="s">
        <v>2756</v>
      </c>
      <c r="C1319" s="6" t="s">
        <v>2732</v>
      </c>
    </row>
    <row r="1320" spans="1:3" x14ac:dyDescent="0.3">
      <c r="A1320" s="6" t="s">
        <v>2757</v>
      </c>
      <c r="B1320" s="6" t="s">
        <v>2758</v>
      </c>
      <c r="C1320" s="6" t="s">
        <v>2732</v>
      </c>
    </row>
    <row r="1321" spans="1:3" x14ac:dyDescent="0.3">
      <c r="A1321" s="6" t="s">
        <v>2759</v>
      </c>
      <c r="B1321" s="6" t="s">
        <v>2760</v>
      </c>
      <c r="C1321" s="6" t="s">
        <v>2732</v>
      </c>
    </row>
    <row r="1322" spans="1:3" x14ac:dyDescent="0.3">
      <c r="A1322" s="6" t="s">
        <v>2761</v>
      </c>
      <c r="B1322" s="6" t="s">
        <v>2762</v>
      </c>
      <c r="C1322" s="6" t="s">
        <v>2732</v>
      </c>
    </row>
    <row r="1323" spans="1:3" x14ac:dyDescent="0.3">
      <c r="A1323" s="6" t="s">
        <v>2763</v>
      </c>
      <c r="B1323" s="6" t="s">
        <v>2764</v>
      </c>
      <c r="C1323" s="6" t="s">
        <v>2765</v>
      </c>
    </row>
    <row r="1324" spans="1:3" x14ac:dyDescent="0.3">
      <c r="A1324" s="6" t="s">
        <v>2766</v>
      </c>
      <c r="B1324" s="6" t="s">
        <v>2767</v>
      </c>
      <c r="C1324" s="6" t="s">
        <v>2765</v>
      </c>
    </row>
    <row r="1325" spans="1:3" x14ac:dyDescent="0.3">
      <c r="A1325" s="6" t="s">
        <v>2768</v>
      </c>
      <c r="B1325" s="6" t="s">
        <v>2769</v>
      </c>
      <c r="C1325" s="6" t="s">
        <v>2765</v>
      </c>
    </row>
    <row r="1326" spans="1:3" x14ac:dyDescent="0.3">
      <c r="A1326" s="6" t="s">
        <v>2770</v>
      </c>
      <c r="B1326" s="6" t="s">
        <v>2771</v>
      </c>
      <c r="C1326" s="6" t="s">
        <v>2765</v>
      </c>
    </row>
    <row r="1327" spans="1:3" x14ac:dyDescent="0.3">
      <c r="A1327" s="6" t="s">
        <v>2772</v>
      </c>
      <c r="B1327" s="6" t="s">
        <v>2773</v>
      </c>
      <c r="C1327" s="6" t="s">
        <v>2765</v>
      </c>
    </row>
    <row r="1328" spans="1:3" x14ac:dyDescent="0.3">
      <c r="A1328" s="6" t="s">
        <v>2774</v>
      </c>
      <c r="B1328" s="6" t="s">
        <v>2775</v>
      </c>
      <c r="C1328" s="6" t="s">
        <v>2765</v>
      </c>
    </row>
    <row r="1329" spans="1:3" x14ac:dyDescent="0.3">
      <c r="A1329" s="6" t="s">
        <v>2776</v>
      </c>
      <c r="B1329" s="6" t="s">
        <v>2777</v>
      </c>
      <c r="C1329" s="6" t="s">
        <v>2765</v>
      </c>
    </row>
    <row r="1330" spans="1:3" x14ac:dyDescent="0.3">
      <c r="A1330" s="6" t="s">
        <v>2778</v>
      </c>
      <c r="B1330" s="6" t="s">
        <v>2779</v>
      </c>
      <c r="C1330" s="6" t="s">
        <v>2765</v>
      </c>
    </row>
    <row r="1331" spans="1:3" x14ac:dyDescent="0.3">
      <c r="A1331" s="6" t="s">
        <v>2780</v>
      </c>
      <c r="B1331" s="6" t="s">
        <v>2781</v>
      </c>
      <c r="C1331" s="6" t="s">
        <v>2765</v>
      </c>
    </row>
    <row r="1332" spans="1:3" x14ac:dyDescent="0.3">
      <c r="A1332" s="6" t="s">
        <v>2782</v>
      </c>
      <c r="B1332" s="6" t="s">
        <v>2783</v>
      </c>
      <c r="C1332" s="6" t="s">
        <v>2765</v>
      </c>
    </row>
    <row r="1333" spans="1:3" x14ac:dyDescent="0.3">
      <c r="A1333" s="6" t="s">
        <v>2784</v>
      </c>
      <c r="B1333" s="6" t="s">
        <v>2785</v>
      </c>
      <c r="C1333" s="6" t="s">
        <v>2765</v>
      </c>
    </row>
    <row r="1334" spans="1:3" x14ac:dyDescent="0.3">
      <c r="A1334" s="6" t="s">
        <v>2786</v>
      </c>
      <c r="B1334" s="6" t="s">
        <v>2787</v>
      </c>
      <c r="C1334" s="6" t="s">
        <v>2765</v>
      </c>
    </row>
    <row r="1335" spans="1:3" x14ac:dyDescent="0.3">
      <c r="A1335" s="6" t="s">
        <v>2788</v>
      </c>
      <c r="B1335" s="6" t="s">
        <v>2789</v>
      </c>
      <c r="C1335" s="6" t="s">
        <v>2765</v>
      </c>
    </row>
    <row r="1336" spans="1:3" x14ac:dyDescent="0.3">
      <c r="A1336" s="6" t="s">
        <v>2790</v>
      </c>
      <c r="B1336" s="6" t="s">
        <v>2791</v>
      </c>
      <c r="C1336" s="6" t="s">
        <v>2765</v>
      </c>
    </row>
    <row r="1337" spans="1:3" x14ac:dyDescent="0.3">
      <c r="A1337" s="6" t="s">
        <v>2792</v>
      </c>
      <c r="B1337" s="6" t="s">
        <v>2793</v>
      </c>
      <c r="C1337" s="6" t="s">
        <v>2765</v>
      </c>
    </row>
    <row r="1338" spans="1:3" x14ac:dyDescent="0.3">
      <c r="A1338" s="6" t="s">
        <v>2794</v>
      </c>
      <c r="B1338" s="6" t="s">
        <v>2795</v>
      </c>
      <c r="C1338" s="6" t="s">
        <v>2765</v>
      </c>
    </row>
    <row r="1339" spans="1:3" x14ac:dyDescent="0.3">
      <c r="A1339" s="6" t="s">
        <v>2796</v>
      </c>
      <c r="B1339" s="6" t="s">
        <v>2797</v>
      </c>
      <c r="C1339" s="6" t="s">
        <v>2765</v>
      </c>
    </row>
    <row r="1340" spans="1:3" x14ac:dyDescent="0.3">
      <c r="A1340" s="6" t="s">
        <v>2798</v>
      </c>
      <c r="B1340" s="6" t="s">
        <v>2799</v>
      </c>
      <c r="C1340" s="6" t="s">
        <v>2765</v>
      </c>
    </row>
    <row r="1341" spans="1:3" x14ac:dyDescent="0.3">
      <c r="A1341" s="6" t="s">
        <v>2800</v>
      </c>
      <c r="B1341" s="6" t="s">
        <v>2801</v>
      </c>
      <c r="C1341" s="6" t="s">
        <v>2765</v>
      </c>
    </row>
    <row r="1342" spans="1:3" x14ac:dyDescent="0.3">
      <c r="A1342" s="6" t="s">
        <v>2802</v>
      </c>
      <c r="B1342" s="6" t="s">
        <v>2803</v>
      </c>
      <c r="C1342" s="6" t="s">
        <v>2765</v>
      </c>
    </row>
    <row r="1343" spans="1:3" x14ac:dyDescent="0.3">
      <c r="A1343" s="6" t="s">
        <v>2804</v>
      </c>
      <c r="B1343" s="6" t="s">
        <v>2805</v>
      </c>
      <c r="C1343" s="6" t="s">
        <v>2765</v>
      </c>
    </row>
    <row r="1344" spans="1:3" x14ac:dyDescent="0.3">
      <c r="A1344" s="6" t="s">
        <v>2806</v>
      </c>
      <c r="B1344" s="6" t="s">
        <v>2807</v>
      </c>
      <c r="C1344" s="6" t="s">
        <v>2765</v>
      </c>
    </row>
    <row r="1345" spans="1:3" x14ac:dyDescent="0.3">
      <c r="A1345" s="6" t="s">
        <v>2808</v>
      </c>
      <c r="B1345" s="6" t="s">
        <v>2809</v>
      </c>
      <c r="C1345" s="6" t="s">
        <v>2765</v>
      </c>
    </row>
    <row r="1346" spans="1:3" x14ac:dyDescent="0.3">
      <c r="A1346" s="6" t="s">
        <v>2810</v>
      </c>
      <c r="B1346" s="6" t="s">
        <v>2811</v>
      </c>
      <c r="C1346" s="6" t="s">
        <v>2765</v>
      </c>
    </row>
    <row r="1347" spans="1:3" x14ac:dyDescent="0.3">
      <c r="A1347" s="6" t="s">
        <v>2812</v>
      </c>
      <c r="B1347" s="6" t="s">
        <v>2813</v>
      </c>
      <c r="C1347" s="6" t="s">
        <v>2765</v>
      </c>
    </row>
    <row r="1348" spans="1:3" x14ac:dyDescent="0.3">
      <c r="A1348" s="6" t="s">
        <v>2814</v>
      </c>
      <c r="B1348" s="6" t="s">
        <v>2815</v>
      </c>
      <c r="C1348" s="6" t="s">
        <v>2765</v>
      </c>
    </row>
    <row r="1349" spans="1:3" x14ac:dyDescent="0.3">
      <c r="A1349" s="6" t="s">
        <v>2816</v>
      </c>
      <c r="B1349" s="6" t="s">
        <v>2817</v>
      </c>
      <c r="C1349" s="6" t="s">
        <v>2765</v>
      </c>
    </row>
    <row r="1350" spans="1:3" x14ac:dyDescent="0.3">
      <c r="A1350" s="6" t="s">
        <v>2818</v>
      </c>
      <c r="B1350" s="6" t="s">
        <v>2819</v>
      </c>
      <c r="C1350" s="6" t="s">
        <v>2765</v>
      </c>
    </row>
    <row r="1351" spans="1:3" x14ac:dyDescent="0.3">
      <c r="A1351" s="6" t="s">
        <v>2820</v>
      </c>
      <c r="B1351" s="6" t="s">
        <v>2821</v>
      </c>
      <c r="C1351" s="6" t="s">
        <v>2765</v>
      </c>
    </row>
    <row r="1352" spans="1:3" x14ac:dyDescent="0.3">
      <c r="A1352" s="6" t="s">
        <v>2822</v>
      </c>
      <c r="B1352" s="6" t="s">
        <v>2823</v>
      </c>
      <c r="C1352" s="6" t="s">
        <v>2765</v>
      </c>
    </row>
    <row r="1353" spans="1:3" x14ac:dyDescent="0.3">
      <c r="A1353" s="6" t="s">
        <v>2824</v>
      </c>
      <c r="B1353" s="6" t="s">
        <v>2825</v>
      </c>
      <c r="C1353" s="6" t="s">
        <v>2765</v>
      </c>
    </row>
    <row r="1354" spans="1:3" x14ac:dyDescent="0.3">
      <c r="A1354" s="6" t="s">
        <v>2826</v>
      </c>
      <c r="B1354" s="6" t="s">
        <v>2827</v>
      </c>
      <c r="C1354" s="6" t="s">
        <v>2765</v>
      </c>
    </row>
    <row r="1355" spans="1:3" x14ac:dyDescent="0.3">
      <c r="A1355" s="6" t="s">
        <v>2828</v>
      </c>
      <c r="B1355" s="6" t="s">
        <v>2829</v>
      </c>
      <c r="C1355" s="6" t="s">
        <v>2765</v>
      </c>
    </row>
    <row r="1356" spans="1:3" x14ac:dyDescent="0.3">
      <c r="A1356" s="6" t="s">
        <v>2830</v>
      </c>
      <c r="B1356" s="6" t="s">
        <v>2831</v>
      </c>
      <c r="C1356" s="6" t="s">
        <v>2765</v>
      </c>
    </row>
    <row r="1357" spans="1:3" x14ac:dyDescent="0.3">
      <c r="A1357" s="6" t="s">
        <v>2832</v>
      </c>
      <c r="B1357" s="6" t="s">
        <v>2833</v>
      </c>
      <c r="C1357" s="6" t="s">
        <v>2765</v>
      </c>
    </row>
    <row r="1358" spans="1:3" x14ac:dyDescent="0.3">
      <c r="A1358" s="6" t="s">
        <v>2834</v>
      </c>
      <c r="B1358" s="6" t="s">
        <v>2835</v>
      </c>
      <c r="C1358" s="6" t="s">
        <v>2765</v>
      </c>
    </row>
    <row r="1359" spans="1:3" x14ac:dyDescent="0.3">
      <c r="A1359" s="6" t="s">
        <v>2836</v>
      </c>
      <c r="B1359" s="6" t="s">
        <v>2837</v>
      </c>
      <c r="C1359" s="6" t="s">
        <v>2765</v>
      </c>
    </row>
    <row r="1360" spans="1:3" x14ac:dyDescent="0.3">
      <c r="A1360" s="6" t="s">
        <v>2838</v>
      </c>
      <c r="B1360" s="6" t="s">
        <v>2839</v>
      </c>
      <c r="C1360" s="6" t="s">
        <v>2765</v>
      </c>
    </row>
    <row r="1361" spans="1:3" x14ac:dyDescent="0.3">
      <c r="A1361" s="6" t="s">
        <v>2840</v>
      </c>
      <c r="B1361" s="6" t="s">
        <v>2841</v>
      </c>
      <c r="C1361" s="6" t="s">
        <v>2765</v>
      </c>
    </row>
    <row r="1362" spans="1:3" x14ac:dyDescent="0.3">
      <c r="A1362" s="6" t="s">
        <v>2842</v>
      </c>
      <c r="B1362" s="6" t="s">
        <v>2843</v>
      </c>
      <c r="C1362" s="6" t="s">
        <v>2765</v>
      </c>
    </row>
    <row r="1363" spans="1:3" x14ac:dyDescent="0.3">
      <c r="A1363" s="6" t="s">
        <v>2844</v>
      </c>
      <c r="B1363" s="6" t="s">
        <v>2845</v>
      </c>
      <c r="C1363" s="6" t="s">
        <v>2765</v>
      </c>
    </row>
    <row r="1364" spans="1:3" x14ac:dyDescent="0.3">
      <c r="A1364" s="6" t="s">
        <v>2846</v>
      </c>
      <c r="B1364" s="6" t="s">
        <v>2847</v>
      </c>
      <c r="C1364" s="6" t="s">
        <v>2765</v>
      </c>
    </row>
    <row r="1365" spans="1:3" x14ac:dyDescent="0.3">
      <c r="A1365" s="6" t="s">
        <v>2848</v>
      </c>
      <c r="B1365" s="6" t="s">
        <v>2849</v>
      </c>
      <c r="C1365" s="6" t="s">
        <v>2765</v>
      </c>
    </row>
    <row r="1366" spans="1:3" x14ac:dyDescent="0.3">
      <c r="A1366" s="6" t="s">
        <v>2850</v>
      </c>
      <c r="B1366" s="6" t="s">
        <v>2851</v>
      </c>
      <c r="C1366" s="6" t="s">
        <v>2765</v>
      </c>
    </row>
    <row r="1367" spans="1:3" x14ac:dyDescent="0.3">
      <c r="A1367" s="6" t="s">
        <v>2852</v>
      </c>
      <c r="B1367" s="6" t="s">
        <v>2853</v>
      </c>
      <c r="C1367" s="6" t="s">
        <v>2765</v>
      </c>
    </row>
    <row r="1368" spans="1:3" x14ac:dyDescent="0.3">
      <c r="A1368" s="6" t="s">
        <v>2854</v>
      </c>
      <c r="B1368" s="6" t="s">
        <v>2855</v>
      </c>
      <c r="C1368" s="6" t="s">
        <v>2765</v>
      </c>
    </row>
    <row r="1369" spans="1:3" x14ac:dyDescent="0.3">
      <c r="A1369" s="6" t="s">
        <v>2856</v>
      </c>
      <c r="B1369" s="6" t="s">
        <v>2857</v>
      </c>
      <c r="C1369" s="6" t="s">
        <v>2765</v>
      </c>
    </row>
    <row r="1370" spans="1:3" x14ac:dyDescent="0.3">
      <c r="A1370" s="6" t="s">
        <v>2858</v>
      </c>
      <c r="B1370" s="6" t="s">
        <v>2859</v>
      </c>
      <c r="C1370" s="6" t="s">
        <v>2860</v>
      </c>
    </row>
    <row r="1371" spans="1:3" x14ac:dyDescent="0.3">
      <c r="A1371" s="6" t="s">
        <v>2861</v>
      </c>
      <c r="B1371" s="6" t="s">
        <v>2862</v>
      </c>
      <c r="C1371" s="6" t="s">
        <v>2860</v>
      </c>
    </row>
    <row r="1372" spans="1:3" x14ac:dyDescent="0.3">
      <c r="A1372" s="6" t="s">
        <v>2863</v>
      </c>
      <c r="B1372" s="6" t="s">
        <v>2864</v>
      </c>
      <c r="C1372" s="6" t="s">
        <v>2860</v>
      </c>
    </row>
    <row r="1373" spans="1:3" x14ac:dyDescent="0.3">
      <c r="A1373" s="6" t="s">
        <v>2865</v>
      </c>
      <c r="B1373" s="6" t="s">
        <v>2866</v>
      </c>
      <c r="C1373" s="6" t="s">
        <v>2860</v>
      </c>
    </row>
    <row r="1374" spans="1:3" x14ac:dyDescent="0.3">
      <c r="A1374" s="6" t="s">
        <v>2867</v>
      </c>
      <c r="B1374" s="6" t="s">
        <v>2868</v>
      </c>
      <c r="C1374" s="6" t="s">
        <v>2860</v>
      </c>
    </row>
    <row r="1375" spans="1:3" x14ac:dyDescent="0.3">
      <c r="A1375" s="6" t="s">
        <v>2869</v>
      </c>
      <c r="B1375" s="6" t="s">
        <v>2870</v>
      </c>
      <c r="C1375" s="6" t="s">
        <v>2860</v>
      </c>
    </row>
    <row r="1376" spans="1:3" x14ac:dyDescent="0.3">
      <c r="A1376" s="6" t="s">
        <v>2871</v>
      </c>
      <c r="B1376" s="6" t="s">
        <v>2872</v>
      </c>
      <c r="C1376" s="6" t="s">
        <v>2860</v>
      </c>
    </row>
    <row r="1377" spans="1:3" x14ac:dyDescent="0.3">
      <c r="A1377" s="6" t="s">
        <v>2873</v>
      </c>
      <c r="B1377" s="6" t="s">
        <v>2874</v>
      </c>
      <c r="C1377" s="6" t="s">
        <v>2860</v>
      </c>
    </row>
    <row r="1378" spans="1:3" x14ac:dyDescent="0.3">
      <c r="A1378" s="6" t="s">
        <v>2875</v>
      </c>
      <c r="B1378" s="6" t="s">
        <v>2876</v>
      </c>
      <c r="C1378" s="6" t="s">
        <v>2860</v>
      </c>
    </row>
    <row r="1379" spans="1:3" x14ac:dyDescent="0.3">
      <c r="A1379" s="6" t="s">
        <v>2877</v>
      </c>
      <c r="B1379" s="6" t="s">
        <v>2878</v>
      </c>
      <c r="C1379" s="6" t="s">
        <v>2860</v>
      </c>
    </row>
    <row r="1380" spans="1:3" x14ac:dyDescent="0.3">
      <c r="A1380" s="6" t="s">
        <v>2879</v>
      </c>
      <c r="B1380" s="6" t="s">
        <v>2880</v>
      </c>
      <c r="C1380" s="6" t="s">
        <v>2881</v>
      </c>
    </row>
    <row r="1381" spans="1:3" x14ac:dyDescent="0.3">
      <c r="A1381" s="6" t="s">
        <v>2882</v>
      </c>
      <c r="B1381" s="6" t="s">
        <v>2883</v>
      </c>
      <c r="C1381" s="6" t="s">
        <v>2881</v>
      </c>
    </row>
    <row r="1382" spans="1:3" x14ac:dyDescent="0.3">
      <c r="A1382" s="6" t="s">
        <v>2884</v>
      </c>
      <c r="B1382" s="6" t="s">
        <v>2885</v>
      </c>
      <c r="C1382" s="6" t="s">
        <v>2881</v>
      </c>
    </row>
    <row r="1383" spans="1:3" x14ac:dyDescent="0.3">
      <c r="A1383" s="6" t="s">
        <v>2886</v>
      </c>
      <c r="B1383" s="6" t="s">
        <v>2887</v>
      </c>
      <c r="C1383" s="6" t="s">
        <v>2881</v>
      </c>
    </row>
    <row r="1384" spans="1:3" x14ac:dyDescent="0.3">
      <c r="A1384" s="6" t="s">
        <v>2888</v>
      </c>
      <c r="B1384" s="6" t="s">
        <v>2889</v>
      </c>
      <c r="C1384" s="6" t="s">
        <v>2881</v>
      </c>
    </row>
    <row r="1385" spans="1:3" x14ac:dyDescent="0.3">
      <c r="A1385" s="6" t="s">
        <v>2890</v>
      </c>
      <c r="B1385" s="6" t="s">
        <v>2891</v>
      </c>
      <c r="C1385" s="6" t="s">
        <v>2881</v>
      </c>
    </row>
    <row r="1386" spans="1:3" x14ac:dyDescent="0.3">
      <c r="A1386" s="6" t="s">
        <v>2892</v>
      </c>
      <c r="B1386" s="6" t="s">
        <v>2893</v>
      </c>
      <c r="C1386" s="6" t="s">
        <v>2881</v>
      </c>
    </row>
    <row r="1387" spans="1:3" x14ac:dyDescent="0.3">
      <c r="A1387" s="6" t="s">
        <v>2894</v>
      </c>
      <c r="B1387" s="6" t="s">
        <v>2895</v>
      </c>
      <c r="C1387" s="6" t="s">
        <v>2881</v>
      </c>
    </row>
    <row r="1388" spans="1:3" x14ac:dyDescent="0.3">
      <c r="A1388" s="6" t="s">
        <v>2896</v>
      </c>
      <c r="B1388" s="6" t="s">
        <v>2897</v>
      </c>
      <c r="C1388" s="6" t="s">
        <v>2881</v>
      </c>
    </row>
    <row r="1389" spans="1:3" x14ac:dyDescent="0.3">
      <c r="A1389" s="6" t="s">
        <v>2898</v>
      </c>
      <c r="B1389" s="6" t="s">
        <v>2899</v>
      </c>
      <c r="C1389" s="6" t="s">
        <v>2881</v>
      </c>
    </row>
    <row r="1390" spans="1:3" x14ac:dyDescent="0.3">
      <c r="A1390" s="6" t="s">
        <v>2900</v>
      </c>
      <c r="B1390" s="6" t="s">
        <v>2901</v>
      </c>
      <c r="C1390" s="6" t="s">
        <v>2881</v>
      </c>
    </row>
    <row r="1391" spans="1:3" x14ac:dyDescent="0.3">
      <c r="A1391" s="6" t="s">
        <v>2902</v>
      </c>
      <c r="B1391" s="6" t="s">
        <v>2903</v>
      </c>
      <c r="C1391" s="6" t="s">
        <v>2881</v>
      </c>
    </row>
    <row r="1392" spans="1:3" x14ac:dyDescent="0.3">
      <c r="A1392" s="6" t="s">
        <v>2904</v>
      </c>
      <c r="B1392" s="6" t="s">
        <v>2905</v>
      </c>
      <c r="C1392" s="6" t="s">
        <v>2906</v>
      </c>
    </row>
    <row r="1393" spans="1:3" x14ac:dyDescent="0.3">
      <c r="A1393" s="6" t="s">
        <v>2907</v>
      </c>
      <c r="B1393" s="6" t="s">
        <v>2908</v>
      </c>
      <c r="C1393" s="6" t="s">
        <v>2906</v>
      </c>
    </row>
    <row r="1394" spans="1:3" x14ac:dyDescent="0.3">
      <c r="A1394" s="6" t="s">
        <v>2909</v>
      </c>
      <c r="B1394" s="6" t="s">
        <v>2910</v>
      </c>
      <c r="C1394" s="6" t="s">
        <v>2906</v>
      </c>
    </row>
    <row r="1395" spans="1:3" x14ac:dyDescent="0.3">
      <c r="A1395" s="6" t="s">
        <v>2911</v>
      </c>
      <c r="B1395" s="6" t="s">
        <v>2912</v>
      </c>
      <c r="C1395" s="6" t="s">
        <v>2906</v>
      </c>
    </row>
    <row r="1396" spans="1:3" x14ac:dyDescent="0.3">
      <c r="A1396" s="6" t="s">
        <v>2913</v>
      </c>
      <c r="B1396" s="6" t="s">
        <v>2914</v>
      </c>
      <c r="C1396" s="6" t="s">
        <v>2906</v>
      </c>
    </row>
    <row r="1397" spans="1:3" x14ac:dyDescent="0.3">
      <c r="A1397" s="6" t="s">
        <v>2915</v>
      </c>
      <c r="B1397" s="6" t="s">
        <v>2916</v>
      </c>
      <c r="C1397" s="6" t="s">
        <v>2906</v>
      </c>
    </row>
    <row r="1398" spans="1:3" x14ac:dyDescent="0.3">
      <c r="A1398" s="6" t="s">
        <v>2917</v>
      </c>
      <c r="B1398" s="6" t="s">
        <v>2918</v>
      </c>
      <c r="C1398" s="6" t="s">
        <v>2906</v>
      </c>
    </row>
    <row r="1399" spans="1:3" x14ac:dyDescent="0.3">
      <c r="A1399" s="6" t="s">
        <v>2919</v>
      </c>
      <c r="B1399" s="6" t="s">
        <v>2920</v>
      </c>
      <c r="C1399" s="6" t="s">
        <v>2921</v>
      </c>
    </row>
    <row r="1400" spans="1:3" x14ac:dyDescent="0.3">
      <c r="A1400" s="6" t="s">
        <v>2922</v>
      </c>
      <c r="B1400" s="6" t="s">
        <v>2923</v>
      </c>
      <c r="C1400" s="6" t="s">
        <v>2921</v>
      </c>
    </row>
    <row r="1401" spans="1:3" x14ac:dyDescent="0.3">
      <c r="A1401" s="6" t="s">
        <v>2924</v>
      </c>
      <c r="B1401" s="6" t="s">
        <v>2925</v>
      </c>
      <c r="C1401" s="6" t="s">
        <v>2921</v>
      </c>
    </row>
    <row r="1402" spans="1:3" x14ac:dyDescent="0.3">
      <c r="A1402" s="6" t="s">
        <v>2926</v>
      </c>
      <c r="B1402" s="6" t="s">
        <v>2927</v>
      </c>
      <c r="C1402" s="6" t="s">
        <v>2921</v>
      </c>
    </row>
    <row r="1403" spans="1:3" x14ac:dyDescent="0.3">
      <c r="A1403" s="6" t="s">
        <v>2928</v>
      </c>
      <c r="B1403" s="6" t="s">
        <v>2929</v>
      </c>
      <c r="C1403" s="6" t="s">
        <v>2921</v>
      </c>
    </row>
    <row r="1404" spans="1:3" x14ac:dyDescent="0.3">
      <c r="A1404" s="6" t="s">
        <v>2930</v>
      </c>
      <c r="B1404" s="6" t="s">
        <v>2931</v>
      </c>
      <c r="C1404" s="6" t="s">
        <v>2921</v>
      </c>
    </row>
    <row r="1405" spans="1:3" x14ac:dyDescent="0.3">
      <c r="A1405" s="6" t="s">
        <v>2932</v>
      </c>
      <c r="B1405" s="6" t="s">
        <v>2933</v>
      </c>
      <c r="C1405" s="6" t="s">
        <v>2921</v>
      </c>
    </row>
    <row r="1406" spans="1:3" x14ac:dyDescent="0.3">
      <c r="A1406" s="6" t="s">
        <v>2934</v>
      </c>
      <c r="B1406" s="6" t="s">
        <v>2935</v>
      </c>
      <c r="C1406" s="6" t="s">
        <v>2921</v>
      </c>
    </row>
    <row r="1407" spans="1:3" x14ac:dyDescent="0.3">
      <c r="A1407" s="6" t="s">
        <v>2936</v>
      </c>
      <c r="B1407" s="6" t="s">
        <v>2937</v>
      </c>
      <c r="C1407" s="6" t="s">
        <v>2921</v>
      </c>
    </row>
    <row r="1408" spans="1:3" x14ac:dyDescent="0.3">
      <c r="A1408" s="6" t="s">
        <v>2938</v>
      </c>
      <c r="B1408" s="6" t="s">
        <v>2939</v>
      </c>
      <c r="C1408" s="6" t="s">
        <v>2921</v>
      </c>
    </row>
    <row r="1409" spans="1:3" x14ac:dyDescent="0.3">
      <c r="A1409" s="6" t="s">
        <v>2940</v>
      </c>
      <c r="B1409" s="6" t="s">
        <v>2941</v>
      </c>
      <c r="C1409" s="6" t="s">
        <v>2921</v>
      </c>
    </row>
    <row r="1410" spans="1:3" x14ac:dyDescent="0.3">
      <c r="A1410" s="6" t="s">
        <v>2942</v>
      </c>
      <c r="B1410" s="6" t="s">
        <v>2943</v>
      </c>
      <c r="C1410" s="6" t="s">
        <v>2921</v>
      </c>
    </row>
    <row r="1411" spans="1:3" x14ac:dyDescent="0.3">
      <c r="A1411" s="6" t="s">
        <v>2944</v>
      </c>
      <c r="B1411" s="6" t="s">
        <v>2945</v>
      </c>
      <c r="C1411" s="6" t="s">
        <v>2946</v>
      </c>
    </row>
    <row r="1412" spans="1:3" x14ac:dyDescent="0.3">
      <c r="A1412" s="6" t="s">
        <v>2947</v>
      </c>
      <c r="B1412" s="6" t="s">
        <v>2948</v>
      </c>
      <c r="C1412" s="6" t="s">
        <v>2946</v>
      </c>
    </row>
    <row r="1413" spans="1:3" x14ac:dyDescent="0.3">
      <c r="A1413" s="6" t="s">
        <v>2949</v>
      </c>
      <c r="B1413" s="6" t="s">
        <v>2950</v>
      </c>
      <c r="C1413" s="6" t="s">
        <v>2946</v>
      </c>
    </row>
    <row r="1414" spans="1:3" x14ac:dyDescent="0.3">
      <c r="A1414" s="6" t="s">
        <v>2951</v>
      </c>
      <c r="B1414" s="6" t="s">
        <v>2952</v>
      </c>
      <c r="C1414" s="6" t="s">
        <v>2946</v>
      </c>
    </row>
    <row r="1415" spans="1:3" x14ac:dyDescent="0.3">
      <c r="A1415" s="6" t="s">
        <v>2953</v>
      </c>
      <c r="B1415" s="6" t="s">
        <v>2954</v>
      </c>
      <c r="C1415" s="6" t="s">
        <v>2946</v>
      </c>
    </row>
    <row r="1416" spans="1:3" x14ac:dyDescent="0.3">
      <c r="A1416" s="6" t="s">
        <v>2955</v>
      </c>
      <c r="B1416" s="6" t="s">
        <v>2956</v>
      </c>
      <c r="C1416" s="6" t="s">
        <v>2946</v>
      </c>
    </row>
    <row r="1417" spans="1:3" x14ac:dyDescent="0.3">
      <c r="A1417" s="6" t="s">
        <v>2957</v>
      </c>
      <c r="B1417" s="6" t="s">
        <v>2958</v>
      </c>
      <c r="C1417" s="6" t="s">
        <v>2946</v>
      </c>
    </row>
    <row r="1418" spans="1:3" x14ac:dyDescent="0.3">
      <c r="A1418" s="6" t="s">
        <v>2959</v>
      </c>
      <c r="B1418" s="6" t="s">
        <v>2960</v>
      </c>
      <c r="C1418" s="6" t="s">
        <v>2946</v>
      </c>
    </row>
    <row r="1419" spans="1:3" x14ac:dyDescent="0.3">
      <c r="A1419" s="6" t="s">
        <v>2961</v>
      </c>
      <c r="B1419" s="6" t="s">
        <v>2962</v>
      </c>
      <c r="C1419" s="6" t="s">
        <v>2946</v>
      </c>
    </row>
    <row r="1420" spans="1:3" x14ac:dyDescent="0.3">
      <c r="A1420" s="6" t="s">
        <v>2963</v>
      </c>
      <c r="B1420" s="6" t="s">
        <v>2964</v>
      </c>
      <c r="C1420" s="6" t="s">
        <v>2946</v>
      </c>
    </row>
    <row r="1421" spans="1:3" x14ac:dyDescent="0.3">
      <c r="A1421" s="6" t="s">
        <v>2965</v>
      </c>
      <c r="B1421" s="6" t="s">
        <v>2966</v>
      </c>
      <c r="C1421" s="6" t="s">
        <v>2946</v>
      </c>
    </row>
    <row r="1422" spans="1:3" x14ac:dyDescent="0.3">
      <c r="A1422" s="6" t="s">
        <v>2967</v>
      </c>
      <c r="B1422" s="6" t="s">
        <v>2968</v>
      </c>
      <c r="C1422" s="6" t="s">
        <v>2946</v>
      </c>
    </row>
    <row r="1423" spans="1:3" x14ac:dyDescent="0.3">
      <c r="A1423" s="6" t="s">
        <v>2969</v>
      </c>
      <c r="B1423" s="6" t="s">
        <v>2970</v>
      </c>
      <c r="C1423" s="6" t="s">
        <v>2946</v>
      </c>
    </row>
    <row r="1424" spans="1:3" x14ac:dyDescent="0.3">
      <c r="A1424" s="6" t="s">
        <v>2971</v>
      </c>
      <c r="B1424" s="6" t="s">
        <v>2972</v>
      </c>
      <c r="C1424" s="6" t="s">
        <v>2946</v>
      </c>
    </row>
    <row r="1425" spans="1:3" x14ac:dyDescent="0.3">
      <c r="A1425" s="6" t="s">
        <v>2973</v>
      </c>
      <c r="B1425" s="6" t="s">
        <v>2974</v>
      </c>
      <c r="C1425" s="6" t="s">
        <v>2946</v>
      </c>
    </row>
    <row r="1426" spans="1:3" x14ac:dyDescent="0.3">
      <c r="A1426" s="6" t="s">
        <v>2975</v>
      </c>
      <c r="B1426" s="6" t="s">
        <v>2976</v>
      </c>
      <c r="C1426" s="6" t="s">
        <v>2946</v>
      </c>
    </row>
    <row r="1427" spans="1:3" x14ac:dyDescent="0.3">
      <c r="A1427" s="6" t="s">
        <v>2977</v>
      </c>
      <c r="B1427" s="6" t="s">
        <v>2978</v>
      </c>
      <c r="C1427" s="6" t="s">
        <v>2946</v>
      </c>
    </row>
    <row r="1428" spans="1:3" x14ac:dyDescent="0.3">
      <c r="A1428" s="6" t="s">
        <v>2979</v>
      </c>
      <c r="B1428" s="6" t="s">
        <v>2980</v>
      </c>
      <c r="C1428" s="6" t="s">
        <v>2946</v>
      </c>
    </row>
    <row r="1429" spans="1:3" x14ac:dyDescent="0.3">
      <c r="A1429" s="6" t="s">
        <v>2981</v>
      </c>
      <c r="B1429" s="6" t="s">
        <v>2982</v>
      </c>
      <c r="C1429" s="6" t="s">
        <v>2946</v>
      </c>
    </row>
    <row r="1430" spans="1:3" x14ac:dyDescent="0.3">
      <c r="A1430" s="6" t="s">
        <v>2983</v>
      </c>
      <c r="B1430" s="6" t="s">
        <v>2984</v>
      </c>
      <c r="C1430" s="6" t="s">
        <v>2946</v>
      </c>
    </row>
    <row r="1431" spans="1:3" x14ac:dyDescent="0.3">
      <c r="A1431" s="6" t="s">
        <v>2985</v>
      </c>
      <c r="B1431" s="6" t="s">
        <v>2986</v>
      </c>
      <c r="C1431" s="6" t="s">
        <v>2946</v>
      </c>
    </row>
    <row r="1432" spans="1:3" x14ac:dyDescent="0.3">
      <c r="A1432" s="6" t="s">
        <v>2987</v>
      </c>
      <c r="B1432" s="6" t="s">
        <v>2988</v>
      </c>
      <c r="C1432" s="6" t="s">
        <v>2946</v>
      </c>
    </row>
    <row r="1433" spans="1:3" x14ac:dyDescent="0.3">
      <c r="A1433" s="6" t="s">
        <v>2989</v>
      </c>
      <c r="B1433" s="6" t="s">
        <v>2990</v>
      </c>
      <c r="C1433" s="6" t="s">
        <v>2946</v>
      </c>
    </row>
    <row r="1434" spans="1:3" x14ac:dyDescent="0.3">
      <c r="A1434" s="6" t="s">
        <v>2991</v>
      </c>
      <c r="B1434" s="6" t="s">
        <v>2992</v>
      </c>
      <c r="C1434" s="6" t="s">
        <v>2946</v>
      </c>
    </row>
    <row r="1435" spans="1:3" x14ac:dyDescent="0.3">
      <c r="A1435" s="6" t="s">
        <v>2993</v>
      </c>
      <c r="B1435" s="6" t="s">
        <v>2994</v>
      </c>
      <c r="C1435" s="6" t="s">
        <v>2946</v>
      </c>
    </row>
    <row r="1436" spans="1:3" x14ac:dyDescent="0.3">
      <c r="A1436" s="6" t="s">
        <v>2995</v>
      </c>
      <c r="B1436" s="6" t="s">
        <v>2996</v>
      </c>
      <c r="C1436" s="6" t="s">
        <v>2946</v>
      </c>
    </row>
    <row r="1437" spans="1:3" x14ac:dyDescent="0.3">
      <c r="A1437" s="6" t="s">
        <v>2997</v>
      </c>
      <c r="B1437" s="6" t="s">
        <v>2998</v>
      </c>
      <c r="C1437" s="6" t="s">
        <v>2946</v>
      </c>
    </row>
    <row r="1438" spans="1:3" x14ac:dyDescent="0.3">
      <c r="A1438" s="6" t="s">
        <v>2999</v>
      </c>
      <c r="B1438" s="6" t="s">
        <v>3000</v>
      </c>
      <c r="C1438" s="6" t="s">
        <v>3001</v>
      </c>
    </row>
    <row r="1439" spans="1:3" x14ac:dyDescent="0.3">
      <c r="A1439" s="6" t="s">
        <v>3002</v>
      </c>
      <c r="B1439" s="6" t="s">
        <v>3003</v>
      </c>
      <c r="C1439" s="6" t="s">
        <v>3001</v>
      </c>
    </row>
    <row r="1440" spans="1:3" x14ac:dyDescent="0.3">
      <c r="A1440" s="6" t="s">
        <v>3004</v>
      </c>
      <c r="B1440" s="6" t="s">
        <v>3005</v>
      </c>
      <c r="C1440" s="6" t="s">
        <v>3001</v>
      </c>
    </row>
    <row r="1441" spans="1:3" x14ac:dyDescent="0.3">
      <c r="A1441" s="6" t="s">
        <v>3006</v>
      </c>
      <c r="B1441" s="6" t="s">
        <v>3007</v>
      </c>
      <c r="C1441" s="6" t="s">
        <v>3001</v>
      </c>
    </row>
    <row r="1442" spans="1:3" x14ac:dyDescent="0.3">
      <c r="A1442" s="6" t="s">
        <v>3008</v>
      </c>
      <c r="B1442" s="6" t="s">
        <v>3009</v>
      </c>
      <c r="C1442" s="6" t="s">
        <v>3001</v>
      </c>
    </row>
    <row r="1443" spans="1:3" x14ac:dyDescent="0.3">
      <c r="A1443" s="6" t="s">
        <v>3010</v>
      </c>
      <c r="B1443" s="6" t="s">
        <v>3011</v>
      </c>
      <c r="C1443" s="6" t="s">
        <v>3001</v>
      </c>
    </row>
    <row r="1444" spans="1:3" x14ac:dyDescent="0.3">
      <c r="A1444" s="6" t="s">
        <v>3012</v>
      </c>
      <c r="B1444" s="6" t="s">
        <v>3013</v>
      </c>
      <c r="C1444" s="6" t="s">
        <v>3001</v>
      </c>
    </row>
    <row r="1445" spans="1:3" x14ac:dyDescent="0.3">
      <c r="A1445" s="6" t="s">
        <v>3014</v>
      </c>
      <c r="B1445" s="6" t="s">
        <v>3015</v>
      </c>
      <c r="C1445" s="6" t="s">
        <v>3001</v>
      </c>
    </row>
    <row r="1446" spans="1:3" x14ac:dyDescent="0.3">
      <c r="A1446" s="6" t="s">
        <v>3016</v>
      </c>
      <c r="B1446" s="6" t="s">
        <v>3017</v>
      </c>
      <c r="C1446" s="6" t="s">
        <v>3001</v>
      </c>
    </row>
    <row r="1447" spans="1:3" x14ac:dyDescent="0.3">
      <c r="A1447" s="6" t="s">
        <v>3018</v>
      </c>
      <c r="B1447" s="6" t="s">
        <v>3019</v>
      </c>
      <c r="C1447" s="6" t="s">
        <v>3001</v>
      </c>
    </row>
    <row r="1448" spans="1:3" x14ac:dyDescent="0.3">
      <c r="A1448" s="6" t="s">
        <v>3020</v>
      </c>
      <c r="B1448" s="6" t="s">
        <v>3021</v>
      </c>
      <c r="C1448" s="6" t="s">
        <v>3001</v>
      </c>
    </row>
    <row r="1449" spans="1:3" x14ac:dyDescent="0.3">
      <c r="A1449" s="6" t="s">
        <v>3022</v>
      </c>
      <c r="B1449" s="6" t="s">
        <v>3023</v>
      </c>
      <c r="C1449" s="6" t="s">
        <v>3001</v>
      </c>
    </row>
    <row r="1450" spans="1:3" x14ac:dyDescent="0.3">
      <c r="A1450" s="6" t="s">
        <v>3024</v>
      </c>
      <c r="B1450" s="6" t="s">
        <v>3025</v>
      </c>
      <c r="C1450" s="6" t="s">
        <v>3001</v>
      </c>
    </row>
    <row r="1451" spans="1:3" x14ac:dyDescent="0.3">
      <c r="A1451" s="6" t="s">
        <v>3026</v>
      </c>
      <c r="B1451" s="6" t="s">
        <v>3027</v>
      </c>
      <c r="C1451" s="6" t="s">
        <v>3001</v>
      </c>
    </row>
    <row r="1452" spans="1:3" x14ac:dyDescent="0.3">
      <c r="A1452" s="6" t="s">
        <v>3028</v>
      </c>
      <c r="B1452" s="6" t="s">
        <v>3029</v>
      </c>
      <c r="C1452" s="6" t="s">
        <v>3001</v>
      </c>
    </row>
    <row r="1453" spans="1:3" x14ac:dyDescent="0.3">
      <c r="A1453" s="6" t="s">
        <v>3030</v>
      </c>
      <c r="B1453" s="6" t="s">
        <v>3031</v>
      </c>
      <c r="C1453" s="6" t="s">
        <v>3001</v>
      </c>
    </row>
    <row r="1454" spans="1:3" x14ac:dyDescent="0.3">
      <c r="A1454" s="6" t="s">
        <v>3032</v>
      </c>
      <c r="B1454" s="6" t="s">
        <v>3033</v>
      </c>
      <c r="C1454" s="6" t="s">
        <v>3001</v>
      </c>
    </row>
    <row r="1455" spans="1:3" x14ac:dyDescent="0.3">
      <c r="A1455" s="6" t="s">
        <v>3034</v>
      </c>
      <c r="B1455" s="6" t="s">
        <v>3035</v>
      </c>
      <c r="C1455" s="6" t="s">
        <v>3001</v>
      </c>
    </row>
    <row r="1456" spans="1:3" x14ac:dyDescent="0.3">
      <c r="A1456" s="6" t="s">
        <v>3036</v>
      </c>
      <c r="B1456" s="6" t="s">
        <v>3037</v>
      </c>
      <c r="C1456" s="6" t="s">
        <v>3001</v>
      </c>
    </row>
    <row r="1457" spans="1:3" x14ac:dyDescent="0.3">
      <c r="A1457" s="6" t="s">
        <v>3038</v>
      </c>
      <c r="B1457" s="6" t="s">
        <v>3039</v>
      </c>
      <c r="C1457" s="6" t="s">
        <v>3001</v>
      </c>
    </row>
    <row r="1458" spans="1:3" x14ac:dyDescent="0.3">
      <c r="A1458" s="6" t="s">
        <v>3040</v>
      </c>
      <c r="B1458" s="6" t="s">
        <v>3041</v>
      </c>
      <c r="C1458" s="6" t="s">
        <v>3001</v>
      </c>
    </row>
    <row r="1459" spans="1:3" x14ac:dyDescent="0.3">
      <c r="A1459" s="6" t="s">
        <v>3042</v>
      </c>
      <c r="B1459" s="6" t="s">
        <v>3043</v>
      </c>
      <c r="C1459" s="6" t="s">
        <v>3001</v>
      </c>
    </row>
    <row r="1460" spans="1:3" x14ac:dyDescent="0.3">
      <c r="A1460" s="6" t="s">
        <v>3044</v>
      </c>
      <c r="B1460" s="6" t="s">
        <v>3045</v>
      </c>
      <c r="C1460" s="6" t="s">
        <v>3001</v>
      </c>
    </row>
    <row r="1461" spans="1:3" x14ac:dyDescent="0.3">
      <c r="A1461" s="6" t="s">
        <v>3046</v>
      </c>
      <c r="B1461" s="6" t="s">
        <v>3047</v>
      </c>
      <c r="C1461" s="6" t="s">
        <v>3001</v>
      </c>
    </row>
    <row r="1462" spans="1:3" x14ac:dyDescent="0.3">
      <c r="A1462" s="6" t="s">
        <v>3048</v>
      </c>
      <c r="B1462" s="6" t="s">
        <v>3049</v>
      </c>
      <c r="C1462" s="6" t="s">
        <v>3001</v>
      </c>
    </row>
    <row r="1463" spans="1:3" x14ac:dyDescent="0.3">
      <c r="A1463" s="6" t="s">
        <v>3050</v>
      </c>
      <c r="B1463" s="6" t="s">
        <v>3051</v>
      </c>
      <c r="C1463" s="6" t="s">
        <v>3001</v>
      </c>
    </row>
    <row r="1464" spans="1:3" x14ac:dyDescent="0.3">
      <c r="A1464" s="6" t="s">
        <v>3052</v>
      </c>
      <c r="B1464" s="6" t="s">
        <v>3053</v>
      </c>
      <c r="C1464" s="6" t="s">
        <v>3001</v>
      </c>
    </row>
    <row r="1465" spans="1:3" x14ac:dyDescent="0.3">
      <c r="A1465" s="6" t="s">
        <v>3054</v>
      </c>
      <c r="B1465" s="6" t="s">
        <v>3055</v>
      </c>
      <c r="C1465" s="6" t="s">
        <v>3001</v>
      </c>
    </row>
    <row r="1466" spans="1:3" x14ac:dyDescent="0.3">
      <c r="A1466" s="6" t="s">
        <v>3056</v>
      </c>
      <c r="B1466" s="6" t="s">
        <v>3057</v>
      </c>
      <c r="C1466" s="6" t="s">
        <v>3001</v>
      </c>
    </row>
    <row r="1467" spans="1:3" x14ac:dyDescent="0.3">
      <c r="A1467" s="6" t="s">
        <v>3058</v>
      </c>
      <c r="B1467" s="6" t="s">
        <v>3059</v>
      </c>
      <c r="C1467" s="6" t="s">
        <v>3001</v>
      </c>
    </row>
    <row r="1468" spans="1:3" x14ac:dyDescent="0.3">
      <c r="A1468" s="6" t="s">
        <v>3060</v>
      </c>
      <c r="B1468" s="6" t="s">
        <v>3061</v>
      </c>
      <c r="C1468" s="6" t="s">
        <v>3062</v>
      </c>
    </row>
    <row r="1469" spans="1:3" x14ac:dyDescent="0.3">
      <c r="A1469" s="6" t="s">
        <v>3063</v>
      </c>
      <c r="B1469" s="6" t="s">
        <v>3064</v>
      </c>
      <c r="C1469" s="6" t="s">
        <v>3062</v>
      </c>
    </row>
    <row r="1470" spans="1:3" x14ac:dyDescent="0.3">
      <c r="A1470" s="6" t="s">
        <v>3065</v>
      </c>
      <c r="B1470" s="6" t="s">
        <v>3066</v>
      </c>
      <c r="C1470" s="6" t="s">
        <v>3062</v>
      </c>
    </row>
    <row r="1471" spans="1:3" x14ac:dyDescent="0.3">
      <c r="A1471" s="6" t="s">
        <v>3067</v>
      </c>
      <c r="B1471" s="6" t="s">
        <v>3068</v>
      </c>
      <c r="C1471" s="6" t="s">
        <v>3062</v>
      </c>
    </row>
    <row r="1472" spans="1:3" x14ac:dyDescent="0.3">
      <c r="A1472" s="6" t="s">
        <v>3069</v>
      </c>
      <c r="B1472" s="6" t="s">
        <v>3070</v>
      </c>
      <c r="C1472" s="6" t="s">
        <v>3062</v>
      </c>
    </row>
    <row r="1473" spans="1:3" x14ac:dyDescent="0.3">
      <c r="A1473" s="6" t="s">
        <v>3071</v>
      </c>
      <c r="B1473" s="6" t="s">
        <v>3072</v>
      </c>
      <c r="C1473" s="6" t="s">
        <v>3062</v>
      </c>
    </row>
    <row r="1474" spans="1:3" x14ac:dyDescent="0.3">
      <c r="A1474" s="6" t="s">
        <v>3073</v>
      </c>
      <c r="B1474" s="6" t="s">
        <v>3074</v>
      </c>
      <c r="C1474" s="6" t="s">
        <v>3062</v>
      </c>
    </row>
    <row r="1475" spans="1:3" x14ac:dyDescent="0.3">
      <c r="A1475" s="6" t="s">
        <v>3075</v>
      </c>
      <c r="B1475" s="6" t="s">
        <v>3076</v>
      </c>
      <c r="C1475" s="6" t="s">
        <v>3062</v>
      </c>
    </row>
    <row r="1476" spans="1:3" x14ac:dyDescent="0.3">
      <c r="A1476" s="6" t="s">
        <v>3077</v>
      </c>
      <c r="B1476" s="6" t="s">
        <v>3078</v>
      </c>
      <c r="C1476" s="6" t="s">
        <v>3062</v>
      </c>
    </row>
    <row r="1477" spans="1:3" x14ac:dyDescent="0.3">
      <c r="A1477" s="6" t="s">
        <v>3079</v>
      </c>
      <c r="B1477" s="6" t="s">
        <v>3080</v>
      </c>
      <c r="C1477" s="6" t="s">
        <v>3081</v>
      </c>
    </row>
    <row r="1478" spans="1:3" x14ac:dyDescent="0.3">
      <c r="A1478" s="6" t="s">
        <v>3082</v>
      </c>
      <c r="B1478" s="6" t="s">
        <v>3083</v>
      </c>
      <c r="C1478" s="6" t="s">
        <v>3081</v>
      </c>
    </row>
    <row r="1479" spans="1:3" x14ac:dyDescent="0.3">
      <c r="A1479" s="6" t="s">
        <v>3084</v>
      </c>
      <c r="B1479" s="6" t="s">
        <v>3085</v>
      </c>
      <c r="C1479" s="6" t="s">
        <v>3081</v>
      </c>
    </row>
    <row r="1480" spans="1:3" x14ac:dyDescent="0.3">
      <c r="A1480" s="6" t="s">
        <v>3086</v>
      </c>
      <c r="B1480" s="6" t="s">
        <v>3087</v>
      </c>
      <c r="C1480" s="6" t="s">
        <v>3081</v>
      </c>
    </row>
    <row r="1481" spans="1:3" x14ac:dyDescent="0.3">
      <c r="A1481" s="6" t="s">
        <v>3088</v>
      </c>
      <c r="B1481" s="6" t="s">
        <v>3089</v>
      </c>
      <c r="C1481" s="6" t="s">
        <v>3081</v>
      </c>
    </row>
    <row r="1482" spans="1:3" x14ac:dyDescent="0.3">
      <c r="A1482" s="6" t="s">
        <v>3090</v>
      </c>
      <c r="B1482" s="6" t="s">
        <v>3091</v>
      </c>
      <c r="C1482" s="6" t="s">
        <v>3081</v>
      </c>
    </row>
    <row r="1483" spans="1:3" x14ac:dyDescent="0.3">
      <c r="A1483" s="6" t="s">
        <v>3092</v>
      </c>
      <c r="B1483" s="6" t="s">
        <v>3093</v>
      </c>
      <c r="C1483" s="6" t="s">
        <v>3081</v>
      </c>
    </row>
    <row r="1484" spans="1:3" x14ac:dyDescent="0.3">
      <c r="A1484" s="6" t="s">
        <v>3094</v>
      </c>
      <c r="B1484" s="6" t="s">
        <v>3095</v>
      </c>
      <c r="C1484" s="6" t="s">
        <v>3096</v>
      </c>
    </row>
    <row r="1485" spans="1:3" x14ac:dyDescent="0.3">
      <c r="A1485" s="6" t="s">
        <v>3097</v>
      </c>
      <c r="B1485" s="6" t="s">
        <v>3098</v>
      </c>
      <c r="C1485" s="6" t="s">
        <v>3096</v>
      </c>
    </row>
    <row r="1486" spans="1:3" x14ac:dyDescent="0.3">
      <c r="A1486" s="6" t="s">
        <v>3099</v>
      </c>
      <c r="B1486" s="6" t="s">
        <v>3100</v>
      </c>
      <c r="C1486" s="6" t="s">
        <v>3096</v>
      </c>
    </row>
    <row r="1487" spans="1:3" x14ac:dyDescent="0.3">
      <c r="A1487" s="6" t="s">
        <v>3101</v>
      </c>
      <c r="B1487" s="6" t="s">
        <v>3102</v>
      </c>
      <c r="C1487" s="6" t="s">
        <v>3096</v>
      </c>
    </row>
    <row r="1488" spans="1:3" x14ac:dyDescent="0.3">
      <c r="A1488" s="6" t="s">
        <v>3103</v>
      </c>
      <c r="B1488" s="6" t="s">
        <v>3104</v>
      </c>
      <c r="C1488" s="6" t="s">
        <v>3096</v>
      </c>
    </row>
    <row r="1489" spans="1:3" x14ac:dyDescent="0.3">
      <c r="A1489" s="6" t="s">
        <v>3105</v>
      </c>
      <c r="B1489" s="6" t="s">
        <v>3106</v>
      </c>
      <c r="C1489" s="6" t="s">
        <v>3107</v>
      </c>
    </row>
    <row r="1490" spans="1:3" x14ac:dyDescent="0.3">
      <c r="A1490" s="6" t="s">
        <v>3108</v>
      </c>
      <c r="B1490" s="6" t="s">
        <v>3109</v>
      </c>
      <c r="C1490" s="6" t="s">
        <v>3107</v>
      </c>
    </row>
    <row r="1491" spans="1:3" x14ac:dyDescent="0.3">
      <c r="A1491" s="6" t="s">
        <v>3110</v>
      </c>
      <c r="B1491" s="6" t="s">
        <v>3111</v>
      </c>
      <c r="C1491" s="6" t="s">
        <v>3107</v>
      </c>
    </row>
    <row r="1492" spans="1:3" x14ac:dyDescent="0.3">
      <c r="A1492" s="6" t="s">
        <v>3112</v>
      </c>
      <c r="B1492" s="6" t="s">
        <v>3113</v>
      </c>
      <c r="C1492" s="6" t="s">
        <v>3107</v>
      </c>
    </row>
    <row r="1493" spans="1:3" x14ac:dyDescent="0.3">
      <c r="A1493" s="6" t="s">
        <v>3114</v>
      </c>
      <c r="B1493" s="6" t="s">
        <v>3115</v>
      </c>
      <c r="C1493" s="6" t="s">
        <v>3116</v>
      </c>
    </row>
    <row r="1494" spans="1:3" x14ac:dyDescent="0.3">
      <c r="A1494" s="6" t="s">
        <v>3117</v>
      </c>
      <c r="B1494" s="6" t="s">
        <v>3118</v>
      </c>
      <c r="C1494" s="6" t="s">
        <v>3116</v>
      </c>
    </row>
    <row r="1495" spans="1:3" x14ac:dyDescent="0.3">
      <c r="A1495" s="6" t="s">
        <v>3119</v>
      </c>
      <c r="B1495" s="6" t="s">
        <v>3120</v>
      </c>
      <c r="C1495" s="6" t="s">
        <v>3116</v>
      </c>
    </row>
    <row r="1496" spans="1:3" x14ac:dyDescent="0.3">
      <c r="A1496" s="6" t="s">
        <v>3121</v>
      </c>
      <c r="B1496" s="6" t="s">
        <v>3122</v>
      </c>
      <c r="C1496" s="6" t="s">
        <v>3116</v>
      </c>
    </row>
    <row r="1497" spans="1:3" x14ac:dyDescent="0.3">
      <c r="A1497" s="6" t="s">
        <v>3123</v>
      </c>
      <c r="B1497" s="6" t="s">
        <v>3124</v>
      </c>
      <c r="C1497" s="6" t="s">
        <v>3116</v>
      </c>
    </row>
    <row r="1498" spans="1:3" x14ac:dyDescent="0.3">
      <c r="A1498" s="6" t="s">
        <v>3125</v>
      </c>
      <c r="B1498" s="6" t="s">
        <v>3126</v>
      </c>
      <c r="C1498" s="6" t="s">
        <v>3116</v>
      </c>
    </row>
    <row r="1499" spans="1:3" x14ac:dyDescent="0.3">
      <c r="A1499" s="6" t="s">
        <v>3127</v>
      </c>
      <c r="B1499" s="6" t="s">
        <v>3128</v>
      </c>
      <c r="C1499" s="6" t="s">
        <v>3129</v>
      </c>
    </row>
    <row r="1500" spans="1:3" x14ac:dyDescent="0.3">
      <c r="A1500" s="6" t="s">
        <v>3130</v>
      </c>
      <c r="B1500" s="6" t="s">
        <v>3131</v>
      </c>
      <c r="C1500" s="6" t="s">
        <v>3129</v>
      </c>
    </row>
    <row r="1501" spans="1:3" x14ac:dyDescent="0.3">
      <c r="A1501" s="6" t="s">
        <v>3132</v>
      </c>
      <c r="B1501" s="6" t="s">
        <v>3133</v>
      </c>
      <c r="C1501" s="6" t="s">
        <v>3129</v>
      </c>
    </row>
    <row r="1502" spans="1:3" x14ac:dyDescent="0.3">
      <c r="A1502" s="6" t="s">
        <v>3134</v>
      </c>
      <c r="B1502" s="6" t="s">
        <v>3135</v>
      </c>
      <c r="C1502" s="6" t="s">
        <v>3129</v>
      </c>
    </row>
    <row r="1503" spans="1:3" x14ac:dyDescent="0.3">
      <c r="A1503" s="6" t="s">
        <v>3136</v>
      </c>
      <c r="B1503" s="6" t="s">
        <v>3137</v>
      </c>
      <c r="C1503" s="6" t="s">
        <v>3129</v>
      </c>
    </row>
    <row r="1504" spans="1:3" x14ac:dyDescent="0.3">
      <c r="A1504" s="6" t="s">
        <v>3138</v>
      </c>
      <c r="B1504" s="6" t="s">
        <v>3139</v>
      </c>
      <c r="C1504" s="6" t="s">
        <v>3129</v>
      </c>
    </row>
    <row r="1505" spans="1:3" x14ac:dyDescent="0.3">
      <c r="A1505" s="6" t="s">
        <v>3140</v>
      </c>
      <c r="B1505" s="6" t="s">
        <v>3141</v>
      </c>
      <c r="C1505" s="6" t="s">
        <v>3129</v>
      </c>
    </row>
    <row r="1506" spans="1:3" x14ac:dyDescent="0.3">
      <c r="A1506" s="6" t="s">
        <v>3142</v>
      </c>
      <c r="B1506" s="6" t="s">
        <v>3143</v>
      </c>
      <c r="C1506" s="6" t="s">
        <v>3129</v>
      </c>
    </row>
    <row r="1507" spans="1:3" x14ac:dyDescent="0.3">
      <c r="A1507" s="6" t="s">
        <v>3144</v>
      </c>
      <c r="B1507" s="6" t="s">
        <v>3145</v>
      </c>
      <c r="C1507" s="6" t="s">
        <v>3129</v>
      </c>
    </row>
    <row r="1508" spans="1:3" x14ac:dyDescent="0.3">
      <c r="A1508" s="6" t="s">
        <v>3146</v>
      </c>
      <c r="B1508" s="6" t="s">
        <v>3147</v>
      </c>
      <c r="C1508" s="6" t="s">
        <v>3129</v>
      </c>
    </row>
    <row r="1509" spans="1:3" x14ac:dyDescent="0.3">
      <c r="A1509" s="6" t="s">
        <v>3148</v>
      </c>
      <c r="B1509" s="6" t="s">
        <v>3149</v>
      </c>
      <c r="C1509" s="6" t="s">
        <v>3129</v>
      </c>
    </row>
    <row r="1510" spans="1:3" x14ac:dyDescent="0.3">
      <c r="A1510" s="6" t="s">
        <v>3150</v>
      </c>
      <c r="B1510" s="6" t="s">
        <v>3151</v>
      </c>
      <c r="C1510" s="6" t="s">
        <v>3129</v>
      </c>
    </row>
    <row r="1511" spans="1:3" x14ac:dyDescent="0.3">
      <c r="A1511" s="6" t="s">
        <v>3152</v>
      </c>
      <c r="B1511" s="6" t="s">
        <v>3153</v>
      </c>
      <c r="C1511" s="6" t="s">
        <v>3129</v>
      </c>
    </row>
    <row r="1512" spans="1:3" x14ac:dyDescent="0.3">
      <c r="A1512" s="6" t="s">
        <v>3154</v>
      </c>
      <c r="B1512" s="6" t="s">
        <v>3155</v>
      </c>
      <c r="C1512" s="6" t="s">
        <v>3129</v>
      </c>
    </row>
    <row r="1513" spans="1:3" x14ac:dyDescent="0.3">
      <c r="A1513" s="6" t="s">
        <v>3156</v>
      </c>
      <c r="B1513" s="6" t="s">
        <v>3157</v>
      </c>
      <c r="C1513" s="6" t="s">
        <v>3129</v>
      </c>
    </row>
    <row r="1514" spans="1:3" x14ac:dyDescent="0.3">
      <c r="A1514" s="6" t="s">
        <v>3158</v>
      </c>
      <c r="B1514" s="6" t="s">
        <v>3159</v>
      </c>
      <c r="C1514" s="6" t="s">
        <v>3129</v>
      </c>
    </row>
    <row r="1515" spans="1:3" x14ac:dyDescent="0.3">
      <c r="A1515" s="6" t="s">
        <v>3160</v>
      </c>
      <c r="B1515" s="6" t="s">
        <v>3161</v>
      </c>
      <c r="C1515" s="6" t="s">
        <v>3129</v>
      </c>
    </row>
    <row r="1516" spans="1:3" x14ac:dyDescent="0.3">
      <c r="A1516" s="6" t="s">
        <v>3162</v>
      </c>
      <c r="B1516" s="6" t="s">
        <v>3163</v>
      </c>
      <c r="C1516" s="6" t="s">
        <v>3129</v>
      </c>
    </row>
    <row r="1517" spans="1:3" x14ac:dyDescent="0.3">
      <c r="A1517" s="6" t="s">
        <v>3164</v>
      </c>
      <c r="B1517" s="6" t="s">
        <v>3165</v>
      </c>
      <c r="C1517" s="6" t="s">
        <v>3129</v>
      </c>
    </row>
    <row r="1518" spans="1:3" x14ac:dyDescent="0.3">
      <c r="A1518" s="6" t="s">
        <v>3166</v>
      </c>
      <c r="B1518" s="6" t="s">
        <v>3167</v>
      </c>
      <c r="C1518" s="6" t="s">
        <v>3129</v>
      </c>
    </row>
    <row r="1519" spans="1:3" x14ac:dyDescent="0.3">
      <c r="A1519" s="6" t="s">
        <v>3168</v>
      </c>
      <c r="B1519" s="6" t="s">
        <v>3169</v>
      </c>
      <c r="C1519" s="6" t="s">
        <v>3129</v>
      </c>
    </row>
    <row r="1520" spans="1:3" x14ac:dyDescent="0.3">
      <c r="A1520" s="6" t="s">
        <v>3170</v>
      </c>
      <c r="B1520" s="6" t="s">
        <v>3171</v>
      </c>
      <c r="C1520" s="6" t="s">
        <v>3129</v>
      </c>
    </row>
    <row r="1521" spans="1:3" x14ac:dyDescent="0.3">
      <c r="A1521" s="6" t="s">
        <v>3172</v>
      </c>
      <c r="B1521" s="6" t="s">
        <v>3173</v>
      </c>
      <c r="C1521" s="6" t="s">
        <v>3129</v>
      </c>
    </row>
    <row r="1522" spans="1:3" x14ac:dyDescent="0.3">
      <c r="A1522" s="6" t="s">
        <v>3174</v>
      </c>
      <c r="B1522" s="6" t="s">
        <v>3175</v>
      </c>
      <c r="C1522" s="6" t="s">
        <v>3129</v>
      </c>
    </row>
    <row r="1523" spans="1:3" x14ac:dyDescent="0.3">
      <c r="A1523" s="6" t="s">
        <v>3176</v>
      </c>
      <c r="B1523" s="6" t="s">
        <v>3177</v>
      </c>
      <c r="C1523" s="6" t="s">
        <v>3129</v>
      </c>
    </row>
    <row r="1524" spans="1:3" x14ac:dyDescent="0.3">
      <c r="A1524" s="6" t="s">
        <v>3178</v>
      </c>
      <c r="B1524" s="6" t="s">
        <v>3179</v>
      </c>
      <c r="C1524" s="6" t="s">
        <v>3180</v>
      </c>
    </row>
    <row r="1525" spans="1:3" x14ac:dyDescent="0.3">
      <c r="A1525" s="6" t="s">
        <v>3181</v>
      </c>
      <c r="B1525" s="6" t="s">
        <v>3182</v>
      </c>
      <c r="C1525" s="6" t="s">
        <v>3180</v>
      </c>
    </row>
    <row r="1526" spans="1:3" x14ac:dyDescent="0.3">
      <c r="A1526" s="6" t="s">
        <v>3183</v>
      </c>
      <c r="B1526" s="6" t="s">
        <v>3184</v>
      </c>
      <c r="C1526" s="6" t="s">
        <v>3180</v>
      </c>
    </row>
    <row r="1527" spans="1:3" x14ac:dyDescent="0.3">
      <c r="A1527" s="6" t="s">
        <v>3185</v>
      </c>
      <c r="B1527" s="6" t="s">
        <v>3186</v>
      </c>
      <c r="C1527" s="6" t="s">
        <v>3180</v>
      </c>
    </row>
    <row r="1528" spans="1:3" x14ac:dyDescent="0.3">
      <c r="A1528" s="6" t="s">
        <v>3187</v>
      </c>
      <c r="B1528" s="6" t="s">
        <v>3188</v>
      </c>
      <c r="C1528" s="6" t="s">
        <v>3180</v>
      </c>
    </row>
    <row r="1529" spans="1:3" x14ac:dyDescent="0.3">
      <c r="A1529" s="6" t="s">
        <v>3189</v>
      </c>
      <c r="B1529" s="6" t="s">
        <v>3190</v>
      </c>
      <c r="C1529" s="6" t="s">
        <v>3180</v>
      </c>
    </row>
    <row r="1530" spans="1:3" x14ac:dyDescent="0.3">
      <c r="A1530" s="6" t="s">
        <v>3191</v>
      </c>
      <c r="B1530" s="6" t="s">
        <v>3192</v>
      </c>
      <c r="C1530" s="6" t="s">
        <v>3180</v>
      </c>
    </row>
    <row r="1531" spans="1:3" x14ac:dyDescent="0.3">
      <c r="A1531" s="6" t="s">
        <v>3193</v>
      </c>
      <c r="B1531" s="6" t="s">
        <v>3194</v>
      </c>
      <c r="C1531" s="6" t="s">
        <v>3180</v>
      </c>
    </row>
    <row r="1532" spans="1:3" x14ac:dyDescent="0.3">
      <c r="A1532" s="6" t="s">
        <v>3195</v>
      </c>
      <c r="B1532" s="6" t="s">
        <v>3196</v>
      </c>
      <c r="C1532" s="6" t="s">
        <v>3180</v>
      </c>
    </row>
    <row r="1533" spans="1:3" x14ac:dyDescent="0.3">
      <c r="A1533" s="6" t="s">
        <v>3197</v>
      </c>
      <c r="B1533" s="6" t="s">
        <v>3198</v>
      </c>
      <c r="C1533" s="6" t="s">
        <v>3180</v>
      </c>
    </row>
    <row r="1534" spans="1:3" x14ac:dyDescent="0.3">
      <c r="A1534" s="6" t="s">
        <v>3199</v>
      </c>
      <c r="B1534" s="6" t="s">
        <v>3200</v>
      </c>
      <c r="C1534" s="6" t="s">
        <v>3180</v>
      </c>
    </row>
    <row r="1535" spans="1:3" x14ac:dyDescent="0.3">
      <c r="A1535" s="6" t="s">
        <v>3201</v>
      </c>
      <c r="B1535" s="6" t="s">
        <v>3202</v>
      </c>
      <c r="C1535" s="6" t="s">
        <v>3180</v>
      </c>
    </row>
    <row r="1536" spans="1:3" x14ac:dyDescent="0.3">
      <c r="A1536" s="6" t="s">
        <v>3203</v>
      </c>
      <c r="B1536" s="6" t="s">
        <v>3204</v>
      </c>
      <c r="C1536" s="6" t="s">
        <v>3180</v>
      </c>
    </row>
    <row r="1537" spans="1:3" x14ac:dyDescent="0.3">
      <c r="A1537" s="6" t="s">
        <v>3205</v>
      </c>
      <c r="B1537" s="6" t="s">
        <v>3206</v>
      </c>
      <c r="C1537" s="6" t="s">
        <v>3180</v>
      </c>
    </row>
    <row r="1538" spans="1:3" x14ac:dyDescent="0.3">
      <c r="A1538" s="6" t="s">
        <v>3207</v>
      </c>
      <c r="B1538" s="6" t="s">
        <v>3208</v>
      </c>
      <c r="C1538" s="6" t="s">
        <v>3180</v>
      </c>
    </row>
    <row r="1539" spans="1:3" x14ac:dyDescent="0.3">
      <c r="A1539" s="6" t="s">
        <v>3209</v>
      </c>
      <c r="B1539" s="6" t="s">
        <v>3210</v>
      </c>
      <c r="C1539" s="6" t="s">
        <v>3180</v>
      </c>
    </row>
    <row r="1540" spans="1:3" x14ac:dyDescent="0.3">
      <c r="A1540" s="6" t="s">
        <v>3211</v>
      </c>
      <c r="B1540" s="6" t="s">
        <v>3212</v>
      </c>
      <c r="C1540" s="6" t="s">
        <v>3180</v>
      </c>
    </row>
    <row r="1541" spans="1:3" x14ac:dyDescent="0.3">
      <c r="A1541" s="6" t="s">
        <v>3213</v>
      </c>
      <c r="B1541" s="6" t="s">
        <v>3214</v>
      </c>
      <c r="C1541" s="6" t="s">
        <v>3180</v>
      </c>
    </row>
    <row r="1542" spans="1:3" x14ac:dyDescent="0.3">
      <c r="A1542" s="6" t="s">
        <v>3215</v>
      </c>
      <c r="B1542" s="6" t="s">
        <v>3216</v>
      </c>
      <c r="C1542" s="6" t="s">
        <v>3180</v>
      </c>
    </row>
    <row r="1543" spans="1:3" x14ac:dyDescent="0.3">
      <c r="A1543" s="6" t="s">
        <v>3217</v>
      </c>
      <c r="B1543" s="6" t="s">
        <v>3218</v>
      </c>
      <c r="C1543" s="6" t="s">
        <v>3180</v>
      </c>
    </row>
    <row r="1544" spans="1:3" x14ac:dyDescent="0.3">
      <c r="A1544" s="6" t="s">
        <v>3219</v>
      </c>
      <c r="B1544" s="6" t="s">
        <v>3220</v>
      </c>
      <c r="C1544" s="6" t="s">
        <v>3180</v>
      </c>
    </row>
    <row r="1545" spans="1:3" x14ac:dyDescent="0.3">
      <c r="A1545" s="6" t="s">
        <v>3221</v>
      </c>
      <c r="B1545" s="6" t="s">
        <v>3222</v>
      </c>
      <c r="C1545" s="6" t="s">
        <v>3180</v>
      </c>
    </row>
    <row r="1546" spans="1:3" x14ac:dyDescent="0.3">
      <c r="A1546" s="6" t="s">
        <v>3223</v>
      </c>
      <c r="B1546" s="6" t="s">
        <v>3224</v>
      </c>
      <c r="C1546" s="6" t="s">
        <v>3180</v>
      </c>
    </row>
    <row r="1547" spans="1:3" x14ac:dyDescent="0.3">
      <c r="A1547" s="6" t="s">
        <v>3225</v>
      </c>
      <c r="B1547" s="6" t="s">
        <v>3226</v>
      </c>
      <c r="C1547" s="6" t="s">
        <v>3180</v>
      </c>
    </row>
    <row r="1548" spans="1:3" x14ac:dyDescent="0.3">
      <c r="A1548" s="6" t="s">
        <v>3227</v>
      </c>
      <c r="B1548" s="6" t="s">
        <v>3228</v>
      </c>
      <c r="C1548" s="6" t="s">
        <v>3229</v>
      </c>
    </row>
    <row r="1549" spans="1:3" x14ac:dyDescent="0.3">
      <c r="A1549" s="6" t="s">
        <v>3230</v>
      </c>
      <c r="B1549" s="6" t="s">
        <v>3231</v>
      </c>
      <c r="C1549" s="6" t="s">
        <v>3229</v>
      </c>
    </row>
    <row r="1550" spans="1:3" x14ac:dyDescent="0.3">
      <c r="A1550" s="6" t="s">
        <v>3232</v>
      </c>
      <c r="B1550" s="6" t="s">
        <v>3233</v>
      </c>
      <c r="C1550" s="6" t="s">
        <v>3229</v>
      </c>
    </row>
    <row r="1551" spans="1:3" x14ac:dyDescent="0.3">
      <c r="A1551" s="6" t="s">
        <v>3234</v>
      </c>
      <c r="B1551" s="6" t="s">
        <v>3235</v>
      </c>
      <c r="C1551" s="6" t="s">
        <v>3229</v>
      </c>
    </row>
    <row r="1552" spans="1:3" x14ac:dyDescent="0.3">
      <c r="A1552" s="6" t="s">
        <v>3236</v>
      </c>
      <c r="B1552" s="6" t="s">
        <v>3237</v>
      </c>
      <c r="C1552" s="6" t="s">
        <v>3229</v>
      </c>
    </row>
    <row r="1553" spans="1:3" x14ac:dyDescent="0.3">
      <c r="A1553" s="6" t="s">
        <v>3238</v>
      </c>
      <c r="B1553" s="6" t="s">
        <v>3239</v>
      </c>
      <c r="C1553" s="6" t="s">
        <v>3229</v>
      </c>
    </row>
    <row r="1554" spans="1:3" x14ac:dyDescent="0.3">
      <c r="A1554" s="6" t="s">
        <v>3240</v>
      </c>
      <c r="B1554" s="6" t="s">
        <v>3241</v>
      </c>
      <c r="C1554" s="6" t="s">
        <v>3229</v>
      </c>
    </row>
    <row r="1555" spans="1:3" x14ac:dyDescent="0.3">
      <c r="A1555" s="6" t="s">
        <v>3242</v>
      </c>
      <c r="B1555" s="6" t="s">
        <v>3243</v>
      </c>
      <c r="C1555" s="6" t="s">
        <v>3229</v>
      </c>
    </row>
    <row r="1556" spans="1:3" x14ac:dyDescent="0.3">
      <c r="A1556" s="6" t="s">
        <v>3244</v>
      </c>
      <c r="B1556" s="6" t="s">
        <v>3245</v>
      </c>
      <c r="C1556" s="6" t="s">
        <v>3229</v>
      </c>
    </row>
    <row r="1557" spans="1:3" x14ac:dyDescent="0.3">
      <c r="A1557" s="6" t="s">
        <v>3246</v>
      </c>
      <c r="B1557" s="6" t="s">
        <v>3247</v>
      </c>
      <c r="C1557" s="6" t="s">
        <v>3229</v>
      </c>
    </row>
    <row r="1558" spans="1:3" x14ac:dyDescent="0.3">
      <c r="A1558" s="6" t="s">
        <v>3248</v>
      </c>
      <c r="B1558" s="6" t="s">
        <v>3249</v>
      </c>
      <c r="C1558" s="6" t="s">
        <v>3229</v>
      </c>
    </row>
    <row r="1559" spans="1:3" x14ac:dyDescent="0.3">
      <c r="A1559" s="6" t="s">
        <v>3250</v>
      </c>
      <c r="B1559" s="6" t="s">
        <v>3251</v>
      </c>
      <c r="C1559" s="6" t="s">
        <v>3229</v>
      </c>
    </row>
    <row r="1560" spans="1:3" x14ac:dyDescent="0.3">
      <c r="A1560" s="6" t="s">
        <v>3252</v>
      </c>
      <c r="B1560" s="6" t="s">
        <v>3253</v>
      </c>
      <c r="C1560" s="6" t="s">
        <v>3229</v>
      </c>
    </row>
    <row r="1561" spans="1:3" x14ac:dyDescent="0.3">
      <c r="A1561" s="6" t="s">
        <v>3254</v>
      </c>
      <c r="B1561" s="6" t="s">
        <v>3255</v>
      </c>
      <c r="C1561" s="6" t="s">
        <v>3229</v>
      </c>
    </row>
    <row r="1562" spans="1:3" x14ac:dyDescent="0.3">
      <c r="A1562" s="6" t="s">
        <v>3256</v>
      </c>
      <c r="B1562" s="6" t="s">
        <v>3257</v>
      </c>
      <c r="C1562" s="6" t="s">
        <v>3229</v>
      </c>
    </row>
    <row r="1563" spans="1:3" x14ac:dyDescent="0.3">
      <c r="A1563" s="6" t="s">
        <v>3258</v>
      </c>
      <c r="B1563" s="6" t="s">
        <v>3259</v>
      </c>
      <c r="C1563" s="6" t="s">
        <v>3229</v>
      </c>
    </row>
    <row r="1564" spans="1:3" x14ac:dyDescent="0.3">
      <c r="A1564" s="6" t="s">
        <v>3260</v>
      </c>
      <c r="B1564" s="6" t="s">
        <v>3261</v>
      </c>
      <c r="C1564" s="6" t="s">
        <v>3229</v>
      </c>
    </row>
    <row r="1565" spans="1:3" x14ac:dyDescent="0.3">
      <c r="A1565" s="6" t="s">
        <v>3262</v>
      </c>
      <c r="B1565" s="6" t="s">
        <v>3263</v>
      </c>
      <c r="C1565" s="6" t="s">
        <v>3229</v>
      </c>
    </row>
    <row r="1566" spans="1:3" x14ac:dyDescent="0.3">
      <c r="A1566" s="6" t="s">
        <v>3264</v>
      </c>
      <c r="B1566" s="6" t="s">
        <v>3265</v>
      </c>
      <c r="C1566" s="6" t="s">
        <v>3229</v>
      </c>
    </row>
    <row r="1567" spans="1:3" x14ac:dyDescent="0.3">
      <c r="A1567" s="6" t="s">
        <v>3266</v>
      </c>
      <c r="B1567" s="6" t="s">
        <v>3267</v>
      </c>
      <c r="C1567" s="6" t="s">
        <v>3229</v>
      </c>
    </row>
    <row r="1568" spans="1:3" x14ac:dyDescent="0.3">
      <c r="A1568" s="6" t="s">
        <v>3268</v>
      </c>
      <c r="B1568" s="6" t="s">
        <v>3269</v>
      </c>
      <c r="C1568" s="6" t="s">
        <v>3229</v>
      </c>
    </row>
    <row r="1569" spans="1:3" x14ac:dyDescent="0.3">
      <c r="A1569" s="6" t="s">
        <v>3270</v>
      </c>
      <c r="B1569" s="6" t="s">
        <v>3271</v>
      </c>
      <c r="C1569" s="6" t="s">
        <v>3229</v>
      </c>
    </row>
    <row r="1570" spans="1:3" x14ac:dyDescent="0.3">
      <c r="A1570" s="6" t="s">
        <v>3272</v>
      </c>
      <c r="B1570" s="6" t="s">
        <v>3273</v>
      </c>
      <c r="C1570" s="6" t="s">
        <v>3229</v>
      </c>
    </row>
    <row r="1571" spans="1:3" x14ac:dyDescent="0.3">
      <c r="A1571" s="6" t="s">
        <v>3274</v>
      </c>
      <c r="B1571" s="6" t="s">
        <v>3275</v>
      </c>
      <c r="C1571" s="6" t="s">
        <v>3229</v>
      </c>
    </row>
    <row r="1572" spans="1:3" x14ac:dyDescent="0.3">
      <c r="A1572" s="6" t="s">
        <v>3276</v>
      </c>
      <c r="B1572" s="6" t="s">
        <v>3277</v>
      </c>
      <c r="C1572" s="6" t="s">
        <v>3229</v>
      </c>
    </row>
    <row r="1573" spans="1:3" x14ac:dyDescent="0.3">
      <c r="A1573" s="6" t="s">
        <v>3278</v>
      </c>
      <c r="B1573" s="6" t="s">
        <v>3279</v>
      </c>
      <c r="C1573" s="6" t="s">
        <v>3229</v>
      </c>
    </row>
    <row r="1574" spans="1:3" x14ac:dyDescent="0.3">
      <c r="A1574" s="6" t="s">
        <v>3280</v>
      </c>
      <c r="B1574" s="6" t="s">
        <v>3281</v>
      </c>
      <c r="C1574" s="6" t="s">
        <v>3229</v>
      </c>
    </row>
    <row r="1575" spans="1:3" x14ac:dyDescent="0.3">
      <c r="A1575" s="6" t="s">
        <v>3282</v>
      </c>
      <c r="B1575" s="6" t="s">
        <v>3283</v>
      </c>
      <c r="C1575" s="6" t="s">
        <v>3229</v>
      </c>
    </row>
    <row r="1576" spans="1:3" x14ac:dyDescent="0.3">
      <c r="A1576" s="6" t="s">
        <v>3284</v>
      </c>
      <c r="B1576" s="6" t="s">
        <v>3285</v>
      </c>
      <c r="C1576" s="6" t="s">
        <v>3229</v>
      </c>
    </row>
    <row r="1577" spans="1:3" x14ac:dyDescent="0.3">
      <c r="A1577" s="6" t="s">
        <v>3286</v>
      </c>
      <c r="B1577" s="6" t="s">
        <v>3287</v>
      </c>
      <c r="C1577" s="6" t="s">
        <v>3229</v>
      </c>
    </row>
    <row r="1578" spans="1:3" x14ac:dyDescent="0.3">
      <c r="A1578" s="6" t="s">
        <v>3288</v>
      </c>
      <c r="B1578" s="6" t="s">
        <v>3289</v>
      </c>
      <c r="C1578" s="6" t="s">
        <v>3229</v>
      </c>
    </row>
    <row r="1579" spans="1:3" x14ac:dyDescent="0.3">
      <c r="A1579" s="6" t="s">
        <v>3290</v>
      </c>
      <c r="B1579" s="6" t="s">
        <v>3291</v>
      </c>
      <c r="C1579" s="6" t="s">
        <v>3229</v>
      </c>
    </row>
    <row r="1580" spans="1:3" x14ac:dyDescent="0.3">
      <c r="A1580" s="6" t="s">
        <v>3292</v>
      </c>
      <c r="B1580" s="6" t="s">
        <v>3293</v>
      </c>
      <c r="C1580" s="6" t="s">
        <v>3229</v>
      </c>
    </row>
    <row r="1581" spans="1:3" x14ac:dyDescent="0.3">
      <c r="A1581" s="6" t="s">
        <v>3294</v>
      </c>
      <c r="B1581" s="6" t="s">
        <v>3295</v>
      </c>
      <c r="C1581" s="6" t="s">
        <v>3229</v>
      </c>
    </row>
    <row r="1582" spans="1:3" x14ac:dyDescent="0.3">
      <c r="A1582" s="6" t="s">
        <v>3296</v>
      </c>
      <c r="B1582" s="6" t="s">
        <v>3297</v>
      </c>
      <c r="C1582" s="6" t="s">
        <v>3229</v>
      </c>
    </row>
    <row r="1583" spans="1:3" x14ac:dyDescent="0.3">
      <c r="A1583" s="6" t="s">
        <v>3298</v>
      </c>
      <c r="B1583" s="6" t="s">
        <v>3299</v>
      </c>
      <c r="C1583" s="6" t="s">
        <v>3229</v>
      </c>
    </row>
    <row r="1584" spans="1:3" x14ac:dyDescent="0.3">
      <c r="A1584" s="6" t="s">
        <v>3300</v>
      </c>
      <c r="B1584" s="6" t="s">
        <v>3301</v>
      </c>
      <c r="C1584" s="6" t="s">
        <v>3229</v>
      </c>
    </row>
    <row r="1585" spans="1:3" x14ac:dyDescent="0.3">
      <c r="A1585" s="6" t="s">
        <v>3302</v>
      </c>
      <c r="B1585" s="6" t="s">
        <v>3303</v>
      </c>
      <c r="C1585" s="6" t="s">
        <v>3229</v>
      </c>
    </row>
    <row r="1586" spans="1:3" x14ac:dyDescent="0.3">
      <c r="A1586" s="6" t="s">
        <v>3304</v>
      </c>
      <c r="B1586" s="6" t="s">
        <v>3305</v>
      </c>
      <c r="C1586" s="6" t="s">
        <v>3229</v>
      </c>
    </row>
    <row r="1587" spans="1:3" x14ac:dyDescent="0.3">
      <c r="A1587" s="6" t="s">
        <v>3306</v>
      </c>
      <c r="B1587" s="6" t="s">
        <v>3307</v>
      </c>
      <c r="C1587" s="6" t="s">
        <v>3229</v>
      </c>
    </row>
    <row r="1588" spans="1:3" x14ac:dyDescent="0.3">
      <c r="A1588" s="6" t="s">
        <v>3308</v>
      </c>
      <c r="B1588" s="6" t="s">
        <v>3309</v>
      </c>
      <c r="C1588" s="6" t="s">
        <v>3310</v>
      </c>
    </row>
    <row r="1589" spans="1:3" x14ac:dyDescent="0.3">
      <c r="A1589" s="6" t="s">
        <v>3311</v>
      </c>
      <c r="B1589" s="6" t="s">
        <v>3312</v>
      </c>
      <c r="C1589" s="6" t="s">
        <v>3310</v>
      </c>
    </row>
    <row r="1590" spans="1:3" x14ac:dyDescent="0.3">
      <c r="A1590" s="6" t="s">
        <v>3313</v>
      </c>
      <c r="B1590" s="6" t="s">
        <v>3314</v>
      </c>
      <c r="C1590" s="6" t="s">
        <v>3310</v>
      </c>
    </row>
    <row r="1591" spans="1:3" x14ac:dyDescent="0.3">
      <c r="A1591" s="6" t="s">
        <v>3315</v>
      </c>
      <c r="B1591" s="6" t="s">
        <v>3316</v>
      </c>
      <c r="C1591" s="6" t="s">
        <v>3310</v>
      </c>
    </row>
    <row r="1592" spans="1:3" x14ac:dyDescent="0.3">
      <c r="A1592" s="6" t="s">
        <v>3317</v>
      </c>
      <c r="B1592" s="6" t="s">
        <v>3318</v>
      </c>
      <c r="C1592" s="6" t="s">
        <v>3310</v>
      </c>
    </row>
    <row r="1593" spans="1:3" x14ac:dyDescent="0.3">
      <c r="A1593" s="6" t="s">
        <v>3319</v>
      </c>
      <c r="B1593" s="6" t="s">
        <v>3320</v>
      </c>
      <c r="C1593" s="6" t="s">
        <v>3310</v>
      </c>
    </row>
    <row r="1594" spans="1:3" x14ac:dyDescent="0.3">
      <c r="A1594" s="6" t="s">
        <v>3321</v>
      </c>
      <c r="B1594" s="6" t="s">
        <v>3322</v>
      </c>
      <c r="C1594" s="6" t="s">
        <v>3310</v>
      </c>
    </row>
    <row r="1595" spans="1:3" x14ac:dyDescent="0.3">
      <c r="A1595" s="6" t="s">
        <v>3323</v>
      </c>
      <c r="B1595" s="6" t="s">
        <v>3324</v>
      </c>
      <c r="C1595" s="6" t="s">
        <v>3310</v>
      </c>
    </row>
    <row r="1596" spans="1:3" x14ac:dyDescent="0.3">
      <c r="A1596" s="6" t="s">
        <v>3325</v>
      </c>
      <c r="B1596" s="6" t="s">
        <v>3326</v>
      </c>
      <c r="C1596" s="6" t="s">
        <v>3327</v>
      </c>
    </row>
    <row r="1597" spans="1:3" x14ac:dyDescent="0.3">
      <c r="A1597" s="6" t="s">
        <v>3328</v>
      </c>
      <c r="B1597" s="6" t="s">
        <v>3329</v>
      </c>
      <c r="C1597" s="6" t="s">
        <v>3327</v>
      </c>
    </row>
    <row r="1598" spans="1:3" x14ac:dyDescent="0.3">
      <c r="A1598" s="6" t="s">
        <v>3330</v>
      </c>
      <c r="B1598" s="6" t="s">
        <v>3331</v>
      </c>
      <c r="C1598" s="6" t="s">
        <v>3327</v>
      </c>
    </row>
    <row r="1599" spans="1:3" x14ac:dyDescent="0.3">
      <c r="A1599" s="6" t="s">
        <v>3332</v>
      </c>
      <c r="B1599" s="6" t="s">
        <v>3333</v>
      </c>
      <c r="C1599" s="6" t="s">
        <v>3327</v>
      </c>
    </row>
    <row r="1600" spans="1:3" x14ac:dyDescent="0.3">
      <c r="A1600" s="6" t="s">
        <v>3334</v>
      </c>
      <c r="B1600" s="6" t="s">
        <v>3335</v>
      </c>
      <c r="C1600" s="6" t="s">
        <v>3327</v>
      </c>
    </row>
    <row r="1601" spans="1:3" x14ac:dyDescent="0.3">
      <c r="A1601" s="6" t="s">
        <v>3336</v>
      </c>
      <c r="B1601" s="6" t="s">
        <v>3337</v>
      </c>
      <c r="C1601" s="6" t="s">
        <v>3327</v>
      </c>
    </row>
    <row r="1602" spans="1:3" x14ac:dyDescent="0.3">
      <c r="A1602" s="6" t="s">
        <v>3338</v>
      </c>
      <c r="B1602" s="6" t="s">
        <v>3339</v>
      </c>
      <c r="C1602" s="6" t="s">
        <v>3327</v>
      </c>
    </row>
    <row r="1603" spans="1:3" x14ac:dyDescent="0.3">
      <c r="A1603" s="6" t="s">
        <v>3340</v>
      </c>
      <c r="B1603" s="6" t="s">
        <v>3341</v>
      </c>
      <c r="C1603" s="6" t="s">
        <v>3327</v>
      </c>
    </row>
    <row r="1604" spans="1:3" x14ac:dyDescent="0.3">
      <c r="A1604" s="6" t="s">
        <v>3342</v>
      </c>
      <c r="B1604" s="6" t="s">
        <v>3343</v>
      </c>
      <c r="C1604" s="6" t="s">
        <v>3327</v>
      </c>
    </row>
    <row r="1605" spans="1:3" x14ac:dyDescent="0.3">
      <c r="A1605" s="6" t="s">
        <v>3344</v>
      </c>
      <c r="B1605" s="6" t="s">
        <v>3345</v>
      </c>
      <c r="C1605" s="6" t="s">
        <v>3327</v>
      </c>
    </row>
    <row r="1606" spans="1:3" x14ac:dyDescent="0.3">
      <c r="A1606" s="6" t="s">
        <v>3346</v>
      </c>
      <c r="B1606" s="6" t="s">
        <v>3347</v>
      </c>
      <c r="C1606" s="6" t="s">
        <v>3327</v>
      </c>
    </row>
    <row r="1607" spans="1:3" x14ac:dyDescent="0.3">
      <c r="A1607" s="6" t="s">
        <v>3348</v>
      </c>
      <c r="B1607" s="6" t="s">
        <v>3349</v>
      </c>
      <c r="C1607" s="6" t="s">
        <v>3327</v>
      </c>
    </row>
    <row r="1608" spans="1:3" x14ac:dyDescent="0.3">
      <c r="A1608" s="6" t="s">
        <v>3350</v>
      </c>
      <c r="B1608" s="6" t="s">
        <v>3351</v>
      </c>
      <c r="C1608" s="6" t="s">
        <v>3327</v>
      </c>
    </row>
    <row r="1609" spans="1:3" x14ac:dyDescent="0.3">
      <c r="A1609" s="6" t="s">
        <v>3352</v>
      </c>
      <c r="B1609" s="6" t="s">
        <v>3353</v>
      </c>
      <c r="C1609" s="6" t="s">
        <v>3327</v>
      </c>
    </row>
    <row r="1610" spans="1:3" x14ac:dyDescent="0.3">
      <c r="A1610" s="6" t="s">
        <v>3354</v>
      </c>
      <c r="B1610" s="6" t="s">
        <v>3355</v>
      </c>
      <c r="C1610" s="6" t="s">
        <v>3327</v>
      </c>
    </row>
    <row r="1611" spans="1:3" x14ac:dyDescent="0.3">
      <c r="A1611" s="6" t="s">
        <v>3356</v>
      </c>
      <c r="B1611" s="6" t="s">
        <v>3357</v>
      </c>
      <c r="C1611" s="6" t="s">
        <v>3327</v>
      </c>
    </row>
    <row r="1612" spans="1:3" x14ac:dyDescent="0.3">
      <c r="A1612" s="6" t="s">
        <v>3358</v>
      </c>
      <c r="B1612" s="6" t="s">
        <v>3359</v>
      </c>
      <c r="C1612" s="6" t="s">
        <v>3327</v>
      </c>
    </row>
    <row r="1613" spans="1:3" x14ac:dyDescent="0.3">
      <c r="A1613" s="6" t="s">
        <v>3360</v>
      </c>
      <c r="B1613" s="6" t="s">
        <v>3361</v>
      </c>
      <c r="C1613" s="6" t="s">
        <v>3327</v>
      </c>
    </row>
    <row r="1614" spans="1:3" x14ac:dyDescent="0.3">
      <c r="A1614" s="6" t="s">
        <v>3362</v>
      </c>
      <c r="B1614" s="6" t="s">
        <v>3363</v>
      </c>
      <c r="C1614" s="6" t="s">
        <v>3327</v>
      </c>
    </row>
    <row r="1615" spans="1:3" x14ac:dyDescent="0.3">
      <c r="A1615" s="6" t="s">
        <v>3364</v>
      </c>
      <c r="B1615" s="6" t="s">
        <v>3365</v>
      </c>
      <c r="C1615" s="6" t="s">
        <v>3327</v>
      </c>
    </row>
    <row r="1616" spans="1:3" x14ac:dyDescent="0.3">
      <c r="A1616" s="6" t="s">
        <v>3366</v>
      </c>
      <c r="B1616" s="6" t="s">
        <v>3367</v>
      </c>
      <c r="C1616" s="6" t="s">
        <v>3327</v>
      </c>
    </row>
    <row r="1617" spans="1:3" x14ac:dyDescent="0.3">
      <c r="A1617" s="6" t="s">
        <v>3368</v>
      </c>
      <c r="B1617" s="6" t="s">
        <v>3369</v>
      </c>
      <c r="C1617" s="6" t="s">
        <v>3327</v>
      </c>
    </row>
    <row r="1618" spans="1:3" x14ac:dyDescent="0.3">
      <c r="A1618" s="6" t="s">
        <v>3370</v>
      </c>
      <c r="B1618" s="6" t="s">
        <v>3371</v>
      </c>
      <c r="C1618" s="6" t="s">
        <v>3327</v>
      </c>
    </row>
    <row r="1619" spans="1:3" x14ac:dyDescent="0.3">
      <c r="A1619" s="6" t="s">
        <v>3372</v>
      </c>
      <c r="B1619" s="6" t="s">
        <v>3373</v>
      </c>
      <c r="C1619" s="6" t="s">
        <v>3327</v>
      </c>
    </row>
    <row r="1620" spans="1:3" x14ac:dyDescent="0.3">
      <c r="A1620" s="6" t="s">
        <v>3374</v>
      </c>
      <c r="B1620" s="6" t="s">
        <v>3375</v>
      </c>
      <c r="C1620" s="6" t="s">
        <v>3327</v>
      </c>
    </row>
    <row r="1621" spans="1:3" x14ac:dyDescent="0.3">
      <c r="A1621" s="6" t="s">
        <v>3376</v>
      </c>
      <c r="B1621" s="6" t="s">
        <v>3377</v>
      </c>
      <c r="C1621" s="6" t="s">
        <v>3327</v>
      </c>
    </row>
    <row r="1622" spans="1:3" x14ac:dyDescent="0.3">
      <c r="A1622" s="6" t="s">
        <v>3378</v>
      </c>
      <c r="B1622" s="6" t="s">
        <v>3379</v>
      </c>
      <c r="C1622" s="6" t="s">
        <v>3327</v>
      </c>
    </row>
    <row r="1623" spans="1:3" x14ac:dyDescent="0.3">
      <c r="A1623" s="6" t="s">
        <v>3380</v>
      </c>
      <c r="B1623" s="6" t="s">
        <v>3381</v>
      </c>
      <c r="C1623" s="6" t="s">
        <v>3327</v>
      </c>
    </row>
    <row r="1624" spans="1:3" x14ac:dyDescent="0.3">
      <c r="A1624" s="6" t="s">
        <v>3382</v>
      </c>
      <c r="B1624" s="6" t="s">
        <v>3383</v>
      </c>
      <c r="C1624" s="6" t="s">
        <v>3327</v>
      </c>
    </row>
    <row r="1625" spans="1:3" x14ac:dyDescent="0.3">
      <c r="A1625" s="6" t="s">
        <v>3384</v>
      </c>
      <c r="B1625" s="6" t="s">
        <v>3385</v>
      </c>
      <c r="C1625" s="6" t="s">
        <v>3327</v>
      </c>
    </row>
    <row r="1626" spans="1:3" x14ac:dyDescent="0.3">
      <c r="A1626" s="6" t="s">
        <v>3386</v>
      </c>
      <c r="B1626" s="6" t="s">
        <v>3387</v>
      </c>
      <c r="C1626" s="6" t="s">
        <v>3327</v>
      </c>
    </row>
    <row r="1627" spans="1:3" x14ac:dyDescent="0.3">
      <c r="A1627" s="6" t="s">
        <v>3388</v>
      </c>
      <c r="B1627" s="6" t="s">
        <v>3389</v>
      </c>
      <c r="C1627" s="6" t="s">
        <v>3327</v>
      </c>
    </row>
    <row r="1628" spans="1:3" x14ac:dyDescent="0.3">
      <c r="A1628" s="6" t="s">
        <v>3390</v>
      </c>
      <c r="B1628" s="6" t="s">
        <v>3391</v>
      </c>
      <c r="C1628" s="6" t="s">
        <v>3327</v>
      </c>
    </row>
    <row r="1629" spans="1:3" x14ac:dyDescent="0.3">
      <c r="A1629" s="6" t="s">
        <v>3392</v>
      </c>
      <c r="B1629" s="6" t="s">
        <v>3393</v>
      </c>
      <c r="C1629" s="6" t="s">
        <v>3394</v>
      </c>
    </row>
    <row r="1630" spans="1:3" x14ac:dyDescent="0.3">
      <c r="A1630" s="6" t="s">
        <v>3395</v>
      </c>
      <c r="B1630" s="6" t="s">
        <v>3396</v>
      </c>
      <c r="C1630" s="6" t="s">
        <v>3394</v>
      </c>
    </row>
    <row r="1631" spans="1:3" x14ac:dyDescent="0.3">
      <c r="A1631" s="6" t="s">
        <v>3397</v>
      </c>
      <c r="B1631" s="6" t="s">
        <v>3398</v>
      </c>
      <c r="C1631" s="6" t="s">
        <v>3394</v>
      </c>
    </row>
    <row r="1632" spans="1:3" x14ac:dyDescent="0.3">
      <c r="A1632" s="6" t="s">
        <v>3399</v>
      </c>
      <c r="B1632" s="6" t="s">
        <v>3400</v>
      </c>
      <c r="C1632" s="6" t="s">
        <v>3394</v>
      </c>
    </row>
    <row r="1633" spans="1:3" x14ac:dyDescent="0.3">
      <c r="A1633" s="6" t="s">
        <v>3401</v>
      </c>
      <c r="B1633" s="6" t="s">
        <v>3402</v>
      </c>
      <c r="C1633" s="6" t="s">
        <v>3394</v>
      </c>
    </row>
    <row r="1634" spans="1:3" x14ac:dyDescent="0.3">
      <c r="A1634" s="6" t="s">
        <v>3403</v>
      </c>
      <c r="B1634" s="6" t="s">
        <v>3404</v>
      </c>
      <c r="C1634" s="6" t="s">
        <v>3394</v>
      </c>
    </row>
    <row r="1635" spans="1:3" x14ac:dyDescent="0.3">
      <c r="A1635" s="6" t="s">
        <v>3405</v>
      </c>
      <c r="B1635" s="6" t="s">
        <v>3406</v>
      </c>
      <c r="C1635" s="6" t="s">
        <v>3394</v>
      </c>
    </row>
    <row r="1636" spans="1:3" x14ac:dyDescent="0.3">
      <c r="A1636" s="6" t="s">
        <v>3407</v>
      </c>
      <c r="B1636" s="6" t="s">
        <v>3408</v>
      </c>
      <c r="C1636" s="6" t="s">
        <v>3394</v>
      </c>
    </row>
    <row r="1637" spans="1:3" x14ac:dyDescent="0.3">
      <c r="A1637" s="6" t="s">
        <v>3409</v>
      </c>
      <c r="B1637" s="6" t="s">
        <v>3410</v>
      </c>
      <c r="C1637" s="6" t="s">
        <v>3394</v>
      </c>
    </row>
    <row r="1638" spans="1:3" x14ac:dyDescent="0.3">
      <c r="A1638" s="6" t="s">
        <v>3411</v>
      </c>
      <c r="B1638" s="6" t="s">
        <v>3412</v>
      </c>
      <c r="C1638" s="6" t="s">
        <v>3394</v>
      </c>
    </row>
    <row r="1639" spans="1:3" x14ac:dyDescent="0.3">
      <c r="A1639" s="6" t="s">
        <v>3413</v>
      </c>
      <c r="B1639" s="6" t="s">
        <v>3414</v>
      </c>
      <c r="C1639" s="6" t="s">
        <v>3394</v>
      </c>
    </row>
    <row r="1640" spans="1:3" x14ac:dyDescent="0.3">
      <c r="A1640" s="6" t="s">
        <v>3415</v>
      </c>
      <c r="B1640" s="6" t="s">
        <v>3416</v>
      </c>
      <c r="C1640" s="6" t="s">
        <v>3417</v>
      </c>
    </row>
    <row r="1641" spans="1:3" x14ac:dyDescent="0.3">
      <c r="A1641" s="6" t="s">
        <v>3418</v>
      </c>
      <c r="B1641" s="6" t="s">
        <v>3419</v>
      </c>
      <c r="C1641" s="6" t="s">
        <v>3417</v>
      </c>
    </row>
    <row r="1642" spans="1:3" x14ac:dyDescent="0.3">
      <c r="A1642" s="6" t="s">
        <v>3420</v>
      </c>
      <c r="B1642" s="6" t="s">
        <v>3421</v>
      </c>
      <c r="C1642" s="6" t="s">
        <v>3417</v>
      </c>
    </row>
    <row r="1643" spans="1:3" x14ac:dyDescent="0.3">
      <c r="A1643" s="6" t="s">
        <v>3422</v>
      </c>
      <c r="B1643" s="6" t="s">
        <v>3423</v>
      </c>
      <c r="C1643" s="6" t="s">
        <v>3417</v>
      </c>
    </row>
    <row r="1644" spans="1:3" x14ac:dyDescent="0.3">
      <c r="A1644" s="6" t="s">
        <v>3424</v>
      </c>
      <c r="B1644" s="6" t="s">
        <v>3425</v>
      </c>
      <c r="C1644" s="6" t="s">
        <v>3417</v>
      </c>
    </row>
    <row r="1645" spans="1:3" x14ac:dyDescent="0.3">
      <c r="A1645" s="6" t="s">
        <v>3426</v>
      </c>
      <c r="B1645" s="6" t="s">
        <v>3427</v>
      </c>
      <c r="C1645" s="6" t="s">
        <v>3417</v>
      </c>
    </row>
    <row r="1646" spans="1:3" x14ac:dyDescent="0.3">
      <c r="A1646" s="6" t="s">
        <v>3428</v>
      </c>
      <c r="B1646" s="6" t="s">
        <v>3429</v>
      </c>
      <c r="C1646" s="6" t="s">
        <v>3417</v>
      </c>
    </row>
    <row r="1647" spans="1:3" x14ac:dyDescent="0.3">
      <c r="A1647" s="6" t="s">
        <v>3430</v>
      </c>
      <c r="B1647" s="6" t="s">
        <v>3431</v>
      </c>
      <c r="C1647" s="6" t="s">
        <v>3417</v>
      </c>
    </row>
    <row r="1648" spans="1:3" x14ac:dyDescent="0.3">
      <c r="A1648" s="6" t="s">
        <v>3432</v>
      </c>
      <c r="B1648" s="6" t="s">
        <v>3433</v>
      </c>
      <c r="C1648" s="6" t="s">
        <v>3417</v>
      </c>
    </row>
    <row r="1649" spans="1:3" x14ac:dyDescent="0.3">
      <c r="A1649" s="6" t="s">
        <v>3434</v>
      </c>
      <c r="B1649" s="6" t="s">
        <v>3435</v>
      </c>
      <c r="C1649" s="6" t="s">
        <v>3417</v>
      </c>
    </row>
    <row r="1650" spans="1:3" x14ac:dyDescent="0.3">
      <c r="A1650" s="6" t="s">
        <v>3436</v>
      </c>
      <c r="B1650" s="6" t="s">
        <v>3437</v>
      </c>
      <c r="C1650" s="6" t="s">
        <v>3417</v>
      </c>
    </row>
    <row r="1651" spans="1:3" x14ac:dyDescent="0.3">
      <c r="A1651" s="6" t="s">
        <v>3438</v>
      </c>
      <c r="B1651" s="6" t="s">
        <v>3439</v>
      </c>
      <c r="C1651" s="6" t="s">
        <v>3417</v>
      </c>
    </row>
    <row r="1652" spans="1:3" x14ac:dyDescent="0.3">
      <c r="A1652" s="6" t="s">
        <v>3440</v>
      </c>
      <c r="B1652" s="6" t="s">
        <v>3441</v>
      </c>
      <c r="C1652" s="6" t="s">
        <v>3417</v>
      </c>
    </row>
    <row r="1653" spans="1:3" x14ac:dyDescent="0.3">
      <c r="A1653" s="6" t="s">
        <v>3442</v>
      </c>
      <c r="B1653" s="6" t="s">
        <v>3443</v>
      </c>
      <c r="C1653" s="6" t="s">
        <v>3444</v>
      </c>
    </row>
    <row r="1654" spans="1:3" x14ac:dyDescent="0.3">
      <c r="A1654" s="6" t="s">
        <v>3445</v>
      </c>
      <c r="B1654" s="6" t="s">
        <v>3446</v>
      </c>
      <c r="C1654" s="6" t="s">
        <v>3444</v>
      </c>
    </row>
    <row r="1655" spans="1:3" x14ac:dyDescent="0.3">
      <c r="A1655" s="6" t="s">
        <v>3447</v>
      </c>
      <c r="B1655" s="6" t="s">
        <v>3448</v>
      </c>
      <c r="C1655" s="6" t="s">
        <v>3444</v>
      </c>
    </row>
    <row r="1656" spans="1:3" x14ac:dyDescent="0.3">
      <c r="A1656" s="6" t="s">
        <v>3449</v>
      </c>
      <c r="B1656" s="6" t="s">
        <v>3450</v>
      </c>
      <c r="C1656" s="6" t="s">
        <v>3444</v>
      </c>
    </row>
    <row r="1657" spans="1:3" x14ac:dyDescent="0.3">
      <c r="A1657" s="6" t="s">
        <v>3451</v>
      </c>
      <c r="B1657" s="6" t="s">
        <v>3452</v>
      </c>
      <c r="C1657" s="6" t="s">
        <v>3444</v>
      </c>
    </row>
    <row r="1658" spans="1:3" x14ac:dyDescent="0.3">
      <c r="A1658" s="6" t="s">
        <v>3453</v>
      </c>
      <c r="B1658" s="6" t="s">
        <v>3454</v>
      </c>
      <c r="C1658" s="6" t="s">
        <v>3444</v>
      </c>
    </row>
    <row r="1659" spans="1:3" x14ac:dyDescent="0.3">
      <c r="A1659" s="6" t="s">
        <v>3455</v>
      </c>
      <c r="B1659" s="6" t="s">
        <v>3456</v>
      </c>
      <c r="C1659" s="6" t="s">
        <v>3444</v>
      </c>
    </row>
    <row r="1660" spans="1:3" x14ac:dyDescent="0.3">
      <c r="A1660" s="6" t="s">
        <v>3457</v>
      </c>
      <c r="B1660" s="6" t="s">
        <v>3458</v>
      </c>
      <c r="C1660" s="6" t="s">
        <v>3444</v>
      </c>
    </row>
    <row r="1661" spans="1:3" x14ac:dyDescent="0.3">
      <c r="A1661" s="6" t="s">
        <v>3459</v>
      </c>
      <c r="B1661" s="6" t="s">
        <v>3460</v>
      </c>
      <c r="C1661" s="6" t="s">
        <v>3444</v>
      </c>
    </row>
    <row r="1662" spans="1:3" x14ac:dyDescent="0.3">
      <c r="A1662" s="6" t="s">
        <v>3461</v>
      </c>
      <c r="B1662" s="6" t="s">
        <v>3462</v>
      </c>
      <c r="C1662" s="6" t="s">
        <v>3444</v>
      </c>
    </row>
    <row r="1663" spans="1:3" x14ac:dyDescent="0.3">
      <c r="A1663" s="6" t="s">
        <v>3463</v>
      </c>
      <c r="B1663" s="6" t="s">
        <v>3464</v>
      </c>
      <c r="C1663" s="6" t="s">
        <v>3444</v>
      </c>
    </row>
    <row r="1664" spans="1:3" x14ac:dyDescent="0.3">
      <c r="A1664" s="6" t="s">
        <v>3465</v>
      </c>
      <c r="B1664" s="6" t="s">
        <v>3466</v>
      </c>
      <c r="C1664" s="6" t="s">
        <v>3444</v>
      </c>
    </row>
    <row r="1665" spans="1:3" x14ac:dyDescent="0.3">
      <c r="A1665" s="6" t="s">
        <v>3467</v>
      </c>
      <c r="B1665" s="6" t="s">
        <v>3468</v>
      </c>
      <c r="C1665" s="6" t="s">
        <v>3444</v>
      </c>
    </row>
    <row r="1666" spans="1:3" x14ac:dyDescent="0.3">
      <c r="A1666" s="6" t="s">
        <v>3469</v>
      </c>
      <c r="B1666" s="6" t="s">
        <v>3470</v>
      </c>
      <c r="C1666" s="6" t="s">
        <v>3444</v>
      </c>
    </row>
    <row r="1667" spans="1:3" x14ac:dyDescent="0.3">
      <c r="A1667" s="6" t="s">
        <v>3471</v>
      </c>
      <c r="B1667" s="6" t="s">
        <v>3472</v>
      </c>
      <c r="C1667" s="6" t="s">
        <v>3444</v>
      </c>
    </row>
    <row r="1668" spans="1:3" x14ac:dyDescent="0.3">
      <c r="A1668" s="6" t="s">
        <v>3473</v>
      </c>
      <c r="B1668" s="6" t="s">
        <v>3474</v>
      </c>
      <c r="C1668" s="6" t="s">
        <v>3444</v>
      </c>
    </row>
    <row r="1669" spans="1:3" x14ac:dyDescent="0.3">
      <c r="A1669" s="6" t="s">
        <v>3475</v>
      </c>
      <c r="B1669" s="6" t="s">
        <v>3476</v>
      </c>
      <c r="C1669" s="6" t="s">
        <v>3444</v>
      </c>
    </row>
    <row r="1670" spans="1:3" x14ac:dyDescent="0.3">
      <c r="A1670" s="6" t="s">
        <v>3477</v>
      </c>
      <c r="B1670" s="6" t="s">
        <v>3478</v>
      </c>
      <c r="C1670" s="6" t="s">
        <v>3444</v>
      </c>
    </row>
    <row r="1671" spans="1:3" x14ac:dyDescent="0.3">
      <c r="A1671" s="6" t="s">
        <v>3479</v>
      </c>
      <c r="B1671" s="6" t="s">
        <v>3480</v>
      </c>
      <c r="C1671" s="6" t="s">
        <v>3444</v>
      </c>
    </row>
    <row r="1672" spans="1:3" x14ac:dyDescent="0.3">
      <c r="A1672" s="6" t="s">
        <v>3481</v>
      </c>
      <c r="B1672" s="6" t="s">
        <v>3482</v>
      </c>
      <c r="C1672" s="6" t="s">
        <v>3444</v>
      </c>
    </row>
    <row r="1673" spans="1:3" x14ac:dyDescent="0.3">
      <c r="A1673" s="6" t="s">
        <v>3483</v>
      </c>
      <c r="B1673" s="6" t="s">
        <v>3484</v>
      </c>
      <c r="C1673" s="6" t="s">
        <v>3444</v>
      </c>
    </row>
    <row r="1674" spans="1:3" x14ac:dyDescent="0.3">
      <c r="A1674" s="6" t="s">
        <v>3485</v>
      </c>
      <c r="B1674" s="6" t="s">
        <v>3486</v>
      </c>
      <c r="C1674" s="6" t="s">
        <v>3444</v>
      </c>
    </row>
    <row r="1675" spans="1:3" x14ac:dyDescent="0.3">
      <c r="A1675" s="6" t="s">
        <v>3487</v>
      </c>
      <c r="B1675" s="6" t="s">
        <v>3488</v>
      </c>
      <c r="C1675" s="6" t="s">
        <v>3444</v>
      </c>
    </row>
    <row r="1676" spans="1:3" x14ac:dyDescent="0.3">
      <c r="A1676" s="6" t="s">
        <v>3489</v>
      </c>
      <c r="B1676" s="6" t="s">
        <v>3490</v>
      </c>
      <c r="C1676" s="6" t="s">
        <v>3444</v>
      </c>
    </row>
    <row r="1677" spans="1:3" x14ac:dyDescent="0.3">
      <c r="A1677" s="6" t="s">
        <v>3491</v>
      </c>
      <c r="B1677" s="6" t="s">
        <v>3492</v>
      </c>
      <c r="C1677" s="6" t="s">
        <v>3444</v>
      </c>
    </row>
    <row r="1678" spans="1:3" x14ac:dyDescent="0.3">
      <c r="A1678" s="6" t="s">
        <v>3493</v>
      </c>
      <c r="B1678" s="6" t="s">
        <v>3494</v>
      </c>
      <c r="C1678" s="6" t="s">
        <v>3444</v>
      </c>
    </row>
    <row r="1679" spans="1:3" x14ac:dyDescent="0.3">
      <c r="A1679" s="6" t="s">
        <v>3495</v>
      </c>
      <c r="B1679" s="6" t="s">
        <v>3496</v>
      </c>
      <c r="C1679" s="6" t="s">
        <v>3444</v>
      </c>
    </row>
    <row r="1680" spans="1:3" x14ac:dyDescent="0.3">
      <c r="A1680" s="6" t="s">
        <v>3497</v>
      </c>
      <c r="B1680" s="6" t="s">
        <v>3498</v>
      </c>
      <c r="C1680" s="6" t="s">
        <v>3444</v>
      </c>
    </row>
    <row r="1681" spans="1:3" x14ac:dyDescent="0.3">
      <c r="A1681" s="6" t="s">
        <v>3499</v>
      </c>
      <c r="B1681" s="6" t="s">
        <v>3500</v>
      </c>
      <c r="C1681" s="6" t="s">
        <v>3444</v>
      </c>
    </row>
    <row r="1682" spans="1:3" x14ac:dyDescent="0.3">
      <c r="A1682" s="6" t="s">
        <v>3501</v>
      </c>
      <c r="B1682" s="6" t="s">
        <v>3502</v>
      </c>
      <c r="C1682" s="6" t="s">
        <v>3444</v>
      </c>
    </row>
    <row r="1683" spans="1:3" x14ac:dyDescent="0.3">
      <c r="A1683" s="6" t="s">
        <v>3503</v>
      </c>
      <c r="B1683" s="6" t="s">
        <v>3504</v>
      </c>
      <c r="C1683" s="6" t="s">
        <v>3444</v>
      </c>
    </row>
    <row r="1684" spans="1:3" x14ac:dyDescent="0.3">
      <c r="A1684" s="6" t="s">
        <v>3505</v>
      </c>
      <c r="B1684" s="6" t="s">
        <v>3506</v>
      </c>
      <c r="C1684" s="6" t="s">
        <v>3444</v>
      </c>
    </row>
    <row r="1685" spans="1:3" x14ac:dyDescent="0.3">
      <c r="A1685" s="6" t="s">
        <v>3507</v>
      </c>
      <c r="B1685" s="6" t="s">
        <v>3508</v>
      </c>
      <c r="C1685" s="6" t="s">
        <v>3444</v>
      </c>
    </row>
    <row r="1686" spans="1:3" x14ac:dyDescent="0.3">
      <c r="A1686" s="6" t="s">
        <v>3509</v>
      </c>
      <c r="B1686" s="6" t="s">
        <v>3510</v>
      </c>
      <c r="C1686" s="6" t="s">
        <v>3444</v>
      </c>
    </row>
    <row r="1687" spans="1:3" x14ac:dyDescent="0.3">
      <c r="A1687" s="6" t="s">
        <v>3511</v>
      </c>
      <c r="B1687" s="6" t="s">
        <v>3512</v>
      </c>
      <c r="C1687" s="6" t="s">
        <v>3444</v>
      </c>
    </row>
    <row r="1688" spans="1:3" x14ac:dyDescent="0.3">
      <c r="A1688" s="6" t="s">
        <v>3513</v>
      </c>
      <c r="B1688" s="6" t="s">
        <v>3514</v>
      </c>
      <c r="C1688" s="6" t="s">
        <v>3444</v>
      </c>
    </row>
    <row r="1689" spans="1:3" x14ac:dyDescent="0.3">
      <c r="A1689" s="6" t="s">
        <v>3515</v>
      </c>
      <c r="B1689" s="6" t="s">
        <v>3516</v>
      </c>
      <c r="C1689" s="6" t="s">
        <v>3444</v>
      </c>
    </row>
    <row r="1690" spans="1:3" x14ac:dyDescent="0.3">
      <c r="A1690" s="6" t="s">
        <v>3517</v>
      </c>
      <c r="B1690" s="6" t="s">
        <v>3518</v>
      </c>
      <c r="C1690" s="6" t="s">
        <v>3444</v>
      </c>
    </row>
    <row r="1691" spans="1:3" x14ac:dyDescent="0.3">
      <c r="A1691" s="6" t="s">
        <v>3519</v>
      </c>
      <c r="B1691" s="6" t="s">
        <v>3520</v>
      </c>
      <c r="C1691" s="6" t="s">
        <v>3444</v>
      </c>
    </row>
    <row r="1692" spans="1:3" x14ac:dyDescent="0.3">
      <c r="A1692" s="6" t="s">
        <v>3521</v>
      </c>
      <c r="B1692" s="6" t="s">
        <v>3522</v>
      </c>
      <c r="C1692" s="6" t="s">
        <v>3444</v>
      </c>
    </row>
    <row r="1693" spans="1:3" x14ac:dyDescent="0.3">
      <c r="A1693" s="6" t="s">
        <v>3523</v>
      </c>
      <c r="B1693" s="6" t="s">
        <v>3524</v>
      </c>
      <c r="C1693" s="6" t="s">
        <v>3444</v>
      </c>
    </row>
    <row r="1694" spans="1:3" x14ac:dyDescent="0.3">
      <c r="A1694" s="6" t="s">
        <v>3525</v>
      </c>
      <c r="B1694" s="6" t="s">
        <v>3526</v>
      </c>
      <c r="C1694" s="6" t="s">
        <v>3444</v>
      </c>
    </row>
    <row r="1695" spans="1:3" x14ac:dyDescent="0.3">
      <c r="A1695" s="6" t="s">
        <v>3527</v>
      </c>
      <c r="B1695" s="6" t="s">
        <v>3528</v>
      </c>
      <c r="C1695" s="6" t="s">
        <v>3444</v>
      </c>
    </row>
    <row r="1696" spans="1:3" x14ac:dyDescent="0.3">
      <c r="A1696" s="6" t="s">
        <v>3529</v>
      </c>
      <c r="B1696" s="6" t="s">
        <v>3530</v>
      </c>
      <c r="C1696" s="6" t="s">
        <v>3444</v>
      </c>
    </row>
    <row r="1697" spans="1:3" x14ac:dyDescent="0.3">
      <c r="A1697" s="6" t="s">
        <v>3531</v>
      </c>
      <c r="B1697" s="6" t="s">
        <v>3532</v>
      </c>
      <c r="C1697" s="6" t="s">
        <v>3444</v>
      </c>
    </row>
    <row r="1698" spans="1:3" x14ac:dyDescent="0.3">
      <c r="A1698" s="6" t="s">
        <v>3533</v>
      </c>
      <c r="B1698" s="6" t="s">
        <v>3534</v>
      </c>
      <c r="C1698" s="6" t="s">
        <v>3444</v>
      </c>
    </row>
    <row r="1699" spans="1:3" x14ac:dyDescent="0.3">
      <c r="A1699" s="6" t="s">
        <v>3535</v>
      </c>
      <c r="B1699" s="6" t="s">
        <v>3536</v>
      </c>
      <c r="C1699" s="6" t="s">
        <v>3444</v>
      </c>
    </row>
    <row r="1700" spans="1:3" x14ac:dyDescent="0.3">
      <c r="A1700" s="6" t="s">
        <v>3537</v>
      </c>
      <c r="B1700" s="6" t="s">
        <v>3538</v>
      </c>
      <c r="C1700" s="6" t="s">
        <v>3444</v>
      </c>
    </row>
    <row r="1701" spans="1:3" x14ac:dyDescent="0.3">
      <c r="A1701" s="6" t="s">
        <v>3539</v>
      </c>
      <c r="B1701" s="6" t="s">
        <v>3540</v>
      </c>
      <c r="C1701" s="6" t="s">
        <v>3444</v>
      </c>
    </row>
    <row r="1702" spans="1:3" x14ac:dyDescent="0.3">
      <c r="A1702" s="6" t="s">
        <v>3541</v>
      </c>
      <c r="B1702" s="6" t="s">
        <v>3542</v>
      </c>
      <c r="C1702" s="6" t="s">
        <v>3444</v>
      </c>
    </row>
    <row r="1703" spans="1:3" x14ac:dyDescent="0.3">
      <c r="A1703" s="6" t="s">
        <v>3543</v>
      </c>
      <c r="B1703" s="6" t="s">
        <v>3544</v>
      </c>
      <c r="C1703" s="6" t="s">
        <v>3444</v>
      </c>
    </row>
    <row r="1704" spans="1:3" x14ac:dyDescent="0.3">
      <c r="A1704" s="6" t="s">
        <v>3545</v>
      </c>
      <c r="B1704" s="6" t="s">
        <v>3546</v>
      </c>
      <c r="C1704" s="6" t="s">
        <v>3444</v>
      </c>
    </row>
    <row r="1705" spans="1:3" x14ac:dyDescent="0.3">
      <c r="A1705" s="6" t="s">
        <v>3547</v>
      </c>
      <c r="B1705" s="6" t="s">
        <v>3548</v>
      </c>
      <c r="C1705" s="6" t="s">
        <v>3444</v>
      </c>
    </row>
    <row r="1706" spans="1:3" x14ac:dyDescent="0.3">
      <c r="A1706" s="6" t="s">
        <v>3549</v>
      </c>
      <c r="B1706" s="6" t="s">
        <v>3550</v>
      </c>
      <c r="C1706" s="6" t="s">
        <v>3444</v>
      </c>
    </row>
    <row r="1707" spans="1:3" x14ac:dyDescent="0.3">
      <c r="A1707" s="6" t="s">
        <v>3551</v>
      </c>
      <c r="B1707" s="6" t="s">
        <v>3552</v>
      </c>
      <c r="C1707" s="6" t="s">
        <v>3444</v>
      </c>
    </row>
    <row r="1708" spans="1:3" x14ac:dyDescent="0.3">
      <c r="A1708" s="6" t="s">
        <v>3553</v>
      </c>
      <c r="B1708" s="6" t="s">
        <v>3554</v>
      </c>
      <c r="C1708" s="6" t="s">
        <v>3444</v>
      </c>
    </row>
    <row r="1709" spans="1:3" x14ac:dyDescent="0.3">
      <c r="A1709" s="6" t="s">
        <v>3555</v>
      </c>
      <c r="B1709" s="6" t="s">
        <v>3556</v>
      </c>
      <c r="C1709" s="6" t="s">
        <v>3444</v>
      </c>
    </row>
    <row r="1710" spans="1:3" x14ac:dyDescent="0.3">
      <c r="A1710" s="6" t="s">
        <v>3557</v>
      </c>
      <c r="B1710" s="6" t="s">
        <v>3558</v>
      </c>
      <c r="C1710" s="6" t="s">
        <v>3444</v>
      </c>
    </row>
    <row r="1711" spans="1:3" x14ac:dyDescent="0.3">
      <c r="A1711" s="6" t="s">
        <v>3559</v>
      </c>
      <c r="B1711" s="6" t="s">
        <v>3560</v>
      </c>
      <c r="C1711" s="6" t="s">
        <v>3561</v>
      </c>
    </row>
    <row r="1712" spans="1:3" x14ac:dyDescent="0.3">
      <c r="A1712" s="6" t="s">
        <v>3562</v>
      </c>
      <c r="B1712" s="6" t="s">
        <v>3563</v>
      </c>
      <c r="C1712" s="6" t="s">
        <v>3561</v>
      </c>
    </row>
    <row r="1713" spans="1:3" x14ac:dyDescent="0.3">
      <c r="A1713" s="6" t="s">
        <v>3564</v>
      </c>
      <c r="B1713" s="6" t="s">
        <v>3565</v>
      </c>
      <c r="C1713" s="6" t="s">
        <v>3561</v>
      </c>
    </row>
    <row r="1714" spans="1:3" x14ac:dyDescent="0.3">
      <c r="A1714" s="6" t="s">
        <v>3566</v>
      </c>
      <c r="B1714" s="6" t="s">
        <v>3567</v>
      </c>
      <c r="C1714" s="6" t="s">
        <v>3561</v>
      </c>
    </row>
    <row r="1715" spans="1:3" x14ac:dyDescent="0.3">
      <c r="A1715" s="6" t="s">
        <v>3568</v>
      </c>
      <c r="B1715" s="6" t="s">
        <v>3569</v>
      </c>
      <c r="C1715" s="6" t="s">
        <v>3561</v>
      </c>
    </row>
    <row r="1716" spans="1:3" x14ac:dyDescent="0.3">
      <c r="A1716" s="6" t="s">
        <v>3570</v>
      </c>
      <c r="B1716" s="6" t="s">
        <v>3571</v>
      </c>
      <c r="C1716" s="6" t="s">
        <v>3561</v>
      </c>
    </row>
    <row r="1717" spans="1:3" x14ac:dyDescent="0.3">
      <c r="A1717" s="6" t="s">
        <v>3572</v>
      </c>
      <c r="B1717" s="6" t="s">
        <v>3573</v>
      </c>
      <c r="C1717" s="6" t="s">
        <v>3561</v>
      </c>
    </row>
    <row r="1718" spans="1:3" x14ac:dyDescent="0.3">
      <c r="A1718" s="6" t="s">
        <v>3574</v>
      </c>
      <c r="B1718" s="6" t="s">
        <v>3575</v>
      </c>
      <c r="C1718" s="6" t="s">
        <v>3561</v>
      </c>
    </row>
    <row r="1719" spans="1:3" x14ac:dyDescent="0.3">
      <c r="A1719" s="6" t="s">
        <v>3576</v>
      </c>
      <c r="B1719" s="6" t="s">
        <v>3577</v>
      </c>
      <c r="C1719" s="6" t="s">
        <v>3561</v>
      </c>
    </row>
    <row r="1720" spans="1:3" x14ac:dyDescent="0.3">
      <c r="A1720" s="6" t="s">
        <v>3578</v>
      </c>
      <c r="B1720" s="6" t="s">
        <v>3579</v>
      </c>
      <c r="C1720" s="6" t="s">
        <v>3561</v>
      </c>
    </row>
    <row r="1721" spans="1:3" x14ac:dyDescent="0.3">
      <c r="A1721" s="6" t="s">
        <v>3580</v>
      </c>
      <c r="B1721" s="6" t="s">
        <v>3581</v>
      </c>
      <c r="C1721" s="6" t="s">
        <v>3561</v>
      </c>
    </row>
    <row r="1722" spans="1:3" x14ac:dyDescent="0.3">
      <c r="A1722" s="6" t="s">
        <v>3582</v>
      </c>
      <c r="B1722" s="6" t="s">
        <v>3583</v>
      </c>
      <c r="C1722" s="6" t="s">
        <v>3561</v>
      </c>
    </row>
    <row r="1723" spans="1:3" x14ac:dyDescent="0.3">
      <c r="A1723" s="6" t="s">
        <v>3584</v>
      </c>
      <c r="B1723" s="6" t="s">
        <v>3585</v>
      </c>
      <c r="C1723" s="6" t="s">
        <v>3561</v>
      </c>
    </row>
    <row r="1724" spans="1:3" x14ac:dyDescent="0.3">
      <c r="A1724" s="6" t="s">
        <v>3586</v>
      </c>
      <c r="B1724" s="6" t="s">
        <v>3587</v>
      </c>
      <c r="C1724" s="6" t="s">
        <v>3561</v>
      </c>
    </row>
    <row r="1725" spans="1:3" x14ac:dyDescent="0.3">
      <c r="A1725" s="6" t="s">
        <v>3588</v>
      </c>
      <c r="B1725" s="6" t="s">
        <v>3589</v>
      </c>
      <c r="C1725" s="6" t="s">
        <v>3561</v>
      </c>
    </row>
    <row r="1726" spans="1:3" x14ac:dyDescent="0.3">
      <c r="A1726" s="6" t="s">
        <v>3590</v>
      </c>
      <c r="B1726" s="6" t="s">
        <v>3591</v>
      </c>
      <c r="C1726" s="6" t="s">
        <v>3561</v>
      </c>
    </row>
    <row r="1727" spans="1:3" x14ac:dyDescent="0.3">
      <c r="A1727" s="6" t="s">
        <v>3592</v>
      </c>
      <c r="B1727" s="6" t="s">
        <v>3593</v>
      </c>
      <c r="C1727" s="6" t="s">
        <v>3561</v>
      </c>
    </row>
    <row r="1728" spans="1:3" x14ac:dyDescent="0.3">
      <c r="A1728" s="6" t="s">
        <v>3594</v>
      </c>
      <c r="B1728" s="6" t="s">
        <v>3595</v>
      </c>
      <c r="C1728" s="6" t="s">
        <v>3561</v>
      </c>
    </row>
    <row r="1729" spans="1:3" x14ac:dyDescent="0.3">
      <c r="A1729" s="6" t="s">
        <v>3596</v>
      </c>
      <c r="B1729" s="6" t="s">
        <v>3597</v>
      </c>
      <c r="C1729" s="6" t="s">
        <v>3561</v>
      </c>
    </row>
    <row r="1730" spans="1:3" x14ac:dyDescent="0.3">
      <c r="A1730" s="6" t="s">
        <v>3598</v>
      </c>
      <c r="B1730" s="6" t="s">
        <v>3599</v>
      </c>
      <c r="C1730" s="6" t="s">
        <v>3561</v>
      </c>
    </row>
    <row r="1731" spans="1:3" x14ac:dyDescent="0.3">
      <c r="A1731" s="6" t="s">
        <v>3600</v>
      </c>
      <c r="B1731" s="6" t="s">
        <v>3601</v>
      </c>
      <c r="C1731" s="6" t="s">
        <v>3561</v>
      </c>
    </row>
    <row r="1732" spans="1:3" x14ac:dyDescent="0.3">
      <c r="A1732" s="6" t="s">
        <v>3602</v>
      </c>
      <c r="B1732" s="6" t="s">
        <v>3603</v>
      </c>
      <c r="C1732" s="6" t="s">
        <v>3561</v>
      </c>
    </row>
    <row r="1733" spans="1:3" x14ac:dyDescent="0.3">
      <c r="A1733" s="6" t="s">
        <v>3604</v>
      </c>
      <c r="B1733" s="6" t="s">
        <v>3605</v>
      </c>
      <c r="C1733" s="6" t="s">
        <v>3561</v>
      </c>
    </row>
    <row r="1734" spans="1:3" x14ac:dyDescent="0.3">
      <c r="A1734" s="6" t="s">
        <v>3606</v>
      </c>
      <c r="B1734" s="6" t="s">
        <v>3607</v>
      </c>
      <c r="C1734" s="6" t="s">
        <v>3561</v>
      </c>
    </row>
    <row r="1735" spans="1:3" x14ac:dyDescent="0.3">
      <c r="A1735" s="6" t="s">
        <v>3608</v>
      </c>
      <c r="B1735" s="6" t="s">
        <v>3609</v>
      </c>
      <c r="C1735" s="6" t="s">
        <v>3561</v>
      </c>
    </row>
    <row r="1736" spans="1:3" x14ac:dyDescent="0.3">
      <c r="A1736" s="6" t="s">
        <v>3610</v>
      </c>
      <c r="B1736" s="6" t="s">
        <v>3611</v>
      </c>
      <c r="C1736" s="6" t="s">
        <v>3561</v>
      </c>
    </row>
    <row r="1737" spans="1:3" x14ac:dyDescent="0.3">
      <c r="A1737" s="6" t="s">
        <v>3612</v>
      </c>
      <c r="B1737" s="6" t="s">
        <v>3613</v>
      </c>
      <c r="C1737" s="6" t="s">
        <v>3561</v>
      </c>
    </row>
    <row r="1738" spans="1:3" x14ac:dyDescent="0.3">
      <c r="A1738" s="6" t="s">
        <v>3614</v>
      </c>
      <c r="B1738" s="6" t="s">
        <v>3615</v>
      </c>
      <c r="C1738" s="6" t="s">
        <v>3561</v>
      </c>
    </row>
    <row r="1739" spans="1:3" x14ac:dyDescent="0.3">
      <c r="A1739" s="6" t="s">
        <v>3616</v>
      </c>
      <c r="B1739" s="6" t="s">
        <v>3617</v>
      </c>
      <c r="C1739" s="6" t="s">
        <v>3561</v>
      </c>
    </row>
    <row r="1740" spans="1:3" x14ac:dyDescent="0.3">
      <c r="A1740" s="6" t="s">
        <v>3618</v>
      </c>
      <c r="B1740" s="6" t="s">
        <v>3619</v>
      </c>
      <c r="C1740" s="6" t="s">
        <v>3561</v>
      </c>
    </row>
    <row r="1741" spans="1:3" x14ac:dyDescent="0.3">
      <c r="A1741" s="6" t="s">
        <v>3620</v>
      </c>
      <c r="B1741" s="6" t="s">
        <v>3621</v>
      </c>
      <c r="C1741" s="6" t="s">
        <v>3561</v>
      </c>
    </row>
    <row r="1742" spans="1:3" x14ac:dyDescent="0.3">
      <c r="A1742" s="6" t="s">
        <v>3622</v>
      </c>
      <c r="B1742" s="6" t="s">
        <v>3623</v>
      </c>
      <c r="C1742" s="6" t="s">
        <v>3561</v>
      </c>
    </row>
    <row r="1743" spans="1:3" x14ac:dyDescent="0.3">
      <c r="A1743" s="6" t="s">
        <v>3624</v>
      </c>
      <c r="B1743" s="6" t="s">
        <v>3625</v>
      </c>
      <c r="C1743" s="6" t="s">
        <v>3626</v>
      </c>
    </row>
    <row r="1744" spans="1:3" x14ac:dyDescent="0.3">
      <c r="A1744" s="6" t="s">
        <v>3627</v>
      </c>
      <c r="B1744" s="6" t="s">
        <v>3628</v>
      </c>
      <c r="C1744" s="6" t="s">
        <v>3626</v>
      </c>
    </row>
    <row r="1745" spans="1:3" x14ac:dyDescent="0.3">
      <c r="A1745" s="6" t="s">
        <v>3629</v>
      </c>
      <c r="B1745" s="6" t="s">
        <v>3630</v>
      </c>
      <c r="C1745" s="6" t="s">
        <v>3626</v>
      </c>
    </row>
    <row r="1746" spans="1:3" x14ac:dyDescent="0.3">
      <c r="A1746" s="6" t="s">
        <v>3631</v>
      </c>
      <c r="B1746" s="6" t="s">
        <v>3632</v>
      </c>
      <c r="C1746" s="6" t="s">
        <v>3626</v>
      </c>
    </row>
    <row r="1747" spans="1:3" x14ac:dyDescent="0.3">
      <c r="A1747" s="6" t="s">
        <v>3633</v>
      </c>
      <c r="B1747" s="6" t="s">
        <v>3634</v>
      </c>
      <c r="C1747" s="6" t="s">
        <v>3626</v>
      </c>
    </row>
    <row r="1748" spans="1:3" x14ac:dyDescent="0.3">
      <c r="A1748" s="6" t="s">
        <v>3635</v>
      </c>
      <c r="B1748" s="6" t="s">
        <v>3636</v>
      </c>
      <c r="C1748" s="6" t="s">
        <v>3626</v>
      </c>
    </row>
    <row r="1749" spans="1:3" x14ac:dyDescent="0.3">
      <c r="A1749" s="6" t="s">
        <v>3637</v>
      </c>
      <c r="B1749" s="6" t="s">
        <v>3638</v>
      </c>
      <c r="C1749" s="6" t="s">
        <v>3639</v>
      </c>
    </row>
    <row r="1750" spans="1:3" x14ac:dyDescent="0.3">
      <c r="A1750" s="6" t="s">
        <v>3640</v>
      </c>
      <c r="B1750" s="6" t="s">
        <v>3641</v>
      </c>
      <c r="C1750" s="6" t="s">
        <v>3639</v>
      </c>
    </row>
    <row r="1751" spans="1:3" x14ac:dyDescent="0.3">
      <c r="A1751" s="6" t="s">
        <v>3642</v>
      </c>
      <c r="B1751" s="6" t="s">
        <v>3643</v>
      </c>
      <c r="C1751" s="6" t="s">
        <v>3639</v>
      </c>
    </row>
    <row r="1752" spans="1:3" x14ac:dyDescent="0.3">
      <c r="A1752" s="6" t="s">
        <v>3644</v>
      </c>
      <c r="B1752" s="6" t="s">
        <v>3645</v>
      </c>
      <c r="C1752" s="6" t="s">
        <v>3639</v>
      </c>
    </row>
    <row r="1753" spans="1:3" x14ac:dyDescent="0.3">
      <c r="A1753" s="6" t="s">
        <v>3646</v>
      </c>
      <c r="B1753" s="6" t="s">
        <v>3647</v>
      </c>
      <c r="C1753" s="6" t="s">
        <v>3639</v>
      </c>
    </row>
    <row r="1754" spans="1:3" x14ac:dyDescent="0.3">
      <c r="A1754" s="6" t="s">
        <v>3648</v>
      </c>
      <c r="B1754" s="6" t="s">
        <v>3649</v>
      </c>
      <c r="C1754" s="6" t="s">
        <v>3639</v>
      </c>
    </row>
    <row r="1755" spans="1:3" x14ac:dyDescent="0.3">
      <c r="A1755" s="6" t="s">
        <v>3650</v>
      </c>
      <c r="B1755" s="6" t="s">
        <v>3651</v>
      </c>
      <c r="C1755" s="6" t="s">
        <v>3639</v>
      </c>
    </row>
    <row r="1756" spans="1:3" x14ac:dyDescent="0.3">
      <c r="A1756" s="6" t="s">
        <v>3652</v>
      </c>
      <c r="B1756" s="6" t="s">
        <v>3653</v>
      </c>
      <c r="C1756" s="6" t="s">
        <v>3654</v>
      </c>
    </row>
    <row r="1757" spans="1:3" x14ac:dyDescent="0.3">
      <c r="A1757" s="6" t="s">
        <v>3655</v>
      </c>
      <c r="B1757" s="6" t="s">
        <v>3656</v>
      </c>
      <c r="C1757" s="6" t="s">
        <v>3654</v>
      </c>
    </row>
    <row r="1758" spans="1:3" x14ac:dyDescent="0.3">
      <c r="A1758" s="6" t="s">
        <v>3657</v>
      </c>
      <c r="B1758" s="6" t="s">
        <v>3658</v>
      </c>
      <c r="C1758" s="6" t="s">
        <v>3654</v>
      </c>
    </row>
    <row r="1759" spans="1:3" x14ac:dyDescent="0.3">
      <c r="A1759" s="6" t="s">
        <v>3659</v>
      </c>
      <c r="B1759" s="6" t="s">
        <v>3660</v>
      </c>
      <c r="C1759" s="6" t="s">
        <v>3654</v>
      </c>
    </row>
    <row r="1760" spans="1:3" x14ac:dyDescent="0.3">
      <c r="A1760" s="6" t="s">
        <v>3661</v>
      </c>
      <c r="B1760" s="6" t="s">
        <v>3662</v>
      </c>
      <c r="C1760" s="6" t="s">
        <v>3654</v>
      </c>
    </row>
    <row r="1761" spans="1:3" x14ac:dyDescent="0.3">
      <c r="A1761" s="6" t="s">
        <v>3663</v>
      </c>
      <c r="B1761" s="6" t="s">
        <v>3664</v>
      </c>
      <c r="C1761" s="6" t="s">
        <v>3654</v>
      </c>
    </row>
    <row r="1762" spans="1:3" x14ac:dyDescent="0.3">
      <c r="A1762" s="6" t="s">
        <v>3665</v>
      </c>
      <c r="B1762" s="6" t="s">
        <v>3666</v>
      </c>
      <c r="C1762" s="6" t="s">
        <v>3654</v>
      </c>
    </row>
    <row r="1763" spans="1:3" x14ac:dyDescent="0.3">
      <c r="A1763" s="6" t="s">
        <v>3667</v>
      </c>
      <c r="B1763" s="6" t="s">
        <v>3668</v>
      </c>
      <c r="C1763" s="6" t="s">
        <v>3654</v>
      </c>
    </row>
    <row r="1764" spans="1:3" x14ac:dyDescent="0.3">
      <c r="A1764" s="6" t="s">
        <v>3669</v>
      </c>
      <c r="B1764" s="6" t="s">
        <v>3670</v>
      </c>
      <c r="C1764" s="6" t="s">
        <v>3654</v>
      </c>
    </row>
    <row r="1765" spans="1:3" x14ac:dyDescent="0.3">
      <c r="A1765" s="6" t="s">
        <v>3671</v>
      </c>
      <c r="B1765" s="6" t="s">
        <v>3672</v>
      </c>
      <c r="C1765" s="6" t="s">
        <v>3654</v>
      </c>
    </row>
    <row r="1766" spans="1:3" x14ac:dyDescent="0.3">
      <c r="A1766" s="6" t="s">
        <v>3673</v>
      </c>
      <c r="B1766" s="6" t="s">
        <v>3674</v>
      </c>
      <c r="C1766" s="6" t="s">
        <v>3654</v>
      </c>
    </row>
    <row r="1767" spans="1:3" x14ac:dyDescent="0.3">
      <c r="A1767" s="6" t="s">
        <v>3675</v>
      </c>
      <c r="B1767" s="6" t="s">
        <v>3676</v>
      </c>
      <c r="C1767" s="6" t="s">
        <v>3654</v>
      </c>
    </row>
    <row r="1768" spans="1:3" x14ac:dyDescent="0.3">
      <c r="A1768" s="6" t="s">
        <v>3677</v>
      </c>
      <c r="B1768" s="6" t="s">
        <v>3678</v>
      </c>
      <c r="C1768" s="6" t="s">
        <v>3654</v>
      </c>
    </row>
    <row r="1769" spans="1:3" x14ac:dyDescent="0.3">
      <c r="A1769" s="6" t="s">
        <v>3679</v>
      </c>
      <c r="B1769" s="6" t="s">
        <v>3680</v>
      </c>
      <c r="C1769" s="6" t="s">
        <v>3654</v>
      </c>
    </row>
    <row r="1770" spans="1:3" x14ac:dyDescent="0.3">
      <c r="A1770" s="6" t="s">
        <v>3681</v>
      </c>
      <c r="B1770" s="6" t="s">
        <v>3682</v>
      </c>
      <c r="C1770" s="6" t="s">
        <v>3683</v>
      </c>
    </row>
    <row r="1771" spans="1:3" x14ac:dyDescent="0.3">
      <c r="A1771" s="6" t="s">
        <v>3684</v>
      </c>
      <c r="B1771" s="6" t="s">
        <v>3685</v>
      </c>
      <c r="C1771" s="6" t="s">
        <v>3683</v>
      </c>
    </row>
    <row r="1772" spans="1:3" x14ac:dyDescent="0.3">
      <c r="A1772" s="6" t="s">
        <v>3686</v>
      </c>
      <c r="B1772" s="6" t="s">
        <v>3687</v>
      </c>
      <c r="C1772" s="6" t="s">
        <v>3683</v>
      </c>
    </row>
    <row r="1773" spans="1:3" x14ac:dyDescent="0.3">
      <c r="A1773" s="6" t="s">
        <v>3688</v>
      </c>
      <c r="B1773" s="6" t="s">
        <v>3689</v>
      </c>
      <c r="C1773" s="6" t="s">
        <v>3683</v>
      </c>
    </row>
    <row r="1774" spans="1:3" x14ac:dyDescent="0.3">
      <c r="A1774" s="6" t="s">
        <v>3690</v>
      </c>
      <c r="B1774" s="6" t="s">
        <v>3691</v>
      </c>
      <c r="C1774" s="6" t="s">
        <v>3683</v>
      </c>
    </row>
    <row r="1775" spans="1:3" x14ac:dyDescent="0.3">
      <c r="A1775" s="6" t="s">
        <v>3692</v>
      </c>
      <c r="B1775" s="6" t="s">
        <v>3693</v>
      </c>
      <c r="C1775" s="6" t="s">
        <v>3683</v>
      </c>
    </row>
    <row r="1776" spans="1:3" x14ac:dyDescent="0.3">
      <c r="A1776" s="6" t="s">
        <v>3694</v>
      </c>
      <c r="B1776" s="6" t="s">
        <v>3695</v>
      </c>
      <c r="C1776" s="6" t="s">
        <v>3683</v>
      </c>
    </row>
    <row r="1777" spans="1:3" x14ac:dyDescent="0.3">
      <c r="A1777" s="6" t="s">
        <v>3696</v>
      </c>
      <c r="B1777" s="6" t="s">
        <v>3697</v>
      </c>
      <c r="C1777" s="6" t="s">
        <v>3683</v>
      </c>
    </row>
    <row r="1778" spans="1:3" x14ac:dyDescent="0.3">
      <c r="A1778" s="6" t="s">
        <v>3698</v>
      </c>
      <c r="B1778" s="6" t="s">
        <v>3699</v>
      </c>
      <c r="C1778" s="6" t="s">
        <v>3683</v>
      </c>
    </row>
    <row r="1779" spans="1:3" x14ac:dyDescent="0.3">
      <c r="A1779" s="6" t="s">
        <v>3700</v>
      </c>
      <c r="B1779" s="6" t="s">
        <v>3701</v>
      </c>
      <c r="C1779" s="6" t="s">
        <v>3683</v>
      </c>
    </row>
    <row r="1780" spans="1:3" x14ac:dyDescent="0.3">
      <c r="A1780" s="6" t="s">
        <v>3702</v>
      </c>
      <c r="B1780" s="6" t="s">
        <v>3703</v>
      </c>
      <c r="C1780" s="6" t="s">
        <v>3683</v>
      </c>
    </row>
    <row r="1781" spans="1:3" x14ac:dyDescent="0.3">
      <c r="A1781" s="6" t="s">
        <v>3704</v>
      </c>
      <c r="B1781" s="6" t="s">
        <v>3705</v>
      </c>
      <c r="C1781" s="6" t="s">
        <v>3683</v>
      </c>
    </row>
    <row r="1782" spans="1:3" x14ac:dyDescent="0.3">
      <c r="A1782" s="6" t="s">
        <v>3706</v>
      </c>
      <c r="B1782" s="6" t="s">
        <v>3707</v>
      </c>
      <c r="C1782" s="6" t="s">
        <v>3683</v>
      </c>
    </row>
    <row r="1783" spans="1:3" x14ac:dyDescent="0.3">
      <c r="A1783" s="6" t="s">
        <v>3708</v>
      </c>
      <c r="B1783" s="6" t="s">
        <v>3709</v>
      </c>
      <c r="C1783" s="6" t="s">
        <v>3683</v>
      </c>
    </row>
    <row r="1784" spans="1:3" x14ac:dyDescent="0.3">
      <c r="A1784" s="6" t="s">
        <v>3710</v>
      </c>
      <c r="B1784" s="6" t="s">
        <v>3711</v>
      </c>
      <c r="C1784" s="6" t="s">
        <v>3683</v>
      </c>
    </row>
    <row r="1785" spans="1:3" x14ac:dyDescent="0.3">
      <c r="A1785" s="6" t="s">
        <v>3712</v>
      </c>
      <c r="B1785" s="6" t="s">
        <v>3713</v>
      </c>
      <c r="C1785" s="6" t="s">
        <v>3683</v>
      </c>
    </row>
    <row r="1786" spans="1:3" x14ac:dyDescent="0.3">
      <c r="A1786" s="6" t="s">
        <v>3714</v>
      </c>
      <c r="B1786" s="6" t="s">
        <v>3715</v>
      </c>
      <c r="C1786" s="6" t="s">
        <v>3683</v>
      </c>
    </row>
    <row r="1787" spans="1:3" x14ac:dyDescent="0.3">
      <c r="A1787" s="6" t="s">
        <v>3716</v>
      </c>
      <c r="B1787" s="6" t="s">
        <v>3717</v>
      </c>
      <c r="C1787" s="6" t="s">
        <v>3683</v>
      </c>
    </row>
    <row r="1788" spans="1:3" x14ac:dyDescent="0.3">
      <c r="A1788" s="6" t="s">
        <v>3718</v>
      </c>
      <c r="B1788" s="6" t="s">
        <v>3719</v>
      </c>
      <c r="C1788" s="6" t="s">
        <v>3683</v>
      </c>
    </row>
    <row r="1789" spans="1:3" x14ac:dyDescent="0.3">
      <c r="A1789" s="6" t="s">
        <v>3720</v>
      </c>
      <c r="B1789" s="6" t="s">
        <v>3721</v>
      </c>
      <c r="C1789" s="6" t="s">
        <v>3683</v>
      </c>
    </row>
    <row r="1790" spans="1:3" x14ac:dyDescent="0.3">
      <c r="A1790" s="6" t="s">
        <v>3722</v>
      </c>
      <c r="B1790" s="6" t="s">
        <v>3723</v>
      </c>
      <c r="C1790" s="6" t="s">
        <v>3683</v>
      </c>
    </row>
    <row r="1791" spans="1:3" x14ac:dyDescent="0.3">
      <c r="A1791" s="6" t="s">
        <v>3724</v>
      </c>
      <c r="B1791" s="6" t="s">
        <v>3725</v>
      </c>
      <c r="C1791" s="6" t="s">
        <v>3683</v>
      </c>
    </row>
    <row r="1792" spans="1:3" x14ac:dyDescent="0.3">
      <c r="A1792" s="6" t="s">
        <v>3726</v>
      </c>
      <c r="B1792" s="6" t="s">
        <v>3727</v>
      </c>
      <c r="C1792" s="6" t="s">
        <v>3683</v>
      </c>
    </row>
    <row r="1793" spans="1:3" x14ac:dyDescent="0.3">
      <c r="A1793" s="6" t="s">
        <v>3728</v>
      </c>
      <c r="B1793" s="6" t="s">
        <v>3729</v>
      </c>
      <c r="C1793" s="6" t="s">
        <v>3683</v>
      </c>
    </row>
    <row r="1794" spans="1:3" x14ac:dyDescent="0.3">
      <c r="A1794" s="6" t="s">
        <v>3730</v>
      </c>
      <c r="B1794" s="6" t="s">
        <v>3731</v>
      </c>
      <c r="C1794" s="6" t="s">
        <v>3683</v>
      </c>
    </row>
    <row r="1795" spans="1:3" x14ac:dyDescent="0.3">
      <c r="A1795" s="6" t="s">
        <v>3732</v>
      </c>
      <c r="B1795" s="6" t="s">
        <v>3733</v>
      </c>
      <c r="C1795" s="6" t="s">
        <v>3683</v>
      </c>
    </row>
    <row r="1796" spans="1:3" x14ac:dyDescent="0.3">
      <c r="A1796" s="6" t="s">
        <v>3734</v>
      </c>
      <c r="B1796" s="6" t="s">
        <v>3735</v>
      </c>
      <c r="C1796" s="6" t="s">
        <v>3683</v>
      </c>
    </row>
    <row r="1797" spans="1:3" x14ac:dyDescent="0.3">
      <c r="A1797" s="6" t="s">
        <v>3736</v>
      </c>
      <c r="B1797" s="6" t="s">
        <v>3737</v>
      </c>
      <c r="C1797" s="6" t="s">
        <v>3683</v>
      </c>
    </row>
    <row r="1798" spans="1:3" x14ac:dyDescent="0.3">
      <c r="A1798" s="6" t="s">
        <v>3738</v>
      </c>
      <c r="B1798" s="6" t="s">
        <v>3739</v>
      </c>
      <c r="C1798" s="6" t="s">
        <v>3683</v>
      </c>
    </row>
    <row r="1799" spans="1:3" x14ac:dyDescent="0.3">
      <c r="A1799" s="6" t="s">
        <v>3740</v>
      </c>
      <c r="B1799" s="6" t="s">
        <v>3741</v>
      </c>
      <c r="C1799" s="6" t="s">
        <v>3683</v>
      </c>
    </row>
    <row r="1800" spans="1:3" x14ac:dyDescent="0.3">
      <c r="A1800" s="6" t="s">
        <v>3742</v>
      </c>
      <c r="B1800" s="6" t="s">
        <v>3743</v>
      </c>
      <c r="C1800" s="6" t="s">
        <v>3683</v>
      </c>
    </row>
    <row r="1801" spans="1:3" x14ac:dyDescent="0.3">
      <c r="A1801" s="6" t="s">
        <v>3744</v>
      </c>
      <c r="B1801" s="6" t="s">
        <v>3745</v>
      </c>
      <c r="C1801" s="6" t="s">
        <v>3683</v>
      </c>
    </row>
    <row r="1802" spans="1:3" x14ac:dyDescent="0.3">
      <c r="A1802" s="6" t="s">
        <v>3746</v>
      </c>
      <c r="B1802" s="6" t="s">
        <v>3747</v>
      </c>
      <c r="C1802" s="6" t="s">
        <v>3683</v>
      </c>
    </row>
    <row r="1803" spans="1:3" x14ac:dyDescent="0.3">
      <c r="A1803" s="6" t="s">
        <v>3748</v>
      </c>
      <c r="B1803" s="6" t="s">
        <v>3749</v>
      </c>
      <c r="C1803" s="6" t="s">
        <v>3683</v>
      </c>
    </row>
    <row r="1804" spans="1:3" x14ac:dyDescent="0.3">
      <c r="A1804" s="6" t="s">
        <v>3750</v>
      </c>
      <c r="B1804" s="6" t="s">
        <v>3751</v>
      </c>
      <c r="C1804" s="6" t="s">
        <v>3683</v>
      </c>
    </row>
    <row r="1805" spans="1:3" x14ac:dyDescent="0.3">
      <c r="A1805" s="6" t="s">
        <v>3752</v>
      </c>
      <c r="B1805" s="6" t="s">
        <v>3753</v>
      </c>
      <c r="C1805" s="6" t="s">
        <v>3683</v>
      </c>
    </row>
    <row r="1806" spans="1:3" x14ac:dyDescent="0.3">
      <c r="A1806" s="6" t="s">
        <v>3754</v>
      </c>
      <c r="B1806" s="6" t="s">
        <v>3755</v>
      </c>
      <c r="C1806" s="6" t="s">
        <v>3683</v>
      </c>
    </row>
    <row r="1807" spans="1:3" x14ac:dyDescent="0.3">
      <c r="A1807" s="6" t="s">
        <v>3756</v>
      </c>
      <c r="B1807" s="6" t="s">
        <v>3757</v>
      </c>
      <c r="C1807" s="6" t="s">
        <v>3758</v>
      </c>
    </row>
    <row r="1808" spans="1:3" x14ac:dyDescent="0.3">
      <c r="A1808" s="6" t="s">
        <v>3759</v>
      </c>
      <c r="B1808" s="6" t="s">
        <v>3760</v>
      </c>
      <c r="C1808" s="6" t="s">
        <v>3758</v>
      </c>
    </row>
    <row r="1809" spans="1:3" x14ac:dyDescent="0.3">
      <c r="A1809" s="6" t="s">
        <v>3761</v>
      </c>
      <c r="B1809" s="6" t="s">
        <v>3762</v>
      </c>
      <c r="C1809" s="6" t="s">
        <v>3758</v>
      </c>
    </row>
    <row r="1810" spans="1:3" x14ac:dyDescent="0.3">
      <c r="A1810" s="6" t="s">
        <v>3763</v>
      </c>
      <c r="B1810" s="6" t="s">
        <v>3764</v>
      </c>
      <c r="C1810" s="6" t="s">
        <v>3758</v>
      </c>
    </row>
    <row r="1811" spans="1:3" x14ac:dyDescent="0.3">
      <c r="A1811" s="6" t="s">
        <v>3765</v>
      </c>
      <c r="B1811" s="6" t="s">
        <v>3766</v>
      </c>
      <c r="C1811" s="6" t="s">
        <v>3758</v>
      </c>
    </row>
    <row r="1812" spans="1:3" x14ac:dyDescent="0.3">
      <c r="A1812" s="6" t="s">
        <v>3767</v>
      </c>
      <c r="B1812" s="6" t="s">
        <v>3768</v>
      </c>
      <c r="C1812" s="6" t="s">
        <v>3758</v>
      </c>
    </row>
    <row r="1813" spans="1:3" x14ac:dyDescent="0.3">
      <c r="A1813" s="6" t="s">
        <v>3769</v>
      </c>
      <c r="B1813" s="6" t="s">
        <v>3770</v>
      </c>
      <c r="C1813" s="6" t="s">
        <v>3758</v>
      </c>
    </row>
    <row r="1814" spans="1:3" x14ac:dyDescent="0.3">
      <c r="A1814" s="6" t="s">
        <v>3771</v>
      </c>
      <c r="B1814" s="6" t="s">
        <v>3772</v>
      </c>
      <c r="C1814" s="6" t="s">
        <v>3758</v>
      </c>
    </row>
    <row r="1815" spans="1:3" x14ac:dyDescent="0.3">
      <c r="A1815" s="6" t="s">
        <v>3773</v>
      </c>
      <c r="B1815" s="6" t="s">
        <v>3774</v>
      </c>
      <c r="C1815" s="6" t="s">
        <v>3758</v>
      </c>
    </row>
    <row r="1816" spans="1:3" x14ac:dyDescent="0.3">
      <c r="A1816" s="6" t="s">
        <v>3775</v>
      </c>
      <c r="B1816" s="6" t="s">
        <v>3776</v>
      </c>
      <c r="C1816" s="6" t="s">
        <v>3758</v>
      </c>
    </row>
    <row r="1817" spans="1:3" x14ac:dyDescent="0.3">
      <c r="A1817" s="6" t="s">
        <v>3777</v>
      </c>
      <c r="B1817" s="6" t="s">
        <v>3778</v>
      </c>
      <c r="C1817" s="6" t="s">
        <v>3758</v>
      </c>
    </row>
    <row r="1818" spans="1:3" x14ac:dyDescent="0.3">
      <c r="A1818" s="6" t="s">
        <v>3779</v>
      </c>
      <c r="B1818" s="6" t="s">
        <v>3780</v>
      </c>
      <c r="C1818" s="6" t="s">
        <v>3758</v>
      </c>
    </row>
    <row r="1819" spans="1:3" x14ac:dyDescent="0.3">
      <c r="A1819" s="6" t="s">
        <v>3781</v>
      </c>
      <c r="B1819" s="6" t="s">
        <v>3782</v>
      </c>
      <c r="C1819" s="6" t="s">
        <v>3758</v>
      </c>
    </row>
    <row r="1820" spans="1:3" x14ac:dyDescent="0.3">
      <c r="A1820" s="6" t="s">
        <v>3783</v>
      </c>
      <c r="B1820" s="6" t="s">
        <v>3784</v>
      </c>
      <c r="C1820" s="6" t="s">
        <v>3758</v>
      </c>
    </row>
    <row r="1821" spans="1:3" x14ac:dyDescent="0.3">
      <c r="A1821" s="6" t="s">
        <v>3785</v>
      </c>
      <c r="B1821" s="6" t="s">
        <v>3786</v>
      </c>
      <c r="C1821" s="6" t="s">
        <v>3758</v>
      </c>
    </row>
    <row r="1822" spans="1:3" x14ac:dyDescent="0.3">
      <c r="A1822" s="6" t="s">
        <v>3787</v>
      </c>
      <c r="B1822" s="6" t="s">
        <v>3788</v>
      </c>
      <c r="C1822" s="6" t="s">
        <v>3758</v>
      </c>
    </row>
    <row r="1823" spans="1:3" x14ac:dyDescent="0.3">
      <c r="A1823" s="6" t="s">
        <v>3789</v>
      </c>
      <c r="B1823" s="6" t="s">
        <v>3790</v>
      </c>
      <c r="C1823" s="6" t="s">
        <v>3758</v>
      </c>
    </row>
    <row r="1824" spans="1:3" x14ac:dyDescent="0.3">
      <c r="A1824" s="6" t="s">
        <v>3791</v>
      </c>
      <c r="B1824" s="6" t="s">
        <v>3792</v>
      </c>
      <c r="C1824" s="6" t="s">
        <v>3793</v>
      </c>
    </row>
    <row r="1825" spans="1:3" x14ac:dyDescent="0.3">
      <c r="A1825" s="6" t="s">
        <v>3794</v>
      </c>
      <c r="B1825" s="6" t="s">
        <v>3795</v>
      </c>
      <c r="C1825" s="6" t="s">
        <v>3793</v>
      </c>
    </row>
    <row r="1826" spans="1:3" x14ac:dyDescent="0.3">
      <c r="A1826" s="6" t="s">
        <v>3796</v>
      </c>
      <c r="B1826" s="6" t="s">
        <v>3797</v>
      </c>
      <c r="C1826" s="6" t="s">
        <v>3793</v>
      </c>
    </row>
    <row r="1827" spans="1:3" x14ac:dyDescent="0.3">
      <c r="A1827" s="6" t="s">
        <v>3798</v>
      </c>
      <c r="B1827" s="6" t="s">
        <v>3799</v>
      </c>
      <c r="C1827" s="6" t="s">
        <v>3793</v>
      </c>
    </row>
    <row r="1828" spans="1:3" x14ac:dyDescent="0.3">
      <c r="A1828" s="6" t="s">
        <v>3800</v>
      </c>
      <c r="B1828" s="6" t="s">
        <v>3801</v>
      </c>
      <c r="C1828" s="6" t="s">
        <v>3793</v>
      </c>
    </row>
    <row r="1829" spans="1:3" x14ac:dyDescent="0.3">
      <c r="A1829" s="6" t="s">
        <v>3802</v>
      </c>
      <c r="B1829" s="6" t="s">
        <v>3803</v>
      </c>
      <c r="C1829" s="6" t="s">
        <v>3793</v>
      </c>
    </row>
    <row r="1830" spans="1:3" x14ac:dyDescent="0.3">
      <c r="A1830" s="6" t="s">
        <v>3804</v>
      </c>
      <c r="B1830" s="6" t="s">
        <v>3805</v>
      </c>
      <c r="C1830" s="6" t="s">
        <v>3806</v>
      </c>
    </row>
    <row r="1831" spans="1:3" x14ac:dyDescent="0.3">
      <c r="A1831" s="6" t="s">
        <v>3807</v>
      </c>
      <c r="B1831" s="6" t="s">
        <v>3808</v>
      </c>
      <c r="C1831" s="6" t="s">
        <v>3806</v>
      </c>
    </row>
    <row r="1832" spans="1:3" x14ac:dyDescent="0.3">
      <c r="A1832" s="6" t="s">
        <v>3809</v>
      </c>
      <c r="B1832" s="6" t="s">
        <v>3810</v>
      </c>
      <c r="C1832" s="6" t="s">
        <v>3806</v>
      </c>
    </row>
    <row r="1833" spans="1:3" x14ac:dyDescent="0.3">
      <c r="A1833" s="6" t="s">
        <v>3811</v>
      </c>
      <c r="B1833" s="6" t="s">
        <v>3812</v>
      </c>
      <c r="C1833" s="6" t="s">
        <v>3806</v>
      </c>
    </row>
    <row r="1834" spans="1:3" x14ac:dyDescent="0.3">
      <c r="A1834" s="6" t="s">
        <v>3813</v>
      </c>
      <c r="B1834" s="6" t="s">
        <v>3814</v>
      </c>
      <c r="C1834" s="6" t="s">
        <v>3806</v>
      </c>
    </row>
    <row r="1835" spans="1:3" x14ac:dyDescent="0.3">
      <c r="A1835" s="6" t="s">
        <v>3815</v>
      </c>
      <c r="B1835" s="6" t="s">
        <v>3816</v>
      </c>
      <c r="C1835" s="6" t="s">
        <v>3806</v>
      </c>
    </row>
    <row r="1836" spans="1:3" x14ac:dyDescent="0.3">
      <c r="A1836" s="6" t="s">
        <v>3817</v>
      </c>
      <c r="B1836" s="6" t="s">
        <v>3818</v>
      </c>
      <c r="C1836" s="6" t="s">
        <v>59</v>
      </c>
    </row>
    <row r="1837" spans="1:3" x14ac:dyDescent="0.3">
      <c r="A1837" s="6" t="s">
        <v>3819</v>
      </c>
      <c r="B1837" s="6" t="s">
        <v>3820</v>
      </c>
      <c r="C1837" s="6" t="s">
        <v>59</v>
      </c>
    </row>
    <row r="1838" spans="1:3" x14ac:dyDescent="0.3">
      <c r="A1838" s="6" t="s">
        <v>3821</v>
      </c>
      <c r="B1838" s="6" t="s">
        <v>3822</v>
      </c>
      <c r="C1838" s="6" t="s">
        <v>59</v>
      </c>
    </row>
    <row r="1839" spans="1:3" x14ac:dyDescent="0.3">
      <c r="A1839" s="6" t="s">
        <v>3823</v>
      </c>
      <c r="B1839" s="6" t="s">
        <v>3824</v>
      </c>
      <c r="C1839" s="6" t="s">
        <v>59</v>
      </c>
    </row>
    <row r="1840" spans="1:3" x14ac:dyDescent="0.3">
      <c r="A1840" s="6" t="s">
        <v>3825</v>
      </c>
      <c r="B1840" s="6" t="s">
        <v>3826</v>
      </c>
      <c r="C1840" s="6" t="s">
        <v>59</v>
      </c>
    </row>
    <row r="1841" spans="1:3" x14ac:dyDescent="0.3">
      <c r="A1841" s="6" t="s">
        <v>3827</v>
      </c>
      <c r="B1841" s="6" t="s">
        <v>3828</v>
      </c>
      <c r="C1841" s="6" t="s">
        <v>59</v>
      </c>
    </row>
    <row r="1842" spans="1:3" x14ac:dyDescent="0.3">
      <c r="A1842" s="6" t="s">
        <v>3829</v>
      </c>
      <c r="B1842" s="6" t="s">
        <v>3830</v>
      </c>
      <c r="C1842" s="6" t="s">
        <v>59</v>
      </c>
    </row>
    <row r="1843" spans="1:3" x14ac:dyDescent="0.3">
      <c r="A1843" s="6" t="s">
        <v>3831</v>
      </c>
      <c r="B1843" s="6" t="s">
        <v>3832</v>
      </c>
      <c r="C1843" s="6" t="s">
        <v>59</v>
      </c>
    </row>
    <row r="1844" spans="1:3" x14ac:dyDescent="0.3">
      <c r="A1844" s="6" t="s">
        <v>3833</v>
      </c>
      <c r="B1844" s="6" t="s">
        <v>3834</v>
      </c>
      <c r="C1844" s="6" t="s">
        <v>59</v>
      </c>
    </row>
    <row r="1845" spans="1:3" x14ac:dyDescent="0.3">
      <c r="A1845" s="6" t="s">
        <v>3835</v>
      </c>
      <c r="B1845" s="6" t="s">
        <v>3836</v>
      </c>
      <c r="C1845" s="6" t="s">
        <v>59</v>
      </c>
    </row>
    <row r="1846" spans="1:3" x14ac:dyDescent="0.3">
      <c r="A1846" s="6" t="s">
        <v>3837</v>
      </c>
      <c r="B1846" s="6" t="s">
        <v>3838</v>
      </c>
      <c r="C1846" s="6" t="s">
        <v>3839</v>
      </c>
    </row>
    <row r="1847" spans="1:3" x14ac:dyDescent="0.3">
      <c r="A1847" s="6" t="s">
        <v>3840</v>
      </c>
      <c r="B1847" s="6" t="s">
        <v>3841</v>
      </c>
      <c r="C1847" s="6" t="s">
        <v>3839</v>
      </c>
    </row>
    <row r="1848" spans="1:3" x14ac:dyDescent="0.3">
      <c r="A1848" s="6" t="s">
        <v>3842</v>
      </c>
      <c r="B1848" s="6" t="s">
        <v>3843</v>
      </c>
      <c r="C1848" s="6" t="s">
        <v>3839</v>
      </c>
    </row>
    <row r="1849" spans="1:3" x14ac:dyDescent="0.3">
      <c r="A1849" s="6" t="s">
        <v>3844</v>
      </c>
      <c r="B1849" s="6" t="s">
        <v>3845</v>
      </c>
      <c r="C1849" s="6" t="s">
        <v>3839</v>
      </c>
    </row>
    <row r="1850" spans="1:3" x14ac:dyDescent="0.3">
      <c r="A1850" s="6" t="s">
        <v>3846</v>
      </c>
      <c r="B1850" s="6" t="s">
        <v>3847</v>
      </c>
      <c r="C1850" s="6" t="s">
        <v>3848</v>
      </c>
    </row>
    <row r="1851" spans="1:3" x14ac:dyDescent="0.3">
      <c r="A1851" s="6" t="s">
        <v>3849</v>
      </c>
      <c r="B1851" s="6" t="s">
        <v>3850</v>
      </c>
      <c r="C1851" s="6" t="s">
        <v>3848</v>
      </c>
    </row>
    <row r="1852" spans="1:3" x14ac:dyDescent="0.3">
      <c r="A1852" s="6" t="s">
        <v>3851</v>
      </c>
      <c r="B1852" s="6" t="s">
        <v>3852</v>
      </c>
      <c r="C1852" s="6" t="s">
        <v>3848</v>
      </c>
    </row>
    <row r="1853" spans="1:3" x14ac:dyDescent="0.3">
      <c r="A1853" s="6" t="s">
        <v>3853</v>
      </c>
      <c r="B1853" s="6" t="s">
        <v>3854</v>
      </c>
      <c r="C1853" s="6" t="s">
        <v>3848</v>
      </c>
    </row>
    <row r="1854" spans="1:3" x14ac:dyDescent="0.3">
      <c r="A1854" s="6" t="s">
        <v>3855</v>
      </c>
      <c r="B1854" s="6" t="s">
        <v>3856</v>
      </c>
      <c r="C1854" s="6" t="s">
        <v>3848</v>
      </c>
    </row>
    <row r="1855" spans="1:3" x14ac:dyDescent="0.3">
      <c r="A1855" s="6" t="s">
        <v>3857</v>
      </c>
      <c r="B1855" s="6" t="s">
        <v>3858</v>
      </c>
      <c r="C1855" s="6" t="s">
        <v>3859</v>
      </c>
    </row>
    <row r="1856" spans="1:3" x14ac:dyDescent="0.3">
      <c r="A1856" s="6" t="s">
        <v>3860</v>
      </c>
      <c r="B1856" s="6" t="s">
        <v>3861</v>
      </c>
      <c r="C1856" s="6" t="s">
        <v>3859</v>
      </c>
    </row>
    <row r="1857" spans="1:3" x14ac:dyDescent="0.3">
      <c r="A1857" s="6" t="s">
        <v>3862</v>
      </c>
      <c r="B1857" s="6" t="s">
        <v>3863</v>
      </c>
      <c r="C1857" s="6" t="s">
        <v>3859</v>
      </c>
    </row>
    <row r="1858" spans="1:3" x14ac:dyDescent="0.3">
      <c r="A1858" s="6" t="s">
        <v>3864</v>
      </c>
      <c r="B1858" s="6" t="s">
        <v>3865</v>
      </c>
      <c r="C1858" s="6" t="s">
        <v>3859</v>
      </c>
    </row>
    <row r="1859" spans="1:3" x14ac:dyDescent="0.3">
      <c r="A1859" s="6" t="s">
        <v>3866</v>
      </c>
      <c r="B1859" s="6" t="s">
        <v>3867</v>
      </c>
      <c r="C1859" s="6" t="s">
        <v>3859</v>
      </c>
    </row>
    <row r="1860" spans="1:3" x14ac:dyDescent="0.3">
      <c r="A1860" s="6" t="s">
        <v>3868</v>
      </c>
      <c r="B1860" s="6" t="s">
        <v>3869</v>
      </c>
      <c r="C1860" s="6" t="s">
        <v>3859</v>
      </c>
    </row>
    <row r="1861" spans="1:3" x14ac:dyDescent="0.3">
      <c r="A1861" s="6" t="s">
        <v>3870</v>
      </c>
      <c r="B1861" s="6" t="s">
        <v>3871</v>
      </c>
      <c r="C1861" s="6" t="s">
        <v>3859</v>
      </c>
    </row>
    <row r="1862" spans="1:3" x14ac:dyDescent="0.3">
      <c r="A1862" s="6" t="s">
        <v>3872</v>
      </c>
      <c r="B1862" s="6" t="s">
        <v>3873</v>
      </c>
      <c r="C1862" s="6" t="s">
        <v>3859</v>
      </c>
    </row>
    <row r="1863" spans="1:3" x14ac:dyDescent="0.3">
      <c r="A1863" s="6" t="s">
        <v>3874</v>
      </c>
      <c r="B1863" s="6" t="s">
        <v>3875</v>
      </c>
      <c r="C1863" s="6" t="s">
        <v>3859</v>
      </c>
    </row>
    <row r="1864" spans="1:3" x14ac:dyDescent="0.3">
      <c r="A1864" s="6" t="s">
        <v>3876</v>
      </c>
      <c r="B1864" s="6" t="s">
        <v>3877</v>
      </c>
      <c r="C1864" s="6" t="s">
        <v>3859</v>
      </c>
    </row>
    <row r="1865" spans="1:3" x14ac:dyDescent="0.3">
      <c r="A1865" s="6" t="s">
        <v>3878</v>
      </c>
      <c r="B1865" s="6" t="s">
        <v>3879</v>
      </c>
      <c r="C1865" s="6" t="s">
        <v>3880</v>
      </c>
    </row>
    <row r="1866" spans="1:3" x14ac:dyDescent="0.3">
      <c r="A1866" s="6" t="s">
        <v>3881</v>
      </c>
      <c r="B1866" s="6" t="s">
        <v>3882</v>
      </c>
      <c r="C1866" s="6" t="s">
        <v>3880</v>
      </c>
    </row>
    <row r="1867" spans="1:3" x14ac:dyDescent="0.3">
      <c r="A1867" s="6" t="s">
        <v>3883</v>
      </c>
      <c r="B1867" s="6" t="s">
        <v>3884</v>
      </c>
      <c r="C1867" s="6" t="s">
        <v>3880</v>
      </c>
    </row>
    <row r="1868" spans="1:3" x14ac:dyDescent="0.3">
      <c r="A1868" s="6" t="s">
        <v>3885</v>
      </c>
      <c r="B1868" s="6" t="s">
        <v>3886</v>
      </c>
      <c r="C1868" s="6" t="s">
        <v>3880</v>
      </c>
    </row>
    <row r="1869" spans="1:3" x14ac:dyDescent="0.3">
      <c r="A1869" s="6" t="s">
        <v>3887</v>
      </c>
      <c r="B1869" s="6" t="s">
        <v>3888</v>
      </c>
      <c r="C1869" s="6" t="s">
        <v>3880</v>
      </c>
    </row>
    <row r="1870" spans="1:3" x14ac:dyDescent="0.3">
      <c r="A1870" s="6" t="s">
        <v>3889</v>
      </c>
      <c r="B1870" s="6" t="s">
        <v>3890</v>
      </c>
      <c r="C1870" s="6" t="s">
        <v>3880</v>
      </c>
    </row>
    <row r="1871" spans="1:3" x14ac:dyDescent="0.3">
      <c r="A1871" s="6" t="s">
        <v>3891</v>
      </c>
      <c r="B1871" s="6" t="s">
        <v>3892</v>
      </c>
      <c r="C1871" s="6" t="s">
        <v>3880</v>
      </c>
    </row>
    <row r="1872" spans="1:3" x14ac:dyDescent="0.3">
      <c r="A1872" s="6" t="s">
        <v>3893</v>
      </c>
      <c r="B1872" s="6" t="s">
        <v>3894</v>
      </c>
      <c r="C1872" s="6" t="s">
        <v>3880</v>
      </c>
    </row>
    <row r="1873" spans="1:3" x14ac:dyDescent="0.3">
      <c r="A1873" s="6" t="s">
        <v>3895</v>
      </c>
      <c r="B1873" s="6" t="s">
        <v>3896</v>
      </c>
      <c r="C1873" s="6" t="s">
        <v>3880</v>
      </c>
    </row>
    <row r="1874" spans="1:3" x14ac:dyDescent="0.3">
      <c r="A1874" s="6" t="s">
        <v>3897</v>
      </c>
      <c r="B1874" s="6" t="s">
        <v>3898</v>
      </c>
      <c r="C1874" s="6" t="s">
        <v>3880</v>
      </c>
    </row>
    <row r="1875" spans="1:3" x14ac:dyDescent="0.3">
      <c r="A1875" s="6" t="s">
        <v>3899</v>
      </c>
      <c r="B1875" s="6" t="s">
        <v>3900</v>
      </c>
      <c r="C1875" s="6" t="s">
        <v>3901</v>
      </c>
    </row>
    <row r="1876" spans="1:3" x14ac:dyDescent="0.3">
      <c r="A1876" s="6" t="s">
        <v>3902</v>
      </c>
      <c r="B1876" s="6" t="s">
        <v>3903</v>
      </c>
      <c r="C1876" s="6" t="s">
        <v>3901</v>
      </c>
    </row>
    <row r="1877" spans="1:3" x14ac:dyDescent="0.3">
      <c r="A1877" s="6" t="s">
        <v>3904</v>
      </c>
      <c r="B1877" s="6" t="s">
        <v>3905</v>
      </c>
      <c r="C1877" s="6" t="s">
        <v>3901</v>
      </c>
    </row>
    <row r="1878" spans="1:3" x14ac:dyDescent="0.3">
      <c r="A1878" s="6" t="s">
        <v>3906</v>
      </c>
      <c r="B1878" s="6" t="s">
        <v>3907</v>
      </c>
      <c r="C1878" s="6" t="s">
        <v>3901</v>
      </c>
    </row>
    <row r="1879" spans="1:3" x14ac:dyDescent="0.3">
      <c r="A1879" s="6" t="s">
        <v>3908</v>
      </c>
      <c r="B1879" s="6" t="s">
        <v>3909</v>
      </c>
      <c r="C1879" s="6" t="s">
        <v>3901</v>
      </c>
    </row>
    <row r="1880" spans="1:3" x14ac:dyDescent="0.3">
      <c r="A1880" s="6" t="s">
        <v>3910</v>
      </c>
      <c r="B1880" s="6" t="s">
        <v>3911</v>
      </c>
      <c r="C1880" s="6" t="s">
        <v>3901</v>
      </c>
    </row>
    <row r="1881" spans="1:3" x14ac:dyDescent="0.3">
      <c r="A1881" s="6" t="s">
        <v>3912</v>
      </c>
      <c r="B1881" s="6" t="s">
        <v>3913</v>
      </c>
      <c r="C1881" s="6" t="s">
        <v>3901</v>
      </c>
    </row>
    <row r="1882" spans="1:3" x14ac:dyDescent="0.3">
      <c r="A1882" s="6" t="s">
        <v>3914</v>
      </c>
      <c r="B1882" s="6" t="s">
        <v>3915</v>
      </c>
      <c r="C1882" s="6" t="s">
        <v>3901</v>
      </c>
    </row>
    <row r="1883" spans="1:3" x14ac:dyDescent="0.3">
      <c r="A1883" s="6" t="s">
        <v>3916</v>
      </c>
      <c r="B1883" s="6" t="s">
        <v>3917</v>
      </c>
      <c r="C1883" s="6" t="s">
        <v>3901</v>
      </c>
    </row>
    <row r="1884" spans="1:3" x14ac:dyDescent="0.3">
      <c r="A1884" s="6" t="s">
        <v>3918</v>
      </c>
      <c r="B1884" s="6" t="s">
        <v>3919</v>
      </c>
      <c r="C1884" s="6" t="s">
        <v>3901</v>
      </c>
    </row>
    <row r="1885" spans="1:3" x14ac:dyDescent="0.3">
      <c r="A1885" s="6" t="s">
        <v>3920</v>
      </c>
      <c r="B1885" s="6" t="s">
        <v>3921</v>
      </c>
      <c r="C1885" s="6" t="s">
        <v>3922</v>
      </c>
    </row>
    <row r="1886" spans="1:3" x14ac:dyDescent="0.3">
      <c r="A1886" s="6" t="s">
        <v>3923</v>
      </c>
      <c r="B1886" s="6" t="s">
        <v>3924</v>
      </c>
      <c r="C1886" s="6" t="s">
        <v>3922</v>
      </c>
    </row>
    <row r="1887" spans="1:3" x14ac:dyDescent="0.3">
      <c r="A1887" s="6" t="s">
        <v>3925</v>
      </c>
      <c r="B1887" s="6" t="s">
        <v>3926</v>
      </c>
      <c r="C1887" s="6" t="s">
        <v>3922</v>
      </c>
    </row>
    <row r="1888" spans="1:3" x14ac:dyDescent="0.3">
      <c r="A1888" s="6" t="s">
        <v>3927</v>
      </c>
      <c r="B1888" s="6" t="s">
        <v>3928</v>
      </c>
      <c r="C1888" s="6" t="s">
        <v>3922</v>
      </c>
    </row>
    <row r="1889" spans="1:3" x14ac:dyDescent="0.3">
      <c r="A1889" s="6" t="s">
        <v>3929</v>
      </c>
      <c r="B1889" s="6" t="s">
        <v>3930</v>
      </c>
      <c r="C1889" s="6" t="s">
        <v>3922</v>
      </c>
    </row>
    <row r="1890" spans="1:3" x14ac:dyDescent="0.3">
      <c r="A1890" s="6" t="s">
        <v>3931</v>
      </c>
      <c r="B1890" s="6" t="s">
        <v>3932</v>
      </c>
      <c r="C1890" s="6" t="s">
        <v>3922</v>
      </c>
    </row>
    <row r="1891" spans="1:3" x14ac:dyDescent="0.3">
      <c r="A1891" s="6" t="s">
        <v>3933</v>
      </c>
      <c r="B1891" s="6" t="s">
        <v>3934</v>
      </c>
      <c r="C1891" s="6" t="s">
        <v>3922</v>
      </c>
    </row>
    <row r="1892" spans="1:3" x14ac:dyDescent="0.3">
      <c r="A1892" s="6" t="s">
        <v>3935</v>
      </c>
      <c r="B1892" s="6" t="s">
        <v>3936</v>
      </c>
      <c r="C1892" s="6" t="s">
        <v>3922</v>
      </c>
    </row>
    <row r="1893" spans="1:3" x14ac:dyDescent="0.3">
      <c r="A1893" s="6" t="s">
        <v>3937</v>
      </c>
      <c r="B1893" s="6" t="s">
        <v>3938</v>
      </c>
      <c r="C1893" s="6" t="s">
        <v>3922</v>
      </c>
    </row>
    <row r="1894" spans="1:3" x14ac:dyDescent="0.3">
      <c r="A1894" s="6" t="s">
        <v>3939</v>
      </c>
      <c r="B1894" s="6" t="s">
        <v>3940</v>
      </c>
      <c r="C1894" s="6" t="s">
        <v>3922</v>
      </c>
    </row>
    <row r="1895" spans="1:3" x14ac:dyDescent="0.3">
      <c r="A1895" s="6" t="s">
        <v>3941</v>
      </c>
      <c r="B1895" s="6" t="s">
        <v>3942</v>
      </c>
      <c r="C1895" s="6" t="s">
        <v>3922</v>
      </c>
    </row>
    <row r="1896" spans="1:3" x14ac:dyDescent="0.3">
      <c r="A1896" s="6" t="s">
        <v>3943</v>
      </c>
      <c r="B1896" s="6" t="s">
        <v>3944</v>
      </c>
      <c r="C1896" s="6" t="s">
        <v>3922</v>
      </c>
    </row>
    <row r="1897" spans="1:3" x14ac:dyDescent="0.3">
      <c r="A1897" s="6" t="s">
        <v>3945</v>
      </c>
      <c r="B1897" s="6" t="s">
        <v>3946</v>
      </c>
      <c r="C1897" s="6" t="s">
        <v>3922</v>
      </c>
    </row>
    <row r="1898" spans="1:3" x14ac:dyDescent="0.3">
      <c r="A1898" s="6" t="s">
        <v>3947</v>
      </c>
      <c r="B1898" s="6" t="s">
        <v>3948</v>
      </c>
      <c r="C1898" s="6" t="s">
        <v>3922</v>
      </c>
    </row>
    <row r="1899" spans="1:3" x14ac:dyDescent="0.3">
      <c r="A1899" s="6" t="s">
        <v>3949</v>
      </c>
      <c r="B1899" s="6" t="s">
        <v>3950</v>
      </c>
      <c r="C1899" s="6" t="s">
        <v>3951</v>
      </c>
    </row>
    <row r="1900" spans="1:3" x14ac:dyDescent="0.3">
      <c r="A1900" s="6" t="s">
        <v>3952</v>
      </c>
      <c r="B1900" s="6" t="s">
        <v>3953</v>
      </c>
      <c r="C1900" s="6" t="s">
        <v>3951</v>
      </c>
    </row>
    <row r="1901" spans="1:3" x14ac:dyDescent="0.3">
      <c r="A1901" s="6" t="s">
        <v>3954</v>
      </c>
      <c r="B1901" s="6" t="s">
        <v>3955</v>
      </c>
      <c r="C1901" s="6" t="s">
        <v>3951</v>
      </c>
    </row>
    <row r="1902" spans="1:3" x14ac:dyDescent="0.3">
      <c r="A1902" s="6" t="s">
        <v>3956</v>
      </c>
      <c r="B1902" s="6" t="s">
        <v>3957</v>
      </c>
      <c r="C1902" s="6" t="s">
        <v>3951</v>
      </c>
    </row>
    <row r="1903" spans="1:3" x14ac:dyDescent="0.3">
      <c r="A1903" s="6" t="s">
        <v>3958</v>
      </c>
      <c r="B1903" s="6" t="s">
        <v>3959</v>
      </c>
      <c r="C1903" s="6" t="s">
        <v>3951</v>
      </c>
    </row>
    <row r="1904" spans="1:3" x14ac:dyDescent="0.3">
      <c r="A1904" s="6" t="s">
        <v>3960</v>
      </c>
      <c r="B1904" s="6" t="s">
        <v>3961</v>
      </c>
      <c r="C1904" s="6" t="s">
        <v>3951</v>
      </c>
    </row>
    <row r="1905" spans="1:3" x14ac:dyDescent="0.3">
      <c r="A1905" s="6" t="s">
        <v>3962</v>
      </c>
      <c r="B1905" s="6" t="s">
        <v>3963</v>
      </c>
      <c r="C1905" s="6" t="s">
        <v>3951</v>
      </c>
    </row>
    <row r="1906" spans="1:3" x14ac:dyDescent="0.3">
      <c r="A1906" s="6" t="s">
        <v>3964</v>
      </c>
      <c r="B1906" s="6" t="s">
        <v>3965</v>
      </c>
      <c r="C1906" s="6" t="s">
        <v>3951</v>
      </c>
    </row>
    <row r="1907" spans="1:3" x14ac:dyDescent="0.3">
      <c r="A1907" s="6" t="s">
        <v>3966</v>
      </c>
      <c r="B1907" s="6" t="s">
        <v>3967</v>
      </c>
      <c r="C1907" s="6" t="s">
        <v>3951</v>
      </c>
    </row>
    <row r="1908" spans="1:3" x14ac:dyDescent="0.3">
      <c r="A1908" s="6" t="s">
        <v>3968</v>
      </c>
      <c r="B1908" s="6" t="s">
        <v>3969</v>
      </c>
      <c r="C1908" s="6" t="s">
        <v>3951</v>
      </c>
    </row>
    <row r="1909" spans="1:3" x14ac:dyDescent="0.3">
      <c r="A1909" s="6" t="s">
        <v>3970</v>
      </c>
      <c r="B1909" s="6" t="s">
        <v>3971</v>
      </c>
      <c r="C1909" s="6" t="s">
        <v>3951</v>
      </c>
    </row>
    <row r="1910" spans="1:3" x14ac:dyDescent="0.3">
      <c r="A1910" s="6" t="s">
        <v>3972</v>
      </c>
      <c r="B1910" s="6" t="s">
        <v>3973</v>
      </c>
      <c r="C1910" s="6" t="s">
        <v>3974</v>
      </c>
    </row>
    <row r="1911" spans="1:3" x14ac:dyDescent="0.3">
      <c r="A1911" s="6" t="s">
        <v>3975</v>
      </c>
      <c r="B1911" s="6" t="s">
        <v>3976</v>
      </c>
      <c r="C1911" s="6" t="s">
        <v>3974</v>
      </c>
    </row>
    <row r="1912" spans="1:3" x14ac:dyDescent="0.3">
      <c r="A1912" s="6" t="s">
        <v>3977</v>
      </c>
      <c r="B1912" s="6" t="s">
        <v>3978</v>
      </c>
      <c r="C1912" s="6" t="s">
        <v>3974</v>
      </c>
    </row>
    <row r="1913" spans="1:3" x14ac:dyDescent="0.3">
      <c r="A1913" s="6" t="s">
        <v>3979</v>
      </c>
      <c r="B1913" s="6" t="s">
        <v>3980</v>
      </c>
      <c r="C1913" s="6" t="s">
        <v>3974</v>
      </c>
    </row>
    <row r="1914" spans="1:3" x14ac:dyDescent="0.3">
      <c r="A1914" s="6" t="s">
        <v>3981</v>
      </c>
      <c r="B1914" s="6" t="s">
        <v>3982</v>
      </c>
      <c r="C1914" s="6" t="s">
        <v>3974</v>
      </c>
    </row>
    <row r="1915" spans="1:3" x14ac:dyDescent="0.3">
      <c r="A1915" s="6" t="s">
        <v>3983</v>
      </c>
      <c r="B1915" s="6" t="s">
        <v>3984</v>
      </c>
      <c r="C1915" s="6" t="s">
        <v>3974</v>
      </c>
    </row>
    <row r="1916" spans="1:3" x14ac:dyDescent="0.3">
      <c r="A1916" s="6" t="s">
        <v>3985</v>
      </c>
      <c r="B1916" s="6" t="s">
        <v>3986</v>
      </c>
      <c r="C1916" s="6" t="s">
        <v>3974</v>
      </c>
    </row>
    <row r="1917" spans="1:3" x14ac:dyDescent="0.3">
      <c r="A1917" s="6" t="s">
        <v>3987</v>
      </c>
      <c r="B1917" s="6" t="s">
        <v>3988</v>
      </c>
      <c r="C1917" s="6" t="s">
        <v>3974</v>
      </c>
    </row>
    <row r="1918" spans="1:3" x14ac:dyDescent="0.3">
      <c r="A1918" s="6" t="s">
        <v>3989</v>
      </c>
      <c r="B1918" s="6" t="s">
        <v>3990</v>
      </c>
      <c r="C1918" s="6" t="s">
        <v>3974</v>
      </c>
    </row>
    <row r="1919" spans="1:3" x14ac:dyDescent="0.3">
      <c r="A1919" s="6" t="s">
        <v>3991</v>
      </c>
      <c r="B1919" s="6" t="s">
        <v>3992</v>
      </c>
      <c r="C1919" s="6" t="s">
        <v>3974</v>
      </c>
    </row>
    <row r="1920" spans="1:3" x14ac:dyDescent="0.3">
      <c r="A1920" s="6" t="s">
        <v>3993</v>
      </c>
      <c r="B1920" s="6" t="s">
        <v>3994</v>
      </c>
      <c r="C1920" s="6" t="s">
        <v>3974</v>
      </c>
    </row>
    <row r="1921" spans="1:3" x14ac:dyDescent="0.3">
      <c r="A1921" s="6" t="s">
        <v>3995</v>
      </c>
      <c r="B1921" s="6" t="s">
        <v>3996</v>
      </c>
      <c r="C1921" s="6" t="s">
        <v>3974</v>
      </c>
    </row>
    <row r="1922" spans="1:3" x14ac:dyDescent="0.3">
      <c r="A1922" s="6" t="s">
        <v>3997</v>
      </c>
      <c r="B1922" s="6" t="s">
        <v>3998</v>
      </c>
      <c r="C1922" s="6" t="s">
        <v>3974</v>
      </c>
    </row>
    <row r="1923" spans="1:3" x14ac:dyDescent="0.3">
      <c r="A1923" s="6" t="s">
        <v>3999</v>
      </c>
      <c r="B1923" s="6" t="s">
        <v>4000</v>
      </c>
      <c r="C1923" s="6" t="s">
        <v>3974</v>
      </c>
    </row>
    <row r="1924" spans="1:3" x14ac:dyDescent="0.3">
      <c r="A1924" s="6" t="s">
        <v>4001</v>
      </c>
      <c r="B1924" s="6" t="s">
        <v>4002</v>
      </c>
      <c r="C1924" s="6" t="s">
        <v>3974</v>
      </c>
    </row>
    <row r="1925" spans="1:3" x14ac:dyDescent="0.3">
      <c r="A1925" s="6" t="s">
        <v>4003</v>
      </c>
      <c r="B1925" s="6" t="s">
        <v>4004</v>
      </c>
      <c r="C1925" s="6" t="s">
        <v>3974</v>
      </c>
    </row>
    <row r="1926" spans="1:3" x14ac:dyDescent="0.3">
      <c r="A1926" s="6" t="s">
        <v>4005</v>
      </c>
      <c r="B1926" s="6" t="s">
        <v>4006</v>
      </c>
      <c r="C1926" s="6" t="s">
        <v>3974</v>
      </c>
    </row>
    <row r="1927" spans="1:3" x14ac:dyDescent="0.3">
      <c r="A1927" s="6" t="s">
        <v>4007</v>
      </c>
      <c r="B1927" s="6" t="s">
        <v>4008</v>
      </c>
      <c r="C1927" s="6" t="s">
        <v>3974</v>
      </c>
    </row>
    <row r="1928" spans="1:3" x14ac:dyDescent="0.3">
      <c r="A1928" s="6" t="s">
        <v>4009</v>
      </c>
      <c r="B1928" s="6" t="s">
        <v>4010</v>
      </c>
      <c r="C1928" s="6" t="s">
        <v>3974</v>
      </c>
    </row>
    <row r="1929" spans="1:3" x14ac:dyDescent="0.3">
      <c r="A1929" s="6" t="s">
        <v>4011</v>
      </c>
      <c r="B1929" s="6" t="s">
        <v>4012</v>
      </c>
      <c r="C1929" s="6" t="s">
        <v>3974</v>
      </c>
    </row>
    <row r="1930" spans="1:3" x14ac:dyDescent="0.3">
      <c r="A1930" s="6" t="s">
        <v>4013</v>
      </c>
      <c r="B1930" s="6" t="s">
        <v>4014</v>
      </c>
      <c r="C1930" s="6" t="s">
        <v>3974</v>
      </c>
    </row>
    <row r="1931" spans="1:3" x14ac:dyDescent="0.3">
      <c r="A1931" s="6" t="s">
        <v>4015</v>
      </c>
      <c r="B1931" s="6" t="s">
        <v>4016</v>
      </c>
      <c r="C1931" s="6" t="s">
        <v>3974</v>
      </c>
    </row>
    <row r="1932" spans="1:3" x14ac:dyDescent="0.3">
      <c r="A1932" s="6" t="s">
        <v>4017</v>
      </c>
      <c r="B1932" s="6" t="s">
        <v>4018</v>
      </c>
      <c r="C1932" s="6" t="s">
        <v>3974</v>
      </c>
    </row>
    <row r="1933" spans="1:3" x14ac:dyDescent="0.3">
      <c r="A1933" s="6" t="s">
        <v>4019</v>
      </c>
      <c r="B1933" s="6" t="s">
        <v>4020</v>
      </c>
      <c r="C1933" s="6" t="s">
        <v>3974</v>
      </c>
    </row>
    <row r="1934" spans="1:3" x14ac:dyDescent="0.3">
      <c r="A1934" s="6" t="s">
        <v>4021</v>
      </c>
      <c r="B1934" s="6" t="s">
        <v>4022</v>
      </c>
      <c r="C1934" s="6" t="s">
        <v>3974</v>
      </c>
    </row>
    <row r="1935" spans="1:3" x14ac:dyDescent="0.3">
      <c r="A1935" s="6" t="s">
        <v>4023</v>
      </c>
      <c r="B1935" s="6" t="s">
        <v>4024</v>
      </c>
      <c r="C1935" s="6" t="s">
        <v>3974</v>
      </c>
    </row>
    <row r="1936" spans="1:3" x14ac:dyDescent="0.3">
      <c r="A1936" s="6" t="s">
        <v>4025</v>
      </c>
      <c r="B1936" s="6" t="s">
        <v>4026</v>
      </c>
      <c r="C1936" s="6" t="s">
        <v>3974</v>
      </c>
    </row>
    <row r="1937" spans="1:3" x14ac:dyDescent="0.3">
      <c r="A1937" s="6" t="s">
        <v>4027</v>
      </c>
      <c r="B1937" s="6" t="s">
        <v>4028</v>
      </c>
      <c r="C1937" s="6" t="s">
        <v>3974</v>
      </c>
    </row>
    <row r="1938" spans="1:3" x14ac:dyDescent="0.3">
      <c r="A1938" s="6" t="s">
        <v>4029</v>
      </c>
      <c r="B1938" s="6" t="s">
        <v>4030</v>
      </c>
      <c r="C1938" s="6" t="s">
        <v>3974</v>
      </c>
    </row>
    <row r="1939" spans="1:3" x14ac:dyDescent="0.3">
      <c r="A1939" s="6" t="s">
        <v>4031</v>
      </c>
      <c r="B1939" s="6" t="s">
        <v>4032</v>
      </c>
      <c r="C1939" s="6" t="s">
        <v>3974</v>
      </c>
    </row>
    <row r="1940" spans="1:3" x14ac:dyDescent="0.3">
      <c r="A1940" s="6" t="s">
        <v>4033</v>
      </c>
      <c r="B1940" s="6" t="s">
        <v>4034</v>
      </c>
      <c r="C1940" s="6" t="s">
        <v>3974</v>
      </c>
    </row>
    <row r="1941" spans="1:3" x14ac:dyDescent="0.3">
      <c r="A1941" s="6" t="s">
        <v>4035</v>
      </c>
      <c r="B1941" s="6" t="s">
        <v>4036</v>
      </c>
      <c r="C1941" s="6" t="s">
        <v>3974</v>
      </c>
    </row>
    <row r="1942" spans="1:3" x14ac:dyDescent="0.3">
      <c r="A1942" s="6" t="s">
        <v>4037</v>
      </c>
      <c r="B1942" s="6" t="s">
        <v>4038</v>
      </c>
      <c r="C1942" s="6" t="s">
        <v>3974</v>
      </c>
    </row>
    <row r="1943" spans="1:3" x14ac:dyDescent="0.3">
      <c r="A1943" s="6" t="s">
        <v>4039</v>
      </c>
      <c r="B1943" s="6" t="s">
        <v>4040</v>
      </c>
      <c r="C1943" s="6" t="s">
        <v>3974</v>
      </c>
    </row>
    <row r="1944" spans="1:3" x14ac:dyDescent="0.3">
      <c r="A1944" s="6" t="s">
        <v>4041</v>
      </c>
      <c r="B1944" s="6" t="s">
        <v>4042</v>
      </c>
      <c r="C1944" s="6" t="s">
        <v>3974</v>
      </c>
    </row>
    <row r="1945" spans="1:3" x14ac:dyDescent="0.3">
      <c r="A1945" s="6" t="s">
        <v>4043</v>
      </c>
      <c r="B1945" s="6" t="s">
        <v>4044</v>
      </c>
      <c r="C1945" s="6" t="s">
        <v>3974</v>
      </c>
    </row>
    <row r="1946" spans="1:3" x14ac:dyDescent="0.3">
      <c r="A1946" s="6" t="s">
        <v>4045</v>
      </c>
      <c r="B1946" s="6" t="s">
        <v>4046</v>
      </c>
      <c r="C1946" s="6" t="s">
        <v>3974</v>
      </c>
    </row>
    <row r="1947" spans="1:3" x14ac:dyDescent="0.3">
      <c r="A1947" s="6" t="s">
        <v>4047</v>
      </c>
      <c r="B1947" s="6" t="s">
        <v>4048</v>
      </c>
      <c r="C1947" s="6" t="s">
        <v>3974</v>
      </c>
    </row>
    <row r="1948" spans="1:3" x14ac:dyDescent="0.3">
      <c r="A1948" s="6" t="s">
        <v>4049</v>
      </c>
      <c r="B1948" s="6" t="s">
        <v>4050</v>
      </c>
      <c r="C1948" s="6" t="s">
        <v>3974</v>
      </c>
    </row>
    <row r="1949" spans="1:3" x14ac:dyDescent="0.3">
      <c r="A1949" s="6" t="s">
        <v>4051</v>
      </c>
      <c r="B1949" s="6" t="s">
        <v>4052</v>
      </c>
      <c r="C1949" s="6" t="s">
        <v>3974</v>
      </c>
    </row>
    <row r="1950" spans="1:3" x14ac:dyDescent="0.3">
      <c r="A1950" s="6" t="s">
        <v>4053</v>
      </c>
      <c r="B1950" s="6" t="s">
        <v>4054</v>
      </c>
      <c r="C1950" s="6" t="s">
        <v>3974</v>
      </c>
    </row>
    <row r="1951" spans="1:3" x14ac:dyDescent="0.3">
      <c r="A1951" s="6" t="s">
        <v>4055</v>
      </c>
      <c r="B1951" s="6" t="s">
        <v>4056</v>
      </c>
      <c r="C1951" s="6" t="s">
        <v>3974</v>
      </c>
    </row>
    <row r="1952" spans="1:3" x14ac:dyDescent="0.3">
      <c r="A1952" s="6" t="s">
        <v>4057</v>
      </c>
      <c r="B1952" s="6" t="s">
        <v>4058</v>
      </c>
      <c r="C1952" s="6" t="s">
        <v>3974</v>
      </c>
    </row>
    <row r="1953" spans="1:3" x14ac:dyDescent="0.3">
      <c r="A1953" s="6" t="s">
        <v>4059</v>
      </c>
      <c r="B1953" s="6" t="s">
        <v>4060</v>
      </c>
      <c r="C1953" s="6" t="s">
        <v>3974</v>
      </c>
    </row>
    <row r="1954" spans="1:3" x14ac:dyDescent="0.3">
      <c r="A1954" s="6" t="s">
        <v>4061</v>
      </c>
      <c r="B1954" s="6" t="s">
        <v>4062</v>
      </c>
      <c r="C1954" s="6" t="s">
        <v>3974</v>
      </c>
    </row>
    <row r="1955" spans="1:3" x14ac:dyDescent="0.3">
      <c r="A1955" s="6" t="s">
        <v>4063</v>
      </c>
      <c r="B1955" s="6" t="s">
        <v>4064</v>
      </c>
      <c r="C1955" s="6" t="s">
        <v>3974</v>
      </c>
    </row>
    <row r="1956" spans="1:3" x14ac:dyDescent="0.3">
      <c r="A1956" s="6" t="s">
        <v>4065</v>
      </c>
      <c r="B1956" s="6" t="s">
        <v>4066</v>
      </c>
      <c r="C1956" s="6" t="s">
        <v>3974</v>
      </c>
    </row>
    <row r="1957" spans="1:3" x14ac:dyDescent="0.3">
      <c r="A1957" s="6" t="s">
        <v>4067</v>
      </c>
      <c r="B1957" s="6" t="s">
        <v>4068</v>
      </c>
      <c r="C1957" s="6" t="s">
        <v>3974</v>
      </c>
    </row>
    <row r="1958" spans="1:3" x14ac:dyDescent="0.3">
      <c r="A1958" s="6" t="s">
        <v>4069</v>
      </c>
      <c r="B1958" s="6" t="s">
        <v>4070</v>
      </c>
      <c r="C1958" s="6" t="s">
        <v>3974</v>
      </c>
    </row>
    <row r="1959" spans="1:3" x14ac:dyDescent="0.3">
      <c r="A1959" s="6" t="s">
        <v>4071</v>
      </c>
      <c r="B1959" s="6" t="s">
        <v>4072</v>
      </c>
      <c r="C1959" s="6" t="s">
        <v>3974</v>
      </c>
    </row>
    <row r="1960" spans="1:3" x14ac:dyDescent="0.3">
      <c r="A1960" s="6" t="s">
        <v>4073</v>
      </c>
      <c r="B1960" s="6" t="s">
        <v>4074</v>
      </c>
      <c r="C1960" s="6" t="s">
        <v>4075</v>
      </c>
    </row>
    <row r="1961" spans="1:3" x14ac:dyDescent="0.3">
      <c r="A1961" s="6" t="s">
        <v>4076</v>
      </c>
      <c r="B1961" s="6" t="s">
        <v>4077</v>
      </c>
      <c r="C1961" s="6" t="s">
        <v>4075</v>
      </c>
    </row>
    <row r="1962" spans="1:3" x14ac:dyDescent="0.3">
      <c r="A1962" s="6" t="s">
        <v>4078</v>
      </c>
      <c r="B1962" s="6" t="s">
        <v>4079</v>
      </c>
      <c r="C1962" s="6" t="s">
        <v>4075</v>
      </c>
    </row>
    <row r="1963" spans="1:3" x14ac:dyDescent="0.3">
      <c r="A1963" s="6" t="s">
        <v>4080</v>
      </c>
      <c r="B1963" s="6" t="s">
        <v>4081</v>
      </c>
      <c r="C1963" s="6" t="s">
        <v>4075</v>
      </c>
    </row>
    <row r="1964" spans="1:3" x14ac:dyDescent="0.3">
      <c r="A1964" s="6" t="s">
        <v>4082</v>
      </c>
      <c r="B1964" s="6" t="s">
        <v>4083</v>
      </c>
      <c r="C1964" s="6" t="s">
        <v>4075</v>
      </c>
    </row>
    <row r="1965" spans="1:3" x14ac:dyDescent="0.3">
      <c r="A1965" s="6" t="s">
        <v>4084</v>
      </c>
      <c r="B1965" s="6" t="s">
        <v>4085</v>
      </c>
      <c r="C1965" s="6" t="s">
        <v>4075</v>
      </c>
    </row>
    <row r="1966" spans="1:3" x14ac:dyDescent="0.3">
      <c r="A1966" s="6" t="s">
        <v>4086</v>
      </c>
      <c r="B1966" s="6" t="s">
        <v>4087</v>
      </c>
      <c r="C1966" s="6" t="s">
        <v>4075</v>
      </c>
    </row>
    <row r="1967" spans="1:3" x14ac:dyDescent="0.3">
      <c r="A1967" s="6" t="s">
        <v>4088</v>
      </c>
      <c r="B1967" s="6" t="s">
        <v>4089</v>
      </c>
      <c r="C1967" s="6" t="s">
        <v>4075</v>
      </c>
    </row>
    <row r="1968" spans="1:3" x14ac:dyDescent="0.3">
      <c r="A1968" s="6" t="s">
        <v>4090</v>
      </c>
      <c r="B1968" s="6" t="s">
        <v>4091</v>
      </c>
      <c r="C1968" s="6" t="s">
        <v>4075</v>
      </c>
    </row>
    <row r="1969" spans="1:3" x14ac:dyDescent="0.3">
      <c r="A1969" s="6" t="s">
        <v>4092</v>
      </c>
      <c r="B1969" s="6" t="s">
        <v>4093</v>
      </c>
      <c r="C1969" s="6" t="s">
        <v>4075</v>
      </c>
    </row>
    <row r="1970" spans="1:3" x14ac:dyDescent="0.3">
      <c r="A1970" s="6" t="s">
        <v>4094</v>
      </c>
      <c r="B1970" s="6" t="s">
        <v>4095</v>
      </c>
      <c r="C1970" s="6" t="s">
        <v>4075</v>
      </c>
    </row>
    <row r="1971" spans="1:3" x14ac:dyDescent="0.3">
      <c r="A1971" s="6" t="s">
        <v>4096</v>
      </c>
      <c r="B1971" s="6" t="s">
        <v>4097</v>
      </c>
      <c r="C1971" s="6" t="s">
        <v>4075</v>
      </c>
    </row>
    <row r="1972" spans="1:3" x14ac:dyDescent="0.3">
      <c r="A1972" s="6" t="s">
        <v>4098</v>
      </c>
      <c r="B1972" s="6" t="s">
        <v>4099</v>
      </c>
      <c r="C1972" s="6" t="s">
        <v>4075</v>
      </c>
    </row>
    <row r="1973" spans="1:3" x14ac:dyDescent="0.3">
      <c r="A1973" s="6" t="s">
        <v>4100</v>
      </c>
      <c r="B1973" s="6" t="s">
        <v>4101</v>
      </c>
      <c r="C1973" s="6" t="s">
        <v>4075</v>
      </c>
    </row>
    <row r="1974" spans="1:3" x14ac:dyDescent="0.3">
      <c r="A1974" s="6" t="s">
        <v>4102</v>
      </c>
      <c r="B1974" s="6" t="s">
        <v>4103</v>
      </c>
      <c r="C1974" s="6" t="s">
        <v>4075</v>
      </c>
    </row>
    <row r="1975" spans="1:3" x14ac:dyDescent="0.3">
      <c r="A1975" s="6" t="s">
        <v>4104</v>
      </c>
      <c r="B1975" s="6" t="s">
        <v>4105</v>
      </c>
      <c r="C1975" s="6" t="s">
        <v>4075</v>
      </c>
    </row>
    <row r="1976" spans="1:3" x14ac:dyDescent="0.3">
      <c r="A1976" s="6" t="s">
        <v>4106</v>
      </c>
      <c r="B1976" s="6" t="s">
        <v>4107</v>
      </c>
      <c r="C1976" s="6" t="s">
        <v>4075</v>
      </c>
    </row>
    <row r="1977" spans="1:3" x14ac:dyDescent="0.3">
      <c r="A1977" s="6" t="s">
        <v>4108</v>
      </c>
      <c r="B1977" s="6" t="s">
        <v>4109</v>
      </c>
      <c r="C1977" s="6" t="s">
        <v>4075</v>
      </c>
    </row>
    <row r="1978" spans="1:3" x14ac:dyDescent="0.3">
      <c r="A1978" s="6" t="s">
        <v>4110</v>
      </c>
      <c r="B1978" s="6" t="s">
        <v>4111</v>
      </c>
      <c r="C1978" s="6" t="s">
        <v>4075</v>
      </c>
    </row>
    <row r="1979" spans="1:3" x14ac:dyDescent="0.3">
      <c r="A1979" s="6" t="s">
        <v>4112</v>
      </c>
      <c r="B1979" s="6" t="s">
        <v>4113</v>
      </c>
      <c r="C1979" s="6" t="s">
        <v>4075</v>
      </c>
    </row>
    <row r="1980" spans="1:3" x14ac:dyDescent="0.3">
      <c r="A1980" s="6" t="s">
        <v>4114</v>
      </c>
      <c r="B1980" s="6" t="s">
        <v>4115</v>
      </c>
      <c r="C1980" s="6" t="s">
        <v>4116</v>
      </c>
    </row>
    <row r="1981" spans="1:3" x14ac:dyDescent="0.3">
      <c r="A1981" s="6" t="s">
        <v>4117</v>
      </c>
      <c r="B1981" s="6" t="s">
        <v>4118</v>
      </c>
      <c r="C1981" s="6" t="s">
        <v>4116</v>
      </c>
    </row>
    <row r="1982" spans="1:3" x14ac:dyDescent="0.3">
      <c r="A1982" s="6" t="s">
        <v>4119</v>
      </c>
      <c r="B1982" s="6" t="s">
        <v>4120</v>
      </c>
      <c r="C1982" s="6" t="s">
        <v>4116</v>
      </c>
    </row>
    <row r="1983" spans="1:3" x14ac:dyDescent="0.3">
      <c r="A1983" s="6" t="s">
        <v>4121</v>
      </c>
      <c r="B1983" s="6" t="s">
        <v>4122</v>
      </c>
      <c r="C1983" s="6" t="s">
        <v>4116</v>
      </c>
    </row>
    <row r="1984" spans="1:3" x14ac:dyDescent="0.3">
      <c r="A1984" s="6" t="s">
        <v>4123</v>
      </c>
      <c r="B1984" s="6" t="s">
        <v>4124</v>
      </c>
      <c r="C1984" s="6" t="s">
        <v>4116</v>
      </c>
    </row>
    <row r="1985" spans="1:3" x14ac:dyDescent="0.3">
      <c r="A1985" s="6" t="s">
        <v>4125</v>
      </c>
      <c r="B1985" s="6" t="s">
        <v>4126</v>
      </c>
      <c r="C1985" s="6" t="s">
        <v>4116</v>
      </c>
    </row>
    <row r="1986" spans="1:3" x14ac:dyDescent="0.3">
      <c r="A1986" s="6" t="s">
        <v>4127</v>
      </c>
      <c r="B1986" s="6" t="s">
        <v>4128</v>
      </c>
      <c r="C1986" s="6" t="s">
        <v>4116</v>
      </c>
    </row>
    <row r="1987" spans="1:3" x14ac:dyDescent="0.3">
      <c r="A1987" s="6" t="s">
        <v>4129</v>
      </c>
      <c r="B1987" s="6" t="s">
        <v>4130</v>
      </c>
      <c r="C1987" s="6" t="s">
        <v>4116</v>
      </c>
    </row>
    <row r="1988" spans="1:3" x14ac:dyDescent="0.3">
      <c r="A1988" s="6" t="s">
        <v>4131</v>
      </c>
      <c r="B1988" s="6" t="s">
        <v>4132</v>
      </c>
      <c r="C1988" s="6" t="s">
        <v>4116</v>
      </c>
    </row>
    <row r="1989" spans="1:3" x14ac:dyDescent="0.3">
      <c r="A1989" s="6" t="s">
        <v>4133</v>
      </c>
      <c r="B1989" s="6" t="s">
        <v>4134</v>
      </c>
      <c r="C1989" s="6" t="s">
        <v>4116</v>
      </c>
    </row>
    <row r="1990" spans="1:3" x14ac:dyDescent="0.3">
      <c r="A1990" s="6" t="s">
        <v>4135</v>
      </c>
      <c r="B1990" s="6" t="s">
        <v>4136</v>
      </c>
      <c r="C1990" s="6" t="s">
        <v>4116</v>
      </c>
    </row>
    <row r="1991" spans="1:3" x14ac:dyDescent="0.3">
      <c r="A1991" s="6" t="s">
        <v>4137</v>
      </c>
      <c r="B1991" s="6" t="s">
        <v>4138</v>
      </c>
      <c r="C1991" s="6" t="s">
        <v>4116</v>
      </c>
    </row>
    <row r="1992" spans="1:3" x14ac:dyDescent="0.3">
      <c r="A1992" s="6" t="s">
        <v>4139</v>
      </c>
      <c r="B1992" s="6" t="s">
        <v>4140</v>
      </c>
      <c r="C1992" s="6" t="s">
        <v>4116</v>
      </c>
    </row>
    <row r="1993" spans="1:3" x14ac:dyDescent="0.3">
      <c r="A1993" s="6" t="s">
        <v>4141</v>
      </c>
      <c r="B1993" s="6" t="s">
        <v>4142</v>
      </c>
      <c r="C1993" s="6" t="s">
        <v>4116</v>
      </c>
    </row>
    <row r="1994" spans="1:3" x14ac:dyDescent="0.3">
      <c r="A1994" s="6" t="s">
        <v>4143</v>
      </c>
      <c r="B1994" s="6" t="s">
        <v>4144</v>
      </c>
      <c r="C1994" s="6" t="s">
        <v>4116</v>
      </c>
    </row>
    <row r="1995" spans="1:3" x14ac:dyDescent="0.3">
      <c r="A1995" s="6" t="s">
        <v>4145</v>
      </c>
      <c r="B1995" s="6" t="s">
        <v>4146</v>
      </c>
      <c r="C1995" s="6" t="s">
        <v>4116</v>
      </c>
    </row>
    <row r="1996" spans="1:3" x14ac:dyDescent="0.3">
      <c r="A1996" s="6" t="s">
        <v>4147</v>
      </c>
      <c r="B1996" s="6" t="s">
        <v>4148</v>
      </c>
      <c r="C1996" s="6" t="s">
        <v>4116</v>
      </c>
    </row>
    <row r="1997" spans="1:3" x14ac:dyDescent="0.3">
      <c r="A1997" s="6" t="s">
        <v>4149</v>
      </c>
      <c r="B1997" s="6" t="s">
        <v>4150</v>
      </c>
      <c r="C1997" s="6" t="s">
        <v>4116</v>
      </c>
    </row>
    <row r="1998" spans="1:3" x14ac:dyDescent="0.3">
      <c r="A1998" s="6" t="s">
        <v>4151</v>
      </c>
      <c r="B1998" s="6" t="s">
        <v>4152</v>
      </c>
      <c r="C1998" s="6" t="s">
        <v>4153</v>
      </c>
    </row>
    <row r="1999" spans="1:3" x14ac:dyDescent="0.3">
      <c r="A1999" s="6" t="s">
        <v>4154</v>
      </c>
      <c r="B1999" s="6" t="s">
        <v>4155</v>
      </c>
      <c r="C1999" s="6" t="s">
        <v>4153</v>
      </c>
    </row>
    <row r="2000" spans="1:3" x14ac:dyDescent="0.3">
      <c r="A2000" s="6" t="s">
        <v>4156</v>
      </c>
      <c r="B2000" s="6" t="s">
        <v>4157</v>
      </c>
      <c r="C2000" s="6" t="s">
        <v>4153</v>
      </c>
    </row>
    <row r="2001" spans="1:3" x14ac:dyDescent="0.3">
      <c r="A2001" s="6" t="s">
        <v>4158</v>
      </c>
      <c r="B2001" s="6" t="s">
        <v>4159</v>
      </c>
      <c r="C2001" s="6" t="s">
        <v>4153</v>
      </c>
    </row>
    <row r="2002" spans="1:3" x14ac:dyDescent="0.3">
      <c r="A2002" s="6" t="s">
        <v>4160</v>
      </c>
      <c r="B2002" s="6" t="s">
        <v>4161</v>
      </c>
      <c r="C2002" s="6" t="s">
        <v>4153</v>
      </c>
    </row>
    <row r="2003" spans="1:3" x14ac:dyDescent="0.3">
      <c r="A2003" s="6" t="s">
        <v>4162</v>
      </c>
      <c r="B2003" s="6" t="s">
        <v>4163</v>
      </c>
      <c r="C2003" s="6" t="s">
        <v>4153</v>
      </c>
    </row>
    <row r="2004" spans="1:3" x14ac:dyDescent="0.3">
      <c r="A2004" s="6" t="s">
        <v>4164</v>
      </c>
      <c r="B2004" s="6" t="s">
        <v>4165</v>
      </c>
      <c r="C2004" s="6" t="s">
        <v>4153</v>
      </c>
    </row>
    <row r="2005" spans="1:3" x14ac:dyDescent="0.3">
      <c r="A2005" s="6" t="s">
        <v>4166</v>
      </c>
      <c r="B2005" s="6" t="s">
        <v>4167</v>
      </c>
      <c r="C2005" s="6" t="s">
        <v>4153</v>
      </c>
    </row>
    <row r="2006" spans="1:3" x14ac:dyDescent="0.3">
      <c r="A2006" s="6" t="s">
        <v>4168</v>
      </c>
      <c r="B2006" s="6" t="s">
        <v>4169</v>
      </c>
      <c r="C2006" s="6" t="s">
        <v>4153</v>
      </c>
    </row>
    <row r="2007" spans="1:3" x14ac:dyDescent="0.3">
      <c r="A2007" s="6" t="s">
        <v>4170</v>
      </c>
      <c r="B2007" s="6" t="s">
        <v>4171</v>
      </c>
      <c r="C2007" s="6" t="s">
        <v>4153</v>
      </c>
    </row>
    <row r="2008" spans="1:3" x14ac:dyDescent="0.3">
      <c r="A2008" s="6" t="s">
        <v>4172</v>
      </c>
      <c r="B2008" s="6" t="s">
        <v>4173</v>
      </c>
      <c r="C2008" s="6" t="s">
        <v>4153</v>
      </c>
    </row>
    <row r="2009" spans="1:3" x14ac:dyDescent="0.3">
      <c r="A2009" s="6" t="s">
        <v>4174</v>
      </c>
      <c r="B2009" s="6" t="s">
        <v>4175</v>
      </c>
      <c r="C2009" s="6" t="s">
        <v>4153</v>
      </c>
    </row>
    <row r="2010" spans="1:3" x14ac:dyDescent="0.3">
      <c r="A2010" s="6" t="s">
        <v>4176</v>
      </c>
      <c r="B2010" s="6" t="s">
        <v>4177</v>
      </c>
      <c r="C2010" s="6" t="s">
        <v>4153</v>
      </c>
    </row>
    <row r="2011" spans="1:3" x14ac:dyDescent="0.3">
      <c r="A2011" s="6" t="s">
        <v>4178</v>
      </c>
      <c r="B2011" s="6" t="s">
        <v>4179</v>
      </c>
      <c r="C2011" s="6" t="s">
        <v>4153</v>
      </c>
    </row>
    <row r="2012" spans="1:3" x14ac:dyDescent="0.3">
      <c r="A2012" s="6" t="s">
        <v>4180</v>
      </c>
      <c r="B2012" s="6" t="s">
        <v>4181</v>
      </c>
      <c r="C2012" s="6" t="s">
        <v>4153</v>
      </c>
    </row>
    <row r="2013" spans="1:3" x14ac:dyDescent="0.3">
      <c r="A2013" s="6" t="s">
        <v>4182</v>
      </c>
      <c r="B2013" s="6" t="s">
        <v>4183</v>
      </c>
      <c r="C2013" s="6" t="s">
        <v>4153</v>
      </c>
    </row>
    <row r="2014" spans="1:3" x14ac:dyDescent="0.3">
      <c r="A2014" s="6" t="s">
        <v>4184</v>
      </c>
      <c r="B2014" s="6" t="s">
        <v>4185</v>
      </c>
      <c r="C2014" s="6" t="s">
        <v>4153</v>
      </c>
    </row>
    <row r="2015" spans="1:3" x14ac:dyDescent="0.3">
      <c r="A2015" s="6" t="s">
        <v>4186</v>
      </c>
      <c r="B2015" s="6" t="s">
        <v>4187</v>
      </c>
      <c r="C2015" s="6" t="s">
        <v>4188</v>
      </c>
    </row>
    <row r="2016" spans="1:3" x14ac:dyDescent="0.3">
      <c r="A2016" s="6" t="s">
        <v>4189</v>
      </c>
      <c r="B2016" s="6" t="s">
        <v>4190</v>
      </c>
      <c r="C2016" s="6" t="s">
        <v>4188</v>
      </c>
    </row>
    <row r="2017" spans="1:3" x14ac:dyDescent="0.3">
      <c r="A2017" s="6" t="s">
        <v>4191</v>
      </c>
      <c r="B2017" s="6" t="s">
        <v>4192</v>
      </c>
      <c r="C2017" s="6" t="s">
        <v>4188</v>
      </c>
    </row>
    <row r="2018" spans="1:3" x14ac:dyDescent="0.3">
      <c r="A2018" s="6" t="s">
        <v>4193</v>
      </c>
      <c r="B2018" s="6" t="s">
        <v>4194</v>
      </c>
      <c r="C2018" s="6" t="s">
        <v>4188</v>
      </c>
    </row>
    <row r="2019" spans="1:3" x14ac:dyDescent="0.3">
      <c r="A2019" s="6" t="s">
        <v>4195</v>
      </c>
      <c r="B2019" s="6" t="s">
        <v>4196</v>
      </c>
      <c r="C2019" s="6" t="s">
        <v>4188</v>
      </c>
    </row>
    <row r="2020" spans="1:3" x14ac:dyDescent="0.3">
      <c r="A2020" s="6" t="s">
        <v>4197</v>
      </c>
      <c r="B2020" s="6" t="s">
        <v>4198</v>
      </c>
      <c r="C2020" s="6" t="s">
        <v>4188</v>
      </c>
    </row>
    <row r="2021" spans="1:3" x14ac:dyDescent="0.3">
      <c r="A2021" s="6" t="s">
        <v>4199</v>
      </c>
      <c r="B2021" s="6" t="s">
        <v>4200</v>
      </c>
      <c r="C2021" s="6" t="s">
        <v>4188</v>
      </c>
    </row>
    <row r="2022" spans="1:3" x14ac:dyDescent="0.3">
      <c r="A2022" s="6" t="s">
        <v>4201</v>
      </c>
      <c r="B2022" s="6" t="s">
        <v>4202</v>
      </c>
      <c r="C2022" s="6" t="s">
        <v>4188</v>
      </c>
    </row>
    <row r="2023" spans="1:3" x14ac:dyDescent="0.3">
      <c r="A2023" s="6" t="s">
        <v>4203</v>
      </c>
      <c r="B2023" s="6" t="s">
        <v>4204</v>
      </c>
      <c r="C2023" s="6" t="s">
        <v>4188</v>
      </c>
    </row>
    <row r="2024" spans="1:3" x14ac:dyDescent="0.3">
      <c r="A2024" s="6" t="s">
        <v>4205</v>
      </c>
      <c r="B2024" s="6" t="s">
        <v>4206</v>
      </c>
      <c r="C2024" s="6" t="s">
        <v>4188</v>
      </c>
    </row>
    <row r="2025" spans="1:3" x14ac:dyDescent="0.3">
      <c r="A2025" s="6" t="s">
        <v>4207</v>
      </c>
      <c r="B2025" s="6" t="s">
        <v>4208</v>
      </c>
      <c r="C2025" s="6" t="s">
        <v>4188</v>
      </c>
    </row>
    <row r="2026" spans="1:3" x14ac:dyDescent="0.3">
      <c r="A2026" s="6" t="s">
        <v>4209</v>
      </c>
      <c r="B2026" s="6" t="s">
        <v>4210</v>
      </c>
      <c r="C2026" s="6" t="s">
        <v>4188</v>
      </c>
    </row>
    <row r="2027" spans="1:3" x14ac:dyDescent="0.3">
      <c r="A2027" s="6" t="s">
        <v>4211</v>
      </c>
      <c r="B2027" s="6" t="s">
        <v>4212</v>
      </c>
      <c r="C2027" s="6" t="s">
        <v>4188</v>
      </c>
    </row>
    <row r="2028" spans="1:3" x14ac:dyDescent="0.3">
      <c r="A2028" s="6" t="s">
        <v>4213</v>
      </c>
      <c r="B2028" s="6" t="s">
        <v>4214</v>
      </c>
      <c r="C2028" s="6" t="s">
        <v>4188</v>
      </c>
    </row>
    <row r="2029" spans="1:3" x14ac:dyDescent="0.3">
      <c r="A2029" s="6" t="s">
        <v>4215</v>
      </c>
      <c r="B2029" s="6" t="s">
        <v>4216</v>
      </c>
      <c r="C2029" s="6" t="s">
        <v>4188</v>
      </c>
    </row>
    <row r="2030" spans="1:3" x14ac:dyDescent="0.3">
      <c r="A2030" s="6" t="s">
        <v>4217</v>
      </c>
      <c r="B2030" s="6" t="s">
        <v>4218</v>
      </c>
      <c r="C2030" s="6" t="s">
        <v>4188</v>
      </c>
    </row>
    <row r="2031" spans="1:3" x14ac:dyDescent="0.3">
      <c r="A2031" s="6" t="s">
        <v>4219</v>
      </c>
      <c r="B2031" s="6" t="s">
        <v>4220</v>
      </c>
      <c r="C2031" s="6" t="s">
        <v>4188</v>
      </c>
    </row>
    <row r="2032" spans="1:3" x14ac:dyDescent="0.3">
      <c r="A2032" s="6" t="s">
        <v>4221</v>
      </c>
      <c r="B2032" s="6" t="s">
        <v>4222</v>
      </c>
      <c r="C2032" s="6" t="s">
        <v>4188</v>
      </c>
    </row>
    <row r="2033" spans="1:3" x14ac:dyDescent="0.3">
      <c r="A2033" s="6" t="s">
        <v>4223</v>
      </c>
      <c r="B2033" s="6" t="s">
        <v>4224</v>
      </c>
      <c r="C2033" s="6" t="s">
        <v>4188</v>
      </c>
    </row>
    <row r="2034" spans="1:3" x14ac:dyDescent="0.3">
      <c r="A2034" s="6" t="s">
        <v>4225</v>
      </c>
      <c r="B2034" s="6" t="s">
        <v>4226</v>
      </c>
      <c r="C2034" s="6" t="s">
        <v>4188</v>
      </c>
    </row>
    <row r="2035" spans="1:3" x14ac:dyDescent="0.3">
      <c r="A2035" s="6" t="s">
        <v>4227</v>
      </c>
      <c r="B2035" s="6" t="s">
        <v>4228</v>
      </c>
      <c r="C2035" s="6" t="s">
        <v>4188</v>
      </c>
    </row>
    <row r="2036" spans="1:3" x14ac:dyDescent="0.3">
      <c r="A2036" s="6" t="s">
        <v>4229</v>
      </c>
      <c r="B2036" s="6" t="s">
        <v>4230</v>
      </c>
      <c r="C2036" s="6" t="s">
        <v>4188</v>
      </c>
    </row>
    <row r="2037" spans="1:3" x14ac:dyDescent="0.3">
      <c r="A2037" s="6" t="s">
        <v>4231</v>
      </c>
      <c r="B2037" s="6" t="s">
        <v>4232</v>
      </c>
      <c r="C2037" s="6" t="s">
        <v>4188</v>
      </c>
    </row>
    <row r="2038" spans="1:3" x14ac:dyDescent="0.3">
      <c r="A2038" s="6" t="s">
        <v>4233</v>
      </c>
      <c r="B2038" s="6" t="s">
        <v>4234</v>
      </c>
      <c r="C2038" s="6" t="s">
        <v>4188</v>
      </c>
    </row>
    <row r="2039" spans="1:3" x14ac:dyDescent="0.3">
      <c r="A2039" s="6" t="s">
        <v>4235</v>
      </c>
      <c r="B2039" s="6" t="s">
        <v>4236</v>
      </c>
      <c r="C2039" s="6" t="s">
        <v>4188</v>
      </c>
    </row>
    <row r="2040" spans="1:3" x14ac:dyDescent="0.3">
      <c r="A2040" s="6" t="s">
        <v>4237</v>
      </c>
      <c r="B2040" s="6" t="s">
        <v>4238</v>
      </c>
      <c r="C2040" s="6" t="s">
        <v>4188</v>
      </c>
    </row>
    <row r="2041" spans="1:3" x14ac:dyDescent="0.3">
      <c r="A2041" s="6" t="s">
        <v>4239</v>
      </c>
      <c r="B2041" s="6" t="s">
        <v>4240</v>
      </c>
      <c r="C2041" s="6" t="s">
        <v>4188</v>
      </c>
    </row>
    <row r="2042" spans="1:3" x14ac:dyDescent="0.3">
      <c r="A2042" s="6" t="s">
        <v>4241</v>
      </c>
      <c r="B2042" s="6" t="s">
        <v>4242</v>
      </c>
      <c r="C2042" s="6" t="s">
        <v>4188</v>
      </c>
    </row>
    <row r="2043" spans="1:3" x14ac:dyDescent="0.3">
      <c r="A2043" s="6" t="s">
        <v>4243</v>
      </c>
      <c r="B2043" s="6" t="s">
        <v>4244</v>
      </c>
      <c r="C2043" s="6" t="s">
        <v>4245</v>
      </c>
    </row>
    <row r="2044" spans="1:3" x14ac:dyDescent="0.3">
      <c r="A2044" s="6" t="s">
        <v>4246</v>
      </c>
      <c r="B2044" s="6" t="s">
        <v>4247</v>
      </c>
      <c r="C2044" s="6" t="s">
        <v>4245</v>
      </c>
    </row>
    <row r="2045" spans="1:3" x14ac:dyDescent="0.3">
      <c r="A2045" s="6" t="s">
        <v>4248</v>
      </c>
      <c r="B2045" s="6" t="s">
        <v>4249</v>
      </c>
      <c r="C2045" s="6" t="s">
        <v>4245</v>
      </c>
    </row>
    <row r="2046" spans="1:3" x14ac:dyDescent="0.3">
      <c r="A2046" s="6" t="s">
        <v>4250</v>
      </c>
      <c r="B2046" s="6" t="s">
        <v>4251</v>
      </c>
      <c r="C2046" s="6" t="s">
        <v>4245</v>
      </c>
    </row>
    <row r="2047" spans="1:3" x14ac:dyDescent="0.3">
      <c r="A2047" s="6" t="s">
        <v>4252</v>
      </c>
      <c r="B2047" s="6" t="s">
        <v>4253</v>
      </c>
      <c r="C2047" s="6" t="s">
        <v>4245</v>
      </c>
    </row>
    <row r="2048" spans="1:3" x14ac:dyDescent="0.3">
      <c r="A2048" s="6" t="s">
        <v>4254</v>
      </c>
      <c r="B2048" s="6" t="s">
        <v>4255</v>
      </c>
      <c r="C2048" s="6" t="s">
        <v>4245</v>
      </c>
    </row>
    <row r="2049" spans="1:3" x14ac:dyDescent="0.3">
      <c r="A2049" s="6" t="s">
        <v>4256</v>
      </c>
      <c r="B2049" s="6" t="s">
        <v>4257</v>
      </c>
      <c r="C2049" s="6" t="s">
        <v>4245</v>
      </c>
    </row>
    <row r="2050" spans="1:3" x14ac:dyDescent="0.3">
      <c r="A2050" s="6" t="s">
        <v>4258</v>
      </c>
      <c r="B2050" s="6" t="s">
        <v>4259</v>
      </c>
      <c r="C2050" s="6" t="s">
        <v>4245</v>
      </c>
    </row>
    <row r="2051" spans="1:3" x14ac:dyDescent="0.3">
      <c r="A2051" s="6" t="s">
        <v>4260</v>
      </c>
      <c r="B2051" s="6" t="s">
        <v>4261</v>
      </c>
      <c r="C2051" s="6" t="s">
        <v>4245</v>
      </c>
    </row>
    <row r="2052" spans="1:3" x14ac:dyDescent="0.3">
      <c r="A2052" s="6" t="s">
        <v>4262</v>
      </c>
      <c r="B2052" s="6" t="s">
        <v>4263</v>
      </c>
      <c r="C2052" s="6" t="s">
        <v>4245</v>
      </c>
    </row>
    <row r="2053" spans="1:3" x14ac:dyDescent="0.3">
      <c r="A2053" s="6" t="s">
        <v>4264</v>
      </c>
      <c r="B2053" s="6" t="s">
        <v>4265</v>
      </c>
      <c r="C2053" s="6" t="s">
        <v>4245</v>
      </c>
    </row>
    <row r="2054" spans="1:3" x14ac:dyDescent="0.3">
      <c r="A2054" s="6" t="s">
        <v>4266</v>
      </c>
      <c r="B2054" s="6" t="s">
        <v>4267</v>
      </c>
      <c r="C2054" s="6" t="s">
        <v>4245</v>
      </c>
    </row>
    <row r="2055" spans="1:3" x14ac:dyDescent="0.3">
      <c r="A2055" s="6" t="s">
        <v>4268</v>
      </c>
      <c r="B2055" s="6" t="s">
        <v>4269</v>
      </c>
      <c r="C2055" s="6" t="s">
        <v>4245</v>
      </c>
    </row>
    <row r="2056" spans="1:3" x14ac:dyDescent="0.3">
      <c r="A2056" s="6" t="s">
        <v>4270</v>
      </c>
      <c r="B2056" s="6" t="s">
        <v>4271</v>
      </c>
      <c r="C2056" s="6" t="s">
        <v>4245</v>
      </c>
    </row>
    <row r="2057" spans="1:3" x14ac:dyDescent="0.3">
      <c r="A2057" s="6" t="s">
        <v>4272</v>
      </c>
      <c r="B2057" s="6" t="s">
        <v>4273</v>
      </c>
      <c r="C2057" s="6" t="s">
        <v>4245</v>
      </c>
    </row>
    <row r="2058" spans="1:3" x14ac:dyDescent="0.3">
      <c r="A2058" s="6" t="s">
        <v>4274</v>
      </c>
      <c r="B2058" s="6" t="s">
        <v>4275</v>
      </c>
      <c r="C2058" s="6" t="s">
        <v>4245</v>
      </c>
    </row>
    <row r="2059" spans="1:3" x14ac:dyDescent="0.3">
      <c r="A2059" s="6" t="s">
        <v>4276</v>
      </c>
      <c r="B2059" s="6" t="s">
        <v>4277</v>
      </c>
      <c r="C2059" s="6" t="s">
        <v>4245</v>
      </c>
    </row>
    <row r="2060" spans="1:3" x14ac:dyDescent="0.3">
      <c r="A2060" s="6" t="s">
        <v>4278</v>
      </c>
      <c r="B2060" s="6" t="s">
        <v>4279</v>
      </c>
      <c r="C2060" s="6" t="s">
        <v>4245</v>
      </c>
    </row>
    <row r="2061" spans="1:3" x14ac:dyDescent="0.3">
      <c r="A2061" s="6" t="s">
        <v>4280</v>
      </c>
      <c r="B2061" s="6" t="s">
        <v>4281</v>
      </c>
      <c r="C2061" s="6" t="s">
        <v>4245</v>
      </c>
    </row>
    <row r="2062" spans="1:3" x14ac:dyDescent="0.3">
      <c r="A2062" s="6" t="s">
        <v>4282</v>
      </c>
      <c r="B2062" s="6" t="s">
        <v>4283</v>
      </c>
      <c r="C2062" s="6" t="s">
        <v>4245</v>
      </c>
    </row>
    <row r="2063" spans="1:3" x14ac:dyDescent="0.3">
      <c r="A2063" s="6" t="s">
        <v>4284</v>
      </c>
      <c r="B2063" s="6" t="s">
        <v>4285</v>
      </c>
      <c r="C2063" s="6" t="s">
        <v>4245</v>
      </c>
    </row>
    <row r="2064" spans="1:3" x14ac:dyDescent="0.3">
      <c r="A2064" s="6" t="s">
        <v>4286</v>
      </c>
      <c r="B2064" s="6" t="s">
        <v>4287</v>
      </c>
      <c r="C2064" s="6" t="s">
        <v>4245</v>
      </c>
    </row>
    <row r="2065" spans="1:3" x14ac:dyDescent="0.3">
      <c r="A2065" s="6" t="s">
        <v>4288</v>
      </c>
      <c r="B2065" s="6" t="s">
        <v>4289</v>
      </c>
      <c r="C2065" s="6" t="s">
        <v>4245</v>
      </c>
    </row>
    <row r="2066" spans="1:3" x14ac:dyDescent="0.3">
      <c r="A2066" s="6" t="s">
        <v>4290</v>
      </c>
      <c r="B2066" s="6" t="s">
        <v>4291</v>
      </c>
      <c r="C2066" s="6" t="s">
        <v>4245</v>
      </c>
    </row>
    <row r="2067" spans="1:3" x14ac:dyDescent="0.3">
      <c r="A2067" s="6" t="s">
        <v>4292</v>
      </c>
      <c r="B2067" s="6" t="s">
        <v>4293</v>
      </c>
      <c r="C2067" s="6" t="s">
        <v>4245</v>
      </c>
    </row>
    <row r="2068" spans="1:3" x14ac:dyDescent="0.3">
      <c r="A2068" s="6" t="s">
        <v>4294</v>
      </c>
      <c r="B2068" s="6" t="s">
        <v>4295</v>
      </c>
      <c r="C2068" s="6" t="s">
        <v>4245</v>
      </c>
    </row>
    <row r="2069" spans="1:3" x14ac:dyDescent="0.3">
      <c r="A2069" s="6" t="s">
        <v>4296</v>
      </c>
      <c r="B2069" s="6" t="s">
        <v>4297</v>
      </c>
      <c r="C2069" s="6" t="s">
        <v>4245</v>
      </c>
    </row>
    <row r="2070" spans="1:3" x14ac:dyDescent="0.3">
      <c r="A2070" s="6" t="s">
        <v>4298</v>
      </c>
      <c r="B2070" s="6" t="s">
        <v>4299</v>
      </c>
      <c r="C2070" s="6" t="s">
        <v>4245</v>
      </c>
    </row>
    <row r="2071" spans="1:3" x14ac:dyDescent="0.3">
      <c r="A2071" s="6" t="s">
        <v>4300</v>
      </c>
      <c r="B2071" s="6" t="s">
        <v>4301</v>
      </c>
      <c r="C2071" s="6" t="s">
        <v>4302</v>
      </c>
    </row>
    <row r="2072" spans="1:3" x14ac:dyDescent="0.3">
      <c r="A2072" s="6" t="s">
        <v>4303</v>
      </c>
      <c r="B2072" s="6" t="s">
        <v>4304</v>
      </c>
      <c r="C2072" s="6" t="s">
        <v>4302</v>
      </c>
    </row>
    <row r="2073" spans="1:3" x14ac:dyDescent="0.3">
      <c r="A2073" s="6" t="s">
        <v>4305</v>
      </c>
      <c r="B2073" s="6" t="s">
        <v>4306</v>
      </c>
      <c r="C2073" s="6" t="s">
        <v>4302</v>
      </c>
    </row>
    <row r="2074" spans="1:3" x14ac:dyDescent="0.3">
      <c r="A2074" s="6" t="s">
        <v>4307</v>
      </c>
      <c r="B2074" s="6" t="s">
        <v>4308</v>
      </c>
      <c r="C2074" s="6" t="s">
        <v>4302</v>
      </c>
    </row>
    <row r="2075" spans="1:3" x14ac:dyDescent="0.3">
      <c r="A2075" s="6" t="s">
        <v>4309</v>
      </c>
      <c r="B2075" s="6" t="s">
        <v>4310</v>
      </c>
      <c r="C2075" s="6" t="s">
        <v>4302</v>
      </c>
    </row>
    <row r="2076" spans="1:3" x14ac:dyDescent="0.3">
      <c r="A2076" s="6" t="s">
        <v>4311</v>
      </c>
      <c r="B2076" s="6" t="s">
        <v>4312</v>
      </c>
      <c r="C2076" s="6" t="s">
        <v>4302</v>
      </c>
    </row>
    <row r="2077" spans="1:3" x14ac:dyDescent="0.3">
      <c r="A2077" s="6" t="s">
        <v>4313</v>
      </c>
      <c r="B2077" s="6" t="s">
        <v>4314</v>
      </c>
      <c r="C2077" s="6" t="s">
        <v>4302</v>
      </c>
    </row>
    <row r="2078" spans="1:3" x14ac:dyDescent="0.3">
      <c r="A2078" s="6" t="s">
        <v>4315</v>
      </c>
      <c r="B2078" s="6" t="s">
        <v>4316</v>
      </c>
      <c r="C2078" s="6" t="s">
        <v>4302</v>
      </c>
    </row>
    <row r="2079" spans="1:3" x14ac:dyDescent="0.3">
      <c r="A2079" s="6" t="s">
        <v>4317</v>
      </c>
      <c r="B2079" s="6" t="s">
        <v>4318</v>
      </c>
      <c r="C2079" s="6" t="s">
        <v>4302</v>
      </c>
    </row>
    <row r="2080" spans="1:3" x14ac:dyDescent="0.3">
      <c r="A2080" s="6" t="s">
        <v>4319</v>
      </c>
      <c r="B2080" s="6" t="s">
        <v>4320</v>
      </c>
      <c r="C2080" s="6" t="s">
        <v>4302</v>
      </c>
    </row>
    <row r="2081" spans="1:3" x14ac:dyDescent="0.3">
      <c r="A2081" s="6" t="s">
        <v>4321</v>
      </c>
      <c r="B2081" s="6" t="s">
        <v>4322</v>
      </c>
      <c r="C2081" s="6" t="s">
        <v>4302</v>
      </c>
    </row>
    <row r="2082" spans="1:3" x14ac:dyDescent="0.3">
      <c r="A2082" s="6" t="s">
        <v>4323</v>
      </c>
      <c r="B2082" s="6" t="s">
        <v>4324</v>
      </c>
      <c r="C2082" s="6" t="s">
        <v>4302</v>
      </c>
    </row>
    <row r="2083" spans="1:3" x14ac:dyDescent="0.3">
      <c r="A2083" s="6" t="s">
        <v>4325</v>
      </c>
      <c r="B2083" s="6" t="s">
        <v>4326</v>
      </c>
      <c r="C2083" s="6" t="s">
        <v>4302</v>
      </c>
    </row>
    <row r="2084" spans="1:3" x14ac:dyDescent="0.3">
      <c r="A2084" s="6" t="s">
        <v>4327</v>
      </c>
      <c r="B2084" s="6" t="s">
        <v>4328</v>
      </c>
      <c r="C2084" s="6" t="s">
        <v>4302</v>
      </c>
    </row>
    <row r="2085" spans="1:3" x14ac:dyDescent="0.3">
      <c r="A2085" s="6" t="s">
        <v>4329</v>
      </c>
      <c r="B2085" s="6" t="s">
        <v>4330</v>
      </c>
      <c r="C2085" s="6" t="s">
        <v>4302</v>
      </c>
    </row>
    <row r="2086" spans="1:3" x14ac:dyDescent="0.3">
      <c r="A2086" s="6" t="s">
        <v>4331</v>
      </c>
      <c r="B2086" s="6" t="s">
        <v>4332</v>
      </c>
      <c r="C2086" s="6" t="s">
        <v>4302</v>
      </c>
    </row>
    <row r="2087" spans="1:3" x14ac:dyDescent="0.3">
      <c r="A2087" s="6" t="s">
        <v>4333</v>
      </c>
      <c r="B2087" s="6" t="s">
        <v>4334</v>
      </c>
      <c r="C2087" s="6" t="s">
        <v>4302</v>
      </c>
    </row>
    <row r="2088" spans="1:3" x14ac:dyDescent="0.3">
      <c r="A2088" s="6" t="s">
        <v>4335</v>
      </c>
      <c r="B2088" s="6" t="s">
        <v>4336</v>
      </c>
      <c r="C2088" s="6" t="s">
        <v>4302</v>
      </c>
    </row>
    <row r="2089" spans="1:3" x14ac:dyDescent="0.3">
      <c r="A2089" s="6" t="s">
        <v>4337</v>
      </c>
      <c r="B2089" s="6" t="s">
        <v>4338</v>
      </c>
      <c r="C2089" s="6" t="s">
        <v>4302</v>
      </c>
    </row>
    <row r="2090" spans="1:3" x14ac:dyDescent="0.3">
      <c r="A2090" s="6" t="s">
        <v>4339</v>
      </c>
      <c r="B2090" s="6" t="s">
        <v>4340</v>
      </c>
      <c r="C2090" s="6" t="s">
        <v>4302</v>
      </c>
    </row>
    <row r="2091" spans="1:3" x14ac:dyDescent="0.3">
      <c r="A2091" s="6" t="s">
        <v>4341</v>
      </c>
      <c r="B2091" s="6" t="s">
        <v>4342</v>
      </c>
      <c r="C2091" s="6" t="s">
        <v>4302</v>
      </c>
    </row>
    <row r="2092" spans="1:3" x14ac:dyDescent="0.3">
      <c r="A2092" s="6" t="s">
        <v>4343</v>
      </c>
      <c r="B2092" s="6" t="s">
        <v>4344</v>
      </c>
      <c r="C2092" s="6" t="s">
        <v>4302</v>
      </c>
    </row>
    <row r="2093" spans="1:3" x14ac:dyDescent="0.3">
      <c r="A2093" s="6" t="s">
        <v>4345</v>
      </c>
      <c r="B2093" s="6" t="s">
        <v>4346</v>
      </c>
      <c r="C2093" s="6" t="s">
        <v>4302</v>
      </c>
    </row>
    <row r="2094" spans="1:3" x14ac:dyDescent="0.3">
      <c r="A2094" s="6" t="s">
        <v>4347</v>
      </c>
      <c r="B2094" s="6" t="s">
        <v>4348</v>
      </c>
      <c r="C2094" s="6" t="s">
        <v>4302</v>
      </c>
    </row>
    <row r="2095" spans="1:3" x14ac:dyDescent="0.3">
      <c r="A2095" s="6" t="s">
        <v>4349</v>
      </c>
      <c r="B2095" s="6" t="s">
        <v>4350</v>
      </c>
      <c r="C2095" s="6" t="s">
        <v>4302</v>
      </c>
    </row>
    <row r="2096" spans="1:3" x14ac:dyDescent="0.3">
      <c r="A2096" s="6" t="s">
        <v>4351</v>
      </c>
      <c r="B2096" s="6" t="s">
        <v>4352</v>
      </c>
      <c r="C2096" s="6" t="s">
        <v>4302</v>
      </c>
    </row>
    <row r="2097" spans="1:3" x14ac:dyDescent="0.3">
      <c r="A2097" s="6" t="s">
        <v>4353</v>
      </c>
      <c r="B2097" s="6" t="s">
        <v>4354</v>
      </c>
      <c r="C2097" s="6" t="s">
        <v>4302</v>
      </c>
    </row>
    <row r="2098" spans="1:3" x14ac:dyDescent="0.3">
      <c r="A2098" s="6" t="s">
        <v>4355</v>
      </c>
      <c r="B2098" s="6" t="s">
        <v>4356</v>
      </c>
      <c r="C2098" s="6" t="s">
        <v>4302</v>
      </c>
    </row>
    <row r="2099" spans="1:3" x14ac:dyDescent="0.3">
      <c r="A2099" s="6" t="s">
        <v>4357</v>
      </c>
      <c r="B2099" s="6" t="s">
        <v>4358</v>
      </c>
      <c r="C2099" s="6" t="s">
        <v>4302</v>
      </c>
    </row>
    <row r="2100" spans="1:3" x14ac:dyDescent="0.3">
      <c r="A2100" s="6" t="s">
        <v>4359</v>
      </c>
      <c r="B2100" s="6" t="s">
        <v>4360</v>
      </c>
      <c r="C2100" s="6" t="s">
        <v>4302</v>
      </c>
    </row>
    <row r="2101" spans="1:3" x14ac:dyDescent="0.3">
      <c r="A2101" s="6" t="s">
        <v>4361</v>
      </c>
      <c r="B2101" s="6" t="s">
        <v>4362</v>
      </c>
      <c r="C2101" s="6" t="s">
        <v>4302</v>
      </c>
    </row>
    <row r="2102" spans="1:3" x14ac:dyDescent="0.3">
      <c r="A2102" s="6" t="s">
        <v>4363</v>
      </c>
      <c r="B2102" s="6" t="s">
        <v>4364</v>
      </c>
      <c r="C2102" s="6" t="s">
        <v>4365</v>
      </c>
    </row>
    <row r="2103" spans="1:3" x14ac:dyDescent="0.3">
      <c r="A2103" s="6" t="s">
        <v>4366</v>
      </c>
      <c r="B2103" s="6" t="s">
        <v>4367</v>
      </c>
      <c r="C2103" s="6" t="s">
        <v>4365</v>
      </c>
    </row>
    <row r="2104" spans="1:3" x14ac:dyDescent="0.3">
      <c r="A2104" s="6" t="s">
        <v>4368</v>
      </c>
      <c r="B2104" s="6" t="s">
        <v>4369</v>
      </c>
      <c r="C2104" s="6" t="s">
        <v>4365</v>
      </c>
    </row>
    <row r="2105" spans="1:3" x14ac:dyDescent="0.3">
      <c r="A2105" s="6" t="s">
        <v>4370</v>
      </c>
      <c r="B2105" s="6" t="s">
        <v>4371</v>
      </c>
      <c r="C2105" s="6" t="s">
        <v>4365</v>
      </c>
    </row>
    <row r="2106" spans="1:3" x14ac:dyDescent="0.3">
      <c r="A2106" s="6" t="s">
        <v>4372</v>
      </c>
      <c r="B2106" s="6" t="s">
        <v>4373</v>
      </c>
      <c r="C2106" s="6" t="s">
        <v>4365</v>
      </c>
    </row>
    <row r="2107" spans="1:3" x14ac:dyDescent="0.3">
      <c r="A2107" s="6" t="s">
        <v>4374</v>
      </c>
      <c r="B2107" s="6" t="s">
        <v>4375</v>
      </c>
      <c r="C2107" s="6" t="s">
        <v>4365</v>
      </c>
    </row>
    <row r="2108" spans="1:3" x14ac:dyDescent="0.3">
      <c r="A2108" s="6" t="s">
        <v>4376</v>
      </c>
      <c r="B2108" s="6" t="s">
        <v>4377</v>
      </c>
      <c r="C2108" s="6" t="s">
        <v>4365</v>
      </c>
    </row>
    <row r="2109" spans="1:3" x14ac:dyDescent="0.3">
      <c r="A2109" s="6" t="s">
        <v>4378</v>
      </c>
      <c r="B2109" s="6" t="s">
        <v>4379</v>
      </c>
      <c r="C2109" s="6" t="s">
        <v>4365</v>
      </c>
    </row>
    <row r="2110" spans="1:3" x14ac:dyDescent="0.3">
      <c r="A2110" s="6" t="s">
        <v>4380</v>
      </c>
      <c r="B2110" s="6" t="s">
        <v>4381</v>
      </c>
      <c r="C2110" s="6" t="s">
        <v>4365</v>
      </c>
    </row>
    <row r="2111" spans="1:3" x14ac:dyDescent="0.3">
      <c r="A2111" s="6" t="s">
        <v>4382</v>
      </c>
      <c r="B2111" s="6" t="s">
        <v>4383</v>
      </c>
      <c r="C2111" s="6" t="s">
        <v>4365</v>
      </c>
    </row>
    <row r="2112" spans="1:3" x14ac:dyDescent="0.3">
      <c r="A2112" s="6" t="s">
        <v>4384</v>
      </c>
      <c r="B2112" s="6" t="s">
        <v>4385</v>
      </c>
      <c r="C2112" s="6" t="s">
        <v>4365</v>
      </c>
    </row>
    <row r="2113" spans="1:3" x14ac:dyDescent="0.3">
      <c r="A2113" s="6" t="s">
        <v>4386</v>
      </c>
      <c r="B2113" s="6" t="s">
        <v>4387</v>
      </c>
      <c r="C2113" s="6" t="s">
        <v>4365</v>
      </c>
    </row>
    <row r="2114" spans="1:3" x14ac:dyDescent="0.3">
      <c r="A2114" s="6" t="s">
        <v>4388</v>
      </c>
      <c r="B2114" s="6" t="s">
        <v>4389</v>
      </c>
      <c r="C2114" s="6" t="s">
        <v>4365</v>
      </c>
    </row>
    <row r="2115" spans="1:3" x14ac:dyDescent="0.3">
      <c r="A2115" s="6" t="s">
        <v>4390</v>
      </c>
      <c r="B2115" s="6" t="s">
        <v>4391</v>
      </c>
      <c r="C2115" s="6" t="s">
        <v>4365</v>
      </c>
    </row>
    <row r="2116" spans="1:3" x14ac:dyDescent="0.3">
      <c r="A2116" s="6" t="s">
        <v>4392</v>
      </c>
      <c r="B2116" s="6" t="s">
        <v>4393</v>
      </c>
      <c r="C2116" s="6" t="s">
        <v>4365</v>
      </c>
    </row>
    <row r="2117" spans="1:3" x14ac:dyDescent="0.3">
      <c r="A2117" s="6" t="s">
        <v>4394</v>
      </c>
      <c r="B2117" s="6" t="s">
        <v>4395</v>
      </c>
      <c r="C2117" s="6" t="s">
        <v>4365</v>
      </c>
    </row>
    <row r="2118" spans="1:3" x14ac:dyDescent="0.3">
      <c r="A2118" s="6" t="s">
        <v>4396</v>
      </c>
      <c r="B2118" s="6" t="s">
        <v>4397</v>
      </c>
      <c r="C2118" s="6" t="s">
        <v>4365</v>
      </c>
    </row>
    <row r="2119" spans="1:3" x14ac:dyDescent="0.3">
      <c r="A2119" s="6" t="s">
        <v>4398</v>
      </c>
      <c r="B2119" s="6" t="s">
        <v>4399</v>
      </c>
      <c r="C2119" s="6" t="s">
        <v>4365</v>
      </c>
    </row>
    <row r="2120" spans="1:3" x14ac:dyDescent="0.3">
      <c r="A2120" s="6" t="s">
        <v>4400</v>
      </c>
      <c r="B2120" s="6" t="s">
        <v>4401</v>
      </c>
      <c r="C2120" s="6" t="s">
        <v>4365</v>
      </c>
    </row>
    <row r="2121" spans="1:3" x14ac:dyDescent="0.3">
      <c r="A2121" s="6" t="s">
        <v>4402</v>
      </c>
      <c r="B2121" s="6" t="s">
        <v>4403</v>
      </c>
      <c r="C2121" s="6" t="s">
        <v>4404</v>
      </c>
    </row>
    <row r="2122" spans="1:3" x14ac:dyDescent="0.3">
      <c r="A2122" s="6" t="s">
        <v>4405</v>
      </c>
      <c r="B2122" s="6" t="s">
        <v>4406</v>
      </c>
      <c r="C2122" s="6" t="s">
        <v>4404</v>
      </c>
    </row>
    <row r="2123" spans="1:3" x14ac:dyDescent="0.3">
      <c r="A2123" s="6" t="s">
        <v>4407</v>
      </c>
      <c r="B2123" s="6" t="s">
        <v>4408</v>
      </c>
      <c r="C2123" s="6" t="s">
        <v>4404</v>
      </c>
    </row>
    <row r="2124" spans="1:3" x14ac:dyDescent="0.3">
      <c r="A2124" s="6" t="s">
        <v>4409</v>
      </c>
      <c r="B2124" s="6" t="s">
        <v>4410</v>
      </c>
      <c r="C2124" s="6" t="s">
        <v>4404</v>
      </c>
    </row>
    <row r="2125" spans="1:3" x14ac:dyDescent="0.3">
      <c r="A2125" s="6" t="s">
        <v>4411</v>
      </c>
      <c r="B2125" s="6" t="s">
        <v>4412</v>
      </c>
      <c r="C2125" s="6" t="s">
        <v>4404</v>
      </c>
    </row>
    <row r="2126" spans="1:3" x14ac:dyDescent="0.3">
      <c r="A2126" s="6" t="s">
        <v>4413</v>
      </c>
      <c r="B2126" s="6" t="s">
        <v>4414</v>
      </c>
      <c r="C2126" s="6" t="s">
        <v>4404</v>
      </c>
    </row>
    <row r="2127" spans="1:3" x14ac:dyDescent="0.3">
      <c r="A2127" s="6" t="s">
        <v>4415</v>
      </c>
      <c r="B2127" s="6" t="s">
        <v>4416</v>
      </c>
      <c r="C2127" s="6" t="s">
        <v>4404</v>
      </c>
    </row>
    <row r="2128" spans="1:3" x14ac:dyDescent="0.3">
      <c r="A2128" s="6" t="s">
        <v>4417</v>
      </c>
      <c r="B2128" s="6" t="s">
        <v>4418</v>
      </c>
      <c r="C2128" s="6" t="s">
        <v>4404</v>
      </c>
    </row>
    <row r="2129" spans="1:3" x14ac:dyDescent="0.3">
      <c r="A2129" s="6" t="s">
        <v>4419</v>
      </c>
      <c r="B2129" s="6" t="s">
        <v>4420</v>
      </c>
      <c r="C2129" s="6" t="s">
        <v>4404</v>
      </c>
    </row>
    <row r="2130" spans="1:3" x14ac:dyDescent="0.3">
      <c r="A2130" s="6" t="s">
        <v>4421</v>
      </c>
      <c r="B2130" s="6" t="s">
        <v>4422</v>
      </c>
      <c r="C2130" s="6" t="s">
        <v>4404</v>
      </c>
    </row>
    <row r="2131" spans="1:3" x14ac:dyDescent="0.3">
      <c r="A2131" s="6" t="s">
        <v>4423</v>
      </c>
      <c r="B2131" s="6" t="s">
        <v>4424</v>
      </c>
      <c r="C2131" s="6" t="s">
        <v>4404</v>
      </c>
    </row>
    <row r="2132" spans="1:3" x14ac:dyDescent="0.3">
      <c r="A2132" s="6" t="s">
        <v>4425</v>
      </c>
      <c r="B2132" s="6" t="s">
        <v>4426</v>
      </c>
      <c r="C2132" s="6" t="s">
        <v>4404</v>
      </c>
    </row>
    <row r="2133" spans="1:3" x14ac:dyDescent="0.3">
      <c r="A2133" s="6" t="s">
        <v>4427</v>
      </c>
      <c r="B2133" s="6" t="s">
        <v>4428</v>
      </c>
      <c r="C2133" s="6" t="s">
        <v>4404</v>
      </c>
    </row>
    <row r="2134" spans="1:3" x14ac:dyDescent="0.3">
      <c r="A2134" s="6" t="s">
        <v>4429</v>
      </c>
      <c r="B2134" s="6" t="s">
        <v>4430</v>
      </c>
      <c r="C2134" s="6" t="s">
        <v>4404</v>
      </c>
    </row>
    <row r="2135" spans="1:3" x14ac:dyDescent="0.3">
      <c r="A2135" s="6" t="s">
        <v>4431</v>
      </c>
      <c r="B2135" s="6" t="s">
        <v>4432</v>
      </c>
      <c r="C2135" s="6" t="s">
        <v>4404</v>
      </c>
    </row>
    <row r="2136" spans="1:3" x14ac:dyDescent="0.3">
      <c r="A2136" s="6" t="s">
        <v>4433</v>
      </c>
      <c r="B2136" s="6" t="s">
        <v>4434</v>
      </c>
      <c r="C2136" s="6" t="s">
        <v>4404</v>
      </c>
    </row>
    <row r="2137" spans="1:3" x14ac:dyDescent="0.3">
      <c r="A2137" s="6" t="s">
        <v>4435</v>
      </c>
      <c r="B2137" s="6" t="s">
        <v>4436</v>
      </c>
      <c r="C2137" s="6" t="s">
        <v>4404</v>
      </c>
    </row>
    <row r="2138" spans="1:3" x14ac:dyDescent="0.3">
      <c r="A2138" s="6" t="s">
        <v>4437</v>
      </c>
      <c r="B2138" s="6" t="s">
        <v>4438</v>
      </c>
      <c r="C2138" s="6" t="s">
        <v>4404</v>
      </c>
    </row>
    <row r="2139" spans="1:3" x14ac:dyDescent="0.3">
      <c r="A2139" s="6" t="s">
        <v>4439</v>
      </c>
      <c r="B2139" s="6" t="s">
        <v>4440</v>
      </c>
      <c r="C2139" s="6" t="s">
        <v>4404</v>
      </c>
    </row>
    <row r="2140" spans="1:3" x14ac:dyDescent="0.3">
      <c r="A2140" s="6" t="s">
        <v>4441</v>
      </c>
      <c r="B2140" s="6" t="s">
        <v>4442</v>
      </c>
      <c r="C2140" s="6" t="s">
        <v>4404</v>
      </c>
    </row>
    <row r="2141" spans="1:3" x14ac:dyDescent="0.3">
      <c r="A2141" s="6" t="s">
        <v>4443</v>
      </c>
      <c r="B2141" s="6" t="s">
        <v>4444</v>
      </c>
      <c r="C2141" s="6" t="s">
        <v>4404</v>
      </c>
    </row>
    <row r="2142" spans="1:3" x14ac:dyDescent="0.3">
      <c r="A2142" s="6" t="s">
        <v>4445</v>
      </c>
      <c r="B2142" s="6" t="s">
        <v>4446</v>
      </c>
      <c r="C2142" s="6" t="s">
        <v>4404</v>
      </c>
    </row>
    <row r="2143" spans="1:3" x14ac:dyDescent="0.3">
      <c r="A2143" s="6" t="s">
        <v>4447</v>
      </c>
      <c r="B2143" s="6" t="s">
        <v>4448</v>
      </c>
      <c r="C2143" s="6" t="s">
        <v>4449</v>
      </c>
    </row>
    <row r="2144" spans="1:3" x14ac:dyDescent="0.3">
      <c r="A2144" s="6" t="s">
        <v>4450</v>
      </c>
      <c r="B2144" s="6" t="s">
        <v>4451</v>
      </c>
      <c r="C2144" s="6" t="s">
        <v>4449</v>
      </c>
    </row>
    <row r="2145" spans="1:3" x14ac:dyDescent="0.3">
      <c r="A2145" s="6" t="s">
        <v>4452</v>
      </c>
      <c r="B2145" s="6" t="s">
        <v>4453</v>
      </c>
      <c r="C2145" s="6" t="s">
        <v>4449</v>
      </c>
    </row>
    <row r="2146" spans="1:3" x14ac:dyDescent="0.3">
      <c r="A2146" s="6" t="s">
        <v>4454</v>
      </c>
      <c r="B2146" s="6" t="s">
        <v>4455</v>
      </c>
      <c r="C2146" s="6" t="s">
        <v>4449</v>
      </c>
    </row>
    <row r="2147" spans="1:3" x14ac:dyDescent="0.3">
      <c r="A2147" s="6" t="s">
        <v>4456</v>
      </c>
      <c r="B2147" s="6" t="s">
        <v>4457</v>
      </c>
      <c r="C2147" s="6" t="s">
        <v>4449</v>
      </c>
    </row>
    <row r="2148" spans="1:3" x14ac:dyDescent="0.3">
      <c r="A2148" s="6" t="s">
        <v>4458</v>
      </c>
      <c r="B2148" s="6" t="s">
        <v>4459</v>
      </c>
      <c r="C2148" s="6" t="s">
        <v>4449</v>
      </c>
    </row>
    <row r="2149" spans="1:3" x14ac:dyDescent="0.3">
      <c r="A2149" s="6" t="s">
        <v>4460</v>
      </c>
      <c r="B2149" s="6" t="s">
        <v>4461</v>
      </c>
      <c r="C2149" s="6" t="s">
        <v>4449</v>
      </c>
    </row>
    <row r="2150" spans="1:3" x14ac:dyDescent="0.3">
      <c r="A2150" s="6" t="s">
        <v>4462</v>
      </c>
      <c r="B2150" s="6" t="s">
        <v>4463</v>
      </c>
      <c r="C2150" s="6" t="s">
        <v>4449</v>
      </c>
    </row>
    <row r="2151" spans="1:3" x14ac:dyDescent="0.3">
      <c r="A2151" s="6" t="s">
        <v>4464</v>
      </c>
      <c r="B2151" s="6" t="s">
        <v>4465</v>
      </c>
      <c r="C2151" s="6" t="s">
        <v>4449</v>
      </c>
    </row>
    <row r="2152" spans="1:3" x14ac:dyDescent="0.3">
      <c r="A2152" s="6" t="s">
        <v>4466</v>
      </c>
      <c r="B2152" s="6" t="s">
        <v>4467</v>
      </c>
      <c r="C2152" s="6" t="s">
        <v>4449</v>
      </c>
    </row>
    <row r="2153" spans="1:3" x14ac:dyDescent="0.3">
      <c r="A2153" s="6" t="s">
        <v>4468</v>
      </c>
      <c r="B2153" s="6" t="s">
        <v>4469</v>
      </c>
      <c r="C2153" s="6" t="s">
        <v>4449</v>
      </c>
    </row>
    <row r="2154" spans="1:3" x14ac:dyDescent="0.3">
      <c r="A2154" s="6" t="s">
        <v>4470</v>
      </c>
      <c r="B2154" s="6" t="s">
        <v>4471</v>
      </c>
      <c r="C2154" s="6" t="s">
        <v>4449</v>
      </c>
    </row>
    <row r="2155" spans="1:3" x14ac:dyDescent="0.3">
      <c r="A2155" s="6" t="s">
        <v>4472</v>
      </c>
      <c r="B2155" s="6" t="s">
        <v>4473</v>
      </c>
      <c r="C2155" s="6" t="s">
        <v>4449</v>
      </c>
    </row>
    <row r="2156" spans="1:3" x14ac:dyDescent="0.3">
      <c r="A2156" s="6" t="s">
        <v>4474</v>
      </c>
      <c r="B2156" s="6" t="s">
        <v>4475</v>
      </c>
      <c r="C2156" s="6" t="s">
        <v>4449</v>
      </c>
    </row>
    <row r="2157" spans="1:3" x14ac:dyDescent="0.3">
      <c r="A2157" s="6" t="s">
        <v>4476</v>
      </c>
      <c r="B2157" s="6" t="s">
        <v>4477</v>
      </c>
      <c r="C2157" s="6" t="s">
        <v>4449</v>
      </c>
    </row>
    <row r="2158" spans="1:3" x14ac:dyDescent="0.3">
      <c r="A2158" s="6" t="s">
        <v>4478</v>
      </c>
      <c r="B2158" s="6" t="s">
        <v>4479</v>
      </c>
      <c r="C2158" s="6" t="s">
        <v>4449</v>
      </c>
    </row>
    <row r="2159" spans="1:3" x14ac:dyDescent="0.3">
      <c r="A2159" s="6" t="s">
        <v>4480</v>
      </c>
      <c r="B2159" s="6" t="s">
        <v>4481</v>
      </c>
      <c r="C2159" s="6" t="s">
        <v>4449</v>
      </c>
    </row>
    <row r="2160" spans="1:3" x14ac:dyDescent="0.3">
      <c r="A2160" s="6" t="s">
        <v>4482</v>
      </c>
      <c r="B2160" s="6" t="s">
        <v>4483</v>
      </c>
      <c r="C2160" s="6" t="s">
        <v>4484</v>
      </c>
    </row>
    <row r="2161" spans="1:3" x14ac:dyDescent="0.3">
      <c r="A2161" s="6" t="s">
        <v>4485</v>
      </c>
      <c r="B2161" s="6" t="s">
        <v>4486</v>
      </c>
      <c r="C2161" s="6" t="s">
        <v>4484</v>
      </c>
    </row>
    <row r="2162" spans="1:3" x14ac:dyDescent="0.3">
      <c r="A2162" s="6" t="s">
        <v>4487</v>
      </c>
      <c r="B2162" s="6" t="s">
        <v>4488</v>
      </c>
      <c r="C2162" s="6" t="s">
        <v>4484</v>
      </c>
    </row>
    <row r="2163" spans="1:3" x14ac:dyDescent="0.3">
      <c r="A2163" s="6" t="s">
        <v>4489</v>
      </c>
      <c r="B2163" s="6" t="s">
        <v>4490</v>
      </c>
      <c r="C2163" s="6" t="s">
        <v>4484</v>
      </c>
    </row>
    <row r="2164" spans="1:3" x14ac:dyDescent="0.3">
      <c r="A2164" s="6" t="s">
        <v>4491</v>
      </c>
      <c r="B2164" s="6" t="s">
        <v>4492</v>
      </c>
      <c r="C2164" s="6" t="s">
        <v>4484</v>
      </c>
    </row>
    <row r="2165" spans="1:3" x14ac:dyDescent="0.3">
      <c r="A2165" s="6" t="s">
        <v>4493</v>
      </c>
      <c r="B2165" s="6" t="s">
        <v>4494</v>
      </c>
      <c r="C2165" s="6" t="s">
        <v>4484</v>
      </c>
    </row>
    <row r="2166" spans="1:3" x14ac:dyDescent="0.3">
      <c r="A2166" s="6" t="s">
        <v>4495</v>
      </c>
      <c r="B2166" s="6" t="s">
        <v>4496</v>
      </c>
      <c r="C2166" s="6" t="s">
        <v>4484</v>
      </c>
    </row>
    <row r="2167" spans="1:3" x14ac:dyDescent="0.3">
      <c r="A2167" s="6" t="s">
        <v>4497</v>
      </c>
      <c r="B2167" s="6" t="s">
        <v>4498</v>
      </c>
      <c r="C2167" s="6" t="s">
        <v>4484</v>
      </c>
    </row>
    <row r="2168" spans="1:3" x14ac:dyDescent="0.3">
      <c r="A2168" s="6" t="s">
        <v>4499</v>
      </c>
      <c r="B2168" s="6" t="s">
        <v>4500</v>
      </c>
      <c r="C2168" s="6" t="s">
        <v>4484</v>
      </c>
    </row>
    <row r="2169" spans="1:3" x14ac:dyDescent="0.3">
      <c r="A2169" s="6" t="s">
        <v>4501</v>
      </c>
      <c r="B2169" s="6" t="s">
        <v>4502</v>
      </c>
      <c r="C2169" s="6" t="s">
        <v>4484</v>
      </c>
    </row>
    <row r="2170" spans="1:3" x14ac:dyDescent="0.3">
      <c r="A2170" s="6" t="s">
        <v>4503</v>
      </c>
      <c r="B2170" s="6" t="s">
        <v>4504</v>
      </c>
      <c r="C2170" s="6" t="s">
        <v>4484</v>
      </c>
    </row>
    <row r="2171" spans="1:3" x14ac:dyDescent="0.3">
      <c r="A2171" s="6" t="s">
        <v>4505</v>
      </c>
      <c r="B2171" s="6" t="s">
        <v>4506</v>
      </c>
      <c r="C2171" s="6" t="s">
        <v>4484</v>
      </c>
    </row>
    <row r="2172" spans="1:3" x14ac:dyDescent="0.3">
      <c r="A2172" s="6" t="s">
        <v>4507</v>
      </c>
      <c r="B2172" s="6" t="s">
        <v>4508</v>
      </c>
      <c r="C2172" s="6" t="s">
        <v>4484</v>
      </c>
    </row>
    <row r="2173" spans="1:3" x14ac:dyDescent="0.3">
      <c r="A2173" s="6" t="s">
        <v>4509</v>
      </c>
      <c r="B2173" s="6" t="s">
        <v>4510</v>
      </c>
      <c r="C2173" s="6" t="s">
        <v>4484</v>
      </c>
    </row>
    <row r="2174" spans="1:3" x14ac:dyDescent="0.3">
      <c r="A2174" s="6" t="s">
        <v>4511</v>
      </c>
      <c r="B2174" s="6" t="s">
        <v>4512</v>
      </c>
      <c r="C2174" s="6" t="s">
        <v>4484</v>
      </c>
    </row>
    <row r="2175" spans="1:3" x14ac:dyDescent="0.3">
      <c r="A2175" s="6" t="s">
        <v>4513</v>
      </c>
      <c r="B2175" s="6" t="s">
        <v>4514</v>
      </c>
      <c r="C2175" s="6" t="s">
        <v>4484</v>
      </c>
    </row>
    <row r="2176" spans="1:3" x14ac:dyDescent="0.3">
      <c r="A2176" s="6" t="s">
        <v>4515</v>
      </c>
      <c r="B2176" s="6" t="s">
        <v>4516</v>
      </c>
      <c r="C2176" s="6" t="s">
        <v>4484</v>
      </c>
    </row>
    <row r="2177" spans="1:3" x14ac:dyDescent="0.3">
      <c r="A2177" s="6" t="s">
        <v>4517</v>
      </c>
      <c r="B2177" s="6" t="s">
        <v>4518</v>
      </c>
      <c r="C2177" s="6" t="s">
        <v>4484</v>
      </c>
    </row>
    <row r="2178" spans="1:3" x14ac:dyDescent="0.3">
      <c r="A2178" s="6" t="s">
        <v>4519</v>
      </c>
      <c r="B2178" s="6" t="s">
        <v>4520</v>
      </c>
      <c r="C2178" s="6" t="s">
        <v>4484</v>
      </c>
    </row>
    <row r="2179" spans="1:3" x14ac:dyDescent="0.3">
      <c r="A2179" s="6" t="s">
        <v>4521</v>
      </c>
      <c r="B2179" s="6" t="s">
        <v>4522</v>
      </c>
      <c r="C2179" s="6" t="s">
        <v>4484</v>
      </c>
    </row>
    <row r="2180" spans="1:3" x14ac:dyDescent="0.3">
      <c r="A2180" s="6" t="s">
        <v>4523</v>
      </c>
      <c r="B2180" s="6" t="s">
        <v>4524</v>
      </c>
      <c r="C2180" s="6" t="s">
        <v>4484</v>
      </c>
    </row>
    <row r="2181" spans="1:3" x14ac:dyDescent="0.3">
      <c r="A2181" s="6" t="s">
        <v>4525</v>
      </c>
      <c r="B2181" s="6" t="s">
        <v>4526</v>
      </c>
      <c r="C2181" s="6" t="s">
        <v>4484</v>
      </c>
    </row>
    <row r="2182" spans="1:3" x14ac:dyDescent="0.3">
      <c r="A2182" s="6" t="s">
        <v>4527</v>
      </c>
      <c r="B2182" s="6" t="s">
        <v>4528</v>
      </c>
      <c r="C2182" s="6" t="s">
        <v>4484</v>
      </c>
    </row>
    <row r="2183" spans="1:3" x14ac:dyDescent="0.3">
      <c r="A2183" s="6" t="s">
        <v>4529</v>
      </c>
      <c r="B2183" s="6" t="s">
        <v>4530</v>
      </c>
      <c r="C2183" s="6" t="s">
        <v>4484</v>
      </c>
    </row>
    <row r="2184" spans="1:3" x14ac:dyDescent="0.3">
      <c r="A2184" s="6" t="s">
        <v>4531</v>
      </c>
      <c r="B2184" s="6" t="s">
        <v>4532</v>
      </c>
      <c r="C2184" s="6" t="s">
        <v>4484</v>
      </c>
    </row>
    <row r="2185" spans="1:3" x14ac:dyDescent="0.3">
      <c r="A2185" s="6" t="s">
        <v>4533</v>
      </c>
      <c r="B2185" s="6" t="s">
        <v>4534</v>
      </c>
      <c r="C2185" s="6" t="s">
        <v>4484</v>
      </c>
    </row>
    <row r="2186" spans="1:3" x14ac:dyDescent="0.3">
      <c r="A2186" s="6" t="s">
        <v>4535</v>
      </c>
      <c r="B2186" s="6" t="s">
        <v>4536</v>
      </c>
      <c r="C2186" s="6" t="s">
        <v>4484</v>
      </c>
    </row>
    <row r="2187" spans="1:3" x14ac:dyDescent="0.3">
      <c r="A2187" s="6" t="s">
        <v>4537</v>
      </c>
      <c r="B2187" s="6" t="s">
        <v>4538</v>
      </c>
      <c r="C2187" s="6" t="s">
        <v>4484</v>
      </c>
    </row>
    <row r="2188" spans="1:3" x14ac:dyDescent="0.3">
      <c r="A2188" s="6" t="s">
        <v>4539</v>
      </c>
      <c r="B2188" s="6" t="s">
        <v>4540</v>
      </c>
      <c r="C2188" s="6" t="s">
        <v>4484</v>
      </c>
    </row>
    <row r="2189" spans="1:3" x14ac:dyDescent="0.3">
      <c r="A2189" s="6" t="s">
        <v>4541</v>
      </c>
      <c r="B2189" s="6" t="s">
        <v>4542</v>
      </c>
      <c r="C2189" s="6" t="s">
        <v>4484</v>
      </c>
    </row>
    <row r="2190" spans="1:3" x14ac:dyDescent="0.3">
      <c r="A2190" s="6" t="s">
        <v>4543</v>
      </c>
      <c r="B2190" s="6" t="s">
        <v>4544</v>
      </c>
      <c r="C2190" s="6" t="s">
        <v>4484</v>
      </c>
    </row>
    <row r="2191" spans="1:3" x14ac:dyDescent="0.3">
      <c r="A2191" s="6" t="s">
        <v>4545</v>
      </c>
      <c r="B2191" s="6" t="s">
        <v>4546</v>
      </c>
      <c r="C2191" s="6" t="s">
        <v>4484</v>
      </c>
    </row>
    <row r="2192" spans="1:3" x14ac:dyDescent="0.3">
      <c r="A2192" s="6" t="s">
        <v>4547</v>
      </c>
      <c r="B2192" s="6" t="s">
        <v>4548</v>
      </c>
      <c r="C2192" s="6" t="s">
        <v>4484</v>
      </c>
    </row>
    <row r="2193" spans="1:3" x14ac:dyDescent="0.3">
      <c r="A2193" s="6" t="s">
        <v>4549</v>
      </c>
      <c r="B2193" s="6" t="s">
        <v>4550</v>
      </c>
      <c r="C2193" s="6" t="s">
        <v>4484</v>
      </c>
    </row>
    <row r="2194" spans="1:3" x14ac:dyDescent="0.3">
      <c r="A2194" s="6" t="s">
        <v>4551</v>
      </c>
      <c r="B2194" s="6" t="s">
        <v>4552</v>
      </c>
      <c r="C2194" s="6" t="s">
        <v>4484</v>
      </c>
    </row>
    <row r="2195" spans="1:3" x14ac:dyDescent="0.3">
      <c r="A2195" s="6" t="s">
        <v>4553</v>
      </c>
      <c r="B2195" s="6" t="s">
        <v>4554</v>
      </c>
      <c r="C2195" s="6" t="s">
        <v>4484</v>
      </c>
    </row>
    <row r="2196" spans="1:3" x14ac:dyDescent="0.3">
      <c r="A2196" s="6" t="s">
        <v>4555</v>
      </c>
      <c r="B2196" s="6" t="s">
        <v>4556</v>
      </c>
      <c r="C2196" s="6" t="s">
        <v>4484</v>
      </c>
    </row>
    <row r="2197" spans="1:3" x14ac:dyDescent="0.3">
      <c r="A2197" s="6" t="s">
        <v>4557</v>
      </c>
      <c r="B2197" s="6" t="s">
        <v>4558</v>
      </c>
      <c r="C2197" s="6" t="s">
        <v>4484</v>
      </c>
    </row>
    <row r="2198" spans="1:3" x14ac:dyDescent="0.3">
      <c r="A2198" s="6" t="s">
        <v>4559</v>
      </c>
      <c r="B2198" s="6" t="s">
        <v>4560</v>
      </c>
      <c r="C2198" s="6" t="s">
        <v>4484</v>
      </c>
    </row>
    <row r="2199" spans="1:3" x14ac:dyDescent="0.3">
      <c r="A2199" s="6" t="s">
        <v>4561</v>
      </c>
      <c r="B2199" s="6" t="s">
        <v>4562</v>
      </c>
      <c r="C2199" s="6" t="s">
        <v>4484</v>
      </c>
    </row>
    <row r="2200" spans="1:3" x14ac:dyDescent="0.3">
      <c r="A2200" s="6" t="s">
        <v>4563</v>
      </c>
      <c r="B2200" s="6" t="s">
        <v>4564</v>
      </c>
      <c r="C2200" s="6" t="s">
        <v>4484</v>
      </c>
    </row>
    <row r="2201" spans="1:3" x14ac:dyDescent="0.3">
      <c r="A2201" s="6" t="s">
        <v>4565</v>
      </c>
      <c r="B2201" s="6" t="s">
        <v>4566</v>
      </c>
      <c r="C2201" s="6" t="s">
        <v>4484</v>
      </c>
    </row>
    <row r="2202" spans="1:3" x14ac:dyDescent="0.3">
      <c r="A2202" s="6" t="s">
        <v>4567</v>
      </c>
      <c r="B2202" s="6" t="s">
        <v>4568</v>
      </c>
      <c r="C2202" s="6" t="s">
        <v>4484</v>
      </c>
    </row>
    <row r="2203" spans="1:3" x14ac:dyDescent="0.3">
      <c r="A2203" s="6" t="s">
        <v>4569</v>
      </c>
      <c r="B2203" s="6" t="s">
        <v>4570</v>
      </c>
      <c r="C2203" s="6" t="s">
        <v>4484</v>
      </c>
    </row>
    <row r="2204" spans="1:3" x14ac:dyDescent="0.3">
      <c r="A2204" s="6" t="s">
        <v>4571</v>
      </c>
      <c r="B2204" s="6" t="s">
        <v>4572</v>
      </c>
      <c r="C2204" s="6" t="s">
        <v>4573</v>
      </c>
    </row>
    <row r="2205" spans="1:3" x14ac:dyDescent="0.3">
      <c r="A2205" s="6" t="s">
        <v>4574</v>
      </c>
      <c r="B2205" s="6" t="s">
        <v>4575</v>
      </c>
      <c r="C2205" s="6" t="s">
        <v>4573</v>
      </c>
    </row>
    <row r="2206" spans="1:3" x14ac:dyDescent="0.3">
      <c r="A2206" s="6" t="s">
        <v>4576</v>
      </c>
      <c r="B2206" s="6" t="s">
        <v>4577</v>
      </c>
      <c r="C2206" s="6" t="s">
        <v>4573</v>
      </c>
    </row>
    <row r="2207" spans="1:3" x14ac:dyDescent="0.3">
      <c r="A2207" s="6" t="s">
        <v>4578</v>
      </c>
      <c r="B2207" s="6" t="s">
        <v>4579</v>
      </c>
      <c r="C2207" s="6" t="s">
        <v>4573</v>
      </c>
    </row>
    <row r="2208" spans="1:3" x14ac:dyDescent="0.3">
      <c r="A2208" s="6" t="s">
        <v>4580</v>
      </c>
      <c r="B2208" s="6" t="s">
        <v>4581</v>
      </c>
      <c r="C2208" s="6" t="s">
        <v>4573</v>
      </c>
    </row>
    <row r="2209" spans="1:3" x14ac:dyDescent="0.3">
      <c r="A2209" s="6" t="s">
        <v>4582</v>
      </c>
      <c r="B2209" s="6" t="s">
        <v>4583</v>
      </c>
      <c r="C2209" s="6" t="s">
        <v>4573</v>
      </c>
    </row>
    <row r="2210" spans="1:3" x14ac:dyDescent="0.3">
      <c r="A2210" s="6" t="s">
        <v>4584</v>
      </c>
      <c r="B2210" s="6" t="s">
        <v>4585</v>
      </c>
      <c r="C2210" s="6" t="s">
        <v>4573</v>
      </c>
    </row>
    <row r="2211" spans="1:3" x14ac:dyDescent="0.3">
      <c r="A2211" s="6" t="s">
        <v>4586</v>
      </c>
      <c r="B2211" s="6" t="s">
        <v>4587</v>
      </c>
      <c r="C2211" s="6" t="s">
        <v>4588</v>
      </c>
    </row>
    <row r="2212" spans="1:3" x14ac:dyDescent="0.3">
      <c r="A2212" s="6" t="s">
        <v>4589</v>
      </c>
      <c r="B2212" s="6" t="s">
        <v>4590</v>
      </c>
      <c r="C2212" s="6" t="s">
        <v>4588</v>
      </c>
    </row>
    <row r="2213" spans="1:3" x14ac:dyDescent="0.3">
      <c r="A2213" s="6" t="s">
        <v>4591</v>
      </c>
      <c r="B2213" s="6" t="s">
        <v>4592</v>
      </c>
      <c r="C2213" s="6" t="s">
        <v>4588</v>
      </c>
    </row>
    <row r="2214" spans="1:3" x14ac:dyDescent="0.3">
      <c r="A2214" s="6" t="s">
        <v>4593</v>
      </c>
      <c r="B2214" s="6" t="s">
        <v>4594</v>
      </c>
      <c r="C2214" s="6" t="s">
        <v>4588</v>
      </c>
    </row>
    <row r="2215" spans="1:3" x14ac:dyDescent="0.3">
      <c r="A2215" s="6" t="s">
        <v>4595</v>
      </c>
      <c r="B2215" s="6" t="s">
        <v>4596</v>
      </c>
      <c r="C2215" s="6" t="s">
        <v>4588</v>
      </c>
    </row>
    <row r="2216" spans="1:3" x14ac:dyDescent="0.3">
      <c r="A2216" s="6" t="s">
        <v>4597</v>
      </c>
      <c r="B2216" s="6" t="s">
        <v>4598</v>
      </c>
      <c r="C2216" s="6" t="s">
        <v>4588</v>
      </c>
    </row>
    <row r="2217" spans="1:3" x14ac:dyDescent="0.3">
      <c r="A2217" s="6" t="s">
        <v>4599</v>
      </c>
      <c r="B2217" s="6" t="s">
        <v>4600</v>
      </c>
      <c r="C2217" s="6" t="s">
        <v>4588</v>
      </c>
    </row>
    <row r="2218" spans="1:3" x14ac:dyDescent="0.3">
      <c r="A2218" s="6" t="s">
        <v>4601</v>
      </c>
      <c r="B2218" s="6" t="s">
        <v>4602</v>
      </c>
      <c r="C2218" s="6" t="s">
        <v>4588</v>
      </c>
    </row>
    <row r="2219" spans="1:3" x14ac:dyDescent="0.3">
      <c r="A2219" s="6" t="s">
        <v>4603</v>
      </c>
      <c r="B2219" s="6" t="s">
        <v>4604</v>
      </c>
      <c r="C2219" s="6" t="s">
        <v>4588</v>
      </c>
    </row>
    <row r="2220" spans="1:3" x14ac:dyDescent="0.3">
      <c r="A2220" s="6" t="s">
        <v>4605</v>
      </c>
      <c r="B2220" s="6" t="s">
        <v>4606</v>
      </c>
      <c r="C2220" s="6" t="s">
        <v>4588</v>
      </c>
    </row>
    <row r="2221" spans="1:3" x14ac:dyDescent="0.3">
      <c r="A2221" s="6" t="s">
        <v>4607</v>
      </c>
      <c r="B2221" s="6" t="s">
        <v>4608</v>
      </c>
      <c r="C2221" s="6" t="s">
        <v>4588</v>
      </c>
    </row>
    <row r="2222" spans="1:3" x14ac:dyDescent="0.3">
      <c r="A2222" s="6" t="s">
        <v>4609</v>
      </c>
      <c r="B2222" s="6" t="s">
        <v>4610</v>
      </c>
      <c r="C2222" s="6" t="s">
        <v>4588</v>
      </c>
    </row>
    <row r="2223" spans="1:3" x14ac:dyDescent="0.3">
      <c r="A2223" s="6" t="s">
        <v>4611</v>
      </c>
      <c r="B2223" s="6" t="s">
        <v>4612</v>
      </c>
      <c r="C2223" s="6" t="s">
        <v>4588</v>
      </c>
    </row>
    <row r="2224" spans="1:3" x14ac:dyDescent="0.3">
      <c r="A2224" s="6" t="s">
        <v>4613</v>
      </c>
      <c r="B2224" s="6" t="s">
        <v>4614</v>
      </c>
      <c r="C2224" s="6" t="s">
        <v>4588</v>
      </c>
    </row>
    <row r="2225" spans="1:3" x14ac:dyDescent="0.3">
      <c r="A2225" s="6" t="s">
        <v>4615</v>
      </c>
      <c r="B2225" s="6" t="s">
        <v>4616</v>
      </c>
      <c r="C2225" s="6" t="s">
        <v>4588</v>
      </c>
    </row>
    <row r="2226" spans="1:3" x14ac:dyDescent="0.3">
      <c r="A2226" s="6" t="s">
        <v>4617</v>
      </c>
      <c r="B2226" s="6" t="s">
        <v>4618</v>
      </c>
      <c r="C2226" s="6" t="s">
        <v>4588</v>
      </c>
    </row>
    <row r="2227" spans="1:3" x14ac:dyDescent="0.3">
      <c r="A2227" s="6" t="s">
        <v>4619</v>
      </c>
      <c r="B2227" s="6" t="s">
        <v>4620</v>
      </c>
      <c r="C2227" s="6" t="s">
        <v>4588</v>
      </c>
    </row>
    <row r="2228" spans="1:3" x14ac:dyDescent="0.3">
      <c r="A2228" s="6" t="s">
        <v>4621</v>
      </c>
      <c r="B2228" s="6" t="s">
        <v>4622</v>
      </c>
      <c r="C2228" s="6" t="s">
        <v>4588</v>
      </c>
    </row>
    <row r="2229" spans="1:3" x14ac:dyDescent="0.3">
      <c r="A2229" s="6" t="s">
        <v>4623</v>
      </c>
      <c r="B2229" s="6" t="s">
        <v>4624</v>
      </c>
      <c r="C2229" s="6" t="s">
        <v>4588</v>
      </c>
    </row>
    <row r="2230" spans="1:3" x14ac:dyDescent="0.3">
      <c r="A2230" s="6" t="s">
        <v>4625</v>
      </c>
      <c r="B2230" s="6" t="s">
        <v>4626</v>
      </c>
      <c r="C2230" s="6" t="s">
        <v>4588</v>
      </c>
    </row>
    <row r="2231" spans="1:3" x14ac:dyDescent="0.3">
      <c r="A2231" s="6" t="s">
        <v>4627</v>
      </c>
      <c r="B2231" s="6" t="s">
        <v>4628</v>
      </c>
      <c r="C2231" s="6" t="s">
        <v>4588</v>
      </c>
    </row>
    <row r="2232" spans="1:3" x14ac:dyDescent="0.3">
      <c r="A2232" s="6" t="s">
        <v>4629</v>
      </c>
      <c r="B2232" s="6" t="s">
        <v>4630</v>
      </c>
      <c r="C2232" s="6" t="s">
        <v>4588</v>
      </c>
    </row>
    <row r="2233" spans="1:3" x14ac:dyDescent="0.3">
      <c r="A2233" s="6" t="s">
        <v>4631</v>
      </c>
      <c r="B2233" s="6" t="s">
        <v>4632</v>
      </c>
      <c r="C2233" s="6" t="s">
        <v>4588</v>
      </c>
    </row>
    <row r="2234" spans="1:3" x14ac:dyDescent="0.3">
      <c r="A2234" s="6" t="s">
        <v>4633</v>
      </c>
      <c r="B2234" s="6" t="s">
        <v>4634</v>
      </c>
      <c r="C2234" s="6" t="s">
        <v>4588</v>
      </c>
    </row>
    <row r="2235" spans="1:3" x14ac:dyDescent="0.3">
      <c r="A2235" s="6" t="s">
        <v>4635</v>
      </c>
      <c r="B2235" s="6" t="s">
        <v>4636</v>
      </c>
      <c r="C2235" s="6" t="s">
        <v>4588</v>
      </c>
    </row>
    <row r="2236" spans="1:3" x14ac:dyDescent="0.3">
      <c r="A2236" s="6" t="s">
        <v>4637</v>
      </c>
      <c r="B2236" s="6" t="s">
        <v>4638</v>
      </c>
      <c r="C2236" s="6" t="s">
        <v>4588</v>
      </c>
    </row>
    <row r="2237" spans="1:3" x14ac:dyDescent="0.3">
      <c r="A2237" s="6" t="s">
        <v>4639</v>
      </c>
      <c r="B2237" s="6" t="s">
        <v>4640</v>
      </c>
      <c r="C2237" s="6" t="s">
        <v>4588</v>
      </c>
    </row>
    <row r="2238" spans="1:3" x14ac:dyDescent="0.3">
      <c r="A2238" s="6" t="s">
        <v>4641</v>
      </c>
      <c r="B2238" s="6" t="s">
        <v>4642</v>
      </c>
      <c r="C2238" s="6" t="s">
        <v>4588</v>
      </c>
    </row>
    <row r="2239" spans="1:3" x14ac:dyDescent="0.3">
      <c r="A2239" s="6" t="s">
        <v>4643</v>
      </c>
      <c r="B2239" s="6" t="s">
        <v>4644</v>
      </c>
      <c r="C2239" s="6" t="s">
        <v>4588</v>
      </c>
    </row>
    <row r="2240" spans="1:3" x14ac:dyDescent="0.3">
      <c r="A2240" s="6" t="s">
        <v>4645</v>
      </c>
      <c r="B2240" s="6" t="s">
        <v>4646</v>
      </c>
      <c r="C2240" s="6" t="s">
        <v>4588</v>
      </c>
    </row>
    <row r="2241" spans="1:3" x14ac:dyDescent="0.3">
      <c r="A2241" s="6" t="s">
        <v>4647</v>
      </c>
      <c r="B2241" s="6" t="s">
        <v>4648</v>
      </c>
      <c r="C2241" s="6" t="s">
        <v>4588</v>
      </c>
    </row>
    <row r="2242" spans="1:3" x14ac:dyDescent="0.3">
      <c r="A2242" s="6" t="s">
        <v>4649</v>
      </c>
      <c r="B2242" s="6" t="s">
        <v>4650</v>
      </c>
      <c r="C2242" s="6" t="s">
        <v>4588</v>
      </c>
    </row>
    <row r="2243" spans="1:3" x14ac:dyDescent="0.3">
      <c r="A2243" s="6" t="s">
        <v>4651</v>
      </c>
      <c r="B2243" s="6" t="s">
        <v>4652</v>
      </c>
      <c r="C2243" s="6" t="s">
        <v>4588</v>
      </c>
    </row>
    <row r="2244" spans="1:3" x14ac:dyDescent="0.3">
      <c r="A2244" s="6" t="s">
        <v>4653</v>
      </c>
      <c r="B2244" s="6" t="s">
        <v>4654</v>
      </c>
      <c r="C2244" s="6" t="s">
        <v>4588</v>
      </c>
    </row>
    <row r="2245" spans="1:3" x14ac:dyDescent="0.3">
      <c r="A2245" s="6" t="s">
        <v>4655</v>
      </c>
      <c r="B2245" s="6" t="s">
        <v>4656</v>
      </c>
      <c r="C2245" s="6" t="s">
        <v>4588</v>
      </c>
    </row>
    <row r="2246" spans="1:3" x14ac:dyDescent="0.3">
      <c r="A2246" s="6" t="s">
        <v>4657</v>
      </c>
      <c r="B2246" s="6" t="s">
        <v>4658</v>
      </c>
      <c r="C2246" s="6" t="s">
        <v>4588</v>
      </c>
    </row>
    <row r="2247" spans="1:3" x14ac:dyDescent="0.3">
      <c r="A2247" s="6" t="s">
        <v>4659</v>
      </c>
      <c r="B2247" s="6" t="s">
        <v>4660</v>
      </c>
      <c r="C2247" s="6" t="s">
        <v>4661</v>
      </c>
    </row>
    <row r="2248" spans="1:3" x14ac:dyDescent="0.3">
      <c r="A2248" s="6" t="s">
        <v>4662</v>
      </c>
      <c r="B2248" s="6" t="s">
        <v>4663</v>
      </c>
      <c r="C2248" s="6" t="s">
        <v>4661</v>
      </c>
    </row>
    <row r="2249" spans="1:3" x14ac:dyDescent="0.3">
      <c r="A2249" s="6" t="s">
        <v>4664</v>
      </c>
      <c r="B2249" s="6" t="s">
        <v>4665</v>
      </c>
      <c r="C2249" s="6" t="s">
        <v>4661</v>
      </c>
    </row>
    <row r="2250" spans="1:3" x14ac:dyDescent="0.3">
      <c r="A2250" s="6" t="s">
        <v>4666</v>
      </c>
      <c r="B2250" s="6" t="s">
        <v>4667</v>
      </c>
      <c r="C2250" s="6" t="s">
        <v>4661</v>
      </c>
    </row>
    <row r="2251" spans="1:3" x14ac:dyDescent="0.3">
      <c r="A2251" s="6" t="s">
        <v>4668</v>
      </c>
      <c r="B2251" s="6" t="s">
        <v>4669</v>
      </c>
      <c r="C2251" s="6" t="s">
        <v>4661</v>
      </c>
    </row>
    <row r="2252" spans="1:3" x14ac:dyDescent="0.3">
      <c r="A2252" s="6" t="s">
        <v>4670</v>
      </c>
      <c r="B2252" s="6" t="s">
        <v>4671</v>
      </c>
      <c r="C2252" s="6" t="s">
        <v>4661</v>
      </c>
    </row>
    <row r="2253" spans="1:3" x14ac:dyDescent="0.3">
      <c r="A2253" s="6" t="s">
        <v>4672</v>
      </c>
      <c r="B2253" s="6" t="s">
        <v>4673</v>
      </c>
      <c r="C2253" s="6" t="s">
        <v>4661</v>
      </c>
    </row>
    <row r="2254" spans="1:3" x14ac:dyDescent="0.3">
      <c r="A2254" s="6" t="s">
        <v>4674</v>
      </c>
      <c r="B2254" s="6" t="s">
        <v>4675</v>
      </c>
      <c r="C2254" s="6" t="s">
        <v>4661</v>
      </c>
    </row>
    <row r="2255" spans="1:3" x14ac:dyDescent="0.3">
      <c r="A2255" s="6" t="s">
        <v>4676</v>
      </c>
      <c r="B2255" s="6" t="s">
        <v>4677</v>
      </c>
      <c r="C2255" s="6" t="s">
        <v>4661</v>
      </c>
    </row>
    <row r="2256" spans="1:3" x14ac:dyDescent="0.3">
      <c r="A2256" s="6" t="s">
        <v>4678</v>
      </c>
      <c r="B2256" s="6" t="s">
        <v>4679</v>
      </c>
      <c r="C2256" s="6" t="s">
        <v>4661</v>
      </c>
    </row>
    <row r="2257" spans="1:3" x14ac:dyDescent="0.3">
      <c r="A2257" s="6" t="s">
        <v>4680</v>
      </c>
      <c r="B2257" s="6" t="s">
        <v>4681</v>
      </c>
      <c r="C2257" s="6" t="s">
        <v>4661</v>
      </c>
    </row>
    <row r="2258" spans="1:3" x14ac:dyDescent="0.3">
      <c r="A2258" s="6" t="s">
        <v>4682</v>
      </c>
      <c r="B2258" s="6" t="s">
        <v>4683</v>
      </c>
      <c r="C2258" s="6" t="s">
        <v>4661</v>
      </c>
    </row>
    <row r="2259" spans="1:3" x14ac:dyDescent="0.3">
      <c r="A2259" s="6" t="s">
        <v>4684</v>
      </c>
      <c r="B2259" s="6" t="s">
        <v>4685</v>
      </c>
      <c r="C2259" s="6" t="s">
        <v>4661</v>
      </c>
    </row>
    <row r="2260" spans="1:3" x14ac:dyDescent="0.3">
      <c r="A2260" s="6" t="s">
        <v>4686</v>
      </c>
      <c r="B2260" s="6" t="s">
        <v>4687</v>
      </c>
      <c r="C2260" s="6" t="s">
        <v>4661</v>
      </c>
    </row>
    <row r="2261" spans="1:3" x14ac:dyDescent="0.3">
      <c r="A2261" s="6" t="s">
        <v>4688</v>
      </c>
      <c r="B2261" s="6" t="s">
        <v>4689</v>
      </c>
      <c r="C2261" s="6" t="s">
        <v>4661</v>
      </c>
    </row>
    <row r="2262" spans="1:3" x14ac:dyDescent="0.3">
      <c r="A2262" s="6" t="s">
        <v>4690</v>
      </c>
      <c r="B2262" s="6" t="s">
        <v>4691</v>
      </c>
      <c r="C2262" s="6" t="s">
        <v>4661</v>
      </c>
    </row>
    <row r="2263" spans="1:3" x14ac:dyDescent="0.3">
      <c r="A2263" s="6" t="s">
        <v>4692</v>
      </c>
      <c r="B2263" s="6" t="s">
        <v>4693</v>
      </c>
      <c r="C2263" s="6" t="s">
        <v>4661</v>
      </c>
    </row>
    <row r="2264" spans="1:3" x14ac:dyDescent="0.3">
      <c r="A2264" s="6" t="s">
        <v>4694</v>
      </c>
      <c r="B2264" s="6" t="s">
        <v>4695</v>
      </c>
      <c r="C2264" s="6" t="s">
        <v>4661</v>
      </c>
    </row>
    <row r="2265" spans="1:3" x14ac:dyDescent="0.3">
      <c r="A2265" s="6" t="s">
        <v>4696</v>
      </c>
      <c r="B2265" s="6" t="s">
        <v>4697</v>
      </c>
      <c r="C2265" s="6" t="s">
        <v>4661</v>
      </c>
    </row>
    <row r="2266" spans="1:3" x14ac:dyDescent="0.3">
      <c r="A2266" s="6" t="s">
        <v>4698</v>
      </c>
      <c r="B2266" s="6" t="s">
        <v>4699</v>
      </c>
      <c r="C2266" s="6" t="s">
        <v>4661</v>
      </c>
    </row>
    <row r="2267" spans="1:3" x14ac:dyDescent="0.3">
      <c r="A2267" s="6" t="s">
        <v>4700</v>
      </c>
      <c r="B2267" s="6" t="s">
        <v>4701</v>
      </c>
      <c r="C2267" s="6" t="s">
        <v>4661</v>
      </c>
    </row>
    <row r="2268" spans="1:3" x14ac:dyDescent="0.3">
      <c r="A2268" s="6" t="s">
        <v>4702</v>
      </c>
      <c r="B2268" s="6" t="s">
        <v>4703</v>
      </c>
      <c r="C2268" s="6" t="s">
        <v>4661</v>
      </c>
    </row>
    <row r="2269" spans="1:3" x14ac:dyDescent="0.3">
      <c r="A2269" s="6" t="s">
        <v>4704</v>
      </c>
      <c r="B2269" s="6" t="s">
        <v>4705</v>
      </c>
      <c r="C2269" s="6" t="s">
        <v>4706</v>
      </c>
    </row>
    <row r="2270" spans="1:3" x14ac:dyDescent="0.3">
      <c r="A2270" s="6" t="s">
        <v>4707</v>
      </c>
      <c r="B2270" s="6" t="s">
        <v>4708</v>
      </c>
      <c r="C2270" s="6" t="s">
        <v>4706</v>
      </c>
    </row>
    <row r="2271" spans="1:3" x14ac:dyDescent="0.3">
      <c r="A2271" s="6" t="s">
        <v>4709</v>
      </c>
      <c r="B2271" s="6" t="s">
        <v>4710</v>
      </c>
      <c r="C2271" s="6" t="s">
        <v>4706</v>
      </c>
    </row>
    <row r="2272" spans="1:3" x14ac:dyDescent="0.3">
      <c r="A2272" s="6" t="s">
        <v>4711</v>
      </c>
      <c r="B2272" s="6" t="s">
        <v>4712</v>
      </c>
      <c r="C2272" s="6" t="s">
        <v>4706</v>
      </c>
    </row>
    <row r="2273" spans="1:3" x14ac:dyDescent="0.3">
      <c r="A2273" s="6" t="s">
        <v>4713</v>
      </c>
      <c r="B2273" s="6" t="s">
        <v>4714</v>
      </c>
      <c r="C2273" s="6" t="s">
        <v>4706</v>
      </c>
    </row>
    <row r="2274" spans="1:3" x14ac:dyDescent="0.3">
      <c r="A2274" s="6" t="s">
        <v>4715</v>
      </c>
      <c r="B2274" s="6" t="s">
        <v>4716</v>
      </c>
      <c r="C2274" s="6" t="s">
        <v>4706</v>
      </c>
    </row>
    <row r="2275" spans="1:3" x14ac:dyDescent="0.3">
      <c r="A2275" s="6" t="s">
        <v>4717</v>
      </c>
      <c r="B2275" s="6" t="s">
        <v>4718</v>
      </c>
      <c r="C2275" s="6" t="s">
        <v>4706</v>
      </c>
    </row>
    <row r="2276" spans="1:3" x14ac:dyDescent="0.3">
      <c r="A2276" s="6" t="s">
        <v>4719</v>
      </c>
      <c r="B2276" s="6" t="s">
        <v>4720</v>
      </c>
      <c r="C2276" s="6" t="s">
        <v>4706</v>
      </c>
    </row>
    <row r="2277" spans="1:3" x14ac:dyDescent="0.3">
      <c r="A2277" s="6" t="s">
        <v>4721</v>
      </c>
      <c r="B2277" s="6" t="s">
        <v>4722</v>
      </c>
      <c r="C2277" s="6" t="s">
        <v>4723</v>
      </c>
    </row>
    <row r="2278" spans="1:3" x14ac:dyDescent="0.3">
      <c r="A2278" s="6" t="s">
        <v>4724</v>
      </c>
      <c r="B2278" s="6" t="s">
        <v>4725</v>
      </c>
      <c r="C2278" s="6" t="s">
        <v>4723</v>
      </c>
    </row>
    <row r="2279" spans="1:3" x14ac:dyDescent="0.3">
      <c r="A2279" s="6" t="s">
        <v>4726</v>
      </c>
      <c r="B2279" s="6" t="s">
        <v>4727</v>
      </c>
      <c r="C2279" s="6" t="s">
        <v>4723</v>
      </c>
    </row>
    <row r="2280" spans="1:3" x14ac:dyDescent="0.3">
      <c r="A2280" s="6" t="s">
        <v>4728</v>
      </c>
      <c r="B2280" s="6" t="s">
        <v>4729</v>
      </c>
      <c r="C2280" s="6" t="s">
        <v>4723</v>
      </c>
    </row>
    <row r="2281" spans="1:3" x14ac:dyDescent="0.3">
      <c r="A2281" s="6" t="s">
        <v>4730</v>
      </c>
      <c r="B2281" s="6" t="s">
        <v>4731</v>
      </c>
      <c r="C2281" s="6" t="s">
        <v>4723</v>
      </c>
    </row>
    <row r="2282" spans="1:3" x14ac:dyDescent="0.3">
      <c r="A2282" s="6" t="s">
        <v>4732</v>
      </c>
      <c r="B2282" s="6" t="s">
        <v>4733</v>
      </c>
      <c r="C2282" s="6" t="s">
        <v>4723</v>
      </c>
    </row>
    <row r="2283" spans="1:3" x14ac:dyDescent="0.3">
      <c r="A2283" s="6" t="s">
        <v>4734</v>
      </c>
      <c r="B2283" s="6" t="s">
        <v>4735</v>
      </c>
      <c r="C2283" s="6" t="s">
        <v>4723</v>
      </c>
    </row>
    <row r="2284" spans="1:3" x14ac:dyDescent="0.3">
      <c r="A2284" s="6" t="s">
        <v>4736</v>
      </c>
      <c r="B2284" s="6" t="s">
        <v>4737</v>
      </c>
      <c r="C2284" s="6" t="s">
        <v>4723</v>
      </c>
    </row>
    <row r="2285" spans="1:3" x14ac:dyDescent="0.3">
      <c r="A2285" s="6" t="s">
        <v>4738</v>
      </c>
      <c r="B2285" s="6" t="s">
        <v>4739</v>
      </c>
      <c r="C2285" s="6" t="s">
        <v>4723</v>
      </c>
    </row>
    <row r="2286" spans="1:3" x14ac:dyDescent="0.3">
      <c r="A2286" s="6" t="s">
        <v>4740</v>
      </c>
      <c r="B2286" s="6" t="s">
        <v>4741</v>
      </c>
      <c r="C2286" s="6" t="s">
        <v>4723</v>
      </c>
    </row>
    <row r="2287" spans="1:3" x14ac:dyDescent="0.3">
      <c r="A2287" s="6" t="s">
        <v>4742</v>
      </c>
      <c r="B2287" s="6" t="s">
        <v>4743</v>
      </c>
      <c r="C2287" s="6" t="s">
        <v>4723</v>
      </c>
    </row>
    <row r="2288" spans="1:3" x14ac:dyDescent="0.3">
      <c r="A2288" s="6" t="s">
        <v>4744</v>
      </c>
      <c r="B2288" s="6" t="s">
        <v>4745</v>
      </c>
      <c r="C2288" s="6" t="s">
        <v>4723</v>
      </c>
    </row>
    <row r="2289" spans="1:3" x14ac:dyDescent="0.3">
      <c r="A2289" s="6" t="s">
        <v>4746</v>
      </c>
      <c r="B2289" s="6" t="s">
        <v>4747</v>
      </c>
      <c r="C2289" s="6" t="s">
        <v>4723</v>
      </c>
    </row>
    <row r="2290" spans="1:3" x14ac:dyDescent="0.3">
      <c r="A2290" s="6" t="s">
        <v>4748</v>
      </c>
      <c r="B2290" s="6" t="s">
        <v>4749</v>
      </c>
      <c r="C2290" s="6" t="s">
        <v>4723</v>
      </c>
    </row>
    <row r="2291" spans="1:3" x14ac:dyDescent="0.3">
      <c r="A2291" s="6" t="s">
        <v>4750</v>
      </c>
      <c r="B2291" s="6" t="s">
        <v>4751</v>
      </c>
      <c r="C2291" s="6" t="s">
        <v>4723</v>
      </c>
    </row>
    <row r="2292" spans="1:3" x14ac:dyDescent="0.3">
      <c r="A2292" s="6" t="s">
        <v>4752</v>
      </c>
      <c r="B2292" s="6" t="s">
        <v>4753</v>
      </c>
      <c r="C2292" s="6" t="s">
        <v>4723</v>
      </c>
    </row>
    <row r="2293" spans="1:3" x14ac:dyDescent="0.3">
      <c r="A2293" s="6" t="s">
        <v>4754</v>
      </c>
      <c r="B2293" s="6" t="s">
        <v>4755</v>
      </c>
      <c r="C2293" s="6" t="s">
        <v>4723</v>
      </c>
    </row>
    <row r="2294" spans="1:3" x14ac:dyDescent="0.3">
      <c r="A2294" s="6" t="s">
        <v>4756</v>
      </c>
      <c r="B2294" s="6" t="s">
        <v>4757</v>
      </c>
      <c r="C2294" s="6" t="s">
        <v>4723</v>
      </c>
    </row>
    <row r="2295" spans="1:3" x14ac:dyDescent="0.3">
      <c r="A2295" s="6" t="s">
        <v>4758</v>
      </c>
      <c r="B2295" s="6" t="s">
        <v>4759</v>
      </c>
      <c r="C2295" s="6" t="s">
        <v>4723</v>
      </c>
    </row>
    <row r="2296" spans="1:3" x14ac:dyDescent="0.3">
      <c r="A2296" s="6" t="s">
        <v>4760</v>
      </c>
      <c r="B2296" s="6" t="s">
        <v>4761</v>
      </c>
      <c r="C2296" s="6" t="s">
        <v>4723</v>
      </c>
    </row>
    <row r="2297" spans="1:3" x14ac:dyDescent="0.3">
      <c r="A2297" s="6" t="s">
        <v>4762</v>
      </c>
      <c r="B2297" s="6" t="s">
        <v>4763</v>
      </c>
      <c r="C2297" s="6" t="s">
        <v>61</v>
      </c>
    </row>
    <row r="2298" spans="1:3" x14ac:dyDescent="0.3">
      <c r="A2298" s="6" t="s">
        <v>4764</v>
      </c>
      <c r="B2298" s="6" t="s">
        <v>4765</v>
      </c>
      <c r="C2298" s="6" t="s">
        <v>61</v>
      </c>
    </row>
    <row r="2299" spans="1:3" x14ac:dyDescent="0.3">
      <c r="A2299" s="6" t="s">
        <v>4766</v>
      </c>
      <c r="B2299" s="6" t="s">
        <v>4767</v>
      </c>
      <c r="C2299" s="6" t="s">
        <v>4768</v>
      </c>
    </row>
    <row r="2300" spans="1:3" x14ac:dyDescent="0.3">
      <c r="A2300" s="6" t="s">
        <v>4769</v>
      </c>
      <c r="B2300" s="6" t="s">
        <v>4770</v>
      </c>
      <c r="C2300" s="6" t="s">
        <v>4768</v>
      </c>
    </row>
    <row r="2301" spans="1:3" x14ac:dyDescent="0.3">
      <c r="A2301" s="6" t="s">
        <v>4771</v>
      </c>
      <c r="B2301" s="6" t="s">
        <v>4772</v>
      </c>
      <c r="C2301" s="6" t="s">
        <v>4768</v>
      </c>
    </row>
    <row r="2302" spans="1:3" x14ac:dyDescent="0.3">
      <c r="A2302" s="6" t="s">
        <v>4773</v>
      </c>
      <c r="B2302" s="6" t="s">
        <v>4774</v>
      </c>
      <c r="C2302" s="6" t="s">
        <v>4768</v>
      </c>
    </row>
    <row r="2303" spans="1:3" x14ac:dyDescent="0.3">
      <c r="A2303" s="6" t="s">
        <v>4775</v>
      </c>
      <c r="B2303" s="6" t="s">
        <v>4776</v>
      </c>
      <c r="C2303" s="6" t="s">
        <v>4768</v>
      </c>
    </row>
    <row r="2304" spans="1:3" x14ac:dyDescent="0.3">
      <c r="A2304" s="6" t="s">
        <v>4777</v>
      </c>
      <c r="B2304" s="6" t="s">
        <v>4778</v>
      </c>
      <c r="C2304" s="6" t="s">
        <v>4768</v>
      </c>
    </row>
    <row r="2305" spans="1:3" x14ac:dyDescent="0.3">
      <c r="A2305" s="6" t="s">
        <v>4779</v>
      </c>
      <c r="B2305" s="6" t="s">
        <v>4780</v>
      </c>
      <c r="C2305" s="6" t="s">
        <v>4768</v>
      </c>
    </row>
    <row r="2306" spans="1:3" x14ac:dyDescent="0.3">
      <c r="A2306" s="6" t="s">
        <v>4781</v>
      </c>
      <c r="B2306" s="6" t="s">
        <v>4782</v>
      </c>
      <c r="C2306" s="6" t="s">
        <v>4768</v>
      </c>
    </row>
    <row r="2307" spans="1:3" x14ac:dyDescent="0.3">
      <c r="A2307" s="6" t="s">
        <v>4783</v>
      </c>
      <c r="B2307" s="6" t="s">
        <v>4784</v>
      </c>
      <c r="C2307" s="6" t="s">
        <v>4768</v>
      </c>
    </row>
    <row r="2308" spans="1:3" x14ac:dyDescent="0.3">
      <c r="A2308" s="6" t="s">
        <v>4785</v>
      </c>
      <c r="B2308" s="6" t="s">
        <v>4786</v>
      </c>
      <c r="C2308" s="6" t="s">
        <v>4768</v>
      </c>
    </row>
    <row r="2309" spans="1:3" x14ac:dyDescent="0.3">
      <c r="A2309" s="6" t="s">
        <v>4787</v>
      </c>
      <c r="B2309" s="6" t="s">
        <v>4788</v>
      </c>
      <c r="C2309" s="6" t="s">
        <v>4768</v>
      </c>
    </row>
    <row r="2310" spans="1:3" x14ac:dyDescent="0.3">
      <c r="A2310" s="6" t="s">
        <v>4789</v>
      </c>
      <c r="B2310" s="6" t="s">
        <v>4790</v>
      </c>
      <c r="C2310" s="6" t="s">
        <v>4768</v>
      </c>
    </row>
    <row r="2311" spans="1:3" x14ac:dyDescent="0.3">
      <c r="A2311" s="6" t="s">
        <v>4791</v>
      </c>
      <c r="B2311" s="6" t="s">
        <v>4792</v>
      </c>
      <c r="C2311" s="6" t="s">
        <v>4768</v>
      </c>
    </row>
    <row r="2312" spans="1:3" x14ac:dyDescent="0.3">
      <c r="A2312" s="6" t="s">
        <v>4793</v>
      </c>
      <c r="B2312" s="6" t="s">
        <v>4794</v>
      </c>
      <c r="C2312" s="6" t="s">
        <v>4768</v>
      </c>
    </row>
    <row r="2313" spans="1:3" x14ac:dyDescent="0.3">
      <c r="A2313" s="6" t="s">
        <v>4795</v>
      </c>
      <c r="B2313" s="6" t="s">
        <v>4796</v>
      </c>
      <c r="C2313" s="6" t="s">
        <v>4768</v>
      </c>
    </row>
    <row r="2314" spans="1:3" x14ac:dyDescent="0.3">
      <c r="A2314" s="6" t="s">
        <v>4797</v>
      </c>
      <c r="B2314" s="6" t="s">
        <v>4798</v>
      </c>
      <c r="C2314" s="6" t="s">
        <v>4768</v>
      </c>
    </row>
    <row r="2315" spans="1:3" x14ac:dyDescent="0.3">
      <c r="A2315" s="6" t="s">
        <v>4799</v>
      </c>
      <c r="B2315" s="6" t="s">
        <v>4800</v>
      </c>
      <c r="C2315" s="6" t="s">
        <v>4768</v>
      </c>
    </row>
    <row r="2316" spans="1:3" x14ac:dyDescent="0.3">
      <c r="A2316" s="6" t="s">
        <v>4801</v>
      </c>
      <c r="B2316" s="6" t="s">
        <v>4802</v>
      </c>
      <c r="C2316" s="6" t="s">
        <v>4768</v>
      </c>
    </row>
    <row r="2317" spans="1:3" x14ac:dyDescent="0.3">
      <c r="A2317" s="6" t="s">
        <v>4803</v>
      </c>
      <c r="B2317" s="6" t="s">
        <v>4804</v>
      </c>
      <c r="C2317" s="6" t="s">
        <v>4768</v>
      </c>
    </row>
    <row r="2318" spans="1:3" x14ac:dyDescent="0.3">
      <c r="A2318" s="6" t="s">
        <v>4805</v>
      </c>
      <c r="B2318" s="6" t="s">
        <v>4806</v>
      </c>
      <c r="C2318" s="6" t="s">
        <v>4768</v>
      </c>
    </row>
    <row r="2319" spans="1:3" x14ac:dyDescent="0.3">
      <c r="A2319" s="6" t="s">
        <v>4807</v>
      </c>
      <c r="B2319" s="6" t="s">
        <v>4808</v>
      </c>
      <c r="C2319" s="6" t="s">
        <v>4768</v>
      </c>
    </row>
    <row r="2320" spans="1:3" x14ac:dyDescent="0.3">
      <c r="A2320" s="6" t="s">
        <v>4809</v>
      </c>
      <c r="B2320" s="6" t="s">
        <v>4810</v>
      </c>
      <c r="C2320" s="6" t="s">
        <v>4768</v>
      </c>
    </row>
    <row r="2321" spans="1:3" x14ac:dyDescent="0.3">
      <c r="A2321" s="6" t="s">
        <v>4811</v>
      </c>
      <c r="B2321" s="6" t="s">
        <v>4812</v>
      </c>
      <c r="C2321" s="6" t="s">
        <v>4768</v>
      </c>
    </row>
    <row r="2322" spans="1:3" x14ac:dyDescent="0.3">
      <c r="A2322" s="6" t="s">
        <v>4813</v>
      </c>
      <c r="B2322" s="6" t="s">
        <v>4814</v>
      </c>
      <c r="C2322" s="6" t="s">
        <v>4768</v>
      </c>
    </row>
    <row r="2323" spans="1:3" x14ac:dyDescent="0.3">
      <c r="A2323" s="6" t="s">
        <v>4815</v>
      </c>
      <c r="B2323" s="6" t="s">
        <v>4816</v>
      </c>
      <c r="C2323" s="6" t="s">
        <v>4768</v>
      </c>
    </row>
    <row r="2324" spans="1:3" x14ac:dyDescent="0.3">
      <c r="A2324" s="6" t="s">
        <v>4817</v>
      </c>
      <c r="B2324" s="6" t="s">
        <v>4818</v>
      </c>
      <c r="C2324" s="6" t="s">
        <v>4768</v>
      </c>
    </row>
    <row r="2325" spans="1:3" x14ac:dyDescent="0.3">
      <c r="A2325" s="6" t="s">
        <v>4819</v>
      </c>
      <c r="B2325" s="6" t="s">
        <v>4820</v>
      </c>
      <c r="C2325" s="6" t="s">
        <v>4768</v>
      </c>
    </row>
    <row r="2326" spans="1:3" x14ac:dyDescent="0.3">
      <c r="A2326" s="6" t="s">
        <v>4821</v>
      </c>
      <c r="B2326" s="6" t="s">
        <v>4822</v>
      </c>
      <c r="C2326" s="6" t="s">
        <v>4768</v>
      </c>
    </row>
    <row r="2327" spans="1:3" x14ac:dyDescent="0.3">
      <c r="A2327" s="6" t="s">
        <v>4823</v>
      </c>
      <c r="B2327" s="6" t="s">
        <v>4824</v>
      </c>
      <c r="C2327" s="6" t="s">
        <v>4768</v>
      </c>
    </row>
    <row r="2328" spans="1:3" x14ac:dyDescent="0.3">
      <c r="A2328" s="6" t="s">
        <v>4825</v>
      </c>
      <c r="B2328" s="6" t="s">
        <v>4826</v>
      </c>
      <c r="C2328" s="6" t="s">
        <v>4768</v>
      </c>
    </row>
    <row r="2329" spans="1:3" x14ac:dyDescent="0.3">
      <c r="A2329" s="6" t="s">
        <v>4827</v>
      </c>
      <c r="B2329" s="6" t="s">
        <v>4828</v>
      </c>
      <c r="C2329" s="6" t="s">
        <v>4768</v>
      </c>
    </row>
    <row r="2330" spans="1:3" x14ac:dyDescent="0.3">
      <c r="A2330" s="6" t="s">
        <v>4829</v>
      </c>
      <c r="B2330" s="6" t="s">
        <v>4830</v>
      </c>
      <c r="C2330" s="6" t="s">
        <v>4768</v>
      </c>
    </row>
    <row r="2331" spans="1:3" x14ac:dyDescent="0.3">
      <c r="A2331" s="6" t="s">
        <v>4831</v>
      </c>
      <c r="B2331" s="6" t="s">
        <v>4832</v>
      </c>
      <c r="C2331" s="6" t="s">
        <v>4768</v>
      </c>
    </row>
    <row r="2332" spans="1:3" x14ac:dyDescent="0.3">
      <c r="A2332" s="6" t="s">
        <v>4833</v>
      </c>
      <c r="B2332" s="6" t="s">
        <v>4834</v>
      </c>
      <c r="C2332" s="6" t="s">
        <v>4768</v>
      </c>
    </row>
    <row r="2333" spans="1:3" x14ac:dyDescent="0.3">
      <c r="A2333" s="6" t="s">
        <v>4835</v>
      </c>
      <c r="B2333" s="6" t="s">
        <v>4836</v>
      </c>
      <c r="C2333" s="6" t="s">
        <v>4768</v>
      </c>
    </row>
    <row r="2334" spans="1:3" x14ac:dyDescent="0.3">
      <c r="A2334" s="6" t="s">
        <v>4837</v>
      </c>
      <c r="B2334" s="6" t="s">
        <v>4838</v>
      </c>
      <c r="C2334" s="6" t="s">
        <v>4768</v>
      </c>
    </row>
    <row r="2335" spans="1:3" x14ac:dyDescent="0.3">
      <c r="A2335" s="6" t="s">
        <v>4839</v>
      </c>
      <c r="B2335" s="6" t="s">
        <v>4840</v>
      </c>
      <c r="C2335" s="6" t="s">
        <v>4768</v>
      </c>
    </row>
    <row r="2336" spans="1:3" x14ac:dyDescent="0.3">
      <c r="A2336" s="6" t="s">
        <v>4841</v>
      </c>
      <c r="B2336" s="6" t="s">
        <v>4842</v>
      </c>
      <c r="C2336" s="6" t="s">
        <v>4768</v>
      </c>
    </row>
    <row r="2337" spans="1:3" x14ac:dyDescent="0.3">
      <c r="A2337" s="6" t="s">
        <v>4843</v>
      </c>
      <c r="B2337" s="6" t="s">
        <v>4844</v>
      </c>
      <c r="C2337" s="6" t="s">
        <v>4768</v>
      </c>
    </row>
    <row r="2338" spans="1:3" x14ac:dyDescent="0.3">
      <c r="A2338" s="6" t="s">
        <v>4845</v>
      </c>
      <c r="B2338" s="6" t="s">
        <v>4846</v>
      </c>
      <c r="C2338" s="6" t="s">
        <v>4768</v>
      </c>
    </row>
    <row r="2339" spans="1:3" x14ac:dyDescent="0.3">
      <c r="A2339" s="6" t="s">
        <v>4847</v>
      </c>
      <c r="B2339" s="6" t="s">
        <v>4848</v>
      </c>
      <c r="C2339" s="6" t="s">
        <v>4768</v>
      </c>
    </row>
    <row r="2340" spans="1:3" x14ac:dyDescent="0.3">
      <c r="A2340" s="6" t="s">
        <v>4849</v>
      </c>
      <c r="B2340" s="6" t="s">
        <v>4850</v>
      </c>
      <c r="C2340" s="6" t="s">
        <v>4768</v>
      </c>
    </row>
    <row r="2341" spans="1:3" x14ac:dyDescent="0.3">
      <c r="A2341" s="6" t="s">
        <v>4851</v>
      </c>
      <c r="B2341" s="6" t="s">
        <v>4852</v>
      </c>
      <c r="C2341" s="6" t="s">
        <v>4768</v>
      </c>
    </row>
    <row r="2342" spans="1:3" x14ac:dyDescent="0.3">
      <c r="A2342" s="6" t="s">
        <v>4853</v>
      </c>
      <c r="B2342" s="6" t="s">
        <v>4854</v>
      </c>
      <c r="C2342" s="6" t="s">
        <v>4768</v>
      </c>
    </row>
    <row r="2343" spans="1:3" x14ac:dyDescent="0.3">
      <c r="A2343" s="6" t="s">
        <v>4855</v>
      </c>
      <c r="B2343" s="6" t="s">
        <v>4856</v>
      </c>
      <c r="C2343" s="6" t="s">
        <v>4768</v>
      </c>
    </row>
    <row r="2344" spans="1:3" x14ac:dyDescent="0.3">
      <c r="A2344" s="6" t="s">
        <v>4857</v>
      </c>
      <c r="B2344" s="6" t="s">
        <v>4858</v>
      </c>
      <c r="C2344" s="6" t="s">
        <v>4768</v>
      </c>
    </row>
    <row r="2345" spans="1:3" x14ac:dyDescent="0.3">
      <c r="A2345" s="6" t="s">
        <v>4859</v>
      </c>
      <c r="B2345" s="6" t="s">
        <v>4860</v>
      </c>
      <c r="C2345" s="6" t="s">
        <v>4861</v>
      </c>
    </row>
    <row r="2346" spans="1:3" x14ac:dyDescent="0.3">
      <c r="A2346" s="6" t="s">
        <v>4862</v>
      </c>
      <c r="B2346" s="6" t="s">
        <v>4863</v>
      </c>
      <c r="C2346" s="6" t="s">
        <v>4861</v>
      </c>
    </row>
    <row r="2347" spans="1:3" x14ac:dyDescent="0.3">
      <c r="A2347" s="6" t="s">
        <v>4864</v>
      </c>
      <c r="B2347" s="6" t="s">
        <v>4865</v>
      </c>
      <c r="C2347" s="6" t="s">
        <v>4861</v>
      </c>
    </row>
    <row r="2348" spans="1:3" x14ac:dyDescent="0.3">
      <c r="A2348" s="6" t="s">
        <v>4866</v>
      </c>
      <c r="B2348" s="6" t="s">
        <v>4867</v>
      </c>
      <c r="C2348" s="6" t="s">
        <v>4861</v>
      </c>
    </row>
    <row r="2349" spans="1:3" x14ac:dyDescent="0.3">
      <c r="A2349" s="6" t="s">
        <v>4868</v>
      </c>
      <c r="B2349" s="6" t="s">
        <v>4869</v>
      </c>
      <c r="C2349" s="6" t="s">
        <v>4861</v>
      </c>
    </row>
    <row r="2350" spans="1:3" x14ac:dyDescent="0.3">
      <c r="A2350" s="6" t="s">
        <v>4870</v>
      </c>
      <c r="B2350" s="6" t="s">
        <v>4871</v>
      </c>
      <c r="C2350" s="6" t="s">
        <v>4861</v>
      </c>
    </row>
    <row r="2351" spans="1:3" x14ac:dyDescent="0.3">
      <c r="A2351" s="6" t="s">
        <v>4872</v>
      </c>
      <c r="B2351" s="6" t="s">
        <v>4873</v>
      </c>
      <c r="C2351" s="6" t="s">
        <v>4861</v>
      </c>
    </row>
    <row r="2352" spans="1:3" x14ac:dyDescent="0.3">
      <c r="A2352" s="6" t="s">
        <v>4874</v>
      </c>
      <c r="B2352" s="6" t="s">
        <v>4875</v>
      </c>
      <c r="C2352" s="6" t="s">
        <v>4861</v>
      </c>
    </row>
    <row r="2353" spans="1:3" x14ac:dyDescent="0.3">
      <c r="A2353" s="6" t="s">
        <v>4876</v>
      </c>
      <c r="B2353" s="6" t="s">
        <v>4877</v>
      </c>
      <c r="C2353" s="6" t="s">
        <v>4861</v>
      </c>
    </row>
    <row r="2354" spans="1:3" x14ac:dyDescent="0.3">
      <c r="A2354" s="6" t="s">
        <v>4878</v>
      </c>
      <c r="B2354" s="6" t="s">
        <v>4879</v>
      </c>
      <c r="C2354" s="6" t="s">
        <v>4861</v>
      </c>
    </row>
    <row r="2355" spans="1:3" x14ac:dyDescent="0.3">
      <c r="A2355" s="6" t="s">
        <v>4880</v>
      </c>
      <c r="B2355" s="6" t="s">
        <v>4881</v>
      </c>
      <c r="C2355" s="6" t="s">
        <v>4861</v>
      </c>
    </row>
    <row r="2356" spans="1:3" x14ac:dyDescent="0.3">
      <c r="A2356" s="6" t="s">
        <v>4882</v>
      </c>
      <c r="B2356" s="6" t="s">
        <v>4883</v>
      </c>
      <c r="C2356" s="6" t="s">
        <v>4861</v>
      </c>
    </row>
    <row r="2357" spans="1:3" x14ac:dyDescent="0.3">
      <c r="A2357" s="6" t="s">
        <v>4884</v>
      </c>
      <c r="B2357" s="6" t="s">
        <v>4885</v>
      </c>
      <c r="C2357" s="6" t="s">
        <v>4861</v>
      </c>
    </row>
    <row r="2358" spans="1:3" x14ac:dyDescent="0.3">
      <c r="A2358" s="6" t="s">
        <v>4886</v>
      </c>
      <c r="B2358" s="6" t="s">
        <v>4887</v>
      </c>
      <c r="C2358" s="6" t="s">
        <v>4861</v>
      </c>
    </row>
    <row r="2359" spans="1:3" x14ac:dyDescent="0.3">
      <c r="A2359" s="6" t="s">
        <v>4888</v>
      </c>
      <c r="B2359" s="6" t="s">
        <v>4889</v>
      </c>
      <c r="C2359" s="6" t="s">
        <v>4861</v>
      </c>
    </row>
    <row r="2360" spans="1:3" x14ac:dyDescent="0.3">
      <c r="A2360" s="6" t="s">
        <v>4890</v>
      </c>
      <c r="B2360" s="6" t="s">
        <v>4891</v>
      </c>
      <c r="C2360" s="6" t="s">
        <v>4861</v>
      </c>
    </row>
    <row r="2361" spans="1:3" x14ac:dyDescent="0.3">
      <c r="A2361" s="6" t="s">
        <v>4892</v>
      </c>
      <c r="B2361" s="6" t="s">
        <v>4893</v>
      </c>
      <c r="C2361" s="6" t="s">
        <v>4861</v>
      </c>
    </row>
    <row r="2362" spans="1:3" x14ac:dyDescent="0.3">
      <c r="A2362" s="6" t="s">
        <v>4894</v>
      </c>
      <c r="B2362" s="6" t="s">
        <v>4895</v>
      </c>
      <c r="C2362" s="6" t="s">
        <v>48</v>
      </c>
    </row>
    <row r="2363" spans="1:3" x14ac:dyDescent="0.3">
      <c r="A2363" s="6" t="s">
        <v>4896</v>
      </c>
      <c r="B2363" s="6" t="s">
        <v>4897</v>
      </c>
      <c r="C2363" s="6" t="s">
        <v>48</v>
      </c>
    </row>
    <row r="2364" spans="1:3" x14ac:dyDescent="0.3">
      <c r="A2364" s="6" t="s">
        <v>4898</v>
      </c>
      <c r="B2364" s="6" t="s">
        <v>4899</v>
      </c>
      <c r="C2364" s="6" t="s">
        <v>58</v>
      </c>
    </row>
    <row r="2365" spans="1:3" x14ac:dyDescent="0.3">
      <c r="A2365" s="6" t="s">
        <v>4900</v>
      </c>
      <c r="B2365" s="6" t="s">
        <v>4901</v>
      </c>
      <c r="C2365" s="6" t="s">
        <v>58</v>
      </c>
    </row>
    <row r="2366" spans="1:3" x14ac:dyDescent="0.3">
      <c r="A2366" s="6" t="s">
        <v>4902</v>
      </c>
      <c r="B2366" s="6" t="s">
        <v>4903</v>
      </c>
      <c r="C2366" s="6" t="s">
        <v>58</v>
      </c>
    </row>
    <row r="2367" spans="1:3" x14ac:dyDescent="0.3">
      <c r="A2367" s="6" t="s">
        <v>4904</v>
      </c>
      <c r="B2367" s="6" t="s">
        <v>4905</v>
      </c>
      <c r="C2367" s="6" t="s">
        <v>58</v>
      </c>
    </row>
    <row r="2368" spans="1:3" x14ac:dyDescent="0.3">
      <c r="A2368" s="6" t="s">
        <v>4906</v>
      </c>
      <c r="B2368" s="6" t="s">
        <v>4907</v>
      </c>
      <c r="C2368" s="6" t="s">
        <v>58</v>
      </c>
    </row>
    <row r="2369" spans="1:3" x14ac:dyDescent="0.3">
      <c r="A2369" s="6" t="s">
        <v>4908</v>
      </c>
      <c r="B2369" s="6" t="s">
        <v>4909</v>
      </c>
      <c r="C2369" s="6" t="s">
        <v>58</v>
      </c>
    </row>
    <row r="2370" spans="1:3" x14ac:dyDescent="0.3">
      <c r="A2370" s="6" t="s">
        <v>4910</v>
      </c>
      <c r="B2370" s="6" t="s">
        <v>4911</v>
      </c>
      <c r="C2370" s="6" t="s">
        <v>58</v>
      </c>
    </row>
    <row r="2371" spans="1:3" x14ac:dyDescent="0.3">
      <c r="A2371" s="6" t="s">
        <v>4912</v>
      </c>
      <c r="B2371" s="6" t="s">
        <v>4913</v>
      </c>
      <c r="C2371" s="6" t="s">
        <v>58</v>
      </c>
    </row>
    <row r="2372" spans="1:3" x14ac:dyDescent="0.3">
      <c r="A2372" s="6" t="s">
        <v>4914</v>
      </c>
      <c r="B2372" s="6" t="s">
        <v>4915</v>
      </c>
      <c r="C2372" s="6" t="s">
        <v>58</v>
      </c>
    </row>
    <row r="2373" spans="1:3" x14ac:dyDescent="0.3">
      <c r="A2373" s="6" t="s">
        <v>4916</v>
      </c>
      <c r="B2373" s="6" t="s">
        <v>4917</v>
      </c>
      <c r="C2373" s="6" t="s">
        <v>58</v>
      </c>
    </row>
    <row r="2374" spans="1:3" x14ac:dyDescent="0.3">
      <c r="A2374" s="6" t="s">
        <v>4918</v>
      </c>
      <c r="B2374" s="6" t="s">
        <v>4919</v>
      </c>
      <c r="C2374" s="6" t="s">
        <v>58</v>
      </c>
    </row>
    <row r="2375" spans="1:3" x14ac:dyDescent="0.3">
      <c r="A2375" s="6" t="s">
        <v>4920</v>
      </c>
      <c r="B2375" s="6" t="s">
        <v>4921</v>
      </c>
      <c r="C2375" s="6" t="s">
        <v>58</v>
      </c>
    </row>
    <row r="2376" spans="1:3" x14ac:dyDescent="0.3">
      <c r="A2376" s="6" t="s">
        <v>4922</v>
      </c>
      <c r="B2376" s="6" t="s">
        <v>4923</v>
      </c>
      <c r="C2376" s="6" t="s">
        <v>58</v>
      </c>
    </row>
    <row r="2377" spans="1:3" x14ac:dyDescent="0.3">
      <c r="A2377" s="6" t="s">
        <v>4924</v>
      </c>
      <c r="B2377" s="6" t="s">
        <v>4925</v>
      </c>
      <c r="C2377" s="6" t="s">
        <v>58</v>
      </c>
    </row>
    <row r="2378" spans="1:3" x14ac:dyDescent="0.3">
      <c r="A2378" s="6" t="s">
        <v>4926</v>
      </c>
      <c r="B2378" s="6" t="s">
        <v>4927</v>
      </c>
      <c r="C2378" s="6" t="s">
        <v>58</v>
      </c>
    </row>
    <row r="2379" spans="1:3" x14ac:dyDescent="0.3">
      <c r="A2379" s="6" t="s">
        <v>4928</v>
      </c>
      <c r="B2379" s="6" t="s">
        <v>4929</v>
      </c>
      <c r="C2379" s="6" t="s">
        <v>58</v>
      </c>
    </row>
    <row r="2380" spans="1:3" x14ac:dyDescent="0.3">
      <c r="A2380" s="6" t="s">
        <v>4930</v>
      </c>
      <c r="B2380" s="6" t="s">
        <v>4931</v>
      </c>
      <c r="C2380" s="6" t="s">
        <v>58</v>
      </c>
    </row>
    <row r="2381" spans="1:3" x14ac:dyDescent="0.3">
      <c r="A2381" s="6" t="s">
        <v>4932</v>
      </c>
      <c r="B2381" s="6" t="s">
        <v>4933</v>
      </c>
      <c r="C2381" s="6" t="s">
        <v>58</v>
      </c>
    </row>
    <row r="2382" spans="1:3" x14ac:dyDescent="0.3">
      <c r="A2382" s="6" t="s">
        <v>4934</v>
      </c>
      <c r="B2382" s="6" t="s">
        <v>4935</v>
      </c>
      <c r="C2382" s="6" t="s">
        <v>58</v>
      </c>
    </row>
    <row r="2383" spans="1:3" x14ac:dyDescent="0.3">
      <c r="A2383" s="6" t="s">
        <v>4936</v>
      </c>
      <c r="B2383" s="6" t="s">
        <v>4937</v>
      </c>
      <c r="C2383" s="6" t="s">
        <v>58</v>
      </c>
    </row>
    <row r="2384" spans="1:3" x14ac:dyDescent="0.3">
      <c r="A2384" s="6" t="s">
        <v>4938</v>
      </c>
      <c r="B2384" s="6" t="s">
        <v>4939</v>
      </c>
      <c r="C2384" s="6" t="s">
        <v>58</v>
      </c>
    </row>
    <row r="2385" spans="1:3" x14ac:dyDescent="0.3">
      <c r="A2385" s="6" t="s">
        <v>4940</v>
      </c>
      <c r="B2385" s="6" t="s">
        <v>4941</v>
      </c>
      <c r="C2385" s="6" t="s">
        <v>58</v>
      </c>
    </row>
    <row r="2386" spans="1:3" x14ac:dyDescent="0.3">
      <c r="A2386" s="6" t="s">
        <v>4942</v>
      </c>
      <c r="B2386" s="6" t="s">
        <v>4943</v>
      </c>
      <c r="C2386" s="6" t="s">
        <v>58</v>
      </c>
    </row>
    <row r="2387" spans="1:3" x14ac:dyDescent="0.3">
      <c r="A2387" s="6" t="s">
        <v>4944</v>
      </c>
      <c r="B2387" s="6" t="s">
        <v>4945</v>
      </c>
      <c r="C2387" s="6" t="s">
        <v>58</v>
      </c>
    </row>
    <row r="2388" spans="1:3" x14ac:dyDescent="0.3">
      <c r="A2388" s="6" t="s">
        <v>4946</v>
      </c>
      <c r="B2388" s="6" t="s">
        <v>4947</v>
      </c>
      <c r="C2388" s="6" t="s">
        <v>58</v>
      </c>
    </row>
    <row r="2389" spans="1:3" x14ac:dyDescent="0.3">
      <c r="A2389" s="6" t="s">
        <v>4948</v>
      </c>
      <c r="B2389" s="6" t="s">
        <v>4949</v>
      </c>
      <c r="C2389" s="6" t="s">
        <v>58</v>
      </c>
    </row>
    <row r="2390" spans="1:3" x14ac:dyDescent="0.3">
      <c r="A2390" s="6" t="s">
        <v>4950</v>
      </c>
      <c r="B2390" s="6" t="s">
        <v>4951</v>
      </c>
      <c r="C2390" s="6" t="s">
        <v>58</v>
      </c>
    </row>
    <row r="2391" spans="1:3" x14ac:dyDescent="0.3">
      <c r="A2391" s="6" t="s">
        <v>4952</v>
      </c>
      <c r="B2391" s="6" t="s">
        <v>4953</v>
      </c>
      <c r="C2391" s="6" t="s">
        <v>58</v>
      </c>
    </row>
    <row r="2392" spans="1:3" x14ac:dyDescent="0.3">
      <c r="A2392" s="6" t="s">
        <v>4954</v>
      </c>
      <c r="B2392" s="6" t="s">
        <v>4955</v>
      </c>
      <c r="C2392" s="6" t="s">
        <v>58</v>
      </c>
    </row>
    <row r="2393" spans="1:3" x14ac:dyDescent="0.3">
      <c r="A2393" s="6" t="s">
        <v>4956</v>
      </c>
      <c r="B2393" s="6" t="s">
        <v>4957</v>
      </c>
      <c r="C2393" s="6" t="s">
        <v>58</v>
      </c>
    </row>
    <row r="2394" spans="1:3" x14ac:dyDescent="0.3">
      <c r="A2394" s="6" t="s">
        <v>4958</v>
      </c>
      <c r="B2394" s="6" t="s">
        <v>4959</v>
      </c>
      <c r="C2394" s="6" t="s">
        <v>58</v>
      </c>
    </row>
    <row r="2395" spans="1:3" x14ac:dyDescent="0.3">
      <c r="A2395" s="6" t="s">
        <v>4960</v>
      </c>
      <c r="B2395" s="6" t="s">
        <v>4961</v>
      </c>
      <c r="C2395" s="6" t="s">
        <v>58</v>
      </c>
    </row>
    <row r="2396" spans="1:3" x14ac:dyDescent="0.3">
      <c r="A2396" s="6" t="s">
        <v>4962</v>
      </c>
      <c r="B2396" s="6" t="s">
        <v>4963</v>
      </c>
      <c r="C2396" s="6" t="s">
        <v>58</v>
      </c>
    </row>
    <row r="2397" spans="1:3" x14ac:dyDescent="0.3">
      <c r="A2397" s="6" t="s">
        <v>4964</v>
      </c>
      <c r="B2397" s="6" t="s">
        <v>4965</v>
      </c>
      <c r="C2397" s="6" t="s">
        <v>58</v>
      </c>
    </row>
    <row r="2398" spans="1:3" x14ac:dyDescent="0.3">
      <c r="A2398" s="6" t="s">
        <v>4966</v>
      </c>
      <c r="B2398" s="6" t="s">
        <v>4967</v>
      </c>
      <c r="C2398" s="6" t="s">
        <v>58</v>
      </c>
    </row>
    <row r="2399" spans="1:3" x14ac:dyDescent="0.3">
      <c r="A2399" s="6" t="s">
        <v>4968</v>
      </c>
      <c r="B2399" s="6" t="s">
        <v>4969</v>
      </c>
      <c r="C2399" s="6" t="s">
        <v>58</v>
      </c>
    </row>
    <row r="2400" spans="1:3" x14ac:dyDescent="0.3">
      <c r="A2400" s="6" t="s">
        <v>4970</v>
      </c>
      <c r="B2400" s="6" t="s">
        <v>4971</v>
      </c>
      <c r="C2400" s="6" t="s">
        <v>58</v>
      </c>
    </row>
    <row r="2401" spans="1:3" x14ac:dyDescent="0.3">
      <c r="A2401" s="6" t="s">
        <v>4972</v>
      </c>
      <c r="B2401" s="6" t="s">
        <v>4973</v>
      </c>
      <c r="C2401" s="6" t="s">
        <v>58</v>
      </c>
    </row>
    <row r="2402" spans="1:3" x14ac:dyDescent="0.3">
      <c r="A2402" s="6" t="s">
        <v>4974</v>
      </c>
      <c r="B2402" s="6" t="s">
        <v>4975</v>
      </c>
      <c r="C2402" s="6" t="s">
        <v>58</v>
      </c>
    </row>
    <row r="2403" spans="1:3" x14ac:dyDescent="0.3">
      <c r="A2403" s="6" t="s">
        <v>4976</v>
      </c>
      <c r="B2403" s="6" t="s">
        <v>4977</v>
      </c>
      <c r="C2403" s="6" t="s">
        <v>58</v>
      </c>
    </row>
    <row r="2404" spans="1:3" x14ac:dyDescent="0.3">
      <c r="A2404" s="6" t="s">
        <v>4978</v>
      </c>
      <c r="B2404" s="6" t="s">
        <v>4979</v>
      </c>
      <c r="C2404" s="6" t="s">
        <v>58</v>
      </c>
    </row>
    <row r="2405" spans="1:3" x14ac:dyDescent="0.3">
      <c r="A2405" s="6" t="s">
        <v>4980</v>
      </c>
      <c r="B2405" s="6" t="s">
        <v>4981</v>
      </c>
      <c r="C2405" s="6" t="s">
        <v>58</v>
      </c>
    </row>
    <row r="2406" spans="1:3" x14ac:dyDescent="0.3">
      <c r="A2406" s="6" t="s">
        <v>4982</v>
      </c>
      <c r="B2406" s="6" t="s">
        <v>4983</v>
      </c>
      <c r="C2406" s="6" t="s">
        <v>58</v>
      </c>
    </row>
    <row r="2407" spans="1:3" x14ac:dyDescent="0.3">
      <c r="A2407" s="6" t="s">
        <v>4984</v>
      </c>
      <c r="B2407" s="6" t="s">
        <v>4985</v>
      </c>
      <c r="C2407" s="6" t="s">
        <v>58</v>
      </c>
    </row>
    <row r="2408" spans="1:3" x14ac:dyDescent="0.3">
      <c r="A2408" s="6" t="s">
        <v>4986</v>
      </c>
      <c r="B2408" s="6" t="s">
        <v>4987</v>
      </c>
      <c r="C2408" s="6" t="s">
        <v>58</v>
      </c>
    </row>
    <row r="2409" spans="1:3" x14ac:dyDescent="0.3">
      <c r="A2409" s="6" t="s">
        <v>4988</v>
      </c>
      <c r="B2409" s="6" t="s">
        <v>4989</v>
      </c>
      <c r="C2409" s="6" t="s">
        <v>58</v>
      </c>
    </row>
    <row r="2410" spans="1:3" x14ac:dyDescent="0.3">
      <c r="A2410" s="6" t="s">
        <v>4990</v>
      </c>
      <c r="B2410" s="6" t="s">
        <v>4991</v>
      </c>
      <c r="C2410" s="6" t="s">
        <v>58</v>
      </c>
    </row>
    <row r="2411" spans="1:3" x14ac:dyDescent="0.3">
      <c r="A2411" s="6" t="s">
        <v>4992</v>
      </c>
      <c r="B2411" s="6" t="s">
        <v>4993</v>
      </c>
      <c r="C2411" s="6" t="s">
        <v>58</v>
      </c>
    </row>
    <row r="2412" spans="1:3" x14ac:dyDescent="0.3">
      <c r="A2412" s="6" t="s">
        <v>4994</v>
      </c>
      <c r="B2412" s="6" t="s">
        <v>4995</v>
      </c>
      <c r="C2412" s="6" t="s">
        <v>58</v>
      </c>
    </row>
    <row r="2413" spans="1:3" x14ac:dyDescent="0.3">
      <c r="A2413" s="6" t="s">
        <v>4996</v>
      </c>
      <c r="B2413" s="6" t="s">
        <v>4997</v>
      </c>
      <c r="C2413" s="6" t="s">
        <v>58</v>
      </c>
    </row>
    <row r="2414" spans="1:3" x14ac:dyDescent="0.3">
      <c r="A2414" s="6" t="s">
        <v>4998</v>
      </c>
      <c r="B2414" s="6" t="s">
        <v>4999</v>
      </c>
      <c r="C2414" s="6" t="s">
        <v>58</v>
      </c>
    </row>
    <row r="2415" spans="1:3" x14ac:dyDescent="0.3">
      <c r="A2415" s="6" t="s">
        <v>5000</v>
      </c>
      <c r="B2415" s="6" t="s">
        <v>5001</v>
      </c>
      <c r="C2415" s="6" t="s">
        <v>58</v>
      </c>
    </row>
    <row r="2416" spans="1:3" x14ac:dyDescent="0.3">
      <c r="A2416" s="6" t="s">
        <v>5002</v>
      </c>
      <c r="B2416" s="6" t="s">
        <v>5003</v>
      </c>
      <c r="C2416" s="6" t="s">
        <v>58</v>
      </c>
    </row>
    <row r="2417" spans="1:3" x14ac:dyDescent="0.3">
      <c r="A2417" s="6" t="s">
        <v>5004</v>
      </c>
      <c r="B2417" s="6" t="s">
        <v>5005</v>
      </c>
      <c r="C2417" s="6" t="s">
        <v>58</v>
      </c>
    </row>
    <row r="2418" spans="1:3" x14ac:dyDescent="0.3">
      <c r="A2418" s="6" t="s">
        <v>5006</v>
      </c>
      <c r="B2418" s="6" t="s">
        <v>5007</v>
      </c>
      <c r="C2418" s="6" t="s">
        <v>58</v>
      </c>
    </row>
    <row r="2419" spans="1:3" x14ac:dyDescent="0.3">
      <c r="A2419" s="6" t="s">
        <v>5008</v>
      </c>
      <c r="B2419" s="6" t="s">
        <v>5009</v>
      </c>
      <c r="C2419" s="6" t="s">
        <v>58</v>
      </c>
    </row>
    <row r="2420" spans="1:3" x14ac:dyDescent="0.3">
      <c r="A2420" s="6" t="s">
        <v>5010</v>
      </c>
      <c r="B2420" s="6" t="s">
        <v>5011</v>
      </c>
      <c r="C2420" s="6" t="s">
        <v>58</v>
      </c>
    </row>
    <row r="2421" spans="1:3" x14ac:dyDescent="0.3">
      <c r="A2421" s="6" t="s">
        <v>5012</v>
      </c>
      <c r="B2421" s="6" t="s">
        <v>5013</v>
      </c>
      <c r="C2421" s="6" t="s">
        <v>58</v>
      </c>
    </row>
    <row r="2422" spans="1:3" x14ac:dyDescent="0.3">
      <c r="A2422" s="6" t="s">
        <v>5014</v>
      </c>
      <c r="B2422" s="6" t="s">
        <v>5015</v>
      </c>
      <c r="C2422" s="6" t="s">
        <v>58</v>
      </c>
    </row>
    <row r="2423" spans="1:3" x14ac:dyDescent="0.3">
      <c r="A2423" s="6" t="s">
        <v>5016</v>
      </c>
      <c r="B2423" s="6" t="s">
        <v>5017</v>
      </c>
      <c r="C2423" s="6" t="s">
        <v>58</v>
      </c>
    </row>
    <row r="2424" spans="1:3" x14ac:dyDescent="0.3">
      <c r="A2424" s="6" t="s">
        <v>5018</v>
      </c>
      <c r="B2424" s="6" t="s">
        <v>5019</v>
      </c>
      <c r="C2424" s="6" t="s">
        <v>58</v>
      </c>
    </row>
    <row r="2425" spans="1:3" x14ac:dyDescent="0.3">
      <c r="A2425" s="6" t="s">
        <v>5020</v>
      </c>
      <c r="B2425" s="6" t="s">
        <v>5021</v>
      </c>
      <c r="C2425" s="6" t="s">
        <v>58</v>
      </c>
    </row>
    <row r="2426" spans="1:3" x14ac:dyDescent="0.3">
      <c r="A2426" s="6" t="s">
        <v>5022</v>
      </c>
      <c r="B2426" s="6" t="s">
        <v>5023</v>
      </c>
      <c r="C2426" s="6" t="s">
        <v>58</v>
      </c>
    </row>
    <row r="2427" spans="1:3" x14ac:dyDescent="0.3">
      <c r="A2427" s="6" t="s">
        <v>5024</v>
      </c>
      <c r="B2427" s="6" t="s">
        <v>5025</v>
      </c>
      <c r="C2427" s="6" t="s">
        <v>58</v>
      </c>
    </row>
    <row r="2428" spans="1:3" x14ac:dyDescent="0.3">
      <c r="A2428" s="6" t="s">
        <v>5026</v>
      </c>
      <c r="B2428" s="6" t="s">
        <v>5027</v>
      </c>
      <c r="C2428" s="6" t="s">
        <v>58</v>
      </c>
    </row>
    <row r="2429" spans="1:3" x14ac:dyDescent="0.3">
      <c r="A2429" s="6" t="s">
        <v>5028</v>
      </c>
      <c r="B2429" s="6" t="s">
        <v>5029</v>
      </c>
      <c r="C2429" s="6" t="s">
        <v>58</v>
      </c>
    </row>
    <row r="2430" spans="1:3" x14ac:dyDescent="0.3">
      <c r="A2430" s="6" t="s">
        <v>5030</v>
      </c>
      <c r="B2430" s="6" t="s">
        <v>5031</v>
      </c>
      <c r="C2430" s="6" t="s">
        <v>58</v>
      </c>
    </row>
    <row r="2431" spans="1:3" x14ac:dyDescent="0.3">
      <c r="A2431" s="6" t="s">
        <v>5032</v>
      </c>
      <c r="B2431" s="6" t="s">
        <v>5033</v>
      </c>
      <c r="C2431" s="6" t="s">
        <v>58</v>
      </c>
    </row>
    <row r="2432" spans="1:3" x14ac:dyDescent="0.3">
      <c r="A2432" s="6" t="s">
        <v>5034</v>
      </c>
      <c r="B2432" s="6" t="s">
        <v>5035</v>
      </c>
      <c r="C2432" s="6" t="s">
        <v>58</v>
      </c>
    </row>
    <row r="2433" spans="1:3" x14ac:dyDescent="0.3">
      <c r="A2433" s="6" t="s">
        <v>5036</v>
      </c>
      <c r="B2433" s="6" t="s">
        <v>5037</v>
      </c>
      <c r="C2433" s="6" t="s">
        <v>58</v>
      </c>
    </row>
    <row r="2434" spans="1:3" x14ac:dyDescent="0.3">
      <c r="A2434" s="6" t="s">
        <v>5038</v>
      </c>
      <c r="B2434" s="6" t="s">
        <v>5039</v>
      </c>
      <c r="C2434" s="6" t="s">
        <v>58</v>
      </c>
    </row>
    <row r="2435" spans="1:3" x14ac:dyDescent="0.3">
      <c r="A2435" s="6" t="s">
        <v>5040</v>
      </c>
      <c r="B2435" s="6" t="s">
        <v>5041</v>
      </c>
      <c r="C2435" s="6" t="s">
        <v>58</v>
      </c>
    </row>
    <row r="2436" spans="1:3" x14ac:dyDescent="0.3">
      <c r="A2436" s="6" t="s">
        <v>5042</v>
      </c>
      <c r="B2436" s="6" t="s">
        <v>5043</v>
      </c>
      <c r="C2436" s="6" t="s">
        <v>58</v>
      </c>
    </row>
    <row r="2437" spans="1:3" x14ac:dyDescent="0.3">
      <c r="A2437" s="6" t="s">
        <v>5044</v>
      </c>
      <c r="B2437" s="6" t="s">
        <v>5045</v>
      </c>
      <c r="C2437" s="6" t="s">
        <v>58</v>
      </c>
    </row>
    <row r="2438" spans="1:3" x14ac:dyDescent="0.3">
      <c r="A2438" s="6" t="s">
        <v>5046</v>
      </c>
      <c r="B2438" s="6" t="s">
        <v>5047</v>
      </c>
      <c r="C2438" s="6" t="s">
        <v>58</v>
      </c>
    </row>
    <row r="2439" spans="1:3" x14ac:dyDescent="0.3">
      <c r="A2439" s="6" t="s">
        <v>5048</v>
      </c>
      <c r="B2439" s="6" t="s">
        <v>5049</v>
      </c>
      <c r="C2439" s="6" t="s">
        <v>58</v>
      </c>
    </row>
    <row r="2440" spans="1:3" x14ac:dyDescent="0.3">
      <c r="A2440" s="6" t="s">
        <v>5050</v>
      </c>
      <c r="B2440" s="6" t="s">
        <v>5051</v>
      </c>
      <c r="C2440" s="6" t="s">
        <v>58</v>
      </c>
    </row>
    <row r="2441" spans="1:3" x14ac:dyDescent="0.3">
      <c r="A2441" s="6" t="s">
        <v>5052</v>
      </c>
      <c r="B2441" s="6" t="s">
        <v>5053</v>
      </c>
      <c r="C2441" s="6" t="s">
        <v>58</v>
      </c>
    </row>
    <row r="2442" spans="1:3" x14ac:dyDescent="0.3">
      <c r="A2442" s="6" t="s">
        <v>5054</v>
      </c>
      <c r="B2442" s="6" t="s">
        <v>5055</v>
      </c>
      <c r="C2442" s="6" t="s">
        <v>58</v>
      </c>
    </row>
    <row r="2443" spans="1:3" x14ac:dyDescent="0.3">
      <c r="A2443" s="6" t="s">
        <v>5056</v>
      </c>
      <c r="B2443" s="6" t="s">
        <v>5057</v>
      </c>
      <c r="C2443" s="6" t="s">
        <v>58</v>
      </c>
    </row>
    <row r="2444" spans="1:3" x14ac:dyDescent="0.3">
      <c r="A2444" s="6" t="s">
        <v>5058</v>
      </c>
      <c r="B2444" s="6" t="s">
        <v>5059</v>
      </c>
      <c r="C2444" s="6" t="s">
        <v>58</v>
      </c>
    </row>
    <row r="2445" spans="1:3" x14ac:dyDescent="0.3">
      <c r="A2445" s="6" t="s">
        <v>5060</v>
      </c>
      <c r="B2445" s="6" t="s">
        <v>5061</v>
      </c>
      <c r="C2445" s="6" t="s">
        <v>58</v>
      </c>
    </row>
    <row r="2446" spans="1:3" x14ac:dyDescent="0.3">
      <c r="A2446" s="6" t="s">
        <v>5062</v>
      </c>
      <c r="B2446" s="6" t="s">
        <v>5063</v>
      </c>
      <c r="C2446" s="6" t="s">
        <v>58</v>
      </c>
    </row>
    <row r="2447" spans="1:3" x14ac:dyDescent="0.3">
      <c r="A2447" s="6" t="s">
        <v>5064</v>
      </c>
      <c r="B2447" s="6" t="s">
        <v>5065</v>
      </c>
      <c r="C2447" s="6" t="s">
        <v>58</v>
      </c>
    </row>
    <row r="2448" spans="1:3" x14ac:dyDescent="0.3">
      <c r="A2448" s="6" t="s">
        <v>5066</v>
      </c>
      <c r="B2448" s="6" t="s">
        <v>5067</v>
      </c>
      <c r="C2448" s="6" t="s">
        <v>58</v>
      </c>
    </row>
    <row r="2449" spans="1:3" x14ac:dyDescent="0.3">
      <c r="A2449" s="6" t="s">
        <v>5068</v>
      </c>
      <c r="B2449" s="6" t="s">
        <v>5069</v>
      </c>
      <c r="C2449" s="6" t="s">
        <v>58</v>
      </c>
    </row>
    <row r="2450" spans="1:3" x14ac:dyDescent="0.3">
      <c r="A2450" s="6" t="s">
        <v>5070</v>
      </c>
      <c r="B2450" s="6" t="s">
        <v>5071</v>
      </c>
      <c r="C2450" s="6" t="s">
        <v>58</v>
      </c>
    </row>
    <row r="2451" spans="1:3" x14ac:dyDescent="0.3">
      <c r="A2451" s="6" t="s">
        <v>5072</v>
      </c>
      <c r="B2451" s="6" t="s">
        <v>5073</v>
      </c>
      <c r="C2451" s="6" t="s">
        <v>58</v>
      </c>
    </row>
    <row r="2452" spans="1:3" x14ac:dyDescent="0.3">
      <c r="A2452" s="6" t="s">
        <v>5074</v>
      </c>
      <c r="B2452" s="6" t="s">
        <v>5075</v>
      </c>
      <c r="C2452" s="6" t="s">
        <v>58</v>
      </c>
    </row>
    <row r="2453" spans="1:3" x14ac:dyDescent="0.3">
      <c r="A2453" s="6" t="s">
        <v>5076</v>
      </c>
      <c r="B2453" s="6" t="s">
        <v>5077</v>
      </c>
      <c r="C2453" s="6" t="s">
        <v>58</v>
      </c>
    </row>
    <row r="2454" spans="1:3" x14ac:dyDescent="0.3">
      <c r="A2454" s="6" t="s">
        <v>5078</v>
      </c>
      <c r="B2454" s="6" t="s">
        <v>5079</v>
      </c>
      <c r="C2454" s="6" t="s">
        <v>58</v>
      </c>
    </row>
    <row r="2455" spans="1:3" x14ac:dyDescent="0.3">
      <c r="A2455" s="6" t="s">
        <v>5080</v>
      </c>
      <c r="B2455" s="6" t="s">
        <v>5081</v>
      </c>
      <c r="C2455" s="6" t="s">
        <v>58</v>
      </c>
    </row>
    <row r="2456" spans="1:3" x14ac:dyDescent="0.3">
      <c r="A2456" s="6" t="s">
        <v>5082</v>
      </c>
      <c r="B2456" s="6" t="s">
        <v>5083</v>
      </c>
      <c r="C2456" s="6" t="s">
        <v>58</v>
      </c>
    </row>
    <row r="2457" spans="1:3" x14ac:dyDescent="0.3">
      <c r="A2457" s="6" t="s">
        <v>5084</v>
      </c>
      <c r="B2457" s="6" t="s">
        <v>5085</v>
      </c>
      <c r="C2457" s="6" t="s">
        <v>58</v>
      </c>
    </row>
    <row r="2458" spans="1:3" x14ac:dyDescent="0.3">
      <c r="A2458" s="6" t="s">
        <v>5086</v>
      </c>
      <c r="B2458" s="6" t="s">
        <v>5087</v>
      </c>
      <c r="C2458" s="6" t="s">
        <v>58</v>
      </c>
    </row>
    <row r="2459" spans="1:3" x14ac:dyDescent="0.3">
      <c r="A2459" s="6" t="s">
        <v>5088</v>
      </c>
      <c r="B2459" s="6" t="s">
        <v>5089</v>
      </c>
      <c r="C2459" s="6" t="s">
        <v>58</v>
      </c>
    </row>
    <row r="2460" spans="1:3" x14ac:dyDescent="0.3">
      <c r="A2460" s="6" t="s">
        <v>5090</v>
      </c>
      <c r="B2460" s="6" t="s">
        <v>5091</v>
      </c>
      <c r="C2460" s="6" t="s">
        <v>58</v>
      </c>
    </row>
    <row r="2461" spans="1:3" x14ac:dyDescent="0.3">
      <c r="A2461" s="6" t="s">
        <v>5092</v>
      </c>
      <c r="B2461" s="6" t="s">
        <v>5093</v>
      </c>
      <c r="C2461" s="6" t="s">
        <v>58</v>
      </c>
    </row>
    <row r="2462" spans="1:3" x14ac:dyDescent="0.3">
      <c r="A2462" s="6" t="s">
        <v>5094</v>
      </c>
      <c r="B2462" s="6" t="s">
        <v>5095</v>
      </c>
      <c r="C2462" s="6" t="s">
        <v>58</v>
      </c>
    </row>
    <row r="2463" spans="1:3" x14ac:dyDescent="0.3">
      <c r="A2463" s="6" t="s">
        <v>5096</v>
      </c>
      <c r="B2463" s="6" t="s">
        <v>5097</v>
      </c>
      <c r="C2463" s="6" t="s">
        <v>5098</v>
      </c>
    </row>
    <row r="2464" spans="1:3" x14ac:dyDescent="0.3">
      <c r="A2464" s="6" t="s">
        <v>5099</v>
      </c>
      <c r="B2464" s="6" t="s">
        <v>5100</v>
      </c>
      <c r="C2464" s="6" t="s">
        <v>5098</v>
      </c>
    </row>
    <row r="2465" spans="1:3" x14ac:dyDescent="0.3">
      <c r="A2465" s="6" t="s">
        <v>5101</v>
      </c>
      <c r="B2465" s="6" t="s">
        <v>5102</v>
      </c>
      <c r="C2465" s="6" t="s">
        <v>5098</v>
      </c>
    </row>
    <row r="2466" spans="1:3" x14ac:dyDescent="0.3">
      <c r="A2466" s="6" t="s">
        <v>5103</v>
      </c>
      <c r="B2466" s="6" t="s">
        <v>5104</v>
      </c>
      <c r="C2466" s="6" t="s">
        <v>5098</v>
      </c>
    </row>
    <row r="2467" spans="1:3" x14ac:dyDescent="0.3">
      <c r="A2467" s="6" t="s">
        <v>5105</v>
      </c>
      <c r="B2467" s="6" t="s">
        <v>5106</v>
      </c>
      <c r="C2467" s="6" t="s">
        <v>5098</v>
      </c>
    </row>
    <row r="2468" spans="1:3" x14ac:dyDescent="0.3">
      <c r="A2468" s="6" t="s">
        <v>5107</v>
      </c>
      <c r="B2468" s="6" t="s">
        <v>5108</v>
      </c>
      <c r="C2468" s="6" t="s">
        <v>5098</v>
      </c>
    </row>
    <row r="2469" spans="1:3" x14ac:dyDescent="0.3">
      <c r="A2469" s="6" t="s">
        <v>5109</v>
      </c>
      <c r="B2469" s="6" t="s">
        <v>5110</v>
      </c>
      <c r="C2469" s="6" t="s">
        <v>5098</v>
      </c>
    </row>
    <row r="2470" spans="1:3" x14ac:dyDescent="0.3">
      <c r="A2470" s="6" t="s">
        <v>5111</v>
      </c>
      <c r="B2470" s="6" t="s">
        <v>5112</v>
      </c>
      <c r="C2470" s="6" t="s">
        <v>5098</v>
      </c>
    </row>
    <row r="2471" spans="1:3" x14ac:dyDescent="0.3">
      <c r="A2471" s="6" t="s">
        <v>5113</v>
      </c>
      <c r="B2471" s="6" t="s">
        <v>5114</v>
      </c>
      <c r="C2471" s="6" t="s">
        <v>5098</v>
      </c>
    </row>
    <row r="2472" spans="1:3" x14ac:dyDescent="0.3">
      <c r="A2472" s="6" t="s">
        <v>5115</v>
      </c>
      <c r="B2472" s="6" t="s">
        <v>5116</v>
      </c>
      <c r="C2472" s="6" t="s">
        <v>5098</v>
      </c>
    </row>
    <row r="2473" spans="1:3" x14ac:dyDescent="0.3">
      <c r="A2473" s="6" t="s">
        <v>5117</v>
      </c>
      <c r="B2473" s="6" t="s">
        <v>5118</v>
      </c>
      <c r="C2473" s="6" t="s">
        <v>5098</v>
      </c>
    </row>
    <row r="2474" spans="1:3" x14ac:dyDescent="0.3">
      <c r="A2474" s="6" t="s">
        <v>5119</v>
      </c>
      <c r="B2474" s="6" t="s">
        <v>5120</v>
      </c>
      <c r="C2474" s="6" t="s">
        <v>5098</v>
      </c>
    </row>
    <row r="2475" spans="1:3" x14ac:dyDescent="0.3">
      <c r="A2475" s="6" t="s">
        <v>5121</v>
      </c>
      <c r="B2475" s="6" t="s">
        <v>5122</v>
      </c>
      <c r="C2475" s="6" t="s">
        <v>5098</v>
      </c>
    </row>
    <row r="2476" spans="1:3" x14ac:dyDescent="0.3">
      <c r="A2476" s="6" t="s">
        <v>5123</v>
      </c>
      <c r="B2476" s="6" t="s">
        <v>5124</v>
      </c>
      <c r="C2476" s="6" t="s">
        <v>5098</v>
      </c>
    </row>
    <row r="2477" spans="1:3" x14ac:dyDescent="0.3">
      <c r="A2477" s="6" t="s">
        <v>5125</v>
      </c>
      <c r="B2477" s="6" t="s">
        <v>5126</v>
      </c>
      <c r="C2477" s="6" t="s">
        <v>5098</v>
      </c>
    </row>
    <row r="2478" spans="1:3" x14ac:dyDescent="0.3">
      <c r="A2478" s="6" t="s">
        <v>5127</v>
      </c>
      <c r="B2478" s="6" t="s">
        <v>5128</v>
      </c>
      <c r="C2478" s="6" t="s">
        <v>5098</v>
      </c>
    </row>
    <row r="2479" spans="1:3" x14ac:dyDescent="0.3">
      <c r="A2479" s="6" t="s">
        <v>5129</v>
      </c>
      <c r="B2479" s="6" t="s">
        <v>5130</v>
      </c>
      <c r="C2479" s="6" t="s">
        <v>5098</v>
      </c>
    </row>
    <row r="2480" spans="1:3" x14ac:dyDescent="0.3">
      <c r="A2480" s="6" t="s">
        <v>5131</v>
      </c>
      <c r="B2480" s="6" t="s">
        <v>5132</v>
      </c>
      <c r="C2480" s="6" t="s">
        <v>5098</v>
      </c>
    </row>
    <row r="2481" spans="1:3" x14ac:dyDescent="0.3">
      <c r="A2481" s="6" t="s">
        <v>5133</v>
      </c>
      <c r="B2481" s="6" t="s">
        <v>5134</v>
      </c>
      <c r="C2481" s="6" t="s">
        <v>5098</v>
      </c>
    </row>
    <row r="2482" spans="1:3" x14ac:dyDescent="0.3">
      <c r="A2482" s="6" t="s">
        <v>5135</v>
      </c>
      <c r="B2482" s="6" t="s">
        <v>5136</v>
      </c>
      <c r="C2482" s="6" t="s">
        <v>5098</v>
      </c>
    </row>
    <row r="2483" spans="1:3" x14ac:dyDescent="0.3">
      <c r="A2483" s="6" t="s">
        <v>5137</v>
      </c>
      <c r="B2483" s="6" t="s">
        <v>5138</v>
      </c>
      <c r="C2483" s="6" t="s">
        <v>5098</v>
      </c>
    </row>
    <row r="2484" spans="1:3" x14ac:dyDescent="0.3">
      <c r="A2484" s="6" t="s">
        <v>5139</v>
      </c>
      <c r="B2484" s="6" t="s">
        <v>5140</v>
      </c>
      <c r="C2484" s="6" t="s">
        <v>5098</v>
      </c>
    </row>
    <row r="2485" spans="1:3" x14ac:dyDescent="0.3">
      <c r="A2485" s="6" t="s">
        <v>5141</v>
      </c>
      <c r="B2485" s="6" t="s">
        <v>5142</v>
      </c>
      <c r="C2485" s="6" t="s">
        <v>5098</v>
      </c>
    </row>
    <row r="2486" spans="1:3" x14ac:dyDescent="0.3">
      <c r="A2486" s="6" t="s">
        <v>5143</v>
      </c>
      <c r="B2486" s="6" t="s">
        <v>5144</v>
      </c>
      <c r="C2486" s="6" t="s">
        <v>5098</v>
      </c>
    </row>
    <row r="2487" spans="1:3" x14ac:dyDescent="0.3">
      <c r="A2487" s="6" t="s">
        <v>5145</v>
      </c>
      <c r="B2487" s="6" t="s">
        <v>5146</v>
      </c>
      <c r="C2487" s="6" t="s">
        <v>5098</v>
      </c>
    </row>
    <row r="2488" spans="1:3" x14ac:dyDescent="0.3">
      <c r="A2488" s="6" t="s">
        <v>5147</v>
      </c>
      <c r="B2488" s="6" t="s">
        <v>5148</v>
      </c>
      <c r="C2488" s="6" t="s">
        <v>5098</v>
      </c>
    </row>
    <row r="2489" spans="1:3" x14ac:dyDescent="0.3">
      <c r="A2489" s="6" t="s">
        <v>5149</v>
      </c>
      <c r="B2489" s="6" t="s">
        <v>5150</v>
      </c>
      <c r="C2489" s="6" t="s">
        <v>5098</v>
      </c>
    </row>
    <row r="2490" spans="1:3" x14ac:dyDescent="0.3">
      <c r="A2490" s="6" t="s">
        <v>5151</v>
      </c>
      <c r="B2490" s="6" t="s">
        <v>5152</v>
      </c>
      <c r="C2490" s="6" t="s">
        <v>5098</v>
      </c>
    </row>
    <row r="2491" spans="1:3" x14ac:dyDescent="0.3">
      <c r="A2491" s="6" t="s">
        <v>5153</v>
      </c>
      <c r="B2491" s="6" t="s">
        <v>5154</v>
      </c>
      <c r="C2491" s="6" t="s">
        <v>5098</v>
      </c>
    </row>
    <row r="2492" spans="1:3" x14ac:dyDescent="0.3">
      <c r="A2492" s="6" t="s">
        <v>5155</v>
      </c>
      <c r="B2492" s="6" t="s">
        <v>5156</v>
      </c>
      <c r="C2492" s="6" t="s">
        <v>5098</v>
      </c>
    </row>
    <row r="2493" spans="1:3" x14ac:dyDescent="0.3">
      <c r="A2493" s="6" t="s">
        <v>5157</v>
      </c>
      <c r="B2493" s="6" t="s">
        <v>5158</v>
      </c>
      <c r="C2493" s="6" t="s">
        <v>5098</v>
      </c>
    </row>
    <row r="2494" spans="1:3" x14ac:dyDescent="0.3">
      <c r="A2494" s="6" t="s">
        <v>5159</v>
      </c>
      <c r="B2494" s="6" t="s">
        <v>5160</v>
      </c>
      <c r="C2494" s="6" t="s">
        <v>5098</v>
      </c>
    </row>
    <row r="2495" spans="1:3" x14ac:dyDescent="0.3">
      <c r="A2495" s="6" t="s">
        <v>5161</v>
      </c>
      <c r="B2495" s="6" t="s">
        <v>5162</v>
      </c>
      <c r="C2495" s="6" t="s">
        <v>5098</v>
      </c>
    </row>
    <row r="2496" spans="1:3" x14ac:dyDescent="0.3">
      <c r="A2496" s="6" t="s">
        <v>5163</v>
      </c>
      <c r="B2496" s="6" t="s">
        <v>5164</v>
      </c>
      <c r="C2496" s="6" t="s">
        <v>5098</v>
      </c>
    </row>
    <row r="2497" spans="1:3" x14ac:dyDescent="0.3">
      <c r="A2497" s="6" t="s">
        <v>5165</v>
      </c>
      <c r="B2497" s="6" t="s">
        <v>5166</v>
      </c>
      <c r="C2497" s="6" t="s">
        <v>5098</v>
      </c>
    </row>
    <row r="2498" spans="1:3" x14ac:dyDescent="0.3">
      <c r="A2498" s="6" t="s">
        <v>5167</v>
      </c>
      <c r="B2498" s="6" t="s">
        <v>5168</v>
      </c>
      <c r="C2498" s="6" t="s">
        <v>5098</v>
      </c>
    </row>
    <row r="2499" spans="1:3" x14ac:dyDescent="0.3">
      <c r="A2499" s="6" t="s">
        <v>5169</v>
      </c>
      <c r="B2499" s="6" t="s">
        <v>5170</v>
      </c>
      <c r="C2499" s="6" t="s">
        <v>5098</v>
      </c>
    </row>
    <row r="2500" spans="1:3" x14ac:dyDescent="0.3">
      <c r="A2500" s="6" t="s">
        <v>5171</v>
      </c>
      <c r="B2500" s="6" t="s">
        <v>5172</v>
      </c>
      <c r="C2500" s="6" t="s">
        <v>5098</v>
      </c>
    </row>
    <row r="2501" spans="1:3" x14ac:dyDescent="0.3">
      <c r="A2501" s="6" t="s">
        <v>5173</v>
      </c>
      <c r="B2501" s="6" t="s">
        <v>5174</v>
      </c>
      <c r="C2501" s="6" t="s">
        <v>5175</v>
      </c>
    </row>
    <row r="2502" spans="1:3" x14ac:dyDescent="0.3">
      <c r="A2502" s="6" t="s">
        <v>5176</v>
      </c>
      <c r="B2502" s="6" t="s">
        <v>5177</v>
      </c>
      <c r="C2502" s="6" t="s">
        <v>5175</v>
      </c>
    </row>
    <row r="2503" spans="1:3" x14ac:dyDescent="0.3">
      <c r="A2503" s="6" t="s">
        <v>5178</v>
      </c>
      <c r="B2503" s="6" t="s">
        <v>5179</v>
      </c>
      <c r="C2503" s="6" t="s">
        <v>5175</v>
      </c>
    </row>
    <row r="2504" spans="1:3" x14ac:dyDescent="0.3">
      <c r="A2504" s="6" t="s">
        <v>5180</v>
      </c>
      <c r="B2504" s="6" t="s">
        <v>5181</v>
      </c>
      <c r="C2504" s="6" t="s">
        <v>5175</v>
      </c>
    </row>
    <row r="2505" spans="1:3" x14ac:dyDescent="0.3">
      <c r="A2505" s="6" t="s">
        <v>5182</v>
      </c>
      <c r="B2505" s="6" t="s">
        <v>5183</v>
      </c>
      <c r="C2505" s="6" t="s">
        <v>5184</v>
      </c>
    </row>
    <row r="2506" spans="1:3" x14ac:dyDescent="0.3">
      <c r="A2506" s="6" t="s">
        <v>5185</v>
      </c>
      <c r="B2506" s="6" t="s">
        <v>5186</v>
      </c>
      <c r="C2506" s="6" t="s">
        <v>5184</v>
      </c>
    </row>
    <row r="2507" spans="1:3" x14ac:dyDescent="0.3">
      <c r="A2507" s="6" t="s">
        <v>5187</v>
      </c>
      <c r="B2507" s="6" t="s">
        <v>5188</v>
      </c>
      <c r="C2507" s="6" t="s">
        <v>5184</v>
      </c>
    </row>
    <row r="2508" spans="1:3" x14ac:dyDescent="0.3">
      <c r="A2508" s="6" t="s">
        <v>5189</v>
      </c>
      <c r="B2508" s="6" t="s">
        <v>5190</v>
      </c>
      <c r="C2508" s="6" t="s">
        <v>5184</v>
      </c>
    </row>
    <row r="2509" spans="1:3" x14ac:dyDescent="0.3">
      <c r="A2509" s="6" t="s">
        <v>5191</v>
      </c>
      <c r="B2509" s="6" t="s">
        <v>5192</v>
      </c>
      <c r="C2509" s="6" t="s">
        <v>5184</v>
      </c>
    </row>
    <row r="2510" spans="1:3" x14ac:dyDescent="0.3">
      <c r="A2510" s="6" t="s">
        <v>5193</v>
      </c>
      <c r="B2510" s="6" t="s">
        <v>5194</v>
      </c>
      <c r="C2510" s="6" t="s">
        <v>5184</v>
      </c>
    </row>
    <row r="2511" spans="1:3" x14ac:dyDescent="0.3">
      <c r="A2511" s="6" t="s">
        <v>5195</v>
      </c>
      <c r="B2511" s="6" t="s">
        <v>5196</v>
      </c>
      <c r="C2511" s="6" t="s">
        <v>5184</v>
      </c>
    </row>
    <row r="2512" spans="1:3" x14ac:dyDescent="0.3">
      <c r="A2512" s="6" t="s">
        <v>5197</v>
      </c>
      <c r="B2512" s="6" t="s">
        <v>5198</v>
      </c>
      <c r="C2512" s="6" t="s">
        <v>5184</v>
      </c>
    </row>
    <row r="2513" spans="1:3" x14ac:dyDescent="0.3">
      <c r="A2513" s="6" t="s">
        <v>5199</v>
      </c>
      <c r="B2513" s="6" t="s">
        <v>5200</v>
      </c>
      <c r="C2513" s="6" t="s">
        <v>5184</v>
      </c>
    </row>
    <row r="2514" spans="1:3" x14ac:dyDescent="0.3">
      <c r="A2514" s="6" t="s">
        <v>5201</v>
      </c>
      <c r="B2514" s="6" t="s">
        <v>5202</v>
      </c>
      <c r="C2514" s="6" t="s">
        <v>5184</v>
      </c>
    </row>
    <row r="2515" spans="1:3" x14ac:dyDescent="0.3">
      <c r="A2515" s="6" t="s">
        <v>5203</v>
      </c>
      <c r="B2515" s="6" t="s">
        <v>5204</v>
      </c>
      <c r="C2515" s="6" t="s">
        <v>5184</v>
      </c>
    </row>
    <row r="2516" spans="1:3" x14ac:dyDescent="0.3">
      <c r="A2516" s="6" t="s">
        <v>5205</v>
      </c>
      <c r="B2516" s="6" t="s">
        <v>5206</v>
      </c>
      <c r="C2516" s="6" t="s">
        <v>5184</v>
      </c>
    </row>
    <row r="2517" spans="1:3" x14ac:dyDescent="0.3">
      <c r="A2517" s="6" t="s">
        <v>5207</v>
      </c>
      <c r="B2517" s="6" t="s">
        <v>5208</v>
      </c>
      <c r="C2517" s="6" t="s">
        <v>5184</v>
      </c>
    </row>
    <row r="2518" spans="1:3" x14ac:dyDescent="0.3">
      <c r="A2518" s="6" t="s">
        <v>5209</v>
      </c>
      <c r="B2518" s="6" t="s">
        <v>5210</v>
      </c>
      <c r="C2518" s="6" t="s">
        <v>5184</v>
      </c>
    </row>
    <row r="2519" spans="1:3" x14ac:dyDescent="0.3">
      <c r="A2519" s="6" t="s">
        <v>5211</v>
      </c>
      <c r="B2519" s="6" t="s">
        <v>5212</v>
      </c>
      <c r="C2519" s="6" t="s">
        <v>5184</v>
      </c>
    </row>
    <row r="2520" spans="1:3" x14ac:dyDescent="0.3">
      <c r="A2520" s="6" t="s">
        <v>5213</v>
      </c>
      <c r="B2520" s="6" t="s">
        <v>5214</v>
      </c>
      <c r="C2520" s="6" t="s">
        <v>5184</v>
      </c>
    </row>
    <row r="2521" spans="1:3" x14ac:dyDescent="0.3">
      <c r="A2521" s="6" t="s">
        <v>5215</v>
      </c>
      <c r="B2521" s="6" t="s">
        <v>5216</v>
      </c>
      <c r="C2521" s="6" t="s">
        <v>5184</v>
      </c>
    </row>
    <row r="2522" spans="1:3" x14ac:dyDescent="0.3">
      <c r="A2522" s="6" t="s">
        <v>5217</v>
      </c>
      <c r="B2522" s="6" t="s">
        <v>5218</v>
      </c>
      <c r="C2522" s="6" t="s">
        <v>5184</v>
      </c>
    </row>
    <row r="2523" spans="1:3" x14ac:dyDescent="0.3">
      <c r="A2523" s="6" t="s">
        <v>5219</v>
      </c>
      <c r="B2523" s="6" t="s">
        <v>5220</v>
      </c>
      <c r="C2523" s="6" t="s">
        <v>5184</v>
      </c>
    </row>
    <row r="2524" spans="1:3" x14ac:dyDescent="0.3">
      <c r="A2524" s="6" t="s">
        <v>5221</v>
      </c>
      <c r="B2524" s="6" t="s">
        <v>5222</v>
      </c>
      <c r="C2524" s="6" t="s">
        <v>5184</v>
      </c>
    </row>
    <row r="2525" spans="1:3" x14ac:dyDescent="0.3">
      <c r="A2525" s="6" t="s">
        <v>5223</v>
      </c>
      <c r="B2525" s="6" t="s">
        <v>5224</v>
      </c>
      <c r="C2525" s="6" t="s">
        <v>5184</v>
      </c>
    </row>
    <row r="2526" spans="1:3" x14ac:dyDescent="0.3">
      <c r="A2526" s="6" t="s">
        <v>5225</v>
      </c>
      <c r="B2526" s="6" t="s">
        <v>5226</v>
      </c>
      <c r="C2526" s="6" t="s">
        <v>5184</v>
      </c>
    </row>
    <row r="2527" spans="1:3" x14ac:dyDescent="0.3">
      <c r="A2527" s="6" t="s">
        <v>5227</v>
      </c>
      <c r="B2527" s="6" t="s">
        <v>5228</v>
      </c>
      <c r="C2527" s="6" t="s">
        <v>5184</v>
      </c>
    </row>
    <row r="2528" spans="1:3" x14ac:dyDescent="0.3">
      <c r="A2528" s="6" t="s">
        <v>5229</v>
      </c>
      <c r="B2528" s="6" t="s">
        <v>5230</v>
      </c>
      <c r="C2528" s="6" t="s">
        <v>5184</v>
      </c>
    </row>
    <row r="2529" spans="1:3" x14ac:dyDescent="0.3">
      <c r="A2529" s="6" t="s">
        <v>5231</v>
      </c>
      <c r="B2529" s="6" t="s">
        <v>5232</v>
      </c>
      <c r="C2529" s="6" t="s">
        <v>5184</v>
      </c>
    </row>
    <row r="2530" spans="1:3" x14ac:dyDescent="0.3">
      <c r="A2530" s="6" t="s">
        <v>5233</v>
      </c>
      <c r="B2530" s="6" t="s">
        <v>5234</v>
      </c>
      <c r="C2530" s="6" t="s">
        <v>5184</v>
      </c>
    </row>
    <row r="2531" spans="1:3" x14ac:dyDescent="0.3">
      <c r="A2531" s="6" t="s">
        <v>5235</v>
      </c>
      <c r="B2531" s="6" t="s">
        <v>5236</v>
      </c>
      <c r="C2531" s="6" t="s">
        <v>5184</v>
      </c>
    </row>
    <row r="2532" spans="1:3" x14ac:dyDescent="0.3">
      <c r="A2532" s="6" t="s">
        <v>5237</v>
      </c>
      <c r="B2532" s="6" t="s">
        <v>5238</v>
      </c>
      <c r="C2532" s="6" t="s">
        <v>5184</v>
      </c>
    </row>
    <row r="2533" spans="1:3" x14ac:dyDescent="0.3">
      <c r="A2533" s="6" t="s">
        <v>5239</v>
      </c>
      <c r="B2533" s="6" t="s">
        <v>5240</v>
      </c>
      <c r="C2533" s="6" t="s">
        <v>5184</v>
      </c>
    </row>
    <row r="2534" spans="1:3" x14ac:dyDescent="0.3">
      <c r="A2534" s="6" t="s">
        <v>5241</v>
      </c>
      <c r="B2534" s="6" t="s">
        <v>5242</v>
      </c>
      <c r="C2534" s="6" t="s">
        <v>5184</v>
      </c>
    </row>
    <row r="2535" spans="1:3" x14ac:dyDescent="0.3">
      <c r="A2535" s="6" t="s">
        <v>5243</v>
      </c>
      <c r="B2535" s="6" t="s">
        <v>5244</v>
      </c>
      <c r="C2535" s="6" t="s">
        <v>5184</v>
      </c>
    </row>
    <row r="2536" spans="1:3" x14ac:dyDescent="0.3">
      <c r="A2536" s="6" t="s">
        <v>5245</v>
      </c>
      <c r="B2536" s="6" t="s">
        <v>5246</v>
      </c>
      <c r="C2536" s="6" t="s">
        <v>5184</v>
      </c>
    </row>
    <row r="2537" spans="1:3" x14ac:dyDescent="0.3">
      <c r="A2537" s="6" t="s">
        <v>5247</v>
      </c>
      <c r="B2537" s="6" t="s">
        <v>5248</v>
      </c>
      <c r="C2537" s="6" t="s">
        <v>5184</v>
      </c>
    </row>
    <row r="2538" spans="1:3" x14ac:dyDescent="0.3">
      <c r="A2538" s="6" t="s">
        <v>5249</v>
      </c>
      <c r="B2538" s="6" t="s">
        <v>5250</v>
      </c>
      <c r="C2538" s="6" t="s">
        <v>5184</v>
      </c>
    </row>
    <row r="2539" spans="1:3" x14ac:dyDescent="0.3">
      <c r="A2539" s="6" t="s">
        <v>5251</v>
      </c>
      <c r="B2539" s="6" t="s">
        <v>5252</v>
      </c>
      <c r="C2539" s="6" t="s">
        <v>5184</v>
      </c>
    </row>
    <row r="2540" spans="1:3" x14ac:dyDescent="0.3">
      <c r="A2540" s="6" t="s">
        <v>5253</v>
      </c>
      <c r="B2540" s="6" t="s">
        <v>5254</v>
      </c>
      <c r="C2540" s="6" t="s">
        <v>5255</v>
      </c>
    </row>
    <row r="2541" spans="1:3" x14ac:dyDescent="0.3">
      <c r="A2541" s="6" t="s">
        <v>5256</v>
      </c>
      <c r="B2541" s="6" t="s">
        <v>5257</v>
      </c>
      <c r="C2541" s="6" t="s">
        <v>5255</v>
      </c>
    </row>
    <row r="2542" spans="1:3" x14ac:dyDescent="0.3">
      <c r="A2542" s="6" t="s">
        <v>5258</v>
      </c>
      <c r="B2542" s="6" t="s">
        <v>5259</v>
      </c>
      <c r="C2542" s="6" t="s">
        <v>5255</v>
      </c>
    </row>
    <row r="2543" spans="1:3" x14ac:dyDescent="0.3">
      <c r="A2543" s="6" t="s">
        <v>5260</v>
      </c>
      <c r="B2543" s="6" t="s">
        <v>5261</v>
      </c>
      <c r="C2543" s="6" t="s">
        <v>5255</v>
      </c>
    </row>
    <row r="2544" spans="1:3" x14ac:dyDescent="0.3">
      <c r="A2544" s="6" t="s">
        <v>5262</v>
      </c>
      <c r="B2544" s="6" t="s">
        <v>5263</v>
      </c>
      <c r="C2544" s="6" t="s">
        <v>5255</v>
      </c>
    </row>
    <row r="2545" spans="1:3" x14ac:dyDescent="0.3">
      <c r="A2545" s="6" t="s">
        <v>5264</v>
      </c>
      <c r="B2545" s="6" t="s">
        <v>5265</v>
      </c>
      <c r="C2545" s="6" t="s">
        <v>5255</v>
      </c>
    </row>
    <row r="2546" spans="1:3" x14ac:dyDescent="0.3">
      <c r="A2546" s="6" t="s">
        <v>5266</v>
      </c>
      <c r="B2546" s="6" t="s">
        <v>5267</v>
      </c>
      <c r="C2546" s="6" t="s">
        <v>5255</v>
      </c>
    </row>
    <row r="2547" spans="1:3" x14ac:dyDescent="0.3">
      <c r="A2547" s="6" t="s">
        <v>5268</v>
      </c>
      <c r="B2547" s="6" t="s">
        <v>5269</v>
      </c>
      <c r="C2547" s="6" t="s">
        <v>5255</v>
      </c>
    </row>
    <row r="2548" spans="1:3" x14ac:dyDescent="0.3">
      <c r="A2548" s="6" t="s">
        <v>5270</v>
      </c>
      <c r="B2548" s="6" t="s">
        <v>5271</v>
      </c>
      <c r="C2548" s="6" t="s">
        <v>5255</v>
      </c>
    </row>
    <row r="2549" spans="1:3" x14ac:dyDescent="0.3">
      <c r="A2549" s="6" t="s">
        <v>5272</v>
      </c>
      <c r="B2549" s="6" t="s">
        <v>5273</v>
      </c>
      <c r="C2549" s="6" t="s">
        <v>5255</v>
      </c>
    </row>
    <row r="2550" spans="1:3" x14ac:dyDescent="0.3">
      <c r="A2550" s="6" t="s">
        <v>5274</v>
      </c>
      <c r="B2550" s="6" t="s">
        <v>5275</v>
      </c>
      <c r="C2550" s="6" t="s">
        <v>5255</v>
      </c>
    </row>
    <row r="2551" spans="1:3" x14ac:dyDescent="0.3">
      <c r="A2551" s="6" t="s">
        <v>5276</v>
      </c>
      <c r="B2551" s="6" t="s">
        <v>5277</v>
      </c>
      <c r="C2551" s="6" t="s">
        <v>5255</v>
      </c>
    </row>
    <row r="2552" spans="1:3" x14ac:dyDescent="0.3">
      <c r="A2552" s="6" t="s">
        <v>5278</v>
      </c>
      <c r="B2552" s="6" t="s">
        <v>5279</v>
      </c>
      <c r="C2552" s="6" t="s">
        <v>5255</v>
      </c>
    </row>
    <row r="2553" spans="1:3" x14ac:dyDescent="0.3">
      <c r="A2553" s="6" t="s">
        <v>5280</v>
      </c>
      <c r="B2553" s="6" t="s">
        <v>5281</v>
      </c>
      <c r="C2553" s="6" t="s">
        <v>5282</v>
      </c>
    </row>
    <row r="2554" spans="1:3" x14ac:dyDescent="0.3">
      <c r="A2554" s="6" t="s">
        <v>5283</v>
      </c>
      <c r="B2554" s="6" t="s">
        <v>5284</v>
      </c>
      <c r="C2554" s="6" t="s">
        <v>5282</v>
      </c>
    </row>
    <row r="2555" spans="1:3" x14ac:dyDescent="0.3">
      <c r="A2555" s="6" t="s">
        <v>5285</v>
      </c>
      <c r="B2555" s="6" t="s">
        <v>5286</v>
      </c>
      <c r="C2555" s="6" t="s">
        <v>5282</v>
      </c>
    </row>
    <row r="2556" spans="1:3" x14ac:dyDescent="0.3">
      <c r="A2556" s="6" t="s">
        <v>5287</v>
      </c>
      <c r="B2556" s="6" t="s">
        <v>5288</v>
      </c>
      <c r="C2556" s="6" t="s">
        <v>5282</v>
      </c>
    </row>
    <row r="2557" spans="1:3" x14ac:dyDescent="0.3">
      <c r="A2557" s="6" t="s">
        <v>5289</v>
      </c>
      <c r="B2557" s="6" t="s">
        <v>5290</v>
      </c>
      <c r="C2557" s="6" t="s">
        <v>5282</v>
      </c>
    </row>
    <row r="2558" spans="1:3" x14ac:dyDescent="0.3">
      <c r="A2558" s="6" t="s">
        <v>5291</v>
      </c>
      <c r="B2558" s="6" t="s">
        <v>5292</v>
      </c>
      <c r="C2558" s="6" t="s">
        <v>5282</v>
      </c>
    </row>
    <row r="2559" spans="1:3" x14ac:dyDescent="0.3">
      <c r="A2559" s="6" t="s">
        <v>5293</v>
      </c>
      <c r="B2559" s="6" t="s">
        <v>5294</v>
      </c>
      <c r="C2559" s="6" t="s">
        <v>5282</v>
      </c>
    </row>
    <row r="2560" spans="1:3" x14ac:dyDescent="0.3">
      <c r="A2560" s="6" t="s">
        <v>5295</v>
      </c>
      <c r="B2560" s="6" t="s">
        <v>5296</v>
      </c>
      <c r="C2560" s="6" t="s">
        <v>5282</v>
      </c>
    </row>
    <row r="2561" spans="1:3" x14ac:dyDescent="0.3">
      <c r="A2561" s="6" t="s">
        <v>5297</v>
      </c>
      <c r="B2561" s="6" t="s">
        <v>5298</v>
      </c>
      <c r="C2561" s="6" t="s">
        <v>5282</v>
      </c>
    </row>
    <row r="2562" spans="1:3" x14ac:dyDescent="0.3">
      <c r="A2562" s="6" t="s">
        <v>5299</v>
      </c>
      <c r="B2562" s="6" t="s">
        <v>5300</v>
      </c>
      <c r="C2562" s="6" t="s">
        <v>5282</v>
      </c>
    </row>
    <row r="2563" spans="1:3" x14ac:dyDescent="0.3">
      <c r="A2563" s="6" t="s">
        <v>5301</v>
      </c>
      <c r="B2563" s="6" t="s">
        <v>5302</v>
      </c>
      <c r="C2563" s="6" t="s">
        <v>5282</v>
      </c>
    </row>
    <row r="2564" spans="1:3" x14ac:dyDescent="0.3">
      <c r="A2564" s="6" t="s">
        <v>5303</v>
      </c>
      <c r="B2564" s="6" t="s">
        <v>5304</v>
      </c>
      <c r="C2564" s="6" t="s">
        <v>5282</v>
      </c>
    </row>
    <row r="2565" spans="1:3" x14ac:dyDescent="0.3">
      <c r="A2565" s="6" t="s">
        <v>5305</v>
      </c>
      <c r="B2565" s="6" t="s">
        <v>5306</v>
      </c>
      <c r="C2565" s="6" t="s">
        <v>5282</v>
      </c>
    </row>
    <row r="2566" spans="1:3" x14ac:dyDescent="0.3">
      <c r="A2566" s="6" t="s">
        <v>5307</v>
      </c>
      <c r="B2566" s="6" t="s">
        <v>5308</v>
      </c>
      <c r="C2566" s="6" t="s">
        <v>5282</v>
      </c>
    </row>
    <row r="2567" spans="1:3" x14ac:dyDescent="0.3">
      <c r="A2567" s="6" t="s">
        <v>5309</v>
      </c>
      <c r="B2567" s="6" t="s">
        <v>5310</v>
      </c>
      <c r="C2567" s="6" t="s">
        <v>5282</v>
      </c>
    </row>
    <row r="2568" spans="1:3" x14ac:dyDescent="0.3">
      <c r="A2568" s="6" t="s">
        <v>5311</v>
      </c>
      <c r="B2568" s="6" t="s">
        <v>5312</v>
      </c>
      <c r="C2568" s="6" t="s">
        <v>5282</v>
      </c>
    </row>
    <row r="2569" spans="1:3" x14ac:dyDescent="0.3">
      <c r="A2569" s="6" t="s">
        <v>5313</v>
      </c>
      <c r="B2569" s="6" t="s">
        <v>5314</v>
      </c>
      <c r="C2569" s="6" t="s">
        <v>5282</v>
      </c>
    </row>
    <row r="2570" spans="1:3" x14ac:dyDescent="0.3">
      <c r="A2570" s="6" t="s">
        <v>5315</v>
      </c>
      <c r="B2570" s="6" t="s">
        <v>5316</v>
      </c>
      <c r="C2570" s="6" t="s">
        <v>5282</v>
      </c>
    </row>
    <row r="2571" spans="1:3" x14ac:dyDescent="0.3">
      <c r="A2571" s="6" t="s">
        <v>5317</v>
      </c>
      <c r="B2571" s="6" t="s">
        <v>5318</v>
      </c>
      <c r="C2571" s="6" t="s">
        <v>5282</v>
      </c>
    </row>
    <row r="2572" spans="1:3" x14ac:dyDescent="0.3">
      <c r="A2572" s="6" t="s">
        <v>5319</v>
      </c>
      <c r="B2572" s="6" t="s">
        <v>5320</v>
      </c>
      <c r="C2572" s="6" t="s">
        <v>5282</v>
      </c>
    </row>
    <row r="2573" spans="1:3" x14ac:dyDescent="0.3">
      <c r="A2573" s="6" t="s">
        <v>5321</v>
      </c>
      <c r="B2573" s="6" t="s">
        <v>5322</v>
      </c>
      <c r="C2573" s="6" t="s">
        <v>5282</v>
      </c>
    </row>
    <row r="2574" spans="1:3" x14ac:dyDescent="0.3">
      <c r="A2574" s="6" t="s">
        <v>5323</v>
      </c>
      <c r="B2574" s="6" t="s">
        <v>5324</v>
      </c>
      <c r="C2574" s="6" t="s">
        <v>5282</v>
      </c>
    </row>
    <row r="2575" spans="1:3" x14ac:dyDescent="0.3">
      <c r="A2575" s="6" t="s">
        <v>5325</v>
      </c>
      <c r="B2575" s="6" t="s">
        <v>5326</v>
      </c>
      <c r="C2575" s="6" t="s">
        <v>5282</v>
      </c>
    </row>
    <row r="2576" spans="1:3" x14ac:dyDescent="0.3">
      <c r="A2576" s="6" t="s">
        <v>5327</v>
      </c>
      <c r="B2576" s="6" t="s">
        <v>5328</v>
      </c>
      <c r="C2576" s="6" t="s">
        <v>5282</v>
      </c>
    </row>
    <row r="2577" spans="1:3" x14ac:dyDescent="0.3">
      <c r="A2577" s="6" t="s">
        <v>5329</v>
      </c>
      <c r="B2577" s="6" t="s">
        <v>5330</v>
      </c>
      <c r="C2577" s="6" t="s">
        <v>5282</v>
      </c>
    </row>
    <row r="2578" spans="1:3" x14ac:dyDescent="0.3">
      <c r="A2578" s="6" t="s">
        <v>5331</v>
      </c>
      <c r="B2578" s="6" t="s">
        <v>5332</v>
      </c>
      <c r="C2578" s="6" t="s">
        <v>5282</v>
      </c>
    </row>
    <row r="2579" spans="1:3" x14ac:dyDescent="0.3">
      <c r="A2579" s="6" t="s">
        <v>5333</v>
      </c>
      <c r="B2579" s="6" t="s">
        <v>5334</v>
      </c>
      <c r="C2579" s="6" t="s">
        <v>5282</v>
      </c>
    </row>
    <row r="2580" spans="1:3" x14ac:dyDescent="0.3">
      <c r="A2580" s="6" t="s">
        <v>5335</v>
      </c>
      <c r="B2580" s="6" t="s">
        <v>5336</v>
      </c>
      <c r="C2580" s="6" t="s">
        <v>5282</v>
      </c>
    </row>
    <row r="2581" spans="1:3" x14ac:dyDescent="0.3">
      <c r="A2581" s="6" t="s">
        <v>5337</v>
      </c>
      <c r="B2581" s="6" t="s">
        <v>5338</v>
      </c>
      <c r="C2581" s="6" t="s">
        <v>5282</v>
      </c>
    </row>
    <row r="2582" spans="1:3" x14ac:dyDescent="0.3">
      <c r="A2582" s="6" t="s">
        <v>5339</v>
      </c>
      <c r="B2582" s="6" t="s">
        <v>5340</v>
      </c>
      <c r="C2582" s="6" t="s">
        <v>5282</v>
      </c>
    </row>
    <row r="2583" spans="1:3" x14ac:dyDescent="0.3">
      <c r="A2583" s="6" t="s">
        <v>5341</v>
      </c>
      <c r="B2583" s="6" t="s">
        <v>5342</v>
      </c>
      <c r="C2583" s="6" t="s">
        <v>5282</v>
      </c>
    </row>
    <row r="2584" spans="1:3" x14ac:dyDescent="0.3">
      <c r="A2584" s="6" t="s">
        <v>5343</v>
      </c>
      <c r="B2584" s="6" t="s">
        <v>5344</v>
      </c>
      <c r="C2584" s="6" t="s">
        <v>5282</v>
      </c>
    </row>
    <row r="2585" spans="1:3" x14ac:dyDescent="0.3">
      <c r="A2585" s="6" t="s">
        <v>5345</v>
      </c>
      <c r="B2585" s="6" t="s">
        <v>5346</v>
      </c>
      <c r="C2585" s="6" t="s">
        <v>5282</v>
      </c>
    </row>
    <row r="2586" spans="1:3" x14ac:dyDescent="0.3">
      <c r="A2586" s="6" t="s">
        <v>5347</v>
      </c>
      <c r="B2586" s="6" t="s">
        <v>5348</v>
      </c>
      <c r="C2586" s="6" t="s">
        <v>5282</v>
      </c>
    </row>
    <row r="2587" spans="1:3" x14ac:dyDescent="0.3">
      <c r="A2587" s="6" t="s">
        <v>5349</v>
      </c>
      <c r="B2587" s="6" t="s">
        <v>5350</v>
      </c>
      <c r="C2587" s="6" t="s">
        <v>5282</v>
      </c>
    </row>
    <row r="2588" spans="1:3" x14ac:dyDescent="0.3">
      <c r="A2588" s="6" t="s">
        <v>5351</v>
      </c>
      <c r="B2588" s="6" t="s">
        <v>5352</v>
      </c>
      <c r="C2588" s="6" t="s">
        <v>5282</v>
      </c>
    </row>
    <row r="2589" spans="1:3" x14ac:dyDescent="0.3">
      <c r="A2589" s="6" t="s">
        <v>5353</v>
      </c>
      <c r="B2589" s="6" t="s">
        <v>5354</v>
      </c>
      <c r="C2589" s="6" t="s">
        <v>5282</v>
      </c>
    </row>
    <row r="2590" spans="1:3" x14ac:dyDescent="0.3">
      <c r="A2590" s="6" t="s">
        <v>5355</v>
      </c>
      <c r="B2590" s="6" t="s">
        <v>5356</v>
      </c>
      <c r="C2590" s="6" t="s">
        <v>5282</v>
      </c>
    </row>
    <row r="2591" spans="1:3" x14ac:dyDescent="0.3">
      <c r="A2591" s="6" t="s">
        <v>5357</v>
      </c>
      <c r="B2591" s="6" t="s">
        <v>5358</v>
      </c>
      <c r="C2591" s="6" t="s">
        <v>5282</v>
      </c>
    </row>
    <row r="2592" spans="1:3" x14ac:dyDescent="0.3">
      <c r="A2592" s="6" t="s">
        <v>5359</v>
      </c>
      <c r="B2592" s="6" t="s">
        <v>5360</v>
      </c>
      <c r="C2592" s="6" t="s">
        <v>5282</v>
      </c>
    </row>
    <row r="2593" spans="1:3" x14ac:dyDescent="0.3">
      <c r="A2593" s="6" t="s">
        <v>5361</v>
      </c>
      <c r="B2593" s="6" t="s">
        <v>5362</v>
      </c>
      <c r="C2593" s="6" t="s">
        <v>5282</v>
      </c>
    </row>
    <row r="2594" spans="1:3" x14ac:dyDescent="0.3">
      <c r="A2594" s="6" t="s">
        <v>5363</v>
      </c>
      <c r="B2594" s="6" t="s">
        <v>5364</v>
      </c>
      <c r="C2594" s="6" t="s">
        <v>5282</v>
      </c>
    </row>
    <row r="2595" spans="1:3" x14ac:dyDescent="0.3">
      <c r="A2595" s="6" t="s">
        <v>5365</v>
      </c>
      <c r="B2595" s="6" t="s">
        <v>5366</v>
      </c>
      <c r="C2595" s="6" t="s">
        <v>5282</v>
      </c>
    </row>
    <row r="2596" spans="1:3" x14ac:dyDescent="0.3">
      <c r="A2596" s="6" t="s">
        <v>5367</v>
      </c>
      <c r="B2596" s="6" t="s">
        <v>5368</v>
      </c>
      <c r="C2596" s="6" t="s">
        <v>5282</v>
      </c>
    </row>
    <row r="2597" spans="1:3" x14ac:dyDescent="0.3">
      <c r="A2597" s="6" t="s">
        <v>5369</v>
      </c>
      <c r="B2597" s="6" t="s">
        <v>5370</v>
      </c>
      <c r="C2597" s="6" t="s">
        <v>5282</v>
      </c>
    </row>
    <row r="2598" spans="1:3" x14ac:dyDescent="0.3">
      <c r="A2598" s="6" t="s">
        <v>5371</v>
      </c>
      <c r="B2598" s="6" t="s">
        <v>5372</v>
      </c>
      <c r="C2598" s="6" t="s">
        <v>5282</v>
      </c>
    </row>
    <row r="2599" spans="1:3" x14ac:dyDescent="0.3">
      <c r="A2599" s="6" t="s">
        <v>5373</v>
      </c>
      <c r="B2599" s="6" t="s">
        <v>5374</v>
      </c>
      <c r="C2599" s="6" t="s">
        <v>5282</v>
      </c>
    </row>
    <row r="2600" spans="1:3" x14ac:dyDescent="0.3">
      <c r="A2600" s="6" t="s">
        <v>5375</v>
      </c>
      <c r="B2600" s="6" t="s">
        <v>5376</v>
      </c>
      <c r="C2600" s="6" t="s">
        <v>5282</v>
      </c>
    </row>
    <row r="2601" spans="1:3" x14ac:dyDescent="0.3">
      <c r="A2601" s="6" t="s">
        <v>5377</v>
      </c>
      <c r="B2601" s="6" t="s">
        <v>5378</v>
      </c>
      <c r="C2601" s="6" t="s">
        <v>5282</v>
      </c>
    </row>
    <row r="2602" spans="1:3" x14ac:dyDescent="0.3">
      <c r="A2602" s="6" t="s">
        <v>5379</v>
      </c>
      <c r="B2602" s="6" t="s">
        <v>5380</v>
      </c>
      <c r="C2602" s="6" t="s">
        <v>5282</v>
      </c>
    </row>
    <row r="2603" spans="1:3" x14ac:dyDescent="0.3">
      <c r="A2603" s="6" t="s">
        <v>5381</v>
      </c>
      <c r="B2603" s="6" t="s">
        <v>5382</v>
      </c>
      <c r="C2603" s="6" t="s">
        <v>5282</v>
      </c>
    </row>
    <row r="2604" spans="1:3" x14ac:dyDescent="0.3">
      <c r="A2604" s="6" t="s">
        <v>5383</v>
      </c>
      <c r="B2604" s="6" t="s">
        <v>5384</v>
      </c>
      <c r="C2604" s="6" t="s">
        <v>5282</v>
      </c>
    </row>
    <row r="2605" spans="1:3" x14ac:dyDescent="0.3">
      <c r="A2605" s="6" t="s">
        <v>5385</v>
      </c>
      <c r="B2605" s="6" t="s">
        <v>5386</v>
      </c>
      <c r="C2605" s="6" t="s">
        <v>5282</v>
      </c>
    </row>
    <row r="2606" spans="1:3" x14ac:dyDescent="0.3">
      <c r="A2606" s="6" t="s">
        <v>5387</v>
      </c>
      <c r="B2606" s="6" t="s">
        <v>5388</v>
      </c>
      <c r="C2606" s="6" t="s">
        <v>5282</v>
      </c>
    </row>
    <row r="2607" spans="1:3" x14ac:dyDescent="0.3">
      <c r="A2607" s="6" t="s">
        <v>5389</v>
      </c>
      <c r="B2607" s="6" t="s">
        <v>5390</v>
      </c>
      <c r="C2607" s="6" t="s">
        <v>5282</v>
      </c>
    </row>
    <row r="2608" spans="1:3" x14ac:dyDescent="0.3">
      <c r="A2608" s="6" t="s">
        <v>5391</v>
      </c>
      <c r="B2608" s="6" t="s">
        <v>5392</v>
      </c>
      <c r="C2608" s="6" t="s">
        <v>5282</v>
      </c>
    </row>
    <row r="2609" spans="1:3" x14ac:dyDescent="0.3">
      <c r="A2609" s="6" t="s">
        <v>5393</v>
      </c>
      <c r="B2609" s="6" t="s">
        <v>5394</v>
      </c>
      <c r="C2609" s="6" t="s">
        <v>5395</v>
      </c>
    </row>
    <row r="2610" spans="1:3" x14ac:dyDescent="0.3">
      <c r="A2610" s="6" t="s">
        <v>5396</v>
      </c>
      <c r="B2610" s="6" t="s">
        <v>5397</v>
      </c>
      <c r="C2610" s="6" t="s">
        <v>5395</v>
      </c>
    </row>
    <row r="2611" spans="1:3" x14ac:dyDescent="0.3">
      <c r="A2611" s="6" t="s">
        <v>5398</v>
      </c>
      <c r="B2611" s="6" t="s">
        <v>5399</v>
      </c>
      <c r="C2611" s="6" t="s">
        <v>5395</v>
      </c>
    </row>
    <row r="2612" spans="1:3" x14ac:dyDescent="0.3">
      <c r="A2612" s="6" t="s">
        <v>5400</v>
      </c>
      <c r="B2612" s="6" t="s">
        <v>5401</v>
      </c>
      <c r="C2612" s="6" t="s">
        <v>5395</v>
      </c>
    </row>
    <row r="2613" spans="1:3" x14ac:dyDescent="0.3">
      <c r="A2613" s="6" t="s">
        <v>5402</v>
      </c>
      <c r="B2613" s="6" t="s">
        <v>5403</v>
      </c>
      <c r="C2613" s="6" t="s">
        <v>5395</v>
      </c>
    </row>
    <row r="2614" spans="1:3" x14ac:dyDescent="0.3">
      <c r="A2614" s="6" t="s">
        <v>5404</v>
      </c>
      <c r="B2614" s="6" t="s">
        <v>5405</v>
      </c>
      <c r="C2614" s="6" t="s">
        <v>5395</v>
      </c>
    </row>
    <row r="2615" spans="1:3" x14ac:dyDescent="0.3">
      <c r="A2615" s="6" t="s">
        <v>5406</v>
      </c>
      <c r="B2615" s="6" t="s">
        <v>5407</v>
      </c>
      <c r="C2615" s="6" t="s">
        <v>5395</v>
      </c>
    </row>
    <row r="2616" spans="1:3" x14ac:dyDescent="0.3">
      <c r="A2616" s="6" t="s">
        <v>5408</v>
      </c>
      <c r="B2616" s="6" t="s">
        <v>5409</v>
      </c>
      <c r="C2616" s="6" t="s">
        <v>5395</v>
      </c>
    </row>
    <row r="2617" spans="1:3" x14ac:dyDescent="0.3">
      <c r="A2617" s="6" t="s">
        <v>5410</v>
      </c>
      <c r="B2617" s="6" t="s">
        <v>5411</v>
      </c>
      <c r="C2617" s="6" t="s">
        <v>5395</v>
      </c>
    </row>
    <row r="2618" spans="1:3" x14ac:dyDescent="0.3">
      <c r="A2618" s="6" t="s">
        <v>5412</v>
      </c>
      <c r="B2618" s="6" t="s">
        <v>5413</v>
      </c>
      <c r="C2618" s="6" t="s">
        <v>5395</v>
      </c>
    </row>
    <row r="2619" spans="1:3" x14ac:dyDescent="0.3">
      <c r="A2619" s="6" t="s">
        <v>5414</v>
      </c>
      <c r="B2619" s="6" t="s">
        <v>5415</v>
      </c>
      <c r="C2619" s="6" t="s">
        <v>5395</v>
      </c>
    </row>
    <row r="2620" spans="1:3" x14ac:dyDescent="0.3">
      <c r="A2620" s="6" t="s">
        <v>5416</v>
      </c>
      <c r="B2620" s="6" t="s">
        <v>5417</v>
      </c>
      <c r="C2620" s="6" t="s">
        <v>5395</v>
      </c>
    </row>
    <row r="2621" spans="1:3" x14ac:dyDescent="0.3">
      <c r="A2621" s="6" t="s">
        <v>5418</v>
      </c>
      <c r="B2621" s="6" t="s">
        <v>5419</v>
      </c>
      <c r="C2621" s="6" t="s">
        <v>5395</v>
      </c>
    </row>
    <row r="2622" spans="1:3" x14ac:dyDescent="0.3">
      <c r="A2622" s="6" t="s">
        <v>5420</v>
      </c>
      <c r="B2622" s="6" t="s">
        <v>5421</v>
      </c>
      <c r="C2622" s="6" t="s">
        <v>5422</v>
      </c>
    </row>
    <row r="2623" spans="1:3" x14ac:dyDescent="0.3">
      <c r="A2623" s="6" t="s">
        <v>5423</v>
      </c>
      <c r="B2623" s="6" t="s">
        <v>5424</v>
      </c>
      <c r="C2623" s="6" t="s">
        <v>5422</v>
      </c>
    </row>
    <row r="2624" spans="1:3" x14ac:dyDescent="0.3">
      <c r="A2624" s="6" t="s">
        <v>5425</v>
      </c>
      <c r="B2624" s="6" t="s">
        <v>5426</v>
      </c>
      <c r="C2624" s="6" t="s">
        <v>5422</v>
      </c>
    </row>
    <row r="2625" spans="1:3" x14ac:dyDescent="0.3">
      <c r="A2625" s="6" t="s">
        <v>5427</v>
      </c>
      <c r="B2625" s="6" t="s">
        <v>5428</v>
      </c>
      <c r="C2625" s="6" t="s">
        <v>5422</v>
      </c>
    </row>
    <row r="2626" spans="1:3" x14ac:dyDescent="0.3">
      <c r="A2626" s="6" t="s">
        <v>5429</v>
      </c>
      <c r="B2626" s="6" t="s">
        <v>5430</v>
      </c>
      <c r="C2626" s="6" t="s">
        <v>5422</v>
      </c>
    </row>
    <row r="2627" spans="1:3" x14ac:dyDescent="0.3">
      <c r="A2627" s="6" t="s">
        <v>5431</v>
      </c>
      <c r="B2627" s="6" t="s">
        <v>5432</v>
      </c>
      <c r="C2627" s="6" t="s">
        <v>5422</v>
      </c>
    </row>
    <row r="2628" spans="1:3" x14ac:dyDescent="0.3">
      <c r="A2628" s="6" t="s">
        <v>5433</v>
      </c>
      <c r="B2628" s="6" t="s">
        <v>5434</v>
      </c>
      <c r="C2628" s="6" t="s">
        <v>5422</v>
      </c>
    </row>
    <row r="2629" spans="1:3" x14ac:dyDescent="0.3">
      <c r="A2629" s="6" t="s">
        <v>5435</v>
      </c>
      <c r="B2629" s="6" t="s">
        <v>5436</v>
      </c>
      <c r="C2629" s="6" t="s">
        <v>5422</v>
      </c>
    </row>
    <row r="2630" spans="1:3" x14ac:dyDescent="0.3">
      <c r="A2630" s="6" t="s">
        <v>5437</v>
      </c>
      <c r="B2630" s="6" t="s">
        <v>5438</v>
      </c>
      <c r="C2630" s="6" t="s">
        <v>5422</v>
      </c>
    </row>
    <row r="2631" spans="1:3" x14ac:dyDescent="0.3">
      <c r="A2631" s="6" t="s">
        <v>5439</v>
      </c>
      <c r="B2631" s="6" t="s">
        <v>5440</v>
      </c>
      <c r="C2631" s="6" t="s">
        <v>5422</v>
      </c>
    </row>
    <row r="2632" spans="1:3" x14ac:dyDescent="0.3">
      <c r="A2632" s="6" t="s">
        <v>5441</v>
      </c>
      <c r="B2632" s="6" t="s">
        <v>5442</v>
      </c>
      <c r="C2632" s="6" t="s">
        <v>5422</v>
      </c>
    </row>
    <row r="2633" spans="1:3" x14ac:dyDescent="0.3">
      <c r="A2633" s="6" t="s">
        <v>5443</v>
      </c>
      <c r="B2633" s="6" t="s">
        <v>5444</v>
      </c>
      <c r="C2633" s="6" t="s">
        <v>5422</v>
      </c>
    </row>
    <row r="2634" spans="1:3" x14ac:dyDescent="0.3">
      <c r="A2634" s="6" t="s">
        <v>5445</v>
      </c>
      <c r="B2634" s="6" t="s">
        <v>5446</v>
      </c>
      <c r="C2634" s="6" t="s">
        <v>5447</v>
      </c>
    </row>
    <row r="2635" spans="1:3" x14ac:dyDescent="0.3">
      <c r="A2635" s="6" t="s">
        <v>5448</v>
      </c>
      <c r="B2635" s="6" t="s">
        <v>5449</v>
      </c>
      <c r="C2635" s="6" t="s">
        <v>5447</v>
      </c>
    </row>
    <row r="2636" spans="1:3" x14ac:dyDescent="0.3">
      <c r="A2636" s="6" t="s">
        <v>5450</v>
      </c>
      <c r="B2636" s="6" t="s">
        <v>5451</v>
      </c>
      <c r="C2636" s="6" t="s">
        <v>5447</v>
      </c>
    </row>
    <row r="2637" spans="1:3" x14ac:dyDescent="0.3">
      <c r="A2637" s="6" t="s">
        <v>5452</v>
      </c>
      <c r="B2637" s="6" t="s">
        <v>5453</v>
      </c>
      <c r="C2637" s="6" t="s">
        <v>5447</v>
      </c>
    </row>
    <row r="2638" spans="1:3" x14ac:dyDescent="0.3">
      <c r="A2638" s="6" t="s">
        <v>5454</v>
      </c>
      <c r="B2638" s="6" t="s">
        <v>5455</v>
      </c>
      <c r="C2638" s="6" t="s">
        <v>5447</v>
      </c>
    </row>
    <row r="2639" spans="1:3" x14ac:dyDescent="0.3">
      <c r="A2639" s="6" t="s">
        <v>5456</v>
      </c>
      <c r="B2639" s="6" t="s">
        <v>5457</v>
      </c>
      <c r="C2639" s="6" t="s">
        <v>5447</v>
      </c>
    </row>
    <row r="2640" spans="1:3" x14ac:dyDescent="0.3">
      <c r="A2640" s="6" t="s">
        <v>5458</v>
      </c>
      <c r="B2640" s="6" t="s">
        <v>5459</v>
      </c>
      <c r="C2640" s="6" t="s">
        <v>5447</v>
      </c>
    </row>
    <row r="2641" spans="1:3" x14ac:dyDescent="0.3">
      <c r="A2641" s="6" t="s">
        <v>5460</v>
      </c>
      <c r="B2641" s="6" t="s">
        <v>5461</v>
      </c>
      <c r="C2641" s="6" t="s">
        <v>5447</v>
      </c>
    </row>
    <row r="2642" spans="1:3" x14ac:dyDescent="0.3">
      <c r="A2642" s="6" t="s">
        <v>5462</v>
      </c>
      <c r="B2642" s="6" t="s">
        <v>5463</v>
      </c>
      <c r="C2642" s="6" t="s">
        <v>5447</v>
      </c>
    </row>
    <row r="2643" spans="1:3" x14ac:dyDescent="0.3">
      <c r="A2643" s="6" t="s">
        <v>5464</v>
      </c>
      <c r="B2643" s="6" t="s">
        <v>5465</v>
      </c>
      <c r="C2643" s="6" t="s">
        <v>5447</v>
      </c>
    </row>
    <row r="2644" spans="1:3" x14ac:dyDescent="0.3">
      <c r="A2644" s="6" t="s">
        <v>5466</v>
      </c>
      <c r="B2644" s="6" t="s">
        <v>5467</v>
      </c>
      <c r="C2644" s="6" t="s">
        <v>5447</v>
      </c>
    </row>
    <row r="2645" spans="1:3" x14ac:dyDescent="0.3">
      <c r="A2645" s="6" t="s">
        <v>5468</v>
      </c>
      <c r="B2645" s="6" t="s">
        <v>5469</v>
      </c>
      <c r="C2645" s="6" t="s">
        <v>5447</v>
      </c>
    </row>
    <row r="2646" spans="1:3" x14ac:dyDescent="0.3">
      <c r="A2646" s="6" t="s">
        <v>5470</v>
      </c>
      <c r="B2646" s="6" t="s">
        <v>5471</v>
      </c>
      <c r="C2646" s="6" t="s">
        <v>5447</v>
      </c>
    </row>
    <row r="2647" spans="1:3" x14ac:dyDescent="0.3">
      <c r="A2647" s="6" t="s">
        <v>5472</v>
      </c>
      <c r="B2647" s="6" t="s">
        <v>5473</v>
      </c>
      <c r="C2647" s="6" t="s">
        <v>5447</v>
      </c>
    </row>
    <row r="2648" spans="1:3" x14ac:dyDescent="0.3">
      <c r="A2648" s="6" t="s">
        <v>5474</v>
      </c>
      <c r="B2648" s="6" t="s">
        <v>5475</v>
      </c>
      <c r="C2648" s="6" t="s">
        <v>5447</v>
      </c>
    </row>
    <row r="2649" spans="1:3" x14ac:dyDescent="0.3">
      <c r="A2649" s="6" t="s">
        <v>5476</v>
      </c>
      <c r="B2649" s="6" t="s">
        <v>5477</v>
      </c>
      <c r="C2649" s="6" t="s">
        <v>5447</v>
      </c>
    </row>
    <row r="2650" spans="1:3" x14ac:dyDescent="0.3">
      <c r="A2650" s="6" t="s">
        <v>5478</v>
      </c>
      <c r="B2650" s="6" t="s">
        <v>5479</v>
      </c>
      <c r="C2650" s="6" t="s">
        <v>5447</v>
      </c>
    </row>
    <row r="2651" spans="1:3" x14ac:dyDescent="0.3">
      <c r="A2651" s="6" t="s">
        <v>5480</v>
      </c>
      <c r="B2651" s="6" t="s">
        <v>5481</v>
      </c>
      <c r="C2651" s="6" t="s">
        <v>5447</v>
      </c>
    </row>
    <row r="2652" spans="1:3" x14ac:dyDescent="0.3">
      <c r="A2652" s="6" t="s">
        <v>5482</v>
      </c>
      <c r="B2652" s="6" t="s">
        <v>5483</v>
      </c>
      <c r="C2652" s="6" t="s">
        <v>5447</v>
      </c>
    </row>
    <row r="2653" spans="1:3" x14ac:dyDescent="0.3">
      <c r="A2653" s="6" t="s">
        <v>5484</v>
      </c>
      <c r="B2653" s="6" t="s">
        <v>5485</v>
      </c>
      <c r="C2653" s="6" t="s">
        <v>5447</v>
      </c>
    </row>
    <row r="2654" spans="1:3" x14ac:dyDescent="0.3">
      <c r="A2654" s="6" t="s">
        <v>5486</v>
      </c>
      <c r="B2654" s="6" t="s">
        <v>5487</v>
      </c>
      <c r="C2654" s="6" t="s">
        <v>5447</v>
      </c>
    </row>
    <row r="2655" spans="1:3" x14ac:dyDescent="0.3">
      <c r="A2655" s="6" t="s">
        <v>5488</v>
      </c>
      <c r="B2655" s="6" t="s">
        <v>5489</v>
      </c>
      <c r="C2655" s="6" t="s">
        <v>5447</v>
      </c>
    </row>
    <row r="2656" spans="1:3" x14ac:dyDescent="0.3">
      <c r="A2656" s="6" t="s">
        <v>5490</v>
      </c>
      <c r="B2656" s="6" t="s">
        <v>5491</v>
      </c>
      <c r="C2656" s="6" t="s">
        <v>5447</v>
      </c>
    </row>
    <row r="2657" spans="1:3" x14ac:dyDescent="0.3">
      <c r="A2657" s="6" t="s">
        <v>5492</v>
      </c>
      <c r="B2657" s="6" t="s">
        <v>5493</v>
      </c>
      <c r="C2657" s="6" t="s">
        <v>5447</v>
      </c>
    </row>
    <row r="2658" spans="1:3" x14ac:dyDescent="0.3">
      <c r="A2658" s="6" t="s">
        <v>5494</v>
      </c>
      <c r="B2658" s="6" t="s">
        <v>5495</v>
      </c>
      <c r="C2658" s="6" t="s">
        <v>5447</v>
      </c>
    </row>
    <row r="2659" spans="1:3" x14ac:dyDescent="0.3">
      <c r="A2659" s="6" t="s">
        <v>5496</v>
      </c>
      <c r="B2659" s="6" t="s">
        <v>5497</v>
      </c>
      <c r="C2659" s="6" t="s">
        <v>5447</v>
      </c>
    </row>
    <row r="2660" spans="1:3" x14ac:dyDescent="0.3">
      <c r="A2660" s="6" t="s">
        <v>5498</v>
      </c>
      <c r="B2660" s="6" t="s">
        <v>5499</v>
      </c>
      <c r="C2660" s="6" t="s">
        <v>5447</v>
      </c>
    </row>
    <row r="2661" spans="1:3" x14ac:dyDescent="0.3">
      <c r="A2661" s="6" t="s">
        <v>5500</v>
      </c>
      <c r="B2661" s="6" t="s">
        <v>5501</v>
      </c>
      <c r="C2661" s="6" t="s">
        <v>5447</v>
      </c>
    </row>
    <row r="2662" spans="1:3" x14ac:dyDescent="0.3">
      <c r="A2662" s="6" t="s">
        <v>5502</v>
      </c>
      <c r="B2662" s="6" t="s">
        <v>5503</v>
      </c>
      <c r="C2662" s="6" t="s">
        <v>5447</v>
      </c>
    </row>
    <row r="2663" spans="1:3" x14ac:dyDescent="0.3">
      <c r="A2663" s="6" t="s">
        <v>5504</v>
      </c>
      <c r="B2663" s="6" t="s">
        <v>5505</v>
      </c>
      <c r="C2663" s="6" t="s">
        <v>5447</v>
      </c>
    </row>
    <row r="2664" spans="1:3" x14ac:dyDescent="0.3">
      <c r="A2664" s="6" t="s">
        <v>5506</v>
      </c>
      <c r="B2664" s="6" t="s">
        <v>5507</v>
      </c>
      <c r="C2664" s="6" t="s">
        <v>5447</v>
      </c>
    </row>
    <row r="2665" spans="1:3" x14ac:dyDescent="0.3">
      <c r="A2665" s="6" t="s">
        <v>5508</v>
      </c>
      <c r="B2665" s="6" t="s">
        <v>5509</v>
      </c>
      <c r="C2665" s="6" t="s">
        <v>5447</v>
      </c>
    </row>
    <row r="2666" spans="1:3" x14ac:dyDescent="0.3">
      <c r="A2666" s="6" t="s">
        <v>5510</v>
      </c>
      <c r="B2666" s="6" t="s">
        <v>5511</v>
      </c>
      <c r="C2666" s="6" t="s">
        <v>5447</v>
      </c>
    </row>
    <row r="2667" spans="1:3" x14ac:dyDescent="0.3">
      <c r="A2667" s="6" t="s">
        <v>5512</v>
      </c>
      <c r="B2667" s="6" t="s">
        <v>5513</v>
      </c>
      <c r="C2667" s="6" t="s">
        <v>5447</v>
      </c>
    </row>
    <row r="2668" spans="1:3" x14ac:dyDescent="0.3">
      <c r="A2668" s="6" t="s">
        <v>5514</v>
      </c>
      <c r="B2668" s="6" t="s">
        <v>5515</v>
      </c>
      <c r="C2668" s="6" t="s">
        <v>5447</v>
      </c>
    </row>
    <row r="2669" spans="1:3" x14ac:dyDescent="0.3">
      <c r="A2669" s="6" t="s">
        <v>5516</v>
      </c>
      <c r="B2669" s="6" t="s">
        <v>5517</v>
      </c>
      <c r="C2669" s="6" t="s">
        <v>5447</v>
      </c>
    </row>
    <row r="2670" spans="1:3" x14ac:dyDescent="0.3">
      <c r="A2670" s="6" t="s">
        <v>5518</v>
      </c>
      <c r="B2670" s="6" t="s">
        <v>5519</v>
      </c>
      <c r="C2670" s="6" t="s">
        <v>5447</v>
      </c>
    </row>
    <row r="2671" spans="1:3" x14ac:dyDescent="0.3">
      <c r="A2671" s="6" t="s">
        <v>5520</v>
      </c>
      <c r="B2671" s="6" t="s">
        <v>5521</v>
      </c>
      <c r="C2671" s="6" t="s">
        <v>5447</v>
      </c>
    </row>
    <row r="2672" spans="1:3" x14ac:dyDescent="0.3">
      <c r="A2672" s="6" t="s">
        <v>5522</v>
      </c>
      <c r="B2672" s="6" t="s">
        <v>5523</v>
      </c>
      <c r="C2672" s="6" t="s">
        <v>5447</v>
      </c>
    </row>
    <row r="2673" spans="1:3" x14ac:dyDescent="0.3">
      <c r="A2673" s="6" t="s">
        <v>5524</v>
      </c>
      <c r="B2673" s="6" t="s">
        <v>5525</v>
      </c>
      <c r="C2673" s="6" t="s">
        <v>5447</v>
      </c>
    </row>
    <row r="2674" spans="1:3" x14ac:dyDescent="0.3">
      <c r="A2674" s="6" t="s">
        <v>5526</v>
      </c>
      <c r="B2674" s="6" t="s">
        <v>5527</v>
      </c>
      <c r="C2674" s="6" t="s">
        <v>5528</v>
      </c>
    </row>
    <row r="2675" spans="1:3" x14ac:dyDescent="0.3">
      <c r="A2675" s="6" t="s">
        <v>5529</v>
      </c>
      <c r="B2675" s="6" t="s">
        <v>5530</v>
      </c>
      <c r="C2675" s="6" t="s">
        <v>5528</v>
      </c>
    </row>
    <row r="2676" spans="1:3" x14ac:dyDescent="0.3">
      <c r="A2676" s="6" t="s">
        <v>5531</v>
      </c>
      <c r="B2676" s="6" t="s">
        <v>5532</v>
      </c>
      <c r="C2676" s="6" t="s">
        <v>5528</v>
      </c>
    </row>
    <row r="2677" spans="1:3" x14ac:dyDescent="0.3">
      <c r="A2677" s="6" t="s">
        <v>5533</v>
      </c>
      <c r="B2677" s="6" t="s">
        <v>5534</v>
      </c>
      <c r="C2677" s="6" t="s">
        <v>5535</v>
      </c>
    </row>
    <row r="2678" spans="1:3" x14ac:dyDescent="0.3">
      <c r="A2678" s="6" t="s">
        <v>5536</v>
      </c>
      <c r="B2678" s="6" t="s">
        <v>5537</v>
      </c>
      <c r="C2678" s="6" t="s">
        <v>5535</v>
      </c>
    </row>
    <row r="2679" spans="1:3" x14ac:dyDescent="0.3">
      <c r="A2679" s="6" t="s">
        <v>5538</v>
      </c>
      <c r="B2679" s="6" t="s">
        <v>5539</v>
      </c>
      <c r="C2679" s="6" t="s">
        <v>5535</v>
      </c>
    </row>
    <row r="2680" spans="1:3" x14ac:dyDescent="0.3">
      <c r="A2680" s="6" t="s">
        <v>5540</v>
      </c>
      <c r="B2680" s="6" t="s">
        <v>5541</v>
      </c>
      <c r="C2680" s="6" t="s">
        <v>5535</v>
      </c>
    </row>
    <row r="2681" spans="1:3" x14ac:dyDescent="0.3">
      <c r="A2681" s="6" t="s">
        <v>5542</v>
      </c>
      <c r="B2681" s="6" t="s">
        <v>5543</v>
      </c>
      <c r="C2681" s="6" t="s">
        <v>5535</v>
      </c>
    </row>
    <row r="2682" spans="1:3" x14ac:dyDescent="0.3">
      <c r="A2682" s="6" t="s">
        <v>5544</v>
      </c>
      <c r="B2682" s="6" t="s">
        <v>5545</v>
      </c>
      <c r="C2682" s="6" t="s">
        <v>5535</v>
      </c>
    </row>
    <row r="2683" spans="1:3" x14ac:dyDescent="0.3">
      <c r="A2683" s="6" t="s">
        <v>5546</v>
      </c>
      <c r="B2683" s="6" t="s">
        <v>5547</v>
      </c>
      <c r="C2683" s="6" t="s">
        <v>5548</v>
      </c>
    </row>
    <row r="2684" spans="1:3" x14ac:dyDescent="0.3">
      <c r="A2684" s="6" t="s">
        <v>5549</v>
      </c>
      <c r="B2684" s="6" t="s">
        <v>5550</v>
      </c>
      <c r="C2684" s="6" t="s">
        <v>5548</v>
      </c>
    </row>
    <row r="2685" spans="1:3" x14ac:dyDescent="0.3">
      <c r="A2685" s="6" t="s">
        <v>5551</v>
      </c>
      <c r="B2685" s="6" t="s">
        <v>5552</v>
      </c>
      <c r="C2685" s="6" t="s">
        <v>5548</v>
      </c>
    </row>
    <row r="2686" spans="1:3" x14ac:dyDescent="0.3">
      <c r="A2686" s="6" t="s">
        <v>5553</v>
      </c>
      <c r="B2686" s="6" t="s">
        <v>5554</v>
      </c>
      <c r="C2686" s="6" t="s">
        <v>5548</v>
      </c>
    </row>
    <row r="2687" spans="1:3" x14ac:dyDescent="0.3">
      <c r="A2687" s="6" t="s">
        <v>5555</v>
      </c>
      <c r="B2687" s="6" t="s">
        <v>5556</v>
      </c>
      <c r="C2687" s="6" t="s">
        <v>5548</v>
      </c>
    </row>
    <row r="2688" spans="1:3" x14ac:dyDescent="0.3">
      <c r="A2688" s="6" t="s">
        <v>5557</v>
      </c>
      <c r="B2688" s="6" t="s">
        <v>5558</v>
      </c>
      <c r="C2688" s="6" t="s">
        <v>5548</v>
      </c>
    </row>
    <row r="2689" spans="1:3" x14ac:dyDescent="0.3">
      <c r="A2689" s="6" t="s">
        <v>5559</v>
      </c>
      <c r="B2689" s="6" t="s">
        <v>5560</v>
      </c>
      <c r="C2689" s="6" t="s">
        <v>5548</v>
      </c>
    </row>
    <row r="2690" spans="1:3" x14ac:dyDescent="0.3">
      <c r="A2690" s="6" t="s">
        <v>5561</v>
      </c>
      <c r="B2690" s="6" t="s">
        <v>5562</v>
      </c>
      <c r="C2690" s="6" t="s">
        <v>5548</v>
      </c>
    </row>
    <row r="2691" spans="1:3" x14ac:dyDescent="0.3">
      <c r="A2691" s="6" t="s">
        <v>5563</v>
      </c>
      <c r="B2691" s="6" t="s">
        <v>5564</v>
      </c>
      <c r="C2691" s="6" t="s">
        <v>5548</v>
      </c>
    </row>
    <row r="2692" spans="1:3" x14ac:dyDescent="0.3">
      <c r="A2692" s="6" t="s">
        <v>5565</v>
      </c>
      <c r="B2692" s="6" t="s">
        <v>5566</v>
      </c>
      <c r="C2692" s="6" t="s">
        <v>5548</v>
      </c>
    </row>
    <row r="2693" spans="1:3" x14ac:dyDescent="0.3">
      <c r="A2693" s="6" t="s">
        <v>5567</v>
      </c>
      <c r="B2693" s="6" t="s">
        <v>5568</v>
      </c>
      <c r="C2693" s="6" t="s">
        <v>5548</v>
      </c>
    </row>
    <row r="2694" spans="1:3" x14ac:dyDescent="0.3">
      <c r="A2694" s="6" t="s">
        <v>5569</v>
      </c>
      <c r="B2694" s="6" t="s">
        <v>5570</v>
      </c>
      <c r="C2694" s="6" t="s">
        <v>5571</v>
      </c>
    </row>
    <row r="2695" spans="1:3" x14ac:dyDescent="0.3">
      <c r="A2695" s="6" t="s">
        <v>5572</v>
      </c>
      <c r="B2695" s="6" t="s">
        <v>5573</v>
      </c>
      <c r="C2695" s="6" t="s">
        <v>5571</v>
      </c>
    </row>
    <row r="2696" spans="1:3" x14ac:dyDescent="0.3">
      <c r="A2696" s="6" t="s">
        <v>5574</v>
      </c>
      <c r="B2696" s="6" t="s">
        <v>5575</v>
      </c>
      <c r="C2696" s="6" t="s">
        <v>5571</v>
      </c>
    </row>
    <row r="2697" spans="1:3" x14ac:dyDescent="0.3">
      <c r="A2697" s="6" t="s">
        <v>5576</v>
      </c>
      <c r="B2697" s="6" t="s">
        <v>5577</v>
      </c>
      <c r="C2697" s="6" t="s">
        <v>5571</v>
      </c>
    </row>
    <row r="2698" spans="1:3" x14ac:dyDescent="0.3">
      <c r="A2698" s="6" t="s">
        <v>5578</v>
      </c>
      <c r="B2698" s="6" t="s">
        <v>5579</v>
      </c>
      <c r="C2698" s="6" t="s">
        <v>5571</v>
      </c>
    </row>
    <row r="2699" spans="1:3" x14ac:dyDescent="0.3">
      <c r="A2699" s="6" t="s">
        <v>5580</v>
      </c>
      <c r="B2699" s="6" t="s">
        <v>5581</v>
      </c>
      <c r="C2699" s="6" t="s">
        <v>5571</v>
      </c>
    </row>
    <row r="2700" spans="1:3" x14ac:dyDescent="0.3">
      <c r="A2700" s="6" t="s">
        <v>5582</v>
      </c>
      <c r="B2700" s="6" t="s">
        <v>5583</v>
      </c>
      <c r="C2700" s="6" t="s">
        <v>5571</v>
      </c>
    </row>
    <row r="2701" spans="1:3" x14ac:dyDescent="0.3">
      <c r="A2701" s="6" t="s">
        <v>5584</v>
      </c>
      <c r="B2701" s="6" t="s">
        <v>5585</v>
      </c>
      <c r="C2701" s="6" t="s">
        <v>5586</v>
      </c>
    </row>
    <row r="2702" spans="1:3" x14ac:dyDescent="0.3">
      <c r="A2702" s="6" t="s">
        <v>5587</v>
      </c>
      <c r="B2702" s="6" t="s">
        <v>5588</v>
      </c>
      <c r="C2702" s="6" t="s">
        <v>5586</v>
      </c>
    </row>
    <row r="2703" spans="1:3" x14ac:dyDescent="0.3">
      <c r="A2703" s="6" t="s">
        <v>5589</v>
      </c>
      <c r="B2703" s="6" t="s">
        <v>5590</v>
      </c>
      <c r="C2703" s="6" t="s">
        <v>5586</v>
      </c>
    </row>
    <row r="2704" spans="1:3" x14ac:dyDescent="0.3">
      <c r="A2704" s="6" t="s">
        <v>5591</v>
      </c>
      <c r="B2704" s="6" t="s">
        <v>5592</v>
      </c>
      <c r="C2704" s="6" t="s">
        <v>5586</v>
      </c>
    </row>
    <row r="2705" spans="1:3" x14ac:dyDescent="0.3">
      <c r="A2705" s="6" t="s">
        <v>5593</v>
      </c>
      <c r="B2705" s="6" t="s">
        <v>5594</v>
      </c>
      <c r="C2705" s="6" t="s">
        <v>5586</v>
      </c>
    </row>
    <row r="2706" spans="1:3" x14ac:dyDescent="0.3">
      <c r="A2706" s="6" t="s">
        <v>5595</v>
      </c>
      <c r="B2706" s="6" t="s">
        <v>5596</v>
      </c>
      <c r="C2706" s="6" t="s">
        <v>5586</v>
      </c>
    </row>
    <row r="2707" spans="1:3" x14ac:dyDescent="0.3">
      <c r="A2707" s="6" t="s">
        <v>5597</v>
      </c>
      <c r="B2707" s="6" t="s">
        <v>5598</v>
      </c>
      <c r="C2707" s="6" t="s">
        <v>5586</v>
      </c>
    </row>
    <row r="2708" spans="1:3" x14ac:dyDescent="0.3">
      <c r="A2708" s="6" t="s">
        <v>5599</v>
      </c>
      <c r="B2708" s="6" t="s">
        <v>5600</v>
      </c>
      <c r="C2708" s="6" t="s">
        <v>5586</v>
      </c>
    </row>
    <row r="2709" spans="1:3" x14ac:dyDescent="0.3">
      <c r="A2709" s="6" t="s">
        <v>5601</v>
      </c>
      <c r="B2709" s="6" t="s">
        <v>5602</v>
      </c>
      <c r="C2709" s="6" t="s">
        <v>5586</v>
      </c>
    </row>
    <row r="2710" spans="1:3" x14ac:dyDescent="0.3">
      <c r="A2710" s="6" t="s">
        <v>5603</v>
      </c>
      <c r="B2710" s="6" t="s">
        <v>5604</v>
      </c>
      <c r="C2710" s="6" t="s">
        <v>5586</v>
      </c>
    </row>
    <row r="2711" spans="1:3" x14ac:dyDescent="0.3">
      <c r="A2711" s="6" t="s">
        <v>5605</v>
      </c>
      <c r="B2711" s="6" t="s">
        <v>5606</v>
      </c>
      <c r="C2711" s="6" t="s">
        <v>5586</v>
      </c>
    </row>
    <row r="2712" spans="1:3" x14ac:dyDescent="0.3">
      <c r="A2712" s="6" t="s">
        <v>5607</v>
      </c>
      <c r="B2712" s="6" t="s">
        <v>5608</v>
      </c>
      <c r="C2712" s="6" t="s">
        <v>5586</v>
      </c>
    </row>
    <row r="2713" spans="1:3" x14ac:dyDescent="0.3">
      <c r="A2713" s="6" t="s">
        <v>5609</v>
      </c>
      <c r="B2713" s="6" t="s">
        <v>5610</v>
      </c>
      <c r="C2713" s="6" t="s">
        <v>5611</v>
      </c>
    </row>
    <row r="2714" spans="1:3" x14ac:dyDescent="0.3">
      <c r="A2714" s="6" t="s">
        <v>5612</v>
      </c>
      <c r="B2714" s="6" t="s">
        <v>5613</v>
      </c>
      <c r="C2714" s="6" t="s">
        <v>5611</v>
      </c>
    </row>
    <row r="2715" spans="1:3" x14ac:dyDescent="0.3">
      <c r="A2715" s="6" t="s">
        <v>5614</v>
      </c>
      <c r="B2715" s="6" t="s">
        <v>5615</v>
      </c>
      <c r="C2715" s="6" t="s">
        <v>5611</v>
      </c>
    </row>
    <row r="2716" spans="1:3" x14ac:dyDescent="0.3">
      <c r="A2716" s="6" t="s">
        <v>5616</v>
      </c>
      <c r="B2716" s="6" t="s">
        <v>5617</v>
      </c>
      <c r="C2716" s="6" t="s">
        <v>5611</v>
      </c>
    </row>
    <row r="2717" spans="1:3" x14ac:dyDescent="0.3">
      <c r="A2717" s="6" t="s">
        <v>5618</v>
      </c>
      <c r="B2717" s="6" t="s">
        <v>5619</v>
      </c>
      <c r="C2717" s="6" t="s">
        <v>5611</v>
      </c>
    </row>
    <row r="2718" spans="1:3" x14ac:dyDescent="0.3">
      <c r="A2718" s="6" t="s">
        <v>5620</v>
      </c>
      <c r="B2718" s="6" t="s">
        <v>5621</v>
      </c>
      <c r="C2718" s="6" t="s">
        <v>5611</v>
      </c>
    </row>
    <row r="2719" spans="1:3" x14ac:dyDescent="0.3">
      <c r="A2719" s="6" t="s">
        <v>5622</v>
      </c>
      <c r="B2719" s="6" t="s">
        <v>5623</v>
      </c>
      <c r="C2719" s="6" t="s">
        <v>5611</v>
      </c>
    </row>
    <row r="2720" spans="1:3" x14ac:dyDescent="0.3">
      <c r="A2720" s="6" t="s">
        <v>5624</v>
      </c>
      <c r="B2720" s="6" t="s">
        <v>5625</v>
      </c>
      <c r="C2720" s="6" t="s">
        <v>5611</v>
      </c>
    </row>
    <row r="2721" spans="1:3" x14ac:dyDescent="0.3">
      <c r="A2721" s="6" t="s">
        <v>5626</v>
      </c>
      <c r="B2721" s="6" t="s">
        <v>5627</v>
      </c>
      <c r="C2721" s="6" t="s">
        <v>5611</v>
      </c>
    </row>
    <row r="2722" spans="1:3" x14ac:dyDescent="0.3">
      <c r="A2722" s="6" t="s">
        <v>5628</v>
      </c>
      <c r="B2722" s="6" t="s">
        <v>5629</v>
      </c>
      <c r="C2722" s="6" t="s">
        <v>5611</v>
      </c>
    </row>
    <row r="2723" spans="1:3" x14ac:dyDescent="0.3">
      <c r="A2723" s="6" t="s">
        <v>5630</v>
      </c>
      <c r="B2723" s="6" t="s">
        <v>5631</v>
      </c>
      <c r="C2723" s="6" t="s">
        <v>5611</v>
      </c>
    </row>
    <row r="2724" spans="1:3" x14ac:dyDescent="0.3">
      <c r="A2724" s="6" t="s">
        <v>5632</v>
      </c>
      <c r="B2724" s="6" t="s">
        <v>5633</v>
      </c>
      <c r="C2724" s="6" t="s">
        <v>5611</v>
      </c>
    </row>
    <row r="2725" spans="1:3" x14ac:dyDescent="0.3">
      <c r="A2725" s="6" t="s">
        <v>5634</v>
      </c>
      <c r="B2725" s="6" t="s">
        <v>5635</v>
      </c>
      <c r="C2725" s="6" t="s">
        <v>5611</v>
      </c>
    </row>
    <row r="2726" spans="1:3" x14ac:dyDescent="0.3">
      <c r="A2726" s="6" t="s">
        <v>5636</v>
      </c>
      <c r="B2726" s="6" t="s">
        <v>5637</v>
      </c>
      <c r="C2726" s="6" t="s">
        <v>5638</v>
      </c>
    </row>
    <row r="2727" spans="1:3" x14ac:dyDescent="0.3">
      <c r="A2727" s="6" t="s">
        <v>5639</v>
      </c>
      <c r="B2727" s="6" t="s">
        <v>5640</v>
      </c>
      <c r="C2727" s="6" t="s">
        <v>5638</v>
      </c>
    </row>
    <row r="2728" spans="1:3" x14ac:dyDescent="0.3">
      <c r="A2728" s="6" t="s">
        <v>5641</v>
      </c>
      <c r="B2728" s="6" t="s">
        <v>5642</v>
      </c>
      <c r="C2728" s="6" t="s">
        <v>5638</v>
      </c>
    </row>
    <row r="2729" spans="1:3" x14ac:dyDescent="0.3">
      <c r="A2729" s="6" t="s">
        <v>5643</v>
      </c>
      <c r="B2729" s="6" t="s">
        <v>5644</v>
      </c>
      <c r="C2729" s="6" t="s">
        <v>5638</v>
      </c>
    </row>
    <row r="2730" spans="1:3" x14ac:dyDescent="0.3">
      <c r="A2730" s="6" t="s">
        <v>5645</v>
      </c>
      <c r="B2730" s="6" t="s">
        <v>5646</v>
      </c>
      <c r="C2730" s="6" t="s">
        <v>5638</v>
      </c>
    </row>
    <row r="2731" spans="1:3" x14ac:dyDescent="0.3">
      <c r="A2731" s="6" t="s">
        <v>5647</v>
      </c>
      <c r="B2731" s="6" t="s">
        <v>5648</v>
      </c>
      <c r="C2731" s="6" t="s">
        <v>5638</v>
      </c>
    </row>
    <row r="2732" spans="1:3" x14ac:dyDescent="0.3">
      <c r="A2732" s="6" t="s">
        <v>5649</v>
      </c>
      <c r="B2732" s="6" t="s">
        <v>5650</v>
      </c>
      <c r="C2732" s="6" t="s">
        <v>5638</v>
      </c>
    </row>
    <row r="2733" spans="1:3" x14ac:dyDescent="0.3">
      <c r="A2733" s="6" t="s">
        <v>5651</v>
      </c>
      <c r="B2733" s="6" t="s">
        <v>5652</v>
      </c>
      <c r="C2733" s="6" t="s">
        <v>5653</v>
      </c>
    </row>
    <row r="2734" spans="1:3" x14ac:dyDescent="0.3">
      <c r="A2734" s="6" t="s">
        <v>5654</v>
      </c>
      <c r="B2734" s="6" t="s">
        <v>5655</v>
      </c>
      <c r="C2734" s="6" t="s">
        <v>5653</v>
      </c>
    </row>
    <row r="2735" spans="1:3" x14ac:dyDescent="0.3">
      <c r="A2735" s="6" t="s">
        <v>5656</v>
      </c>
      <c r="B2735" s="6" t="s">
        <v>5657</v>
      </c>
      <c r="C2735" s="6" t="s">
        <v>5653</v>
      </c>
    </row>
    <row r="2736" spans="1:3" x14ac:dyDescent="0.3">
      <c r="A2736" s="6" t="s">
        <v>5658</v>
      </c>
      <c r="B2736" s="6" t="s">
        <v>5659</v>
      </c>
      <c r="C2736" s="6" t="s">
        <v>5653</v>
      </c>
    </row>
    <row r="2737" spans="1:3" x14ac:dyDescent="0.3">
      <c r="A2737" s="6" t="s">
        <v>5660</v>
      </c>
      <c r="B2737" s="6" t="s">
        <v>5661</v>
      </c>
      <c r="C2737" s="6" t="s">
        <v>5653</v>
      </c>
    </row>
    <row r="2738" spans="1:3" x14ac:dyDescent="0.3">
      <c r="A2738" s="6" t="s">
        <v>5662</v>
      </c>
      <c r="B2738" s="6" t="s">
        <v>5663</v>
      </c>
      <c r="C2738" s="6" t="s">
        <v>5653</v>
      </c>
    </row>
    <row r="2739" spans="1:3" x14ac:dyDescent="0.3">
      <c r="A2739" s="6" t="s">
        <v>5664</v>
      </c>
      <c r="B2739" s="6" t="s">
        <v>5665</v>
      </c>
      <c r="C2739" s="6" t="s">
        <v>5653</v>
      </c>
    </row>
    <row r="2740" spans="1:3" x14ac:dyDescent="0.3">
      <c r="A2740" s="6" t="s">
        <v>5666</v>
      </c>
      <c r="B2740" s="6" t="s">
        <v>5667</v>
      </c>
      <c r="C2740" s="6" t="s">
        <v>5653</v>
      </c>
    </row>
    <row r="2741" spans="1:3" x14ac:dyDescent="0.3">
      <c r="A2741" s="6" t="s">
        <v>5668</v>
      </c>
      <c r="B2741" s="6" t="s">
        <v>5669</v>
      </c>
      <c r="C2741" s="6" t="s">
        <v>5653</v>
      </c>
    </row>
    <row r="2742" spans="1:3" x14ac:dyDescent="0.3">
      <c r="A2742" s="6" t="s">
        <v>5670</v>
      </c>
      <c r="B2742" s="6" t="s">
        <v>5671</v>
      </c>
      <c r="C2742" s="6" t="s">
        <v>5653</v>
      </c>
    </row>
    <row r="2743" spans="1:3" x14ac:dyDescent="0.3">
      <c r="A2743" s="6" t="s">
        <v>5672</v>
      </c>
      <c r="B2743" s="6" t="s">
        <v>5673</v>
      </c>
      <c r="C2743" s="6" t="s">
        <v>5653</v>
      </c>
    </row>
    <row r="2744" spans="1:3" x14ac:dyDescent="0.3">
      <c r="A2744" s="6" t="s">
        <v>5674</v>
      </c>
      <c r="B2744" s="6" t="s">
        <v>5675</v>
      </c>
      <c r="C2744" s="6" t="s">
        <v>5653</v>
      </c>
    </row>
    <row r="2745" spans="1:3" x14ac:dyDescent="0.3">
      <c r="A2745" s="6" t="s">
        <v>5676</v>
      </c>
      <c r="B2745" s="6" t="s">
        <v>5677</v>
      </c>
      <c r="C2745" s="6" t="s">
        <v>5653</v>
      </c>
    </row>
    <row r="2746" spans="1:3" x14ac:dyDescent="0.3">
      <c r="A2746" s="6" t="s">
        <v>5678</v>
      </c>
      <c r="B2746" s="6" t="s">
        <v>5679</v>
      </c>
      <c r="C2746" s="6" t="s">
        <v>5653</v>
      </c>
    </row>
    <row r="2747" spans="1:3" x14ac:dyDescent="0.3">
      <c r="A2747" s="6" t="s">
        <v>5680</v>
      </c>
      <c r="B2747" s="6" t="s">
        <v>5681</v>
      </c>
      <c r="C2747" s="6" t="s">
        <v>5653</v>
      </c>
    </row>
    <row r="2748" spans="1:3" x14ac:dyDescent="0.3">
      <c r="A2748" s="6" t="s">
        <v>5682</v>
      </c>
      <c r="B2748" s="6" t="s">
        <v>5683</v>
      </c>
      <c r="C2748" s="6" t="s">
        <v>5653</v>
      </c>
    </row>
    <row r="2749" spans="1:3" x14ac:dyDescent="0.3">
      <c r="A2749" s="6" t="s">
        <v>5684</v>
      </c>
      <c r="B2749" s="6" t="s">
        <v>5685</v>
      </c>
      <c r="C2749" s="6" t="s">
        <v>5653</v>
      </c>
    </row>
    <row r="2750" spans="1:3" x14ac:dyDescent="0.3">
      <c r="A2750" s="6" t="s">
        <v>5686</v>
      </c>
      <c r="B2750" s="6" t="s">
        <v>5687</v>
      </c>
      <c r="C2750" s="6" t="s">
        <v>5653</v>
      </c>
    </row>
    <row r="2751" spans="1:3" x14ac:dyDescent="0.3">
      <c r="A2751" s="6" t="s">
        <v>5688</v>
      </c>
      <c r="B2751" s="6" t="s">
        <v>5689</v>
      </c>
      <c r="C2751" s="6" t="s">
        <v>5653</v>
      </c>
    </row>
    <row r="2752" spans="1:3" x14ac:dyDescent="0.3">
      <c r="A2752" s="6" t="s">
        <v>5690</v>
      </c>
      <c r="B2752" s="6" t="s">
        <v>5691</v>
      </c>
      <c r="C2752" s="6" t="s">
        <v>5653</v>
      </c>
    </row>
    <row r="2753" spans="1:3" x14ac:dyDescent="0.3">
      <c r="A2753" s="6" t="s">
        <v>5692</v>
      </c>
      <c r="B2753" s="6" t="s">
        <v>5693</v>
      </c>
      <c r="C2753" s="6" t="s">
        <v>5653</v>
      </c>
    </row>
    <row r="2754" spans="1:3" x14ac:dyDescent="0.3">
      <c r="A2754" s="6" t="s">
        <v>5694</v>
      </c>
      <c r="B2754" s="6" t="s">
        <v>5695</v>
      </c>
      <c r="C2754" s="6" t="s">
        <v>5653</v>
      </c>
    </row>
    <row r="2755" spans="1:3" x14ac:dyDescent="0.3">
      <c r="A2755" s="6" t="s">
        <v>5696</v>
      </c>
      <c r="B2755" s="6" t="s">
        <v>5697</v>
      </c>
      <c r="C2755" s="6" t="s">
        <v>5653</v>
      </c>
    </row>
    <row r="2756" spans="1:3" x14ac:dyDescent="0.3">
      <c r="A2756" s="6" t="s">
        <v>5698</v>
      </c>
      <c r="B2756" s="6" t="s">
        <v>5699</v>
      </c>
      <c r="C2756" s="6" t="s">
        <v>5653</v>
      </c>
    </row>
    <row r="2757" spans="1:3" x14ac:dyDescent="0.3">
      <c r="A2757" s="6" t="s">
        <v>5700</v>
      </c>
      <c r="B2757" s="6" t="s">
        <v>5701</v>
      </c>
      <c r="C2757" s="6" t="s">
        <v>5653</v>
      </c>
    </row>
    <row r="2758" spans="1:3" x14ac:dyDescent="0.3">
      <c r="A2758" s="6" t="s">
        <v>5702</v>
      </c>
      <c r="B2758" s="6" t="s">
        <v>5703</v>
      </c>
      <c r="C2758" s="6" t="s">
        <v>5653</v>
      </c>
    </row>
    <row r="2759" spans="1:3" x14ac:dyDescent="0.3">
      <c r="A2759" s="6" t="s">
        <v>5704</v>
      </c>
      <c r="B2759" s="6" t="s">
        <v>5705</v>
      </c>
      <c r="C2759" s="6" t="s">
        <v>5653</v>
      </c>
    </row>
    <row r="2760" spans="1:3" x14ac:dyDescent="0.3">
      <c r="A2760" s="6" t="s">
        <v>5706</v>
      </c>
      <c r="B2760" s="6" t="s">
        <v>5707</v>
      </c>
      <c r="C2760" s="6" t="s">
        <v>5653</v>
      </c>
    </row>
    <row r="2761" spans="1:3" x14ac:dyDescent="0.3">
      <c r="A2761" s="6" t="s">
        <v>5708</v>
      </c>
      <c r="B2761" s="6" t="s">
        <v>5709</v>
      </c>
      <c r="C2761" s="6" t="s">
        <v>5653</v>
      </c>
    </row>
    <row r="2762" spans="1:3" x14ac:dyDescent="0.3">
      <c r="A2762" s="6" t="s">
        <v>5710</v>
      </c>
      <c r="B2762" s="6" t="s">
        <v>5711</v>
      </c>
      <c r="C2762" s="6" t="s">
        <v>5712</v>
      </c>
    </row>
    <row r="2763" spans="1:3" x14ac:dyDescent="0.3">
      <c r="A2763" s="6" t="s">
        <v>5713</v>
      </c>
      <c r="B2763" s="6" t="s">
        <v>5714</v>
      </c>
      <c r="C2763" s="6" t="s">
        <v>5712</v>
      </c>
    </row>
    <row r="2764" spans="1:3" x14ac:dyDescent="0.3">
      <c r="A2764" s="6" t="s">
        <v>5715</v>
      </c>
      <c r="B2764" s="6" t="s">
        <v>5716</v>
      </c>
      <c r="C2764" s="6" t="s">
        <v>5712</v>
      </c>
    </row>
    <row r="2765" spans="1:3" x14ac:dyDescent="0.3">
      <c r="A2765" s="6" t="s">
        <v>5717</v>
      </c>
      <c r="B2765" s="6" t="s">
        <v>5718</v>
      </c>
      <c r="C2765" s="6" t="s">
        <v>5712</v>
      </c>
    </row>
    <row r="2766" spans="1:3" x14ac:dyDescent="0.3">
      <c r="A2766" s="6" t="s">
        <v>5719</v>
      </c>
      <c r="B2766" s="6" t="s">
        <v>5720</v>
      </c>
      <c r="C2766" s="6" t="s">
        <v>5712</v>
      </c>
    </row>
    <row r="2767" spans="1:3" x14ac:dyDescent="0.3">
      <c r="A2767" s="6" t="s">
        <v>5721</v>
      </c>
      <c r="B2767" s="6" t="s">
        <v>5722</v>
      </c>
      <c r="C2767" s="6" t="s">
        <v>5712</v>
      </c>
    </row>
    <row r="2768" spans="1:3" x14ac:dyDescent="0.3">
      <c r="A2768" s="6" t="s">
        <v>5723</v>
      </c>
      <c r="B2768" s="6" t="s">
        <v>5724</v>
      </c>
      <c r="C2768" s="6" t="s">
        <v>5712</v>
      </c>
    </row>
    <row r="2769" spans="1:3" x14ac:dyDescent="0.3">
      <c r="A2769" s="6" t="s">
        <v>5725</v>
      </c>
      <c r="B2769" s="6" t="s">
        <v>5726</v>
      </c>
      <c r="C2769" s="6" t="s">
        <v>5712</v>
      </c>
    </row>
    <row r="2770" spans="1:3" x14ac:dyDescent="0.3">
      <c r="A2770" s="6" t="s">
        <v>5727</v>
      </c>
      <c r="B2770" s="6" t="s">
        <v>5728</v>
      </c>
      <c r="C2770" s="6" t="s">
        <v>5712</v>
      </c>
    </row>
    <row r="2771" spans="1:3" x14ac:dyDescent="0.3">
      <c r="A2771" s="6" t="s">
        <v>5729</v>
      </c>
      <c r="B2771" s="6" t="s">
        <v>5730</v>
      </c>
      <c r="C2771" s="6" t="s">
        <v>5712</v>
      </c>
    </row>
    <row r="2772" spans="1:3" x14ac:dyDescent="0.3">
      <c r="A2772" s="6" t="s">
        <v>5731</v>
      </c>
      <c r="B2772" s="6" t="s">
        <v>5732</v>
      </c>
      <c r="C2772" s="6" t="s">
        <v>5712</v>
      </c>
    </row>
    <row r="2773" spans="1:3" x14ac:dyDescent="0.3">
      <c r="A2773" s="6" t="s">
        <v>5733</v>
      </c>
      <c r="B2773" s="6" t="s">
        <v>5734</v>
      </c>
      <c r="C2773" s="6" t="s">
        <v>5712</v>
      </c>
    </row>
    <row r="2774" spans="1:3" x14ac:dyDescent="0.3">
      <c r="A2774" s="6" t="s">
        <v>5735</v>
      </c>
      <c r="B2774" s="6" t="s">
        <v>5736</v>
      </c>
      <c r="C2774" s="6" t="s">
        <v>5712</v>
      </c>
    </row>
    <row r="2775" spans="1:3" x14ac:dyDescent="0.3">
      <c r="A2775" s="6" t="s">
        <v>5737</v>
      </c>
      <c r="B2775" s="6" t="s">
        <v>5738</v>
      </c>
      <c r="C2775" s="6" t="s">
        <v>5712</v>
      </c>
    </row>
    <row r="2776" spans="1:3" x14ac:dyDescent="0.3">
      <c r="A2776" s="6" t="s">
        <v>5739</v>
      </c>
      <c r="B2776" s="6" t="s">
        <v>5740</v>
      </c>
      <c r="C2776" s="6" t="s">
        <v>5741</v>
      </c>
    </row>
    <row r="2777" spans="1:3" x14ac:dyDescent="0.3">
      <c r="A2777" s="6" t="s">
        <v>5742</v>
      </c>
      <c r="B2777" s="6" t="s">
        <v>5743</v>
      </c>
      <c r="C2777" s="6" t="s">
        <v>5741</v>
      </c>
    </row>
    <row r="2778" spans="1:3" x14ac:dyDescent="0.3">
      <c r="A2778" s="6" t="s">
        <v>5744</v>
      </c>
      <c r="B2778" s="6" t="s">
        <v>5745</v>
      </c>
      <c r="C2778" s="6" t="s">
        <v>5741</v>
      </c>
    </row>
    <row r="2779" spans="1:3" x14ac:dyDescent="0.3">
      <c r="A2779" s="6" t="s">
        <v>5746</v>
      </c>
      <c r="B2779" s="6" t="s">
        <v>5747</v>
      </c>
      <c r="C2779" s="6" t="s">
        <v>5741</v>
      </c>
    </row>
    <row r="2780" spans="1:3" x14ac:dyDescent="0.3">
      <c r="A2780" s="6" t="s">
        <v>5748</v>
      </c>
      <c r="B2780" s="6" t="s">
        <v>5749</v>
      </c>
      <c r="C2780" s="6" t="s">
        <v>5741</v>
      </c>
    </row>
    <row r="2781" spans="1:3" x14ac:dyDescent="0.3">
      <c r="A2781" s="6" t="s">
        <v>5750</v>
      </c>
      <c r="B2781" s="6" t="s">
        <v>5751</v>
      </c>
      <c r="C2781" s="6" t="s">
        <v>5741</v>
      </c>
    </row>
    <row r="2782" spans="1:3" x14ac:dyDescent="0.3">
      <c r="A2782" s="6" t="s">
        <v>5752</v>
      </c>
      <c r="B2782" s="6" t="s">
        <v>5753</v>
      </c>
      <c r="C2782" s="6" t="s">
        <v>5741</v>
      </c>
    </row>
    <row r="2783" spans="1:3" x14ac:dyDescent="0.3">
      <c r="A2783" s="6" t="s">
        <v>5754</v>
      </c>
      <c r="B2783" s="6" t="s">
        <v>5755</v>
      </c>
      <c r="C2783" s="6" t="s">
        <v>5741</v>
      </c>
    </row>
    <row r="2784" spans="1:3" x14ac:dyDescent="0.3">
      <c r="A2784" s="6" t="s">
        <v>5756</v>
      </c>
      <c r="B2784" s="6" t="s">
        <v>5757</v>
      </c>
      <c r="C2784" s="6" t="s">
        <v>5741</v>
      </c>
    </row>
    <row r="2785" spans="1:3" x14ac:dyDescent="0.3">
      <c r="A2785" s="6" t="s">
        <v>5758</v>
      </c>
      <c r="B2785" s="6" t="s">
        <v>5759</v>
      </c>
      <c r="C2785" s="6" t="s">
        <v>5741</v>
      </c>
    </row>
    <row r="2786" spans="1:3" x14ac:dyDescent="0.3">
      <c r="A2786" s="6" t="s">
        <v>5760</v>
      </c>
      <c r="B2786" s="6" t="s">
        <v>5761</v>
      </c>
      <c r="C2786" s="6" t="s">
        <v>5741</v>
      </c>
    </row>
    <row r="2787" spans="1:3" x14ac:dyDescent="0.3">
      <c r="A2787" s="6" t="s">
        <v>5762</v>
      </c>
      <c r="B2787" s="6" t="s">
        <v>5763</v>
      </c>
      <c r="C2787" s="6" t="s">
        <v>5741</v>
      </c>
    </row>
    <row r="2788" spans="1:3" x14ac:dyDescent="0.3">
      <c r="A2788" s="6" t="s">
        <v>5764</v>
      </c>
      <c r="B2788" s="6" t="s">
        <v>5765</v>
      </c>
      <c r="C2788" s="6" t="s">
        <v>5766</v>
      </c>
    </row>
    <row r="2789" spans="1:3" x14ac:dyDescent="0.3">
      <c r="A2789" s="6" t="s">
        <v>5767</v>
      </c>
      <c r="B2789" s="6" t="s">
        <v>5768</v>
      </c>
      <c r="C2789" s="6" t="s">
        <v>5766</v>
      </c>
    </row>
    <row r="2790" spans="1:3" x14ac:dyDescent="0.3">
      <c r="A2790" s="6" t="s">
        <v>5769</v>
      </c>
      <c r="B2790" s="6" t="s">
        <v>5770</v>
      </c>
      <c r="C2790" s="6" t="s">
        <v>5766</v>
      </c>
    </row>
    <row r="2791" spans="1:3" x14ac:dyDescent="0.3">
      <c r="A2791" s="6" t="s">
        <v>5771</v>
      </c>
      <c r="B2791" s="6" t="s">
        <v>5772</v>
      </c>
      <c r="C2791" s="6" t="s">
        <v>5766</v>
      </c>
    </row>
    <row r="2792" spans="1:3" x14ac:dyDescent="0.3">
      <c r="A2792" s="6" t="s">
        <v>5773</v>
      </c>
      <c r="B2792" s="6" t="s">
        <v>5774</v>
      </c>
      <c r="C2792" s="6" t="s">
        <v>5766</v>
      </c>
    </row>
    <row r="2793" spans="1:3" x14ac:dyDescent="0.3">
      <c r="A2793" s="6" t="s">
        <v>5775</v>
      </c>
      <c r="B2793" s="6" t="s">
        <v>5776</v>
      </c>
      <c r="C2793" s="6" t="s">
        <v>5766</v>
      </c>
    </row>
    <row r="2794" spans="1:3" x14ac:dyDescent="0.3">
      <c r="A2794" s="6" t="s">
        <v>5777</v>
      </c>
      <c r="B2794" s="6" t="s">
        <v>5778</v>
      </c>
      <c r="C2794" s="6" t="s">
        <v>5766</v>
      </c>
    </row>
    <row r="2795" spans="1:3" x14ac:dyDescent="0.3">
      <c r="A2795" s="6" t="s">
        <v>5779</v>
      </c>
      <c r="B2795" s="6" t="s">
        <v>5780</v>
      </c>
      <c r="C2795" s="6" t="s">
        <v>5766</v>
      </c>
    </row>
    <row r="2796" spans="1:3" x14ac:dyDescent="0.3">
      <c r="A2796" s="6" t="s">
        <v>5781</v>
      </c>
      <c r="B2796" s="6" t="s">
        <v>5782</v>
      </c>
      <c r="C2796" s="6" t="s">
        <v>5766</v>
      </c>
    </row>
    <row r="2797" spans="1:3" x14ac:dyDescent="0.3">
      <c r="A2797" s="6" t="s">
        <v>5783</v>
      </c>
      <c r="B2797" s="6" t="s">
        <v>5784</v>
      </c>
      <c r="C2797" s="6" t="s">
        <v>5766</v>
      </c>
    </row>
  </sheetData>
  <sortState xmlns:xlrd2="http://schemas.microsoft.com/office/spreadsheetml/2017/richdata2" ref="A2:C3003">
    <sortCondition ref="C2:C3003"/>
  </sortState>
  <pageMargins left="0.75" right="0.75" top="1" bottom="1" header="0.3" footer="0.3"/>
  <pageSetup orientation="portrait" horizontalDpi="360" verticalDpi="360" r:id="rId1"/>
  <headerFooter alignWithMargins="0">
    <oddHeader>&amp;A</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pageSetUpPr fitToPage="1"/>
  </sheetPr>
  <dimension ref="A1:H2584"/>
  <sheetViews>
    <sheetView zoomScale="80" zoomScaleNormal="80" workbookViewId="0"/>
  </sheetViews>
  <sheetFormatPr defaultColWidth="16" defaultRowHeight="13.2" x14ac:dyDescent="0.25"/>
  <cols>
    <col min="1" max="1" width="35.77734375" bestFit="1" customWidth="1"/>
    <col min="2" max="2" width="57.33203125" bestFit="1" customWidth="1"/>
    <col min="3" max="3" width="8.44140625" bestFit="1" customWidth="1"/>
    <col min="4" max="4" width="12.77734375" bestFit="1" customWidth="1"/>
    <col min="5" max="5" width="23.77734375" bestFit="1" customWidth="1"/>
    <col min="6" max="6" width="8.109375" bestFit="1" customWidth="1"/>
    <col min="7" max="7" width="25.44140625" bestFit="1" customWidth="1"/>
    <col min="8" max="8" width="19.109375" bestFit="1" customWidth="1"/>
  </cols>
  <sheetData>
    <row r="1" spans="1:8" ht="13.8" thickBot="1" x14ac:dyDescent="0.3">
      <c r="A1" s="20"/>
      <c r="B1" s="2" t="s">
        <v>5785</v>
      </c>
    </row>
    <row r="2" spans="1:8" x14ac:dyDescent="0.25">
      <c r="B2" s="2" t="s">
        <v>5786</v>
      </c>
      <c r="G2" s="28" t="s">
        <v>5787</v>
      </c>
      <c r="H2" s="21">
        <f>SUM($D$8:$D$2564)</f>
        <v>0.99999999999998967</v>
      </c>
    </row>
    <row r="3" spans="1:8" ht="13.8" thickBot="1" x14ac:dyDescent="0.3">
      <c r="B3" s="2" t="s">
        <v>5788</v>
      </c>
      <c r="G3" s="26" t="s">
        <v>5789</v>
      </c>
      <c r="H3" s="22">
        <v>10000000000</v>
      </c>
    </row>
    <row r="4" spans="1:8" ht="13.8" thickBot="1" x14ac:dyDescent="0.3">
      <c r="B4" s="2" t="s">
        <v>5790</v>
      </c>
      <c r="G4" s="26" t="s">
        <v>5791</v>
      </c>
      <c r="H4" s="34">
        <f>SUM(G8:G2555)</f>
        <v>17518972808.120579</v>
      </c>
    </row>
    <row r="5" spans="1:8" ht="13.8" thickBot="1" x14ac:dyDescent="0.3">
      <c r="B5" s="2" t="s">
        <v>5792</v>
      </c>
      <c r="C5" s="36">
        <f>(1892.25-1072.28)/1072.28</f>
        <v>0.76469765359794084</v>
      </c>
      <c r="G5" s="23" t="s">
        <v>5793</v>
      </c>
      <c r="H5" s="34">
        <f>H4-H3</f>
        <v>7518972808.1205788</v>
      </c>
    </row>
    <row r="6" spans="1:8" ht="30" customHeight="1" thickBot="1" x14ac:dyDescent="0.3">
      <c r="C6" s="35" t="s">
        <v>5794</v>
      </c>
      <c r="D6" s="3"/>
      <c r="E6" s="3"/>
      <c r="G6" s="49" t="s">
        <v>5795</v>
      </c>
      <c r="H6" s="38">
        <f>(H4-H3)/H3</f>
        <v>0.75189728081205787</v>
      </c>
    </row>
    <row r="7" spans="1:8" ht="30" customHeight="1" thickBot="1" x14ac:dyDescent="0.3">
      <c r="A7" s="8" t="s">
        <v>68</v>
      </c>
      <c r="B7" s="8" t="s">
        <v>5796</v>
      </c>
      <c r="C7" s="8" t="s">
        <v>67</v>
      </c>
      <c r="D7" s="8" t="s">
        <v>5797</v>
      </c>
      <c r="E7" s="8" t="s">
        <v>5798</v>
      </c>
      <c r="F7" s="8" t="s">
        <v>5799</v>
      </c>
      <c r="G7" s="8" t="s">
        <v>5800</v>
      </c>
    </row>
    <row r="8" spans="1:8" ht="15" customHeight="1" x14ac:dyDescent="0.25">
      <c r="A8" t="str">
        <f>VLOOKUP(C:C,'Sectors '!B:C,2,FALSE)</f>
        <v>Specialty Retail</v>
      </c>
      <c r="B8" s="1" t="s">
        <v>5801</v>
      </c>
      <c r="C8" s="1" t="s">
        <v>5320</v>
      </c>
      <c r="D8" s="30">
        <v>1E-3</v>
      </c>
      <c r="E8" s="33">
        <f>$H$3*D8</f>
        <v>10000000</v>
      </c>
      <c r="F8" s="9">
        <f>VLOOKUP(C8,Return!B:C,2,FALSE)</f>
        <v>0.27408670369872756</v>
      </c>
      <c r="G8" s="32">
        <f>E8*(1+F8)</f>
        <v>12740867.036987275</v>
      </c>
    </row>
    <row r="9" spans="1:8" ht="15" customHeight="1" x14ac:dyDescent="0.25">
      <c r="A9" t="str">
        <f>VLOOKUP(C:C,'Sectors '!B:C,2,FALSE)</f>
        <v>Waste Management</v>
      </c>
      <c r="B9" s="1" t="s">
        <v>5802</v>
      </c>
      <c r="C9" s="1" t="s">
        <v>5784</v>
      </c>
      <c r="D9" s="30">
        <v>7.4640999999996734E-4</v>
      </c>
      <c r="E9" s="33">
        <f t="shared" ref="E9:E72" si="0">$H$3*D9</f>
        <v>7464099.9999996731</v>
      </c>
      <c r="F9" s="9">
        <f>VLOOKUP(C9,Return!B:C,2,FALSE)</f>
        <v>0.96693294132117713</v>
      </c>
      <c r="G9" s="32">
        <f t="shared" ref="G9:G72" si="1">E9*(1+F9)</f>
        <v>14681384.167314755</v>
      </c>
    </row>
    <row r="10" spans="1:8" ht="15" customHeight="1" x14ac:dyDescent="0.25">
      <c r="A10" t="str">
        <f>VLOOKUP(C:C,'Sectors '!B:C,2,FALSE)</f>
        <v>Waste Management</v>
      </c>
      <c r="B10" s="1" t="s">
        <v>5803</v>
      </c>
      <c r="C10" s="1" t="s">
        <v>5778</v>
      </c>
      <c r="D10" s="30">
        <v>7.2330999999997096E-4</v>
      </c>
      <c r="E10" s="33">
        <f t="shared" si="0"/>
        <v>7233099.9999997094</v>
      </c>
      <c r="F10" s="9">
        <f>VLOOKUP(C10,Return!B:C,2,FALSE)</f>
        <v>1.1458112340852005</v>
      </c>
      <c r="G10" s="32">
        <f t="shared" si="1"/>
        <v>15520867.237261038</v>
      </c>
    </row>
    <row r="11" spans="1:8" ht="15" customHeight="1" x14ac:dyDescent="0.25">
      <c r="A11" t="str">
        <f>VLOOKUP(C:C,'Sectors '!B:C,2,FALSE)</f>
        <v>Waste Management</v>
      </c>
      <c r="B11" s="1" t="s">
        <v>5804</v>
      </c>
      <c r="C11" s="1" t="s">
        <v>5782</v>
      </c>
      <c r="D11" s="30">
        <v>6.4570999999998295E-4</v>
      </c>
      <c r="E11" s="33">
        <f t="shared" si="0"/>
        <v>6457099.9999998296</v>
      </c>
      <c r="F11" s="9">
        <f>VLOOKUP(C11,Return!B:C,2,FALSE)</f>
        <v>1.0936470140324115</v>
      </c>
      <c r="G11" s="32">
        <f t="shared" si="1"/>
        <v>13518888.134308327</v>
      </c>
    </row>
    <row r="12" spans="1:8" ht="15" customHeight="1" x14ac:dyDescent="0.25">
      <c r="A12" t="str">
        <f>VLOOKUP(C:C,'Sectors '!B:C,2,FALSE)</f>
        <v>Waste Management</v>
      </c>
      <c r="B12" s="1" t="s">
        <v>5805</v>
      </c>
      <c r="C12" s="1" t="s">
        <v>5780</v>
      </c>
      <c r="D12" s="30">
        <v>5.8800999999999212E-4</v>
      </c>
      <c r="E12" s="33">
        <f t="shared" si="0"/>
        <v>5880099.9999999208</v>
      </c>
      <c r="F12" s="9">
        <f>VLOOKUP(C12,Return!B:C,2,FALSE)</f>
        <v>0.75376976365517334</v>
      </c>
      <c r="G12" s="32">
        <f t="shared" si="1"/>
        <v>10312341.587268647</v>
      </c>
    </row>
    <row r="13" spans="1:8" ht="15" customHeight="1" x14ac:dyDescent="0.25">
      <c r="A13" t="str">
        <f>VLOOKUP(C:C,'Sectors '!B:C,2,FALSE)</f>
        <v>Waste Management</v>
      </c>
      <c r="B13" s="1" t="s">
        <v>5806</v>
      </c>
      <c r="C13" s="1" t="s">
        <v>5776</v>
      </c>
      <c r="D13" s="30">
        <v>2.0161000000000075E-4</v>
      </c>
      <c r="E13" s="33">
        <f t="shared" si="0"/>
        <v>2016100.0000000075</v>
      </c>
      <c r="F13" s="9">
        <f>VLOOKUP(C13,Return!B:C,2,FALSE)</f>
        <v>0.38146502234399315</v>
      </c>
      <c r="G13" s="32">
        <f t="shared" si="1"/>
        <v>2785171.6315477351</v>
      </c>
    </row>
    <row r="14" spans="1:8" ht="15" customHeight="1" x14ac:dyDescent="0.25">
      <c r="A14" t="str">
        <f>VLOOKUP(C:C,'Sectors '!B:C,2,FALSE)</f>
        <v>Waste Management</v>
      </c>
      <c r="B14" s="1" t="s">
        <v>5807</v>
      </c>
      <c r="C14" s="1" t="s">
        <v>5772</v>
      </c>
      <c r="D14" s="30">
        <v>1.8811000000000042E-4</v>
      </c>
      <c r="E14" s="33">
        <f t="shared" si="0"/>
        <v>1881100.0000000042</v>
      </c>
      <c r="F14" s="9">
        <f>VLOOKUP(C14,Return!B:C,2,FALSE)</f>
        <v>0.99457024659009208</v>
      </c>
      <c r="G14" s="32">
        <f t="shared" si="1"/>
        <v>3751986.0908606304</v>
      </c>
    </row>
    <row r="15" spans="1:8" ht="15" customHeight="1" x14ac:dyDescent="0.25">
      <c r="A15" t="str">
        <f>VLOOKUP(C:C,'Sectors '!B:C,2,FALSE)</f>
        <v>Waste Management</v>
      </c>
      <c r="B15" s="1" t="s">
        <v>27</v>
      </c>
      <c r="C15" s="1" t="s">
        <v>5770</v>
      </c>
      <c r="D15" s="30">
        <v>5.0000000000000001E-3</v>
      </c>
      <c r="E15" s="33">
        <f t="shared" si="0"/>
        <v>50000000</v>
      </c>
      <c r="F15" s="9">
        <f>VLOOKUP(C15,Return!B:C,2,FALSE)</f>
        <v>0.39781493941329304</v>
      </c>
      <c r="G15" s="32">
        <f t="shared" si="1"/>
        <v>69890746.97066465</v>
      </c>
    </row>
    <row r="16" spans="1:8" ht="15" customHeight="1" x14ac:dyDescent="0.25">
      <c r="A16" t="str">
        <f>VLOOKUP(C:C,'Sectors '!B:C,2,FALSE)</f>
        <v>Waste Management</v>
      </c>
      <c r="B16" s="1" t="s">
        <v>5808</v>
      </c>
      <c r="C16" s="1" t="s">
        <v>5774</v>
      </c>
      <c r="D16" s="30">
        <v>1.3560999999999914E-4</v>
      </c>
      <c r="E16" s="33">
        <f t="shared" si="0"/>
        <v>1356099.9999999914</v>
      </c>
      <c r="F16" s="9">
        <f>VLOOKUP(C16,Return!B:C,2,FALSE)</f>
        <v>0.71562573630266668</v>
      </c>
      <c r="G16" s="32">
        <f t="shared" si="1"/>
        <v>2326560.0610000314</v>
      </c>
    </row>
    <row r="17" spans="1:7" ht="15" customHeight="1" x14ac:dyDescent="0.25">
      <c r="A17" t="str">
        <f>VLOOKUP(C:C,'Sectors '!B:C,2,FALSE)</f>
        <v>Waste Management</v>
      </c>
      <c r="B17" s="1" t="s">
        <v>5809</v>
      </c>
      <c r="C17" s="1" t="s">
        <v>5768</v>
      </c>
      <c r="D17" s="30">
        <v>5.8210000000000081E-5</v>
      </c>
      <c r="E17" s="33">
        <f t="shared" si="0"/>
        <v>582100.00000000081</v>
      </c>
      <c r="F17" s="9">
        <f>VLOOKUP(C17,Return!B:C,2,FALSE)</f>
        <v>0.56121401797067627</v>
      </c>
      <c r="G17" s="32">
        <f t="shared" si="1"/>
        <v>908782.67986073182</v>
      </c>
    </row>
    <row r="18" spans="1:7" ht="15" customHeight="1" x14ac:dyDescent="0.25">
      <c r="A18" t="str">
        <f>VLOOKUP(C:C,'Sectors '!B:C,2,FALSE)</f>
        <v>Waste Management</v>
      </c>
      <c r="B18" s="1" t="s">
        <v>5810</v>
      </c>
      <c r="C18" s="1" t="s">
        <v>5765</v>
      </c>
      <c r="D18" s="30">
        <v>1.5010000000000009E-5</v>
      </c>
      <c r="E18" s="33">
        <f t="shared" si="0"/>
        <v>150100.00000000009</v>
      </c>
      <c r="F18" s="9">
        <f>VLOOKUP(C18,Return!B:C,2,FALSE)</f>
        <v>0.56133138835436269</v>
      </c>
      <c r="G18" s="32">
        <f t="shared" si="1"/>
        <v>234355.84139198999</v>
      </c>
    </row>
    <row r="19" spans="1:7" ht="15" customHeight="1" x14ac:dyDescent="0.25">
      <c r="A19" t="str">
        <f>VLOOKUP(C:C,'Sectors '!B:C,2,FALSE)</f>
        <v>Utilities - Regulated Water</v>
      </c>
      <c r="B19" s="1" t="s">
        <v>5811</v>
      </c>
      <c r="C19" s="1" t="s">
        <v>5763</v>
      </c>
      <c r="D19" s="30">
        <v>6.8700999999997663E-4</v>
      </c>
      <c r="E19" s="33">
        <f t="shared" si="0"/>
        <v>6870099.9999997662</v>
      </c>
      <c r="F19" s="9">
        <f>VLOOKUP(C19,Return!B:C,2,FALSE)</f>
        <v>0.96567577751572353</v>
      </c>
      <c r="G19" s="32">
        <f t="shared" si="1"/>
        <v>13504389.159110311</v>
      </c>
    </row>
    <row r="20" spans="1:7" ht="15" customHeight="1" x14ac:dyDescent="0.25">
      <c r="A20" t="str">
        <f>VLOOKUP(C:C,'Sectors '!B:C,2,FALSE)</f>
        <v>Utilities - Regulated Water</v>
      </c>
      <c r="B20" s="1" t="s">
        <v>5812</v>
      </c>
      <c r="C20" s="1" t="s">
        <v>5757</v>
      </c>
      <c r="D20" s="30">
        <v>6.2670999999998606E-4</v>
      </c>
      <c r="E20" s="33">
        <f t="shared" si="0"/>
        <v>6267099.9999998603</v>
      </c>
      <c r="F20" s="9">
        <f>VLOOKUP(C20,Return!B:C,2,FALSE)</f>
        <v>0.76159478342695208</v>
      </c>
      <c r="G20" s="32">
        <f t="shared" si="1"/>
        <v>11040090.667214805</v>
      </c>
    </row>
    <row r="21" spans="1:7" ht="15" customHeight="1" x14ac:dyDescent="0.25">
      <c r="A21" t="str">
        <f>VLOOKUP(C:C,'Sectors '!B:C,2,FALSE)</f>
        <v>Utilities - Regulated Water</v>
      </c>
      <c r="B21" s="1" t="s">
        <v>5813</v>
      </c>
      <c r="C21" s="1" t="s">
        <v>5755</v>
      </c>
      <c r="D21" s="30">
        <v>4.59910000000007E-4</v>
      </c>
      <c r="E21" s="33">
        <f t="shared" si="0"/>
        <v>4599100.0000000698</v>
      </c>
      <c r="F21" s="9">
        <f>VLOOKUP(C21,Return!B:C,2,FALSE)</f>
        <v>1.2267595748031663</v>
      </c>
      <c r="G21" s="32">
        <f t="shared" si="1"/>
        <v>10241089.960477399</v>
      </c>
    </row>
    <row r="22" spans="1:7" ht="15" customHeight="1" x14ac:dyDescent="0.25">
      <c r="A22" t="str">
        <f>VLOOKUP(C:C,'Sectors '!B:C,2,FALSE)</f>
        <v>Utilities - Regulated Water</v>
      </c>
      <c r="B22" s="1" t="s">
        <v>5814</v>
      </c>
      <c r="C22" s="1" t="s">
        <v>5747</v>
      </c>
      <c r="D22" s="30">
        <v>1.7791000000000017E-4</v>
      </c>
      <c r="E22" s="33">
        <f t="shared" si="0"/>
        <v>1779100.0000000016</v>
      </c>
      <c r="F22" s="9">
        <f>VLOOKUP(C22,Return!B:C,2,FALSE)</f>
        <v>0.91758507873659412</v>
      </c>
      <c r="G22" s="32">
        <f t="shared" si="1"/>
        <v>3411575.6135802777</v>
      </c>
    </row>
    <row r="23" spans="1:7" ht="15" customHeight="1" x14ac:dyDescent="0.25">
      <c r="A23" t="str">
        <f>VLOOKUP(C:C,'Sectors '!B:C,2,FALSE)</f>
        <v>Utilities - Regulated Water</v>
      </c>
      <c r="B23" s="1" t="s">
        <v>5815</v>
      </c>
      <c r="C23" s="1" t="s">
        <v>5751</v>
      </c>
      <c r="D23" s="30">
        <v>1.2420999999999887E-4</v>
      </c>
      <c r="E23" s="33">
        <f t="shared" si="0"/>
        <v>1242099.9999999886</v>
      </c>
      <c r="F23" s="9">
        <f>VLOOKUP(C23,Return!B:C,2,FALSE)</f>
        <v>1.2279801119877471</v>
      </c>
      <c r="G23" s="32">
        <f t="shared" si="1"/>
        <v>2767374.0970999552</v>
      </c>
    </row>
    <row r="24" spans="1:7" ht="15" customHeight="1" x14ac:dyDescent="0.25">
      <c r="A24" t="str">
        <f>VLOOKUP(C:C,'Sectors '!B:C,2,FALSE)</f>
        <v>Utilities - Regulated Water</v>
      </c>
      <c r="B24" s="1" t="s">
        <v>5816</v>
      </c>
      <c r="C24" s="1" t="s">
        <v>5740</v>
      </c>
      <c r="D24" s="30">
        <v>6.5409999999999999E-5</v>
      </c>
      <c r="E24" s="33">
        <f t="shared" si="0"/>
        <v>654100</v>
      </c>
      <c r="F24" s="9">
        <f>VLOOKUP(C24,Return!B:C,2,FALSE)</f>
        <v>0.47683737414781491</v>
      </c>
      <c r="G24" s="32">
        <f t="shared" si="1"/>
        <v>965999.3264300857</v>
      </c>
    </row>
    <row r="25" spans="1:7" ht="15" customHeight="1" x14ac:dyDescent="0.25">
      <c r="A25" t="str">
        <f>VLOOKUP(C:C,'Sectors '!B:C,2,FALSE)</f>
        <v>Utilities - Regulated Water</v>
      </c>
      <c r="B25" s="1" t="s">
        <v>5817</v>
      </c>
      <c r="C25" s="1" t="s">
        <v>5761</v>
      </c>
      <c r="D25" s="30">
        <v>5.7910000000000081E-5</v>
      </c>
      <c r="E25" s="33">
        <f t="shared" si="0"/>
        <v>579100.00000000081</v>
      </c>
      <c r="F25" s="9">
        <f>VLOOKUP(C25,Return!B:C,2,FALSE)</f>
        <v>0.54356035588874463</v>
      </c>
      <c r="G25" s="32">
        <f t="shared" si="1"/>
        <v>893875.80209517316</v>
      </c>
    </row>
    <row r="26" spans="1:7" ht="15" customHeight="1" x14ac:dyDescent="0.25">
      <c r="A26" t="str">
        <f>VLOOKUP(C:C,'Sectors '!B:C,2,FALSE)</f>
        <v>Utilities - Regulated Water</v>
      </c>
      <c r="B26" s="1" t="s">
        <v>5818</v>
      </c>
      <c r="C26" s="1" t="s">
        <v>5743</v>
      </c>
      <c r="D26" s="30">
        <v>4.5010000000000059E-5</v>
      </c>
      <c r="E26" s="33">
        <f t="shared" si="0"/>
        <v>450100.00000000058</v>
      </c>
      <c r="F26" s="9">
        <f>VLOOKUP(C26,Return!B:C,2,FALSE)</f>
        <v>0.93366390394441889</v>
      </c>
      <c r="G26" s="32">
        <f t="shared" si="1"/>
        <v>870342.12316538417</v>
      </c>
    </row>
    <row r="27" spans="1:7" ht="15" customHeight="1" x14ac:dyDescent="0.25">
      <c r="A27" t="str">
        <f>VLOOKUP(C:C,'Sectors '!B:C,2,FALSE)</f>
        <v>Utilities - Regulated Water</v>
      </c>
      <c r="B27" s="1" t="s">
        <v>5819</v>
      </c>
      <c r="C27" s="1" t="s">
        <v>5745</v>
      </c>
      <c r="D27" s="30">
        <v>4.4110000000000057E-5</v>
      </c>
      <c r="E27" s="33">
        <f t="shared" si="0"/>
        <v>441100.00000000058</v>
      </c>
      <c r="F27" s="9">
        <f>VLOOKUP(C27,Return!B:C,2,FALSE)</f>
        <v>0.50364368436456597</v>
      </c>
      <c r="G27" s="32">
        <f t="shared" si="1"/>
        <v>663257.22917321092</v>
      </c>
    </row>
    <row r="28" spans="1:7" ht="15" customHeight="1" x14ac:dyDescent="0.25">
      <c r="A28" t="str">
        <f>VLOOKUP(C:C,'Sectors '!B:C,2,FALSE)</f>
        <v>Utilities - Regulated Gas</v>
      </c>
      <c r="B28" s="1" t="s">
        <v>5820</v>
      </c>
      <c r="C28" s="1" t="s">
        <v>5738</v>
      </c>
      <c r="D28" s="30">
        <v>7.5840999999996547E-4</v>
      </c>
      <c r="E28" s="33">
        <f t="shared" si="0"/>
        <v>7584099.9999996545</v>
      </c>
      <c r="F28" s="9">
        <f>VLOOKUP(C28,Return!B:C,2,FALSE)</f>
        <v>0.99418609159638271</v>
      </c>
      <c r="G28" s="32">
        <f t="shared" si="1"/>
        <v>15124106.737275437</v>
      </c>
    </row>
    <row r="29" spans="1:7" ht="15" customHeight="1" x14ac:dyDescent="0.25">
      <c r="A29" t="str">
        <f>VLOOKUP(C:C,'Sectors '!B:C,2,FALSE)</f>
        <v>Utilities - Regulated Gas</v>
      </c>
      <c r="B29" s="1" t="s">
        <v>5821</v>
      </c>
      <c r="C29" s="1" t="s">
        <v>5736</v>
      </c>
      <c r="D29" s="30">
        <v>7.2960999999996997E-4</v>
      </c>
      <c r="E29" s="33">
        <f t="shared" si="0"/>
        <v>7296099.9999997001</v>
      </c>
      <c r="F29" s="9">
        <f>VLOOKUP(C29,Return!B:C,2,FALSE)</f>
        <v>0.56252459172922586</v>
      </c>
      <c r="G29" s="32">
        <f t="shared" si="1"/>
        <v>11400335.673715137</v>
      </c>
    </row>
    <row r="30" spans="1:7" ht="15" customHeight="1" x14ac:dyDescent="0.25">
      <c r="A30" t="str">
        <f>VLOOKUP(C:C,'Sectors '!B:C,2,FALSE)</f>
        <v>Utilities - Regulated Gas</v>
      </c>
      <c r="B30" s="1" t="s">
        <v>5822</v>
      </c>
      <c r="C30" s="1" t="s">
        <v>5734</v>
      </c>
      <c r="D30" s="30">
        <v>7.0860999999997325E-4</v>
      </c>
      <c r="E30" s="33">
        <f t="shared" si="0"/>
        <v>7086099.9999997327</v>
      </c>
      <c r="F30" s="9">
        <f>VLOOKUP(C30,Return!B:C,2,FALSE)</f>
        <v>1.1739576003024574</v>
      </c>
      <c r="G30" s="32">
        <f t="shared" si="1"/>
        <v>15404880.95150266</v>
      </c>
    </row>
    <row r="31" spans="1:7" ht="15" customHeight="1" x14ac:dyDescent="0.25">
      <c r="A31" t="str">
        <f>VLOOKUP(C:C,'Sectors '!B:C,2,FALSE)</f>
        <v>Utilities - Regulated Gas</v>
      </c>
      <c r="B31" s="1" t="s">
        <v>5823</v>
      </c>
      <c r="C31" s="1" t="s">
        <v>5730</v>
      </c>
      <c r="D31" s="30">
        <v>6.3690999999998447E-4</v>
      </c>
      <c r="E31" s="33">
        <f t="shared" si="0"/>
        <v>6369099.9999998445</v>
      </c>
      <c r="F31" s="9">
        <f>VLOOKUP(C31,Return!B:C,2,FALSE)</f>
        <v>0.85454033551460484</v>
      </c>
      <c r="G31" s="32">
        <f t="shared" si="1"/>
        <v>11811752.850925781</v>
      </c>
    </row>
    <row r="32" spans="1:7" ht="15" customHeight="1" x14ac:dyDescent="0.25">
      <c r="A32" t="str">
        <f>VLOOKUP(C:C,'Sectors '!B:C,2,FALSE)</f>
        <v>Utilities - Regulated Gas</v>
      </c>
      <c r="B32" s="1" t="s">
        <v>5824</v>
      </c>
      <c r="C32" s="1" t="s">
        <v>5732</v>
      </c>
      <c r="D32" s="30">
        <v>6.3420999999998489E-4</v>
      </c>
      <c r="E32" s="33">
        <f t="shared" si="0"/>
        <v>6342099.9999998491</v>
      </c>
      <c r="F32" s="9">
        <f>VLOOKUP(C32,Return!B:C,2,FALSE)</f>
        <v>0.59984826732835228</v>
      </c>
      <c r="G32" s="32">
        <f t="shared" si="1"/>
        <v>10146397.696222901</v>
      </c>
    </row>
    <row r="33" spans="1:7" ht="15" customHeight="1" x14ac:dyDescent="0.25">
      <c r="A33" t="str">
        <f>VLOOKUP(C:C,'Sectors '!B:C,2,FALSE)</f>
        <v>Utilities - Regulated Gas</v>
      </c>
      <c r="B33" s="1" t="s">
        <v>5825</v>
      </c>
      <c r="C33" s="1" t="s">
        <v>5728</v>
      </c>
      <c r="D33" s="30">
        <v>6.3120999999998536E-4</v>
      </c>
      <c r="E33" s="33">
        <f t="shared" si="0"/>
        <v>6312099.9999998538</v>
      </c>
      <c r="F33" s="9">
        <f>VLOOKUP(C33,Return!B:C,2,FALSE)</f>
        <v>0.29308885235229287</v>
      </c>
      <c r="G33" s="32">
        <f t="shared" si="1"/>
        <v>8162106.144932718</v>
      </c>
    </row>
    <row r="34" spans="1:7" ht="15" customHeight="1" x14ac:dyDescent="0.25">
      <c r="A34" t="str">
        <f>VLOOKUP(C:C,'Sectors '!B:C,2,FALSE)</f>
        <v>Utilities - Regulated Gas</v>
      </c>
      <c r="B34" s="1" t="s">
        <v>5826</v>
      </c>
      <c r="C34" s="1" t="s">
        <v>5726</v>
      </c>
      <c r="D34" s="30">
        <v>5.1691000000000323E-4</v>
      </c>
      <c r="E34" s="33">
        <f t="shared" si="0"/>
        <v>5169100.0000000326</v>
      </c>
      <c r="F34" s="9">
        <f>VLOOKUP(C34,Return!B:C,2,FALSE)</f>
        <v>1.0454631233533007</v>
      </c>
      <c r="G34" s="32">
        <f t="shared" si="1"/>
        <v>10573203.430925613</v>
      </c>
    </row>
    <row r="35" spans="1:7" ht="15" customHeight="1" x14ac:dyDescent="0.25">
      <c r="A35" t="str">
        <f>VLOOKUP(C:C,'Sectors '!B:C,2,FALSE)</f>
        <v>Utilities - Regulated Gas</v>
      </c>
      <c r="B35" s="1" t="s">
        <v>5827</v>
      </c>
      <c r="C35" s="1" t="s">
        <v>5724</v>
      </c>
      <c r="D35" s="30">
        <v>5.0191000000000558E-4</v>
      </c>
      <c r="E35" s="33">
        <f t="shared" si="0"/>
        <v>5019100.0000000559</v>
      </c>
      <c r="F35" s="9">
        <f>VLOOKUP(C35,Return!B:C,2,FALSE)</f>
        <v>0.32485974945261853</v>
      </c>
      <c r="G35" s="32">
        <f t="shared" si="1"/>
        <v>6649603.5684777126</v>
      </c>
    </row>
    <row r="36" spans="1:7" ht="15" customHeight="1" x14ac:dyDescent="0.25">
      <c r="A36" t="str">
        <f>VLOOKUP(C:C,'Sectors '!B:C,2,FALSE)</f>
        <v>Utilities - Regulated Gas</v>
      </c>
      <c r="B36" s="1" t="s">
        <v>5828</v>
      </c>
      <c r="C36" s="1" t="s">
        <v>5720</v>
      </c>
      <c r="D36" s="30">
        <v>4.9741000000000628E-4</v>
      </c>
      <c r="E36" s="33">
        <f t="shared" si="0"/>
        <v>4974100.0000000624</v>
      </c>
      <c r="F36" s="9">
        <f>VLOOKUP(C36,Return!B:C,2,FALSE)</f>
        <v>0.87584784999689325</v>
      </c>
      <c r="G36" s="32">
        <f t="shared" si="1"/>
        <v>9330654.7906696629</v>
      </c>
    </row>
    <row r="37" spans="1:7" ht="15" customHeight="1" x14ac:dyDescent="0.25">
      <c r="A37" t="str">
        <f>VLOOKUP(C:C,'Sectors '!B:C,2,FALSE)</f>
        <v>Utilities - Regulated Gas</v>
      </c>
      <c r="B37" s="1" t="s">
        <v>5829</v>
      </c>
      <c r="C37" s="1" t="s">
        <v>5722</v>
      </c>
      <c r="D37" s="30">
        <v>4.9021000000000741E-4</v>
      </c>
      <c r="E37" s="33">
        <f t="shared" si="0"/>
        <v>4902100.0000000745</v>
      </c>
      <c r="F37" s="9">
        <f>VLOOKUP(C37,Return!B:C,2,FALSE)</f>
        <v>0.31049427765450577</v>
      </c>
      <c r="G37" s="32">
        <f t="shared" si="1"/>
        <v>6424173.9984902507</v>
      </c>
    </row>
    <row r="38" spans="1:7" ht="15" customHeight="1" x14ac:dyDescent="0.25">
      <c r="A38" t="str">
        <f>VLOOKUP(C:C,'Sectors '!B:C,2,FALSE)</f>
        <v>Utilities - Regulated Gas</v>
      </c>
      <c r="B38" s="1" t="s">
        <v>5830</v>
      </c>
      <c r="C38" s="1" t="s">
        <v>5718</v>
      </c>
      <c r="D38" s="30">
        <v>2.0581000000000085E-4</v>
      </c>
      <c r="E38" s="33">
        <f t="shared" si="0"/>
        <v>2058100.0000000086</v>
      </c>
      <c r="F38" s="9">
        <f>VLOOKUP(C38,Return!B:C,2,FALSE)</f>
        <v>0.53185152081275788</v>
      </c>
      <c r="G38" s="32">
        <f t="shared" si="1"/>
        <v>3152703.6149847503</v>
      </c>
    </row>
    <row r="39" spans="1:7" ht="15" customHeight="1" x14ac:dyDescent="0.25">
      <c r="A39" t="str">
        <f>VLOOKUP(C:C,'Sectors '!B:C,2,FALSE)</f>
        <v>Utilities - Regulated Gas</v>
      </c>
      <c r="B39" s="1" t="s">
        <v>5831</v>
      </c>
      <c r="C39" s="1" t="s">
        <v>5716</v>
      </c>
      <c r="D39" s="30">
        <v>1.5090999999999952E-4</v>
      </c>
      <c r="E39" s="33">
        <f t="shared" si="0"/>
        <v>1509099.9999999951</v>
      </c>
      <c r="F39" s="9">
        <f>VLOOKUP(C39,Return!B:C,2,FALSE)</f>
        <v>0.73139692689385227</v>
      </c>
      <c r="G39" s="32">
        <f t="shared" si="1"/>
        <v>2612851.1023755041</v>
      </c>
    </row>
    <row r="40" spans="1:7" ht="15" customHeight="1" x14ac:dyDescent="0.25">
      <c r="A40" t="str">
        <f>VLOOKUP(C:C,'Sectors '!B:C,2,FALSE)</f>
        <v>Utilities - Regulated Gas</v>
      </c>
      <c r="B40" s="1" t="s">
        <v>5832</v>
      </c>
      <c r="C40" s="1" t="s">
        <v>5714</v>
      </c>
      <c r="D40" s="30">
        <v>1.4250999999999931E-4</v>
      </c>
      <c r="E40" s="33">
        <f t="shared" si="0"/>
        <v>1425099.999999993</v>
      </c>
      <c r="F40" s="9">
        <f>VLOOKUP(C40,Return!B:C,2,FALSE)</f>
        <v>1.0457745549011948</v>
      </c>
      <c r="G40" s="32">
        <f t="shared" si="1"/>
        <v>2915433.3181896787</v>
      </c>
    </row>
    <row r="41" spans="1:7" ht="15" customHeight="1" x14ac:dyDescent="0.25">
      <c r="A41" t="str">
        <f>VLOOKUP(C:C,'Sectors '!B:C,2,FALSE)</f>
        <v>Utilities - Regulated Gas</v>
      </c>
      <c r="B41" s="1" t="s">
        <v>5833</v>
      </c>
      <c r="C41" s="1" t="s">
        <v>5711</v>
      </c>
      <c r="D41" s="30">
        <v>7.3209999999999836E-5</v>
      </c>
      <c r="E41" s="33">
        <f t="shared" si="0"/>
        <v>732099.99999999837</v>
      </c>
      <c r="F41" s="9">
        <f>VLOOKUP(C41,Return!B:C,2,FALSE)</f>
        <v>0.74514960598258284</v>
      </c>
      <c r="G41" s="32">
        <f t="shared" si="1"/>
        <v>1277624.0265398461</v>
      </c>
    </row>
    <row r="42" spans="1:7" ht="15" customHeight="1" x14ac:dyDescent="0.25">
      <c r="A42" t="str">
        <f>VLOOKUP(C:C,'Sectors '!B:C,2,FALSE)</f>
        <v>Utilities - Regulated Electric</v>
      </c>
      <c r="B42" s="1" t="s">
        <v>5834</v>
      </c>
      <c r="C42" s="1" t="s">
        <v>5709</v>
      </c>
      <c r="D42" s="30">
        <v>7.6800999999996396E-4</v>
      </c>
      <c r="E42" s="33">
        <f t="shared" si="0"/>
        <v>7680099.9999996396</v>
      </c>
      <c r="F42" s="9">
        <f>VLOOKUP(C42,Return!B:C,2,FALSE)</f>
        <v>0.58824350327172792</v>
      </c>
      <c r="G42" s="32">
        <f t="shared" si="1"/>
        <v>12197868.929476624</v>
      </c>
    </row>
    <row r="43" spans="1:7" ht="15" customHeight="1" x14ac:dyDescent="0.25">
      <c r="A43" t="str">
        <f>VLOOKUP(C:C,'Sectors '!B:C,2,FALSE)</f>
        <v>Utilities - Regulated Electric</v>
      </c>
      <c r="B43" s="1" t="s">
        <v>5835</v>
      </c>
      <c r="C43" s="1" t="s">
        <v>5707</v>
      </c>
      <c r="D43" s="30">
        <v>7.5450999999996608E-4</v>
      </c>
      <c r="E43" s="33">
        <f t="shared" si="0"/>
        <v>7545099.999999661</v>
      </c>
      <c r="F43" s="9">
        <f>VLOOKUP(C43,Return!B:C,2,FALSE)</f>
        <v>0.43486768413019738</v>
      </c>
      <c r="G43" s="32">
        <f t="shared" si="1"/>
        <v>10826220.163530266</v>
      </c>
    </row>
    <row r="44" spans="1:7" ht="15" customHeight="1" x14ac:dyDescent="0.25">
      <c r="A44" t="str">
        <f>VLOOKUP(C:C,'Sectors '!B:C,2,FALSE)</f>
        <v>Utilities - Regulated Electric</v>
      </c>
      <c r="B44" s="1" t="s">
        <v>5836</v>
      </c>
      <c r="C44" s="1" t="s">
        <v>5705</v>
      </c>
      <c r="D44" s="30">
        <v>7.4970999999996683E-4</v>
      </c>
      <c r="E44" s="33">
        <f t="shared" si="0"/>
        <v>7497099.9999996684</v>
      </c>
      <c r="F44" s="9">
        <f>VLOOKUP(C44,Return!B:C,2,FALSE)</f>
        <v>1.2146747347018305</v>
      </c>
      <c r="G44" s="32">
        <f t="shared" si="1"/>
        <v>16603637.953532359</v>
      </c>
    </row>
    <row r="45" spans="1:7" ht="15" customHeight="1" x14ac:dyDescent="0.25">
      <c r="A45" t="str">
        <f>VLOOKUP(C:C,'Sectors '!B:C,2,FALSE)</f>
        <v>Utilities - Regulated Electric</v>
      </c>
      <c r="B45" s="1" t="s">
        <v>5837</v>
      </c>
      <c r="C45" s="1" t="s">
        <v>5701</v>
      </c>
      <c r="D45" s="30">
        <v>6.3180999999998527E-4</v>
      </c>
      <c r="E45" s="33">
        <f t="shared" si="0"/>
        <v>6318099.9999998529</v>
      </c>
      <c r="F45" s="9">
        <f>VLOOKUP(C45,Return!B:C,2,FALSE)</f>
        <v>0.89177814786249232</v>
      </c>
      <c r="G45" s="32">
        <f t="shared" si="1"/>
        <v>11952443.516009735</v>
      </c>
    </row>
    <row r="46" spans="1:7" ht="15" customHeight="1" x14ac:dyDescent="0.25">
      <c r="A46" t="str">
        <f>VLOOKUP(C:C,'Sectors '!B:C,2,FALSE)</f>
        <v>Utilities - Regulated Electric</v>
      </c>
      <c r="B46" s="1" t="s">
        <v>5838</v>
      </c>
      <c r="C46" s="1" t="s">
        <v>5699</v>
      </c>
      <c r="D46" s="30">
        <v>6.0840999999998892E-4</v>
      </c>
      <c r="E46" s="33">
        <f t="shared" si="0"/>
        <v>6084099.9999998892</v>
      </c>
      <c r="F46" s="9">
        <f>VLOOKUP(C46,Return!B:C,2,FALSE)</f>
        <v>1.2313588308173467</v>
      </c>
      <c r="G46" s="32">
        <f t="shared" si="1"/>
        <v>13575810.262575572</v>
      </c>
    </row>
    <row r="47" spans="1:7" ht="15" customHeight="1" x14ac:dyDescent="0.25">
      <c r="A47" t="str">
        <f>VLOOKUP(C:C,'Sectors '!B:C,2,FALSE)</f>
        <v>Utilities - Regulated Electric</v>
      </c>
      <c r="B47" s="1" t="s">
        <v>5839</v>
      </c>
      <c r="C47" s="1" t="s">
        <v>5697</v>
      </c>
      <c r="D47" s="30">
        <v>5.5770999999999685E-4</v>
      </c>
      <c r="E47" s="33">
        <f t="shared" si="0"/>
        <v>5577099.9999999683</v>
      </c>
      <c r="F47" s="9">
        <f>VLOOKUP(C47,Return!B:C,2,FALSE)</f>
        <v>0.27910129556807228</v>
      </c>
      <c r="G47" s="32">
        <f t="shared" si="1"/>
        <v>7133675.8355126558</v>
      </c>
    </row>
    <row r="48" spans="1:7" ht="15" customHeight="1" x14ac:dyDescent="0.25">
      <c r="A48" t="str">
        <f>VLOOKUP(C:C,'Sectors '!B:C,2,FALSE)</f>
        <v>Utilities - Regulated Electric</v>
      </c>
      <c r="B48" s="1" t="s">
        <v>5840</v>
      </c>
      <c r="C48" s="1" t="s">
        <v>5695</v>
      </c>
      <c r="D48" s="30">
        <v>5.5530999999999723E-4</v>
      </c>
      <c r="E48" s="33">
        <f t="shared" si="0"/>
        <v>5553099.9999999721</v>
      </c>
      <c r="F48" s="9">
        <f>VLOOKUP(C48,Return!B:C,2,FALSE)</f>
        <v>1.1445560423850074</v>
      </c>
      <c r="G48" s="32">
        <f t="shared" si="1"/>
        <v>11908934.158968123</v>
      </c>
    </row>
    <row r="49" spans="1:7" ht="15" customHeight="1" x14ac:dyDescent="0.25">
      <c r="A49" t="str">
        <f>VLOOKUP(C:C,'Sectors '!B:C,2,FALSE)</f>
        <v>Utilities - Regulated Electric</v>
      </c>
      <c r="B49" s="1" t="s">
        <v>5841</v>
      </c>
      <c r="C49" s="1" t="s">
        <v>5691</v>
      </c>
      <c r="D49" s="30">
        <v>5.5380999999999746E-4</v>
      </c>
      <c r="E49" s="33">
        <f t="shared" si="0"/>
        <v>5538099.9999999749</v>
      </c>
      <c r="F49" s="9">
        <f>VLOOKUP(C49,Return!B:C,2,FALSE)</f>
        <v>0.3585154632210833</v>
      </c>
      <c r="G49" s="32">
        <f t="shared" si="1"/>
        <v>7523594.4868646478</v>
      </c>
    </row>
    <row r="50" spans="1:7" ht="15" customHeight="1" x14ac:dyDescent="0.25">
      <c r="A50" t="str">
        <f>VLOOKUP(C:C,'Sectors '!B:C,2,FALSE)</f>
        <v>Utilities - Regulated Electric</v>
      </c>
      <c r="B50" s="1" t="s">
        <v>5842</v>
      </c>
      <c r="C50" s="1" t="s">
        <v>5693</v>
      </c>
      <c r="D50" s="30">
        <v>5.4990999999999807E-4</v>
      </c>
      <c r="E50" s="33">
        <f t="shared" si="0"/>
        <v>5499099.9999999804</v>
      </c>
      <c r="F50" s="9">
        <f>VLOOKUP(C50,Return!B:C,2,FALSE)</f>
        <v>0.29687144714714786</v>
      </c>
      <c r="G50" s="32">
        <f t="shared" si="1"/>
        <v>7131625.7750068558</v>
      </c>
    </row>
    <row r="51" spans="1:7" ht="15" customHeight="1" x14ac:dyDescent="0.25">
      <c r="A51" t="str">
        <f>VLOOKUP(C:C,'Sectors '!B:C,2,FALSE)</f>
        <v>Utilities - Regulated Electric</v>
      </c>
      <c r="B51" s="1" t="s">
        <v>5843</v>
      </c>
      <c r="C51" s="1" t="s">
        <v>5689</v>
      </c>
      <c r="D51" s="30">
        <v>5.4510999999999882E-4</v>
      </c>
      <c r="E51" s="33">
        <f t="shared" si="0"/>
        <v>5451099.9999999879</v>
      </c>
      <c r="F51" s="9">
        <f>VLOOKUP(C51,Return!B:C,2,FALSE)</f>
        <v>0.58270579661174382</v>
      </c>
      <c r="G51" s="32">
        <f t="shared" si="1"/>
        <v>8627487.5679102577</v>
      </c>
    </row>
    <row r="52" spans="1:7" ht="15" customHeight="1" x14ac:dyDescent="0.25">
      <c r="A52" t="str">
        <f>VLOOKUP(C:C,'Sectors '!B:C,2,FALSE)</f>
        <v>Utilities - Regulated Electric</v>
      </c>
      <c r="B52" s="1" t="s">
        <v>5844</v>
      </c>
      <c r="C52" s="1" t="s">
        <v>5687</v>
      </c>
      <c r="D52" s="30">
        <v>5.1121000000000413E-4</v>
      </c>
      <c r="E52" s="33">
        <f t="shared" si="0"/>
        <v>5112100.000000041</v>
      </c>
      <c r="F52" s="9">
        <f>VLOOKUP(C52,Return!B:C,2,FALSE)</f>
        <v>0.73438986188514599</v>
      </c>
      <c r="G52" s="32">
        <f t="shared" si="1"/>
        <v>8866374.4129431266</v>
      </c>
    </row>
    <row r="53" spans="1:7" ht="15" customHeight="1" x14ac:dyDescent="0.25">
      <c r="A53" t="str">
        <f>VLOOKUP(C:C,'Sectors '!B:C,2,FALSE)</f>
        <v>Utilities - Regulated Electric</v>
      </c>
      <c r="B53" s="1" t="s">
        <v>5845</v>
      </c>
      <c r="C53" s="1" t="s">
        <v>5685</v>
      </c>
      <c r="D53" s="30">
        <v>5.0461000000000516E-4</v>
      </c>
      <c r="E53" s="33">
        <f t="shared" si="0"/>
        <v>5046100.0000000512</v>
      </c>
      <c r="F53" s="9">
        <f>VLOOKUP(C53,Return!B:C,2,FALSE)</f>
        <v>0.76661338008549962</v>
      </c>
      <c r="G53" s="32">
        <f t="shared" si="1"/>
        <v>8914507.77724953</v>
      </c>
    </row>
    <row r="54" spans="1:7" ht="15" customHeight="1" x14ac:dyDescent="0.25">
      <c r="A54" t="str">
        <f>VLOOKUP(C:C,'Sectors '!B:C,2,FALSE)</f>
        <v>Utilities - Regulated Electric</v>
      </c>
      <c r="B54" s="1" t="s">
        <v>5846</v>
      </c>
      <c r="C54" s="1" t="s">
        <v>5683</v>
      </c>
      <c r="D54" s="30">
        <v>4.9591000000000652E-4</v>
      </c>
      <c r="E54" s="33">
        <f t="shared" si="0"/>
        <v>4959100.0000000652</v>
      </c>
      <c r="F54" s="9">
        <f>VLOOKUP(C54,Return!B:C,2,FALSE)</f>
        <v>0.46167964251728189</v>
      </c>
      <c r="G54" s="32">
        <f t="shared" si="1"/>
        <v>7248615.5152075477</v>
      </c>
    </row>
    <row r="55" spans="1:7" ht="15" customHeight="1" x14ac:dyDescent="0.25">
      <c r="A55" t="str">
        <f>VLOOKUP(C:C,'Sectors '!B:C,2,FALSE)</f>
        <v>Utilities - Regulated Electric</v>
      </c>
      <c r="B55" s="1" t="s">
        <v>5847</v>
      </c>
      <c r="C55" s="1" t="s">
        <v>5679</v>
      </c>
      <c r="D55" s="30">
        <v>3.5371000000000442E-4</v>
      </c>
      <c r="E55" s="33">
        <f t="shared" si="0"/>
        <v>3537100.0000000442</v>
      </c>
      <c r="F55" s="9">
        <f>VLOOKUP(C55,Return!B:C,2,FALSE)</f>
        <v>0.89799944433964152</v>
      </c>
      <c r="G55" s="32">
        <f t="shared" si="1"/>
        <v>6713413.8345738295</v>
      </c>
    </row>
    <row r="56" spans="1:7" ht="15" customHeight="1" x14ac:dyDescent="0.25">
      <c r="A56" t="str">
        <f>VLOOKUP(C:C,'Sectors '!B:C,2,FALSE)</f>
        <v>Utilities - Regulated Electric</v>
      </c>
      <c r="B56" s="1" t="s">
        <v>5848</v>
      </c>
      <c r="C56" s="1" t="s">
        <v>5677</v>
      </c>
      <c r="D56" s="30">
        <v>3.2671000000000376E-4</v>
      </c>
      <c r="E56" s="33">
        <f t="shared" si="0"/>
        <v>3267100.0000000377</v>
      </c>
      <c r="F56" s="9">
        <f>VLOOKUP(C56,Return!B:C,2,FALSE)</f>
        <v>0.84059076943043098</v>
      </c>
      <c r="G56" s="32">
        <f t="shared" si="1"/>
        <v>6013394.102806231</v>
      </c>
    </row>
    <row r="57" spans="1:7" ht="15" customHeight="1" x14ac:dyDescent="0.25">
      <c r="A57" t="str">
        <f>VLOOKUP(C:C,'Sectors '!B:C,2,FALSE)</f>
        <v>Utilities - Regulated Electric</v>
      </c>
      <c r="B57" s="1" t="s">
        <v>5849</v>
      </c>
      <c r="C57" s="1" t="s">
        <v>5675</v>
      </c>
      <c r="D57" s="30">
        <v>3.1501000000000348E-4</v>
      </c>
      <c r="E57" s="33">
        <f t="shared" si="0"/>
        <v>3150100.0000000349</v>
      </c>
      <c r="F57" s="9">
        <f>VLOOKUP(C57,Return!B:C,2,FALSE)</f>
        <v>1.1024987867205149</v>
      </c>
      <c r="G57" s="32">
        <f t="shared" si="1"/>
        <v>6623081.4280483685</v>
      </c>
    </row>
    <row r="58" spans="1:7" ht="15" customHeight="1" x14ac:dyDescent="0.25">
      <c r="A58" t="str">
        <f>VLOOKUP(C:C,'Sectors '!B:C,2,FALSE)</f>
        <v>Utilities - Regulated Electric</v>
      </c>
      <c r="B58" s="1" t="s">
        <v>5850</v>
      </c>
      <c r="C58" s="1" t="s">
        <v>5673</v>
      </c>
      <c r="D58" s="30">
        <v>2.5231000000000195E-4</v>
      </c>
      <c r="E58" s="33">
        <f t="shared" si="0"/>
        <v>2523100.0000000196</v>
      </c>
      <c r="F58" s="9">
        <f>VLOOKUP(C58,Return!B:C,2,FALSE)</f>
        <v>1.1029204895333296</v>
      </c>
      <c r="G58" s="32">
        <f t="shared" si="1"/>
        <v>5305878.6871415852</v>
      </c>
    </row>
    <row r="59" spans="1:7" ht="15" customHeight="1" x14ac:dyDescent="0.25">
      <c r="A59" t="str">
        <f>VLOOKUP(C:C,'Sectors '!B:C,2,FALSE)</f>
        <v>Utilities - Regulated Electric</v>
      </c>
      <c r="B59" s="1" t="s">
        <v>5851</v>
      </c>
      <c r="C59" s="1" t="s">
        <v>5669</v>
      </c>
      <c r="D59" s="30">
        <v>2.3131000000000147E-4</v>
      </c>
      <c r="E59" s="33">
        <f t="shared" si="0"/>
        <v>2313100.0000000149</v>
      </c>
      <c r="F59" s="9">
        <f>VLOOKUP(C59,Return!B:C,2,FALSE)</f>
        <v>0.52423189889898392</v>
      </c>
      <c r="G59" s="32">
        <f t="shared" si="1"/>
        <v>3525700.8053432629</v>
      </c>
    </row>
    <row r="60" spans="1:7" ht="15" customHeight="1" x14ac:dyDescent="0.25">
      <c r="A60" t="str">
        <f>VLOOKUP(C:C,'Sectors '!B:C,2,FALSE)</f>
        <v>Utilities - Regulated Electric</v>
      </c>
      <c r="B60" s="1" t="s">
        <v>5852</v>
      </c>
      <c r="C60" s="1" t="s">
        <v>5671</v>
      </c>
      <c r="D60" s="30">
        <v>2.3011000000000144E-4</v>
      </c>
      <c r="E60" s="33">
        <f t="shared" si="0"/>
        <v>2301100.0000000144</v>
      </c>
      <c r="F60" s="9">
        <f>VLOOKUP(C60,Return!B:C,2,FALSE)</f>
        <v>0.89301165541794769</v>
      </c>
      <c r="G60" s="32">
        <f t="shared" si="1"/>
        <v>4356009.1202822672</v>
      </c>
    </row>
    <row r="61" spans="1:7" ht="15" customHeight="1" x14ac:dyDescent="0.25">
      <c r="A61" t="str">
        <f>VLOOKUP(C:C,'Sectors '!B:C,2,FALSE)</f>
        <v>Utilities - Regulated Electric</v>
      </c>
      <c r="B61" s="1" t="s">
        <v>5853</v>
      </c>
      <c r="C61" s="1" t="s">
        <v>5665</v>
      </c>
      <c r="D61" s="30">
        <v>2.2111000000000122E-4</v>
      </c>
      <c r="E61" s="33">
        <f t="shared" si="0"/>
        <v>2211100.0000000121</v>
      </c>
      <c r="F61" s="9">
        <f>VLOOKUP(C61,Return!B:C,2,FALSE)</f>
        <v>0.61208513272651921</v>
      </c>
      <c r="G61" s="32">
        <f t="shared" si="1"/>
        <v>3564481.4369716258</v>
      </c>
    </row>
    <row r="62" spans="1:7" ht="15" customHeight="1" x14ac:dyDescent="0.25">
      <c r="A62" t="str">
        <f>VLOOKUP(C:C,'Sectors '!B:C,2,FALSE)</f>
        <v>Utilities - Regulated Electric</v>
      </c>
      <c r="B62" s="1" t="s">
        <v>5854</v>
      </c>
      <c r="C62" s="1" t="s">
        <v>5663</v>
      </c>
      <c r="D62" s="30">
        <v>2.2051000000000121E-4</v>
      </c>
      <c r="E62" s="33">
        <f t="shared" si="0"/>
        <v>2205100.0000000121</v>
      </c>
      <c r="F62" s="9">
        <f>VLOOKUP(C62,Return!B:C,2,FALSE)</f>
        <v>1.154558257301463</v>
      </c>
      <c r="G62" s="32">
        <f t="shared" si="1"/>
        <v>4751016.4131754823</v>
      </c>
    </row>
    <row r="63" spans="1:7" ht="15" customHeight="1" x14ac:dyDescent="0.25">
      <c r="A63" t="str">
        <f>VLOOKUP(C:C,'Sectors '!B:C,2,FALSE)</f>
        <v>Utilities - Regulated Electric</v>
      </c>
      <c r="B63" s="1" t="s">
        <v>5855</v>
      </c>
      <c r="C63" s="1" t="s">
        <v>5667</v>
      </c>
      <c r="D63" s="30">
        <v>1.7971000000000022E-4</v>
      </c>
      <c r="E63" s="33">
        <f t="shared" si="0"/>
        <v>1797100.0000000021</v>
      </c>
      <c r="F63" s="9">
        <f>VLOOKUP(C63,Return!B:C,2,FALSE)</f>
        <v>0.79462584322356855</v>
      </c>
      <c r="G63" s="32">
        <f t="shared" si="1"/>
        <v>3225122.1028570789</v>
      </c>
    </row>
    <row r="64" spans="1:7" ht="15" customHeight="1" x14ac:dyDescent="0.25">
      <c r="A64" t="str">
        <f>VLOOKUP(C:C,'Sectors '!B:C,2,FALSE)</f>
        <v>Utilities - Regulated Electric</v>
      </c>
      <c r="B64" s="1" t="s">
        <v>5856</v>
      </c>
      <c r="C64" s="1" t="s">
        <v>5661</v>
      </c>
      <c r="D64" s="30">
        <v>1.6380999999999983E-4</v>
      </c>
      <c r="E64" s="33">
        <f t="shared" si="0"/>
        <v>1638099.9999999984</v>
      </c>
      <c r="F64" s="9">
        <f>VLOOKUP(C64,Return!B:C,2,FALSE)</f>
        <v>0.38009723138555007</v>
      </c>
      <c r="G64" s="32">
        <f t="shared" si="1"/>
        <v>2260737.274732667</v>
      </c>
    </row>
    <row r="65" spans="1:7" ht="15" customHeight="1" x14ac:dyDescent="0.25">
      <c r="A65" t="str">
        <f>VLOOKUP(C:C,'Sectors '!B:C,2,FALSE)</f>
        <v>Utilities - Regulated Electric</v>
      </c>
      <c r="B65" s="1" t="s">
        <v>5857</v>
      </c>
      <c r="C65" s="1" t="s">
        <v>5657</v>
      </c>
      <c r="D65" s="30">
        <v>1E-3</v>
      </c>
      <c r="E65" s="33">
        <f t="shared" si="0"/>
        <v>10000000</v>
      </c>
      <c r="F65" s="9">
        <f>VLOOKUP(C65,Return!B:C,2,FALSE)</f>
        <v>0.47480367495113029</v>
      </c>
      <c r="G65" s="32">
        <f t="shared" si="1"/>
        <v>14748036.749511302</v>
      </c>
    </row>
    <row r="66" spans="1:7" ht="15" customHeight="1" x14ac:dyDescent="0.25">
      <c r="A66" t="str">
        <f>VLOOKUP(C:C,'Sectors '!B:C,2,FALSE)</f>
        <v>Utilities - Regulated Electric</v>
      </c>
      <c r="B66" s="1" t="s">
        <v>5858</v>
      </c>
      <c r="C66" s="1" t="s">
        <v>5655</v>
      </c>
      <c r="D66" s="30">
        <v>4.0510000000000051E-5</v>
      </c>
      <c r="E66" s="33">
        <f t="shared" si="0"/>
        <v>405100.00000000052</v>
      </c>
      <c r="F66" s="9">
        <f>VLOOKUP(C66,Return!B:C,2,FALSE)</f>
        <v>1.0416065572857782</v>
      </c>
      <c r="G66" s="32">
        <f t="shared" si="1"/>
        <v>827054.81635646988</v>
      </c>
    </row>
    <row r="67" spans="1:7" ht="15" customHeight="1" x14ac:dyDescent="0.25">
      <c r="A67" t="str">
        <f>VLOOKUP(C:C,'Sectors '!B:C,2,FALSE)</f>
        <v>Utilities - Regulated Electric</v>
      </c>
      <c r="B67" s="1" t="s">
        <v>31</v>
      </c>
      <c r="C67" s="1" t="s">
        <v>5652</v>
      </c>
      <c r="D67" s="30">
        <v>1E-3</v>
      </c>
      <c r="E67" s="33">
        <f t="shared" si="0"/>
        <v>10000000</v>
      </c>
      <c r="F67" s="9">
        <f>VLOOKUP(C67,Return!B:C,2,FALSE)</f>
        <v>1.2203763539759416</v>
      </c>
      <c r="G67" s="32">
        <f t="shared" si="1"/>
        <v>22203763.539759416</v>
      </c>
    </row>
    <row r="68" spans="1:7" ht="15" customHeight="1" x14ac:dyDescent="0.25">
      <c r="A68" t="str">
        <f>VLOOKUP(C:C,'Sectors '!B:C,2,FALSE)</f>
        <v>Utilities - Regulated Electric</v>
      </c>
      <c r="B68" s="1" t="s">
        <v>5859</v>
      </c>
      <c r="C68" s="1" t="s">
        <v>5681</v>
      </c>
      <c r="D68" s="30">
        <v>1E-3</v>
      </c>
      <c r="E68" s="33">
        <f t="shared" si="0"/>
        <v>10000000</v>
      </c>
      <c r="F68" s="9">
        <f>VLOOKUP(C68,Return!B:C,2,FALSE)</f>
        <v>0.4205162458276589</v>
      </c>
      <c r="G68" s="32">
        <f t="shared" si="1"/>
        <v>14205162.458276588</v>
      </c>
    </row>
    <row r="69" spans="1:7" ht="15" customHeight="1" x14ac:dyDescent="0.25">
      <c r="A69" t="str">
        <f>VLOOKUP(C:C,'Sectors '!B:C,2,FALSE)</f>
        <v>Utilities - Regulated Electric</v>
      </c>
      <c r="B69" s="1" t="s">
        <v>5860</v>
      </c>
      <c r="C69" s="1" t="s">
        <v>5659</v>
      </c>
      <c r="D69" s="30">
        <v>1E-3</v>
      </c>
      <c r="E69" s="33">
        <f t="shared" si="0"/>
        <v>10000000</v>
      </c>
      <c r="F69" s="9">
        <f>VLOOKUP(C69,Return!B:C,2,FALSE)</f>
        <v>0.329152347601811</v>
      </c>
      <c r="G69" s="32">
        <f t="shared" si="1"/>
        <v>13291523.47601811</v>
      </c>
    </row>
    <row r="70" spans="1:7" ht="15" customHeight="1" x14ac:dyDescent="0.25">
      <c r="A70" t="str">
        <f>VLOOKUP(C:C,'Sectors '!B:C,2,FALSE)</f>
        <v>Utilities - Independent Power Producers</v>
      </c>
      <c r="B70" s="1" t="s">
        <v>5861</v>
      </c>
      <c r="C70" s="1" t="s">
        <v>5650</v>
      </c>
      <c r="D70" s="30">
        <v>6.6990999999997931E-4</v>
      </c>
      <c r="E70" s="33">
        <f t="shared" si="0"/>
        <v>6699099.9999997932</v>
      </c>
      <c r="F70" s="9">
        <f>VLOOKUP(C70,Return!B:C,2,FALSE)</f>
        <v>1.2445593770400998</v>
      </c>
      <c r="G70" s="32">
        <f t="shared" si="1"/>
        <v>15036527.722728869</v>
      </c>
    </row>
    <row r="71" spans="1:7" ht="15" customHeight="1" x14ac:dyDescent="0.25">
      <c r="A71" t="str">
        <f>VLOOKUP(C:C,'Sectors '!B:C,2,FALSE)</f>
        <v>Utilities - Independent Power Producers</v>
      </c>
      <c r="B71" s="1" t="s">
        <v>5862</v>
      </c>
      <c r="C71" s="1" t="s">
        <v>5642</v>
      </c>
      <c r="D71" s="30">
        <v>6.6960999999997935E-4</v>
      </c>
      <c r="E71" s="33">
        <f t="shared" si="0"/>
        <v>6696099.9999997932</v>
      </c>
      <c r="F71" s="9">
        <f>VLOOKUP(C71,Return!B:C,2,FALSE)</f>
        <v>0.91746816875723791</v>
      </c>
      <c r="G71" s="32">
        <f t="shared" si="1"/>
        <v>12839558.604814945</v>
      </c>
    </row>
    <row r="72" spans="1:7" ht="15" customHeight="1" x14ac:dyDescent="0.25">
      <c r="A72" t="str">
        <f>VLOOKUP(C:C,'Sectors '!B:C,2,FALSE)</f>
        <v>Utilities - Independent Power Producers</v>
      </c>
      <c r="B72" s="1" t="s">
        <v>5863</v>
      </c>
      <c r="C72" s="1" t="s">
        <v>5648</v>
      </c>
      <c r="D72" s="30">
        <v>5.3431000000000051E-4</v>
      </c>
      <c r="E72" s="33">
        <f t="shared" si="0"/>
        <v>5343100.0000000056</v>
      </c>
      <c r="F72" s="9">
        <f>VLOOKUP(C72,Return!B:C,2,FALSE)</f>
        <v>0.51013665269625463</v>
      </c>
      <c r="G72" s="32">
        <f t="shared" si="1"/>
        <v>8068811.1490213657</v>
      </c>
    </row>
    <row r="73" spans="1:7" ht="15" customHeight="1" x14ac:dyDescent="0.25">
      <c r="A73" t="str">
        <f>VLOOKUP(C:C,'Sectors '!B:C,2,FALSE)</f>
        <v>Utilities - Independent Power Producers</v>
      </c>
      <c r="B73" s="1" t="s">
        <v>5864</v>
      </c>
      <c r="C73" s="1" t="s">
        <v>5646</v>
      </c>
      <c r="D73" s="30">
        <v>5.2171000000000248E-4</v>
      </c>
      <c r="E73" s="33">
        <f t="shared" ref="E73:E136" si="2">$H$3*D73</f>
        <v>5217100.0000000251</v>
      </c>
      <c r="F73" s="9">
        <f>VLOOKUP(C73,Return!B:C,2,FALSE)</f>
        <v>0.35864809434736844</v>
      </c>
      <c r="G73" s="32">
        <f t="shared" ref="G73:G136" si="3">E73*(1+F73)</f>
        <v>7088202.9730196903</v>
      </c>
    </row>
    <row r="74" spans="1:7" ht="15" customHeight="1" x14ac:dyDescent="0.25">
      <c r="A74" t="str">
        <f>VLOOKUP(C:C,'Sectors '!B:C,2,FALSE)</f>
        <v>Utilities - Independent Power Producers</v>
      </c>
      <c r="B74" s="1" t="s">
        <v>5865</v>
      </c>
      <c r="C74" s="1" t="s">
        <v>5644</v>
      </c>
      <c r="D74" s="30">
        <v>5.0401000000000525E-4</v>
      </c>
      <c r="E74" s="33">
        <f t="shared" si="2"/>
        <v>5040100.0000000522</v>
      </c>
      <c r="F74" s="9">
        <f>VLOOKUP(C74,Return!B:C,2,FALSE)</f>
        <v>0.9075304250078905</v>
      </c>
      <c r="G74" s="32">
        <f t="shared" si="3"/>
        <v>9614144.0950823687</v>
      </c>
    </row>
    <row r="75" spans="1:7" ht="15" customHeight="1" x14ac:dyDescent="0.25">
      <c r="A75" t="str">
        <f>VLOOKUP(C:C,'Sectors '!B:C,2,FALSE)</f>
        <v>Utilities - Independent Power Producers</v>
      </c>
      <c r="B75" s="1" t="s">
        <v>5866</v>
      </c>
      <c r="C75" s="1" t="s">
        <v>5640</v>
      </c>
      <c r="D75" s="30">
        <v>2.2411000000000129E-4</v>
      </c>
      <c r="E75" s="33">
        <f t="shared" si="2"/>
        <v>2241100.000000013</v>
      </c>
      <c r="F75" s="9">
        <f>VLOOKUP(C75,Return!B:C,2,FALSE)</f>
        <v>0.50797963408794411</v>
      </c>
      <c r="G75" s="32">
        <f t="shared" si="3"/>
        <v>3379533.1579545112</v>
      </c>
    </row>
    <row r="76" spans="1:7" ht="15" customHeight="1" x14ac:dyDescent="0.25">
      <c r="A76" t="str">
        <f>VLOOKUP(C:C,'Sectors '!B:C,2,FALSE)</f>
        <v>Utilities - Independent Power Producers</v>
      </c>
      <c r="B76" s="1" t="s">
        <v>5867</v>
      </c>
      <c r="C76" s="1" t="s">
        <v>5637</v>
      </c>
      <c r="D76" s="30">
        <v>1.2600999999999891E-4</v>
      </c>
      <c r="E76" s="33">
        <f t="shared" si="2"/>
        <v>1260099.9999999891</v>
      </c>
      <c r="F76" s="9">
        <f>VLOOKUP(C76,Return!B:C,2,FALSE)</f>
        <v>0.48286975324538195</v>
      </c>
      <c r="G76" s="32">
        <f t="shared" si="3"/>
        <v>1868564.1760644896</v>
      </c>
    </row>
    <row r="77" spans="1:7" ht="15" customHeight="1" x14ac:dyDescent="0.25">
      <c r="A77" t="str">
        <f>VLOOKUP(C:C,'Sectors '!B:C,2,FALSE)</f>
        <v>Utilities - Diversified</v>
      </c>
      <c r="B77" s="1" t="s">
        <v>5868</v>
      </c>
      <c r="C77" s="1" t="s">
        <v>5635</v>
      </c>
      <c r="D77" s="30">
        <v>7.1820999999997175E-4</v>
      </c>
      <c r="E77" s="33">
        <f t="shared" si="2"/>
        <v>7182099.9999997178</v>
      </c>
      <c r="F77" s="9">
        <f>VLOOKUP(C77,Return!B:C,2,FALSE)</f>
        <v>0.56201744944959342</v>
      </c>
      <c r="G77" s="32">
        <f t="shared" si="3"/>
        <v>11218565.523691485</v>
      </c>
    </row>
    <row r="78" spans="1:7" ht="15" customHeight="1" x14ac:dyDescent="0.25">
      <c r="A78" t="str">
        <f>VLOOKUP(C:C,'Sectors '!B:C,2,FALSE)</f>
        <v>Utilities - Diversified</v>
      </c>
      <c r="B78" s="1" t="s">
        <v>5869</v>
      </c>
      <c r="C78" s="1" t="s">
        <v>5610</v>
      </c>
      <c r="D78" s="30">
        <v>6.7530999999997846E-4</v>
      </c>
      <c r="E78" s="33">
        <f t="shared" si="2"/>
        <v>6753099.9999997849</v>
      </c>
      <c r="F78" s="9">
        <f>VLOOKUP(C78,Return!B:C,2,FALSE)</f>
        <v>0.3721758102443069</v>
      </c>
      <c r="G78" s="32">
        <f t="shared" si="3"/>
        <v>9266440.4641605336</v>
      </c>
    </row>
    <row r="79" spans="1:7" ht="15" customHeight="1" x14ac:dyDescent="0.25">
      <c r="A79" t="str">
        <f>VLOOKUP(C:C,'Sectors '!B:C,2,FALSE)</f>
        <v>Utilities - Diversified</v>
      </c>
      <c r="B79" s="1" t="s">
        <v>5870</v>
      </c>
      <c r="C79" s="1" t="s">
        <v>5633</v>
      </c>
      <c r="D79" s="30">
        <v>6.1590999999998775E-4</v>
      </c>
      <c r="E79" s="33">
        <f t="shared" si="2"/>
        <v>6159099.9999998771</v>
      </c>
      <c r="F79" s="9">
        <f>VLOOKUP(C79,Return!B:C,2,FALSE)</f>
        <v>1.1187254694199087</v>
      </c>
      <c r="G79" s="32">
        <f t="shared" si="3"/>
        <v>13049442.0387039</v>
      </c>
    </row>
    <row r="80" spans="1:7" ht="15" customHeight="1" x14ac:dyDescent="0.25">
      <c r="A80" t="str">
        <f>VLOOKUP(C:C,'Sectors '!B:C,2,FALSE)</f>
        <v>Utilities - Diversified</v>
      </c>
      <c r="B80" s="1" t="s">
        <v>5871</v>
      </c>
      <c r="C80" s="1" t="s">
        <v>5631</v>
      </c>
      <c r="D80" s="30">
        <v>5.6730999999999535E-4</v>
      </c>
      <c r="E80" s="33">
        <f t="shared" si="2"/>
        <v>5673099.9999999534</v>
      </c>
      <c r="F80" s="9">
        <f>VLOOKUP(C80,Return!B:C,2,FALSE)</f>
        <v>0.5883545267067124</v>
      </c>
      <c r="G80" s="32">
        <f t="shared" si="3"/>
        <v>9010894.0654597748</v>
      </c>
    </row>
    <row r="81" spans="1:7" ht="15" customHeight="1" x14ac:dyDescent="0.25">
      <c r="A81" t="str">
        <f>VLOOKUP(C:C,'Sectors '!B:C,2,FALSE)</f>
        <v>Utilities - Diversified</v>
      </c>
      <c r="B81" s="1" t="s">
        <v>5872</v>
      </c>
      <c r="C81" s="1" t="s">
        <v>5629</v>
      </c>
      <c r="D81" s="30">
        <v>5.2321000000000225E-4</v>
      </c>
      <c r="E81" s="33">
        <f t="shared" si="2"/>
        <v>5232100.0000000224</v>
      </c>
      <c r="F81" s="9">
        <f>VLOOKUP(C81,Return!B:C,2,FALSE)</f>
        <v>0.61089955293018761</v>
      </c>
      <c r="G81" s="32">
        <f t="shared" si="3"/>
        <v>8428387.5508860704</v>
      </c>
    </row>
    <row r="82" spans="1:7" ht="15" customHeight="1" x14ac:dyDescent="0.25">
      <c r="A82" t="str">
        <f>VLOOKUP(C:C,'Sectors '!B:C,2,FALSE)</f>
        <v>Utilities - Diversified</v>
      </c>
      <c r="B82" s="1" t="s">
        <v>5873</v>
      </c>
      <c r="C82" s="1" t="s">
        <v>5627</v>
      </c>
      <c r="D82" s="30">
        <v>5.0221000000000553E-4</v>
      </c>
      <c r="E82" s="33">
        <f t="shared" si="2"/>
        <v>5022100.0000000549</v>
      </c>
      <c r="F82" s="9">
        <f>VLOOKUP(C82,Return!B:C,2,FALSE)</f>
        <v>0.31616986987744544</v>
      </c>
      <c r="G82" s="32">
        <f t="shared" si="3"/>
        <v>6609936.703511592</v>
      </c>
    </row>
    <row r="83" spans="1:7" ht="15" customHeight="1" x14ac:dyDescent="0.25">
      <c r="A83" t="str">
        <f>VLOOKUP(C:C,'Sectors '!B:C,2,FALSE)</f>
        <v>Utilities - Diversified</v>
      </c>
      <c r="B83" s="1" t="s">
        <v>5874</v>
      </c>
      <c r="C83" s="1" t="s">
        <v>5625</v>
      </c>
      <c r="D83" s="30">
        <v>4.5661000000000692E-4</v>
      </c>
      <c r="E83" s="33">
        <f t="shared" si="2"/>
        <v>4566100.0000000689</v>
      </c>
      <c r="F83" s="9">
        <f>VLOOKUP(C83,Return!B:C,2,FALSE)</f>
        <v>0.46103996258359126</v>
      </c>
      <c r="G83" s="32">
        <f t="shared" si="3"/>
        <v>6671254.5731530366</v>
      </c>
    </row>
    <row r="84" spans="1:7" ht="15" customHeight="1" x14ac:dyDescent="0.25">
      <c r="A84" t="str">
        <f>VLOOKUP(C:C,'Sectors '!B:C,2,FALSE)</f>
        <v>Utilities - Diversified</v>
      </c>
      <c r="B84" s="1" t="s">
        <v>13</v>
      </c>
      <c r="C84" s="1" t="s">
        <v>5623</v>
      </c>
      <c r="D84" s="30">
        <v>2.790100000000026E-4</v>
      </c>
      <c r="E84" s="33">
        <f t="shared" si="2"/>
        <v>2790100.0000000261</v>
      </c>
      <c r="F84" s="9">
        <f>VLOOKUP(C84,Return!B:C,2,FALSE)</f>
        <v>0.26251317056472301</v>
      </c>
      <c r="G84" s="32">
        <f t="shared" si="3"/>
        <v>3522537.9971926664</v>
      </c>
    </row>
    <row r="85" spans="1:7" ht="15" customHeight="1" x14ac:dyDescent="0.25">
      <c r="A85" t="str">
        <f>VLOOKUP(C:C,'Sectors '!B:C,2,FALSE)</f>
        <v>Utilities - Diversified</v>
      </c>
      <c r="B85" s="1" t="s">
        <v>5875</v>
      </c>
      <c r="C85" s="1" t="s">
        <v>5621</v>
      </c>
      <c r="D85" s="30">
        <v>2.5471000000000201E-4</v>
      </c>
      <c r="E85" s="33">
        <f t="shared" si="2"/>
        <v>2547100.00000002</v>
      </c>
      <c r="F85" s="9">
        <f>VLOOKUP(C85,Return!B:C,2,FALSE)</f>
        <v>1.2231540093723128</v>
      </c>
      <c r="G85" s="32">
        <f t="shared" si="3"/>
        <v>5662595.5772722624</v>
      </c>
    </row>
    <row r="86" spans="1:7" ht="15" customHeight="1" x14ac:dyDescent="0.25">
      <c r="A86" t="str">
        <f>VLOOKUP(C:C,'Sectors '!B:C,2,FALSE)</f>
        <v>Utilities - Diversified</v>
      </c>
      <c r="B86" s="1" t="s">
        <v>5876</v>
      </c>
      <c r="C86" s="1" t="s">
        <v>5619</v>
      </c>
      <c r="D86" s="30">
        <v>2.4181000000000173E-4</v>
      </c>
      <c r="E86" s="33">
        <f t="shared" si="2"/>
        <v>2418100.0000000172</v>
      </c>
      <c r="F86" s="9">
        <f>VLOOKUP(C86,Return!B:C,2,FALSE)</f>
        <v>0.95905894163186889</v>
      </c>
      <c r="G86" s="32">
        <f t="shared" si="3"/>
        <v>4737200.4267600561</v>
      </c>
    </row>
    <row r="87" spans="1:7" ht="15" customHeight="1" x14ac:dyDescent="0.25">
      <c r="A87" t="str">
        <f>VLOOKUP(C:C,'Sectors '!B:C,2,FALSE)</f>
        <v>Utilities - Diversified</v>
      </c>
      <c r="B87" s="1" t="s">
        <v>5877</v>
      </c>
      <c r="C87" s="1" t="s">
        <v>5617</v>
      </c>
      <c r="D87" s="30">
        <v>2.1571000000000109E-4</v>
      </c>
      <c r="E87" s="33">
        <f t="shared" si="2"/>
        <v>2157100.0000000107</v>
      </c>
      <c r="F87" s="9">
        <f>VLOOKUP(C87,Return!B:C,2,FALSE)</f>
        <v>0.59121960628261172</v>
      </c>
      <c r="G87" s="32">
        <f t="shared" si="3"/>
        <v>3432419.8127122391</v>
      </c>
    </row>
    <row r="88" spans="1:7" ht="15" customHeight="1" x14ac:dyDescent="0.25">
      <c r="A88" t="str">
        <f>VLOOKUP(C:C,'Sectors '!B:C,2,FALSE)</f>
        <v>Utilities - Diversified</v>
      </c>
      <c r="B88" s="1" t="s">
        <v>5878</v>
      </c>
      <c r="C88" s="1" t="s">
        <v>5615</v>
      </c>
      <c r="D88" s="30">
        <v>9.9609999999999285E-5</v>
      </c>
      <c r="E88" s="33">
        <f t="shared" si="2"/>
        <v>996099.9999999929</v>
      </c>
      <c r="F88" s="9">
        <f>VLOOKUP(C88,Return!B:C,2,FALSE)</f>
        <v>1.0642066763720006</v>
      </c>
      <c r="G88" s="32">
        <f t="shared" si="3"/>
        <v>2056156.270334135</v>
      </c>
    </row>
    <row r="89" spans="1:7" ht="15" customHeight="1" x14ac:dyDescent="0.25">
      <c r="A89" t="str">
        <f>VLOOKUP(C:C,'Sectors '!B:C,2,FALSE)</f>
        <v>Utilities - Diversified</v>
      </c>
      <c r="B89" s="1" t="s">
        <v>5879</v>
      </c>
      <c r="C89" s="1" t="s">
        <v>5613</v>
      </c>
      <c r="D89" s="30">
        <v>7.7409999999999748E-5</v>
      </c>
      <c r="E89" s="33">
        <f t="shared" si="2"/>
        <v>774099.99999999744</v>
      </c>
      <c r="F89" s="9">
        <f>VLOOKUP(C89,Return!B:C,2,FALSE)</f>
        <v>0.86280808516107566</v>
      </c>
      <c r="G89" s="32">
        <f t="shared" si="3"/>
        <v>1441999.738723184</v>
      </c>
    </row>
    <row r="90" spans="1:7" ht="15" customHeight="1" x14ac:dyDescent="0.25">
      <c r="A90" t="str">
        <f>VLOOKUP(C:C,'Sectors '!B:C,2,FALSE)</f>
        <v>Trucking</v>
      </c>
      <c r="B90" s="1" t="s">
        <v>5880</v>
      </c>
      <c r="C90" s="1" t="s">
        <v>5608</v>
      </c>
      <c r="D90" s="30">
        <v>7.7220999999996331E-4</v>
      </c>
      <c r="E90" s="33">
        <f t="shared" si="2"/>
        <v>7722099.9999996331</v>
      </c>
      <c r="F90" s="9">
        <f>VLOOKUP(C90,Return!B:C,2,FALSE)</f>
        <v>0.76178160123129213</v>
      </c>
      <c r="G90" s="32">
        <f t="shared" si="3"/>
        <v>13604653.702867515</v>
      </c>
    </row>
    <row r="91" spans="1:7" ht="15" customHeight="1" x14ac:dyDescent="0.25">
      <c r="A91" t="str">
        <f>VLOOKUP(C:C,'Sectors '!B:C,2,FALSE)</f>
        <v>Trucking</v>
      </c>
      <c r="B91" s="1" t="s">
        <v>5881</v>
      </c>
      <c r="C91" s="1" t="s">
        <v>5606</v>
      </c>
      <c r="D91" s="30">
        <v>7.5210999999996645E-4</v>
      </c>
      <c r="E91" s="33">
        <f t="shared" si="2"/>
        <v>7521099.9999996647</v>
      </c>
      <c r="F91" s="9">
        <f>VLOOKUP(C91,Return!B:C,2,FALSE)</f>
        <v>0.87089340756286859</v>
      </c>
      <c r="G91" s="32">
        <f t="shared" si="3"/>
        <v>14071176.407620464</v>
      </c>
    </row>
    <row r="92" spans="1:7" ht="15" customHeight="1" x14ac:dyDescent="0.25">
      <c r="A92" t="str">
        <f>VLOOKUP(C:C,'Sectors '!B:C,2,FALSE)</f>
        <v>Trucking</v>
      </c>
      <c r="B92" s="1" t="s">
        <v>5882</v>
      </c>
      <c r="C92" s="1" t="s">
        <v>5602</v>
      </c>
      <c r="D92" s="30">
        <v>6.5640999999998142E-4</v>
      </c>
      <c r="E92" s="33">
        <f t="shared" si="2"/>
        <v>6564099.9999998137</v>
      </c>
      <c r="F92" s="9">
        <f>VLOOKUP(C92,Return!B:C,2,FALSE)</f>
        <v>0.5821283600073015</v>
      </c>
      <c r="G92" s="32">
        <f t="shared" si="3"/>
        <v>10385248.767923633</v>
      </c>
    </row>
    <row r="93" spans="1:7" ht="15" customHeight="1" x14ac:dyDescent="0.25">
      <c r="A93" t="str">
        <f>VLOOKUP(C:C,'Sectors '!B:C,2,FALSE)</f>
        <v>Trucking</v>
      </c>
      <c r="B93" s="1" t="s">
        <v>5883</v>
      </c>
      <c r="C93" s="1" t="s">
        <v>5600</v>
      </c>
      <c r="D93" s="30">
        <v>6.0450999999998953E-4</v>
      </c>
      <c r="E93" s="33">
        <f t="shared" si="2"/>
        <v>6045099.9999998957</v>
      </c>
      <c r="F93" s="9">
        <f>VLOOKUP(C93,Return!B:C,2,FALSE)</f>
        <v>0.7422267224960104</v>
      </c>
      <c r="G93" s="32">
        <f t="shared" si="3"/>
        <v>10531934.76016045</v>
      </c>
    </row>
    <row r="94" spans="1:7" ht="15" customHeight="1" x14ac:dyDescent="0.25">
      <c r="A94" t="str">
        <f>VLOOKUP(C:C,'Sectors '!B:C,2,FALSE)</f>
        <v>Trucking</v>
      </c>
      <c r="B94" s="1" t="s">
        <v>5884</v>
      </c>
      <c r="C94" s="1" t="s">
        <v>5598</v>
      </c>
      <c r="D94" s="30">
        <v>5.9520999999999099E-4</v>
      </c>
      <c r="E94" s="33">
        <f t="shared" si="2"/>
        <v>5952099.9999999097</v>
      </c>
      <c r="F94" s="9">
        <f>VLOOKUP(C94,Return!B:C,2,FALSE)</f>
        <v>0.35258106087856023</v>
      </c>
      <c r="G94" s="32">
        <f t="shared" si="3"/>
        <v>8050697.7324551558</v>
      </c>
    </row>
    <row r="95" spans="1:7" ht="15" customHeight="1" x14ac:dyDescent="0.25">
      <c r="A95" t="str">
        <f>VLOOKUP(C:C,'Sectors '!B:C,2,FALSE)</f>
        <v>Trucking</v>
      </c>
      <c r="B95" s="1" t="s">
        <v>5885</v>
      </c>
      <c r="C95" s="1" t="s">
        <v>5596</v>
      </c>
      <c r="D95" s="30">
        <v>5.1181000000000403E-4</v>
      </c>
      <c r="E95" s="33">
        <f t="shared" si="2"/>
        <v>5118100.00000004</v>
      </c>
      <c r="F95" s="9">
        <f>VLOOKUP(C95,Return!B:C,2,FALSE)</f>
        <v>0.92953502855737535</v>
      </c>
      <c r="G95" s="32">
        <f t="shared" si="3"/>
        <v>9875553.2296595797</v>
      </c>
    </row>
    <row r="96" spans="1:7" ht="15" customHeight="1" x14ac:dyDescent="0.25">
      <c r="A96" t="str">
        <f>VLOOKUP(C:C,'Sectors '!B:C,2,FALSE)</f>
        <v>Trucking</v>
      </c>
      <c r="B96" s="1" t="s">
        <v>5886</v>
      </c>
      <c r="C96" s="1" t="s">
        <v>5594</v>
      </c>
      <c r="D96" s="30">
        <v>4.4071000000000653E-4</v>
      </c>
      <c r="E96" s="33">
        <f t="shared" si="2"/>
        <v>4407100.0000000652</v>
      </c>
      <c r="F96" s="9">
        <f>VLOOKUP(C96,Return!B:C,2,FALSE)</f>
        <v>0.57577365359873811</v>
      </c>
      <c r="G96" s="32">
        <f t="shared" si="3"/>
        <v>6944592.0687751016</v>
      </c>
    </row>
    <row r="97" spans="1:7" ht="15" customHeight="1" x14ac:dyDescent="0.25">
      <c r="A97" t="str">
        <f>VLOOKUP(C:C,'Sectors '!B:C,2,FALSE)</f>
        <v>Trucking</v>
      </c>
      <c r="B97" s="1" t="s">
        <v>5887</v>
      </c>
      <c r="C97" s="1" t="s">
        <v>5592</v>
      </c>
      <c r="D97" s="30">
        <v>4.0051000000000556E-4</v>
      </c>
      <c r="E97" s="33">
        <f t="shared" si="2"/>
        <v>4005100.0000000554</v>
      </c>
      <c r="F97" s="9">
        <f>VLOOKUP(C97,Return!B:C,2,FALSE)</f>
        <v>0.61401350645853037</v>
      </c>
      <c r="G97" s="32">
        <f t="shared" si="3"/>
        <v>6464285.4947171491</v>
      </c>
    </row>
    <row r="98" spans="1:7" ht="15" customHeight="1" x14ac:dyDescent="0.25">
      <c r="A98" t="str">
        <f>VLOOKUP(C:C,'Sectors '!B:C,2,FALSE)</f>
        <v>Trucking</v>
      </c>
      <c r="B98" s="1" t="s">
        <v>5888</v>
      </c>
      <c r="C98" s="1" t="s">
        <v>5590</v>
      </c>
      <c r="D98" s="30">
        <v>3.3151000000000388E-4</v>
      </c>
      <c r="E98" s="33">
        <f t="shared" si="2"/>
        <v>3315100.0000000386</v>
      </c>
      <c r="F98" s="9">
        <f>VLOOKUP(C98,Return!B:C,2,FALSE)</f>
        <v>0.68564381588156742</v>
      </c>
      <c r="G98" s="32">
        <f t="shared" si="3"/>
        <v>5588077.8140290491</v>
      </c>
    </row>
    <row r="99" spans="1:7" ht="15" customHeight="1" x14ac:dyDescent="0.25">
      <c r="A99" t="str">
        <f>VLOOKUP(C:C,'Sectors '!B:C,2,FALSE)</f>
        <v>Trucking</v>
      </c>
      <c r="B99" s="1" t="s">
        <v>5889</v>
      </c>
      <c r="C99" s="1" t="s">
        <v>5588</v>
      </c>
      <c r="D99" s="30">
        <v>1.8841000000000043E-4</v>
      </c>
      <c r="E99" s="33">
        <f t="shared" si="2"/>
        <v>1884100.0000000042</v>
      </c>
      <c r="F99" s="9">
        <f>VLOOKUP(C99,Return!B:C,2,FALSE)</f>
        <v>0.76777668175600566</v>
      </c>
      <c r="G99" s="32">
        <f t="shared" si="3"/>
        <v>3330668.0460964977</v>
      </c>
    </row>
    <row r="100" spans="1:7" ht="15" customHeight="1" x14ac:dyDescent="0.25">
      <c r="A100" t="str">
        <f>VLOOKUP(C:C,'Sectors '!B:C,2,FALSE)</f>
        <v>Trucking</v>
      </c>
      <c r="B100" s="1" t="s">
        <v>5890</v>
      </c>
      <c r="C100" s="1" t="s">
        <v>5585</v>
      </c>
      <c r="D100" s="30">
        <v>5.9110000000000083E-5</v>
      </c>
      <c r="E100" s="33">
        <f t="shared" si="2"/>
        <v>591100.00000000081</v>
      </c>
      <c r="F100" s="9">
        <f>VLOOKUP(C100,Return!B:C,2,FALSE)</f>
        <v>0.82073536392088509</v>
      </c>
      <c r="G100" s="32">
        <f t="shared" si="3"/>
        <v>1076236.6736136365</v>
      </c>
    </row>
    <row r="101" spans="1:7" ht="15" customHeight="1" x14ac:dyDescent="0.25">
      <c r="A101" t="str">
        <f>VLOOKUP(C:C,'Sectors '!B:C,2,FALSE)</f>
        <v>Truck Manufacturing</v>
      </c>
      <c r="B101" s="1" t="s">
        <v>5891</v>
      </c>
      <c r="C101" s="1" t="s">
        <v>5583</v>
      </c>
      <c r="D101" s="30">
        <v>7.4250999999996795E-4</v>
      </c>
      <c r="E101" s="33">
        <f t="shared" si="2"/>
        <v>7425099.9999996796</v>
      </c>
      <c r="F101" s="9">
        <f>VLOOKUP(C101,Return!B:C,2,FALSE)</f>
        <v>0.32323272357941024</v>
      </c>
      <c r="G101" s="32">
        <f t="shared" si="3"/>
        <v>9825135.2958490551</v>
      </c>
    </row>
    <row r="102" spans="1:7" ht="15" customHeight="1" x14ac:dyDescent="0.25">
      <c r="A102" t="str">
        <f>VLOOKUP(C:C,'Sectors '!B:C,2,FALSE)</f>
        <v>Truck Manufacturing</v>
      </c>
      <c r="B102" s="1" t="s">
        <v>5892</v>
      </c>
      <c r="C102" s="1" t="s">
        <v>5581</v>
      </c>
      <c r="D102" s="30">
        <v>6.5520999999998161E-4</v>
      </c>
      <c r="E102" s="33">
        <f t="shared" si="2"/>
        <v>6552099.9999998156</v>
      </c>
      <c r="F102" s="9">
        <f>VLOOKUP(C102,Return!B:C,2,FALSE)</f>
        <v>0.69130948209329512</v>
      </c>
      <c r="G102" s="32">
        <f t="shared" si="3"/>
        <v>11081628.857623165</v>
      </c>
    </row>
    <row r="103" spans="1:7" ht="15" customHeight="1" x14ac:dyDescent="0.25">
      <c r="A103" t="str">
        <f>VLOOKUP(C:C,'Sectors '!B:C,2,FALSE)</f>
        <v>Truck Manufacturing</v>
      </c>
      <c r="B103" s="1" t="s">
        <v>5893</v>
      </c>
      <c r="C103" s="1" t="s">
        <v>5579</v>
      </c>
      <c r="D103" s="30">
        <v>6.354099999999847E-4</v>
      </c>
      <c r="E103" s="33">
        <f t="shared" si="2"/>
        <v>6354099.9999998473</v>
      </c>
      <c r="F103" s="9">
        <f>VLOOKUP(C103,Return!B:C,2,FALSE)</f>
        <v>1.1691671605767306</v>
      </c>
      <c r="G103" s="32">
        <f t="shared" si="3"/>
        <v>13783105.055020271</v>
      </c>
    </row>
    <row r="104" spans="1:7" ht="15" customHeight="1" x14ac:dyDescent="0.25">
      <c r="A104" t="str">
        <f>VLOOKUP(C:C,'Sectors '!B:C,2,FALSE)</f>
        <v>Truck Manufacturing</v>
      </c>
      <c r="B104" s="1" t="s">
        <v>5894</v>
      </c>
      <c r="C104" s="1" t="s">
        <v>5577</v>
      </c>
      <c r="D104" s="30">
        <v>5.2591000000000183E-4</v>
      </c>
      <c r="E104" s="33">
        <f t="shared" si="2"/>
        <v>5259100.0000000186</v>
      </c>
      <c r="F104" s="9">
        <f>VLOOKUP(C104,Return!B:C,2,FALSE)</f>
        <v>0.47985498355888101</v>
      </c>
      <c r="G104" s="32">
        <f t="shared" si="3"/>
        <v>7782705.3440345386</v>
      </c>
    </row>
    <row r="105" spans="1:7" ht="15" customHeight="1" x14ac:dyDescent="0.25">
      <c r="A105" t="str">
        <f>VLOOKUP(C:C,'Sectors '!B:C,2,FALSE)</f>
        <v>Truck Manufacturing</v>
      </c>
      <c r="B105" s="1" t="s">
        <v>5895</v>
      </c>
      <c r="C105" s="1" t="s">
        <v>5575</v>
      </c>
      <c r="D105" s="30">
        <v>5.2231000000000239E-4</v>
      </c>
      <c r="E105" s="33">
        <f t="shared" si="2"/>
        <v>5223100.0000000242</v>
      </c>
      <c r="F105" s="9">
        <f>VLOOKUP(C105,Return!B:C,2,FALSE)</f>
        <v>0.37646408333942949</v>
      </c>
      <c r="G105" s="32">
        <f t="shared" si="3"/>
        <v>7189409.5536902072</v>
      </c>
    </row>
    <row r="106" spans="1:7" ht="15" customHeight="1" x14ac:dyDescent="0.25">
      <c r="A106" t="str">
        <f>VLOOKUP(C:C,'Sectors '!B:C,2,FALSE)</f>
        <v>Truck Manufacturing</v>
      </c>
      <c r="B106" s="1" t="s">
        <v>5896</v>
      </c>
      <c r="C106" s="1" t="s">
        <v>5573</v>
      </c>
      <c r="D106" s="30">
        <v>4.8511000000000761E-4</v>
      </c>
      <c r="E106" s="33">
        <f t="shared" si="2"/>
        <v>4851100.0000000764</v>
      </c>
      <c r="F106" s="9">
        <f>VLOOKUP(C106,Return!B:C,2,FALSE)</f>
        <v>0.90732720838102854</v>
      </c>
      <c r="G106" s="32">
        <f t="shared" si="3"/>
        <v>9252635.0205773525</v>
      </c>
    </row>
    <row r="107" spans="1:7" ht="15" customHeight="1" x14ac:dyDescent="0.25">
      <c r="A107" t="str">
        <f>VLOOKUP(C:C,'Sectors '!B:C,2,FALSE)</f>
        <v>Truck Manufacturing</v>
      </c>
      <c r="B107" s="1" t="s">
        <v>5897</v>
      </c>
      <c r="C107" s="1" t="s">
        <v>5570</v>
      </c>
      <c r="D107" s="30">
        <v>3.5191000000000437E-4</v>
      </c>
      <c r="E107" s="33">
        <f t="shared" si="2"/>
        <v>3519100.0000000438</v>
      </c>
      <c r="F107" s="9">
        <f>VLOOKUP(C107,Return!B:C,2,FALSE)</f>
        <v>1.1825874617295742</v>
      </c>
      <c r="G107" s="32">
        <f t="shared" si="3"/>
        <v>7680743.5365726408</v>
      </c>
    </row>
    <row r="108" spans="1:7" ht="15" customHeight="1" x14ac:dyDescent="0.25">
      <c r="A108" t="str">
        <f>VLOOKUP(C:C,'Sectors '!B:C,2,FALSE)</f>
        <v>Tools &amp; Accessories</v>
      </c>
      <c r="B108" s="1" t="s">
        <v>5898</v>
      </c>
      <c r="C108" s="1" t="s">
        <v>5568</v>
      </c>
      <c r="D108" s="30">
        <v>6.9450999999997546E-4</v>
      </c>
      <c r="E108" s="33">
        <f t="shared" si="2"/>
        <v>6945099.9999997541</v>
      </c>
      <c r="F108" s="9">
        <f>VLOOKUP(C108,Return!B:C,2,FALSE)</f>
        <v>0.59645116636228546</v>
      </c>
      <c r="G108" s="32">
        <f t="shared" si="3"/>
        <v>11087512.995502315</v>
      </c>
    </row>
    <row r="109" spans="1:7" ht="15" customHeight="1" x14ac:dyDescent="0.25">
      <c r="A109" t="str">
        <f>VLOOKUP(C:C,'Sectors '!B:C,2,FALSE)</f>
        <v>Tools &amp; Accessories</v>
      </c>
      <c r="B109" s="1" t="s">
        <v>5899</v>
      </c>
      <c r="C109" s="1" t="s">
        <v>5566</v>
      </c>
      <c r="D109" s="30">
        <v>6.8490999999997696E-4</v>
      </c>
      <c r="E109" s="33">
        <f t="shared" si="2"/>
        <v>6849099.99999977</v>
      </c>
      <c r="F109" s="9">
        <f>VLOOKUP(C109,Return!B:C,2,FALSE)</f>
        <v>0.34123291141521417</v>
      </c>
      <c r="G109" s="32">
        <f t="shared" si="3"/>
        <v>9186238.3335736357</v>
      </c>
    </row>
    <row r="110" spans="1:7" ht="15" customHeight="1" x14ac:dyDescent="0.25">
      <c r="A110" t="str">
        <f>VLOOKUP(C:C,'Sectors '!B:C,2,FALSE)</f>
        <v>Tools &amp; Accessories</v>
      </c>
      <c r="B110" s="1" t="s">
        <v>5900</v>
      </c>
      <c r="C110" s="1" t="s">
        <v>5564</v>
      </c>
      <c r="D110" s="30">
        <v>6.4260999999998358E-4</v>
      </c>
      <c r="E110" s="33">
        <f t="shared" si="2"/>
        <v>6426099.9999998361</v>
      </c>
      <c r="F110" s="9">
        <f>VLOOKUP(C110,Return!B:C,2,FALSE)</f>
        <v>0.57779030417264388</v>
      </c>
      <c r="G110" s="32">
        <f t="shared" si="3"/>
        <v>10139038.273643568</v>
      </c>
    </row>
    <row r="111" spans="1:7" ht="15" customHeight="1" x14ac:dyDescent="0.25">
      <c r="A111" t="str">
        <f>VLOOKUP(C:C,'Sectors '!B:C,2,FALSE)</f>
        <v>Tools &amp; Accessories</v>
      </c>
      <c r="B111" s="1" t="s">
        <v>5901</v>
      </c>
      <c r="C111" s="1" t="s">
        <v>5560</v>
      </c>
      <c r="D111" s="30">
        <v>6.2910999999998569E-4</v>
      </c>
      <c r="E111" s="33">
        <f t="shared" si="2"/>
        <v>6291099.9999998566</v>
      </c>
      <c r="F111" s="9">
        <f>VLOOKUP(C111,Return!B:C,2,FALSE)</f>
        <v>0.42017568412329953</v>
      </c>
      <c r="G111" s="32">
        <f t="shared" si="3"/>
        <v>8934467.2463878859</v>
      </c>
    </row>
    <row r="112" spans="1:7" ht="15" customHeight="1" x14ac:dyDescent="0.25">
      <c r="A112" t="str">
        <f>VLOOKUP(C:C,'Sectors '!B:C,2,FALSE)</f>
        <v>Tools &amp; Accessories</v>
      </c>
      <c r="B112" s="1" t="s">
        <v>5902</v>
      </c>
      <c r="C112" s="1" t="s">
        <v>5562</v>
      </c>
      <c r="D112" s="30">
        <v>6.252099999999863E-4</v>
      </c>
      <c r="E112" s="33">
        <f t="shared" si="2"/>
        <v>6252099.9999998631</v>
      </c>
      <c r="F112" s="9">
        <f>VLOOKUP(C112,Return!B:C,2,FALSE)</f>
        <v>0.56349346730652472</v>
      </c>
      <c r="G112" s="32">
        <f t="shared" si="3"/>
        <v>9775117.5069469102</v>
      </c>
    </row>
    <row r="113" spans="1:7" ht="15" customHeight="1" x14ac:dyDescent="0.25">
      <c r="A113" t="str">
        <f>VLOOKUP(C:C,'Sectors '!B:C,2,FALSE)</f>
        <v>Tools &amp; Accessories</v>
      </c>
      <c r="B113" s="1" t="s">
        <v>5903</v>
      </c>
      <c r="C113" s="1" t="s">
        <v>5558</v>
      </c>
      <c r="D113" s="30">
        <v>5.7990999999999338E-4</v>
      </c>
      <c r="E113" s="33">
        <f t="shared" si="2"/>
        <v>5799099.9999999339</v>
      </c>
      <c r="F113" s="9">
        <f>VLOOKUP(C113,Return!B:C,2,FALSE)</f>
        <v>0.35711485635284135</v>
      </c>
      <c r="G113" s="32">
        <f t="shared" si="3"/>
        <v>7870044.7634756723</v>
      </c>
    </row>
    <row r="114" spans="1:7" ht="15" customHeight="1" x14ac:dyDescent="0.25">
      <c r="A114" t="str">
        <f>VLOOKUP(C:C,'Sectors '!B:C,2,FALSE)</f>
        <v>Tools &amp; Accessories</v>
      </c>
      <c r="B114" s="1" t="s">
        <v>5904</v>
      </c>
      <c r="C114" s="1" t="s">
        <v>5556</v>
      </c>
      <c r="D114" s="30">
        <v>5.6520999999999568E-4</v>
      </c>
      <c r="E114" s="33">
        <f t="shared" si="2"/>
        <v>5652099.9999999572</v>
      </c>
      <c r="F114" s="9">
        <f>VLOOKUP(C114,Return!B:C,2,FALSE)</f>
        <v>0.60909741267685458</v>
      </c>
      <c r="G114" s="32">
        <f t="shared" si="3"/>
        <v>9094779.486190781</v>
      </c>
    </row>
    <row r="115" spans="1:7" ht="15" customHeight="1" x14ac:dyDescent="0.25">
      <c r="A115" t="str">
        <f>VLOOKUP(C:C,'Sectors '!B:C,2,FALSE)</f>
        <v>Tools &amp; Accessories</v>
      </c>
      <c r="B115" s="1" t="s">
        <v>5905</v>
      </c>
      <c r="C115" s="1" t="s">
        <v>5554</v>
      </c>
      <c r="D115" s="30">
        <v>4.9801000000000619E-4</v>
      </c>
      <c r="E115" s="33">
        <f t="shared" si="2"/>
        <v>4980100.0000000615</v>
      </c>
      <c r="F115" s="9">
        <f>VLOOKUP(C115,Return!B:C,2,FALSE)</f>
        <v>0.87012159121533794</v>
      </c>
      <c r="G115" s="32">
        <f t="shared" si="3"/>
        <v>9313392.5364116188</v>
      </c>
    </row>
    <row r="116" spans="1:7" ht="15" customHeight="1" x14ac:dyDescent="0.25">
      <c r="A116" t="str">
        <f>VLOOKUP(C:C,'Sectors '!B:C,2,FALSE)</f>
        <v>Tools &amp; Accessories</v>
      </c>
      <c r="B116" s="1" t="s">
        <v>5906</v>
      </c>
      <c r="C116" s="1" t="s">
        <v>5552</v>
      </c>
      <c r="D116" s="30">
        <v>4.227100000000061E-4</v>
      </c>
      <c r="E116" s="33">
        <f t="shared" si="2"/>
        <v>4227100.0000000605</v>
      </c>
      <c r="F116" s="9">
        <f>VLOOKUP(C116,Return!B:C,2,FALSE)</f>
        <v>0.61235598542841452</v>
      </c>
      <c r="G116" s="32">
        <f t="shared" si="3"/>
        <v>6815589.9860045481</v>
      </c>
    </row>
    <row r="117" spans="1:7" ht="15" customHeight="1" x14ac:dyDescent="0.25">
      <c r="A117" t="str">
        <f>VLOOKUP(C:C,'Sectors '!B:C,2,FALSE)</f>
        <v>Tools &amp; Accessories</v>
      </c>
      <c r="B117" s="1" t="s">
        <v>5907</v>
      </c>
      <c r="C117" s="1" t="s">
        <v>5550</v>
      </c>
      <c r="D117" s="30">
        <v>3.942100000000054E-4</v>
      </c>
      <c r="E117" s="33">
        <f t="shared" si="2"/>
        <v>3942100.000000054</v>
      </c>
      <c r="F117" s="9">
        <f>VLOOKUP(C117,Return!B:C,2,FALSE)</f>
        <v>0.89643287605088728</v>
      </c>
      <c r="G117" s="32">
        <f t="shared" si="3"/>
        <v>7475928.0406803051</v>
      </c>
    </row>
    <row r="118" spans="1:7" ht="15" customHeight="1" x14ac:dyDescent="0.25">
      <c r="A118" t="str">
        <f>VLOOKUP(C:C,'Sectors '!B:C,2,FALSE)</f>
        <v>Tobacco</v>
      </c>
      <c r="B118" s="1" t="s">
        <v>5908</v>
      </c>
      <c r="C118" s="1" t="s">
        <v>5545</v>
      </c>
      <c r="D118" s="30">
        <v>7.2930999999997002E-4</v>
      </c>
      <c r="E118" s="33">
        <f t="shared" si="2"/>
        <v>7293099.9999997001</v>
      </c>
      <c r="F118" s="9">
        <f>VLOOKUP(C118,Return!B:C,2,FALSE)</f>
        <v>0.36887860678605355</v>
      </c>
      <c r="G118" s="32">
        <f t="shared" si="3"/>
        <v>9983368.567150956</v>
      </c>
    </row>
    <row r="119" spans="1:7" ht="15" customHeight="1" x14ac:dyDescent="0.25">
      <c r="A119" t="str">
        <f>VLOOKUP(C:C,'Sectors '!B:C,2,FALSE)</f>
        <v>Tobacco</v>
      </c>
      <c r="B119" s="1" t="s">
        <v>5909</v>
      </c>
      <c r="C119" s="1" t="s">
        <v>5543</v>
      </c>
      <c r="D119" s="30">
        <v>7.1910999999997161E-4</v>
      </c>
      <c r="E119" s="33">
        <f t="shared" si="2"/>
        <v>7191099.9999997159</v>
      </c>
      <c r="F119" s="9">
        <f>VLOOKUP(C119,Return!B:C,2,FALSE)</f>
        <v>0.94656555335160986</v>
      </c>
      <c r="G119" s="32">
        <f t="shared" si="3"/>
        <v>13997947.55070621</v>
      </c>
    </row>
    <row r="120" spans="1:7" ht="15" customHeight="1" x14ac:dyDescent="0.25">
      <c r="A120" t="str">
        <f>VLOOKUP(C:C,'Sectors '!B:C,2,FALSE)</f>
        <v>Tobacco</v>
      </c>
      <c r="B120" s="1" t="s">
        <v>5910</v>
      </c>
      <c r="C120" s="1" t="s">
        <v>5539</v>
      </c>
      <c r="D120" s="30">
        <v>5.9220999999999146E-4</v>
      </c>
      <c r="E120" s="33">
        <f t="shared" si="2"/>
        <v>5922099.9999999143</v>
      </c>
      <c r="F120" s="9">
        <f>VLOOKUP(C120,Return!B:C,2,FALSE)</f>
        <v>0.52853625540014959</v>
      </c>
      <c r="G120" s="32">
        <f t="shared" si="3"/>
        <v>9052144.5581050944</v>
      </c>
    </row>
    <row r="121" spans="1:7" ht="15" customHeight="1" x14ac:dyDescent="0.25">
      <c r="A121" t="str">
        <f>VLOOKUP(C:C,'Sectors '!B:C,2,FALSE)</f>
        <v>Tobacco</v>
      </c>
      <c r="B121" s="1" t="s">
        <v>5911</v>
      </c>
      <c r="C121" s="1" t="s">
        <v>5537</v>
      </c>
      <c r="D121" s="30">
        <v>5.4660999999999859E-4</v>
      </c>
      <c r="E121" s="33">
        <f t="shared" si="2"/>
        <v>5466099.999999986</v>
      </c>
      <c r="F121" s="9">
        <f>VLOOKUP(C121,Return!B:C,2,FALSE)</f>
        <v>0.65142052333298361</v>
      </c>
      <c r="G121" s="32">
        <f t="shared" si="3"/>
        <v>9026829.722590398</v>
      </c>
    </row>
    <row r="122" spans="1:7" ht="15" customHeight="1" x14ac:dyDescent="0.25">
      <c r="A122" t="str">
        <f>VLOOKUP(C:C,'Sectors '!B:C,2,FALSE)</f>
        <v>Tobacco</v>
      </c>
      <c r="B122" s="1" t="s">
        <v>5912</v>
      </c>
      <c r="C122" s="1" t="s">
        <v>5534</v>
      </c>
      <c r="D122" s="30">
        <v>3.5710000000000043E-5</v>
      </c>
      <c r="E122" s="33">
        <f t="shared" si="2"/>
        <v>357100.00000000041</v>
      </c>
      <c r="F122" s="9">
        <f>VLOOKUP(C122,Return!B:C,2,FALSE)</f>
        <v>0.69968265828168674</v>
      </c>
      <c r="G122" s="32">
        <f t="shared" si="3"/>
        <v>606956.67727239104</v>
      </c>
    </row>
    <row r="123" spans="1:7" ht="15" customHeight="1" x14ac:dyDescent="0.25">
      <c r="A123" t="str">
        <f>VLOOKUP(C:C,'Sectors '!B:C,2,FALSE)</f>
        <v>Textile Manufacturing</v>
      </c>
      <c r="B123" s="1" t="s">
        <v>5913</v>
      </c>
      <c r="C123" s="1" t="s">
        <v>5532</v>
      </c>
      <c r="D123" s="30">
        <v>7.1160999999997279E-4</v>
      </c>
      <c r="E123" s="33">
        <f t="shared" si="2"/>
        <v>7116099.9999997281</v>
      </c>
      <c r="F123" s="9">
        <f>VLOOKUP(C123,Return!B:C,2,FALSE)</f>
        <v>0.51382363622450056</v>
      </c>
      <c r="G123" s="32">
        <f t="shared" si="3"/>
        <v>10772520.377736757</v>
      </c>
    </row>
    <row r="124" spans="1:7" ht="15" customHeight="1" x14ac:dyDescent="0.25">
      <c r="A124" t="str">
        <f>VLOOKUP(C:C,'Sectors '!B:C,2,FALSE)</f>
        <v>Textile Manufacturing</v>
      </c>
      <c r="B124" s="1" t="s">
        <v>5914</v>
      </c>
      <c r="C124" s="1" t="s">
        <v>5530</v>
      </c>
      <c r="D124" s="30">
        <v>3.7021000000000482E-4</v>
      </c>
      <c r="E124" s="33">
        <f t="shared" si="2"/>
        <v>3702100.000000048</v>
      </c>
      <c r="F124" s="9">
        <f>VLOOKUP(C124,Return!B:C,2,FALSE)</f>
        <v>0.55686656110525545</v>
      </c>
      <c r="G124" s="32">
        <f t="shared" si="3"/>
        <v>5763675.6958678411</v>
      </c>
    </row>
    <row r="125" spans="1:7" ht="15" customHeight="1" x14ac:dyDescent="0.25">
      <c r="A125" t="str">
        <f>VLOOKUP(C:C,'Sectors '!B:C,2,FALSE)</f>
        <v>Textile Manufacturing</v>
      </c>
      <c r="B125" s="1" t="s">
        <v>5915</v>
      </c>
      <c r="C125" s="1" t="s">
        <v>5527</v>
      </c>
      <c r="D125" s="30">
        <v>2.5210000000000025E-5</v>
      </c>
      <c r="E125" s="33">
        <f t="shared" si="2"/>
        <v>252100.00000000023</v>
      </c>
      <c r="F125" s="9">
        <f>VLOOKUP(C125,Return!B:C,2,FALSE)</f>
        <v>0.8862503192662029</v>
      </c>
      <c r="G125" s="32">
        <f t="shared" si="3"/>
        <v>475523.70548701019</v>
      </c>
    </row>
    <row r="126" spans="1:7" ht="15" customHeight="1" x14ac:dyDescent="0.25">
      <c r="A126" t="str">
        <f>VLOOKUP(C:C,'Sectors '!B:C,2,FALSE)</f>
        <v>Telecom Services</v>
      </c>
      <c r="B126" s="1" t="s">
        <v>5916</v>
      </c>
      <c r="C126" s="1" t="s">
        <v>5523</v>
      </c>
      <c r="D126" s="30">
        <v>7.6110999999996504E-4</v>
      </c>
      <c r="E126" s="33">
        <f t="shared" si="2"/>
        <v>7611099.9999996508</v>
      </c>
      <c r="F126" s="9">
        <f>VLOOKUP(C126,Return!B:C,2,FALSE)</f>
        <v>1.0472964353678857</v>
      </c>
      <c r="G126" s="32">
        <f t="shared" si="3"/>
        <v>15582177.899227802</v>
      </c>
    </row>
    <row r="127" spans="1:7" ht="15" customHeight="1" x14ac:dyDescent="0.25">
      <c r="A127" t="str">
        <f>VLOOKUP(C:C,'Sectors '!B:C,2,FALSE)</f>
        <v>Telecom Services</v>
      </c>
      <c r="B127" s="1" t="s">
        <v>5917</v>
      </c>
      <c r="C127" s="1" t="s">
        <v>5525</v>
      </c>
      <c r="D127" s="30">
        <v>7.5360999999996622E-4</v>
      </c>
      <c r="E127" s="33">
        <f t="shared" si="2"/>
        <v>7536099.9999996619</v>
      </c>
      <c r="F127" s="9">
        <f>VLOOKUP(C127,Return!B:C,2,FALSE)</f>
        <v>0.33309713366699956</v>
      </c>
      <c r="G127" s="32">
        <f t="shared" si="3"/>
        <v>10046353.309027426</v>
      </c>
    </row>
    <row r="128" spans="1:7" ht="15" customHeight="1" x14ac:dyDescent="0.25">
      <c r="A128" t="str">
        <f>VLOOKUP(C:C,'Sectors '!B:C,2,FALSE)</f>
        <v>Telecom Services</v>
      </c>
      <c r="B128" s="1" t="s">
        <v>5918</v>
      </c>
      <c r="C128" s="1" t="s">
        <v>5517</v>
      </c>
      <c r="D128" s="30">
        <v>7.3980999999996837E-4</v>
      </c>
      <c r="E128" s="33">
        <f t="shared" si="2"/>
        <v>7398099.9999996834</v>
      </c>
      <c r="F128" s="9">
        <f>VLOOKUP(C128,Return!B:C,2,FALSE)</f>
        <v>0.91601410325911303</v>
      </c>
      <c r="G128" s="32">
        <f t="shared" si="3"/>
        <v>14174863.937320637</v>
      </c>
    </row>
    <row r="129" spans="1:7" ht="15" customHeight="1" x14ac:dyDescent="0.25">
      <c r="A129" t="str">
        <f>VLOOKUP(C:C,'Sectors '!B:C,2,FALSE)</f>
        <v>Telecom Services</v>
      </c>
      <c r="B129" s="1" t="s">
        <v>5919</v>
      </c>
      <c r="C129" s="1" t="s">
        <v>5519</v>
      </c>
      <c r="D129" s="30">
        <v>7.3320999999996941E-4</v>
      </c>
      <c r="E129" s="33">
        <f t="shared" si="2"/>
        <v>7332099.9999996945</v>
      </c>
      <c r="F129" s="9">
        <f>VLOOKUP(C129,Return!B:C,2,FALSE)</f>
        <v>0.63287418794603556</v>
      </c>
      <c r="G129" s="32">
        <f t="shared" si="3"/>
        <v>11972396.833438629</v>
      </c>
    </row>
    <row r="130" spans="1:7" ht="15" customHeight="1" x14ac:dyDescent="0.25">
      <c r="A130" t="str">
        <f>VLOOKUP(C:C,'Sectors '!B:C,2,FALSE)</f>
        <v>Telecom Services</v>
      </c>
      <c r="B130" s="1" t="s">
        <v>5920</v>
      </c>
      <c r="C130" s="1" t="s">
        <v>5515</v>
      </c>
      <c r="D130" s="30">
        <v>7.1640999999997203E-4</v>
      </c>
      <c r="E130" s="33">
        <f t="shared" si="2"/>
        <v>7164099.9999997206</v>
      </c>
      <c r="F130" s="9">
        <f>VLOOKUP(C130,Return!B:C,2,FALSE)</f>
        <v>0.38174733258618643</v>
      </c>
      <c r="G130" s="32">
        <f t="shared" si="3"/>
        <v>9898976.0653803125</v>
      </c>
    </row>
    <row r="131" spans="1:7" ht="15" customHeight="1" x14ac:dyDescent="0.25">
      <c r="A131" t="str">
        <f>VLOOKUP(C:C,'Sectors '!B:C,2,FALSE)</f>
        <v>Telecom Services</v>
      </c>
      <c r="B131" s="1" t="s">
        <v>5921</v>
      </c>
      <c r="C131" s="1" t="s">
        <v>5513</v>
      </c>
      <c r="D131" s="30">
        <v>6.9270999999997574E-4</v>
      </c>
      <c r="E131" s="33">
        <f t="shared" si="2"/>
        <v>6927099.9999997579</v>
      </c>
      <c r="F131" s="9">
        <f>VLOOKUP(C131,Return!B:C,2,FALSE)</f>
        <v>0.47980904255952939</v>
      </c>
      <c r="G131" s="32">
        <f t="shared" si="3"/>
        <v>10250785.218713759</v>
      </c>
    </row>
    <row r="132" spans="1:7" ht="15" customHeight="1" x14ac:dyDescent="0.25">
      <c r="A132" t="str">
        <f>VLOOKUP(C:C,'Sectors '!B:C,2,FALSE)</f>
        <v>Telecom Services</v>
      </c>
      <c r="B132" s="1" t="s">
        <v>5922</v>
      </c>
      <c r="C132" s="1" t="s">
        <v>5511</v>
      </c>
      <c r="D132" s="30">
        <v>6.6660999999997982E-4</v>
      </c>
      <c r="E132" s="33">
        <f t="shared" si="2"/>
        <v>6666099.9999997979</v>
      </c>
      <c r="F132" s="9">
        <f>VLOOKUP(C132,Return!B:C,2,FALSE)</f>
        <v>0.71176927422023706</v>
      </c>
      <c r="G132" s="32">
        <f t="shared" si="3"/>
        <v>11410825.158879176</v>
      </c>
    </row>
    <row r="133" spans="1:7" ht="15" customHeight="1" x14ac:dyDescent="0.25">
      <c r="A133" t="str">
        <f>VLOOKUP(C:C,'Sectors '!B:C,2,FALSE)</f>
        <v>Telecom Services</v>
      </c>
      <c r="B133" s="1" t="s">
        <v>5923</v>
      </c>
      <c r="C133" s="1" t="s">
        <v>5507</v>
      </c>
      <c r="D133" s="30">
        <v>6.4890999999998259E-4</v>
      </c>
      <c r="E133" s="33">
        <f t="shared" si="2"/>
        <v>6489099.9999998258</v>
      </c>
      <c r="F133" s="9">
        <f>VLOOKUP(C133,Return!B:C,2,FALSE)</f>
        <v>0.77317951484291159</v>
      </c>
      <c r="G133" s="32">
        <f t="shared" si="3"/>
        <v>11506339.18976683</v>
      </c>
    </row>
    <row r="134" spans="1:7" ht="15" customHeight="1" x14ac:dyDescent="0.25">
      <c r="A134" t="str">
        <f>VLOOKUP(C:C,'Sectors '!B:C,2,FALSE)</f>
        <v>Telecom Services</v>
      </c>
      <c r="B134" s="1" t="s">
        <v>5924</v>
      </c>
      <c r="C134" s="1" t="s">
        <v>5497</v>
      </c>
      <c r="D134" s="30">
        <v>6.3870999999998419E-4</v>
      </c>
      <c r="E134" s="33">
        <f t="shared" si="2"/>
        <v>6387099.9999998417</v>
      </c>
      <c r="F134" s="9">
        <f>VLOOKUP(C134,Return!B:C,2,FALSE)</f>
        <v>0.80398026640946851</v>
      </c>
      <c r="G134" s="32">
        <f t="shared" si="3"/>
        <v>11522202.359583629</v>
      </c>
    </row>
    <row r="135" spans="1:7" ht="15" customHeight="1" x14ac:dyDescent="0.25">
      <c r="A135" t="str">
        <f>VLOOKUP(C:C,'Sectors '!B:C,2,FALSE)</f>
        <v>Telecom Services</v>
      </c>
      <c r="B135" s="1" t="s">
        <v>5925</v>
      </c>
      <c r="C135" s="1" t="s">
        <v>5505</v>
      </c>
      <c r="D135" s="30">
        <v>6.3840999999998423E-4</v>
      </c>
      <c r="E135" s="33">
        <f t="shared" si="2"/>
        <v>6384099.9999998426</v>
      </c>
      <c r="F135" s="9">
        <f>VLOOKUP(C135,Return!B:C,2,FALSE)</f>
        <v>1.2451855727914061</v>
      </c>
      <c r="G135" s="32">
        <f t="shared" si="3"/>
        <v>14333489.215257263</v>
      </c>
    </row>
    <row r="136" spans="1:7" ht="15" customHeight="1" x14ac:dyDescent="0.25">
      <c r="A136" t="str">
        <f>VLOOKUP(C:C,'Sectors '!B:C,2,FALSE)</f>
        <v>Telecom Services</v>
      </c>
      <c r="B136" s="1" t="s">
        <v>5926</v>
      </c>
      <c r="C136" s="1" t="s">
        <v>5503</v>
      </c>
      <c r="D136" s="30">
        <v>6.3060999999998545E-4</v>
      </c>
      <c r="E136" s="33">
        <f t="shared" si="2"/>
        <v>6306099.9999998547</v>
      </c>
      <c r="F136" s="9">
        <f>VLOOKUP(C136,Return!B:C,2,FALSE)</f>
        <v>0.45490309682978125</v>
      </c>
      <c r="G136" s="32">
        <f t="shared" si="3"/>
        <v>9174764.4189180732</v>
      </c>
    </row>
    <row r="137" spans="1:7" ht="15" customHeight="1" x14ac:dyDescent="0.25">
      <c r="A137" t="str">
        <f>VLOOKUP(C:C,'Sectors '!B:C,2,FALSE)</f>
        <v>Telecom Services</v>
      </c>
      <c r="B137" s="1" t="s">
        <v>5927</v>
      </c>
      <c r="C137" s="1" t="s">
        <v>5501</v>
      </c>
      <c r="D137" s="30">
        <v>6.1950999999998719E-4</v>
      </c>
      <c r="E137" s="33">
        <f t="shared" ref="E137:E200" si="4">$H$3*D137</f>
        <v>6195099.9999998715</v>
      </c>
      <c r="F137" s="9">
        <f>VLOOKUP(C137,Return!B:C,2,FALSE)</f>
        <v>1.1832765291077298</v>
      </c>
      <c r="G137" s="32">
        <f t="shared" ref="G137:G200" si="5">E137*(1+F137)</f>
        <v>13525616.425475016</v>
      </c>
    </row>
    <row r="138" spans="1:7" ht="15" customHeight="1" x14ac:dyDescent="0.25">
      <c r="A138" t="str">
        <f>VLOOKUP(C:C,'Sectors '!B:C,2,FALSE)</f>
        <v>Telecom Services</v>
      </c>
      <c r="B138" s="1" t="s">
        <v>5928</v>
      </c>
      <c r="C138" s="1" t="s">
        <v>5499</v>
      </c>
      <c r="D138" s="30">
        <v>6.0810999999998897E-4</v>
      </c>
      <c r="E138" s="33">
        <f t="shared" si="4"/>
        <v>6081099.9999998901</v>
      </c>
      <c r="F138" s="9">
        <f>VLOOKUP(C138,Return!B:C,2,FALSE)</f>
        <v>0.52054494674667806</v>
      </c>
      <c r="G138" s="32">
        <f t="shared" si="5"/>
        <v>9246585.8756610565</v>
      </c>
    </row>
    <row r="139" spans="1:7" ht="15" customHeight="1" x14ac:dyDescent="0.25">
      <c r="A139" t="str">
        <f>VLOOKUP(C:C,'Sectors '!B:C,2,FALSE)</f>
        <v>Telecom Services</v>
      </c>
      <c r="B139" s="1" t="s">
        <v>5929</v>
      </c>
      <c r="C139" s="1" t="s">
        <v>5495</v>
      </c>
      <c r="D139" s="30">
        <v>5.3790999999999995E-4</v>
      </c>
      <c r="E139" s="33">
        <f t="shared" si="4"/>
        <v>5379099.9999999991</v>
      </c>
      <c r="F139" s="9">
        <f>VLOOKUP(C139,Return!B:C,2,FALSE)</f>
        <v>1.1680967684862118</v>
      </c>
      <c r="G139" s="32">
        <f t="shared" si="5"/>
        <v>11662409.32736418</v>
      </c>
    </row>
    <row r="140" spans="1:7" ht="15" customHeight="1" x14ac:dyDescent="0.25">
      <c r="A140" t="str">
        <f>VLOOKUP(C:C,'Sectors '!B:C,2,FALSE)</f>
        <v>Telecom Services</v>
      </c>
      <c r="B140" s="1" t="s">
        <v>5930</v>
      </c>
      <c r="C140" s="1" t="s">
        <v>5493</v>
      </c>
      <c r="D140" s="30">
        <v>5.1961000000000281E-4</v>
      </c>
      <c r="E140" s="33">
        <f t="shared" si="4"/>
        <v>5196100.0000000279</v>
      </c>
      <c r="F140" s="9">
        <f>VLOOKUP(C140,Return!B:C,2,FALSE)</f>
        <v>0.57820930210267951</v>
      </c>
      <c r="G140" s="32">
        <f t="shared" si="5"/>
        <v>8200533.3546557771</v>
      </c>
    </row>
    <row r="141" spans="1:7" ht="15" customHeight="1" x14ac:dyDescent="0.25">
      <c r="A141" t="str">
        <f>VLOOKUP(C:C,'Sectors '!B:C,2,FALSE)</f>
        <v>Telecom Services</v>
      </c>
      <c r="B141" s="1" t="s">
        <v>5931</v>
      </c>
      <c r="C141" s="1" t="s">
        <v>5489</v>
      </c>
      <c r="D141" s="30">
        <v>4.3081000000000629E-4</v>
      </c>
      <c r="E141" s="33">
        <f t="shared" si="4"/>
        <v>4308100.0000000633</v>
      </c>
      <c r="F141" s="9">
        <f>VLOOKUP(C141,Return!B:C,2,FALSE)</f>
        <v>1.1093129743433479</v>
      </c>
      <c r="G141" s="32">
        <f t="shared" si="5"/>
        <v>9087131.2247687113</v>
      </c>
    </row>
    <row r="142" spans="1:7" ht="15" customHeight="1" x14ac:dyDescent="0.25">
      <c r="A142" t="str">
        <f>VLOOKUP(C:C,'Sectors '!B:C,2,FALSE)</f>
        <v>Telecom Services</v>
      </c>
      <c r="B142" s="1" t="s">
        <v>5932</v>
      </c>
      <c r="C142" s="1" t="s">
        <v>5491</v>
      </c>
      <c r="D142" s="30">
        <v>4.1551000000000592E-4</v>
      </c>
      <c r="E142" s="33">
        <f t="shared" si="4"/>
        <v>4155100.0000000591</v>
      </c>
      <c r="F142" s="9">
        <f>VLOOKUP(C142,Return!B:C,2,FALSE)</f>
        <v>0.41129756635544645</v>
      </c>
      <c r="G142" s="32">
        <f t="shared" si="5"/>
        <v>5864082.5179635985</v>
      </c>
    </row>
    <row r="143" spans="1:7" ht="15" customHeight="1" x14ac:dyDescent="0.25">
      <c r="A143" t="str">
        <f>VLOOKUP(C:C,'Sectors '!B:C,2,FALSE)</f>
        <v>Telecom Services</v>
      </c>
      <c r="B143" s="1" t="s">
        <v>5933</v>
      </c>
      <c r="C143" s="1" t="s">
        <v>5487</v>
      </c>
      <c r="D143" s="30">
        <v>3.7891000000000503E-4</v>
      </c>
      <c r="E143" s="33">
        <f t="shared" si="4"/>
        <v>3789100.0000000503</v>
      </c>
      <c r="F143" s="9">
        <f>VLOOKUP(C143,Return!B:C,2,FALSE)</f>
        <v>1.0177479521154877</v>
      </c>
      <c r="G143" s="32">
        <f t="shared" si="5"/>
        <v>7645448.7653608965</v>
      </c>
    </row>
    <row r="144" spans="1:7" ht="15" customHeight="1" x14ac:dyDescent="0.25">
      <c r="A144" t="str">
        <f>VLOOKUP(C:C,'Sectors '!B:C,2,FALSE)</f>
        <v>Telecom Services</v>
      </c>
      <c r="B144" s="1" t="s">
        <v>5934</v>
      </c>
      <c r="C144" s="1" t="s">
        <v>5483</v>
      </c>
      <c r="D144" s="30">
        <v>3.6991000000000481E-4</v>
      </c>
      <c r="E144" s="33">
        <f t="shared" si="4"/>
        <v>3699100.000000048</v>
      </c>
      <c r="F144" s="9">
        <f>VLOOKUP(C144,Return!B:C,2,FALSE)</f>
        <v>0.43822192338697707</v>
      </c>
      <c r="G144" s="32">
        <f t="shared" si="5"/>
        <v>5320126.7168008359</v>
      </c>
    </row>
    <row r="145" spans="1:7" ht="15" customHeight="1" x14ac:dyDescent="0.25">
      <c r="A145" t="str">
        <f>VLOOKUP(C:C,'Sectors '!B:C,2,FALSE)</f>
        <v>Telecom Services</v>
      </c>
      <c r="B145" s="1" t="s">
        <v>5935</v>
      </c>
      <c r="C145" s="1" t="s">
        <v>5485</v>
      </c>
      <c r="D145" s="30">
        <v>3.5491000000000445E-4</v>
      </c>
      <c r="E145" s="33">
        <f t="shared" si="4"/>
        <v>3549100.0000000447</v>
      </c>
      <c r="F145" s="9">
        <f>VLOOKUP(C145,Return!B:C,2,FALSE)</f>
        <v>1.1102400081069936</v>
      </c>
      <c r="G145" s="32">
        <f t="shared" si="5"/>
        <v>7489452.8127726251</v>
      </c>
    </row>
    <row r="146" spans="1:7" ht="15" customHeight="1" x14ac:dyDescent="0.25">
      <c r="A146" t="str">
        <f>VLOOKUP(C:C,'Sectors '!B:C,2,FALSE)</f>
        <v>Telecom Services</v>
      </c>
      <c r="B146" s="1" t="s">
        <v>5936</v>
      </c>
      <c r="C146" s="1" t="s">
        <v>5477</v>
      </c>
      <c r="D146" s="30">
        <v>3.2791000000000379E-4</v>
      </c>
      <c r="E146" s="33">
        <f t="shared" si="4"/>
        <v>3279100.0000000377</v>
      </c>
      <c r="F146" s="9">
        <f>VLOOKUP(C146,Return!B:C,2,FALSE)</f>
        <v>0.56228756709783878</v>
      </c>
      <c r="G146" s="32">
        <f t="shared" si="5"/>
        <v>5122897.1612705821</v>
      </c>
    </row>
    <row r="147" spans="1:7" ht="15" customHeight="1" x14ac:dyDescent="0.25">
      <c r="A147" t="str">
        <f>VLOOKUP(C:C,'Sectors '!B:C,2,FALSE)</f>
        <v>Telecom Services</v>
      </c>
      <c r="B147" s="1" t="s">
        <v>5937</v>
      </c>
      <c r="C147" s="1" t="s">
        <v>5475</v>
      </c>
      <c r="D147" s="30">
        <v>3.1981000000000359E-4</v>
      </c>
      <c r="E147" s="33">
        <f t="shared" si="4"/>
        <v>3198100.0000000359</v>
      </c>
      <c r="F147" s="9">
        <f>VLOOKUP(C147,Return!B:C,2,FALSE)</f>
        <v>0.87301628997324776</v>
      </c>
      <c r="G147" s="32">
        <f t="shared" si="5"/>
        <v>5990093.3969635116</v>
      </c>
    </row>
    <row r="148" spans="1:7" ht="15" customHeight="1" x14ac:dyDescent="0.25">
      <c r="A148" t="str">
        <f>VLOOKUP(C:C,'Sectors '!B:C,2,FALSE)</f>
        <v>Telecom Services</v>
      </c>
      <c r="B148" s="1" t="s">
        <v>5938</v>
      </c>
      <c r="C148" s="1" t="s">
        <v>5471</v>
      </c>
      <c r="D148" s="30">
        <v>3.0961000000000335E-4</v>
      </c>
      <c r="E148" s="33">
        <f t="shared" si="4"/>
        <v>3096100.0000000335</v>
      </c>
      <c r="F148" s="9">
        <f>VLOOKUP(C148,Return!B:C,2,FALSE)</f>
        <v>0.81679264744751268</v>
      </c>
      <c r="G148" s="32">
        <f t="shared" si="5"/>
        <v>5624971.7157623051</v>
      </c>
    </row>
    <row r="149" spans="1:7" ht="15" customHeight="1" x14ac:dyDescent="0.25">
      <c r="A149" t="str">
        <f>VLOOKUP(C:C,'Sectors '!B:C,2,FALSE)</f>
        <v>Telecom Services</v>
      </c>
      <c r="B149" s="1" t="s">
        <v>5939</v>
      </c>
      <c r="C149" s="1" t="s">
        <v>5473</v>
      </c>
      <c r="D149" s="30">
        <v>3.075100000000033E-4</v>
      </c>
      <c r="E149" s="33">
        <f t="shared" si="4"/>
        <v>3075100.0000000331</v>
      </c>
      <c r="F149" s="9">
        <f>VLOOKUP(C149,Return!B:C,2,FALSE)</f>
        <v>1.0746300440521255</v>
      </c>
      <c r="G149" s="32">
        <f t="shared" si="5"/>
        <v>6379694.84846476</v>
      </c>
    </row>
    <row r="150" spans="1:7" ht="15" customHeight="1" x14ac:dyDescent="0.25">
      <c r="A150" t="str">
        <f>VLOOKUP(C:C,'Sectors '!B:C,2,FALSE)</f>
        <v>Telecom Services</v>
      </c>
      <c r="B150" s="1" t="s">
        <v>5940</v>
      </c>
      <c r="C150" s="1" t="s">
        <v>5469</v>
      </c>
      <c r="D150" s="30">
        <v>2.9821000000000307E-4</v>
      </c>
      <c r="E150" s="33">
        <f t="shared" si="4"/>
        <v>2982100.0000000307</v>
      </c>
      <c r="F150" s="9">
        <f>VLOOKUP(C150,Return!B:C,2,FALSE)</f>
        <v>0.38129309949827583</v>
      </c>
      <c r="G150" s="32">
        <f t="shared" si="5"/>
        <v>4119154.1520138504</v>
      </c>
    </row>
    <row r="151" spans="1:7" ht="15" customHeight="1" x14ac:dyDescent="0.25">
      <c r="A151" t="str">
        <f>VLOOKUP(C:C,'Sectors '!B:C,2,FALSE)</f>
        <v>Telecom Services</v>
      </c>
      <c r="B151" s="1" t="s">
        <v>5941</v>
      </c>
      <c r="C151" s="1" t="s">
        <v>5467</v>
      </c>
      <c r="D151" s="30">
        <v>2.9221000000000292E-4</v>
      </c>
      <c r="E151" s="33">
        <f t="shared" si="4"/>
        <v>2922100.0000000293</v>
      </c>
      <c r="F151" s="9">
        <f>VLOOKUP(C151,Return!B:C,2,FALSE)</f>
        <v>0.48688959824444589</v>
      </c>
      <c r="G151" s="32">
        <f t="shared" si="5"/>
        <v>4344840.0950301392</v>
      </c>
    </row>
    <row r="152" spans="1:7" ht="15" customHeight="1" x14ac:dyDescent="0.25">
      <c r="A152" t="str">
        <f>VLOOKUP(C:C,'Sectors '!B:C,2,FALSE)</f>
        <v>Telecom Services</v>
      </c>
      <c r="B152" s="1" t="s">
        <v>5942</v>
      </c>
      <c r="C152" s="1" t="s">
        <v>5465</v>
      </c>
      <c r="D152" s="30">
        <v>2.6101000000000216E-4</v>
      </c>
      <c r="E152" s="33">
        <f t="shared" si="4"/>
        <v>2610100.0000000214</v>
      </c>
      <c r="F152" s="9">
        <f>VLOOKUP(C152,Return!B:C,2,FALSE)</f>
        <v>0.83419176206135093</v>
      </c>
      <c r="G152" s="32">
        <f t="shared" si="5"/>
        <v>4787423.9181563715</v>
      </c>
    </row>
    <row r="153" spans="1:7" ht="15" customHeight="1" x14ac:dyDescent="0.25">
      <c r="A153" t="str">
        <f>VLOOKUP(C:C,'Sectors '!B:C,2,FALSE)</f>
        <v>Telecom Services</v>
      </c>
      <c r="B153" s="1" t="s">
        <v>5943</v>
      </c>
      <c r="C153" s="1" t="s">
        <v>5455</v>
      </c>
      <c r="D153" s="30">
        <v>1.914100000000005E-4</v>
      </c>
      <c r="E153" s="33">
        <f t="shared" si="4"/>
        <v>1914100.0000000049</v>
      </c>
      <c r="F153" s="9">
        <f>VLOOKUP(C153,Return!B:C,2,FALSE)</f>
        <v>0.42011344365729741</v>
      </c>
      <c r="G153" s="32">
        <f t="shared" si="5"/>
        <v>2718239.1425044397</v>
      </c>
    </row>
    <row r="154" spans="1:7" ht="15" customHeight="1" x14ac:dyDescent="0.25">
      <c r="A154" t="str">
        <f>VLOOKUP(C:C,'Sectors '!B:C,2,FALSE)</f>
        <v>Telecom Services</v>
      </c>
      <c r="B154" s="1" t="s">
        <v>5944</v>
      </c>
      <c r="C154" s="1" t="s">
        <v>5459</v>
      </c>
      <c r="D154" s="30">
        <v>1.7941000000000021E-4</v>
      </c>
      <c r="E154" s="33">
        <f t="shared" si="4"/>
        <v>1794100.0000000021</v>
      </c>
      <c r="F154" s="9">
        <f>VLOOKUP(C154,Return!B:C,2,FALSE)</f>
        <v>0.50593088588749113</v>
      </c>
      <c r="G154" s="32">
        <f t="shared" si="5"/>
        <v>2701790.6023707511</v>
      </c>
    </row>
    <row r="155" spans="1:7" ht="15" customHeight="1" x14ac:dyDescent="0.25">
      <c r="A155" t="str">
        <f>VLOOKUP(C:C,'Sectors '!B:C,2,FALSE)</f>
        <v>Telecom Services</v>
      </c>
      <c r="B155" s="1" t="s">
        <v>5945</v>
      </c>
      <c r="C155" s="1" t="s">
        <v>5457</v>
      </c>
      <c r="D155" s="30">
        <v>1.668099999999999E-4</v>
      </c>
      <c r="E155" s="33">
        <f t="shared" si="4"/>
        <v>1668099.9999999991</v>
      </c>
      <c r="F155" s="9">
        <f>VLOOKUP(C155,Return!B:C,2,FALSE)</f>
        <v>1.1047287032873574</v>
      </c>
      <c r="G155" s="32">
        <f t="shared" si="5"/>
        <v>3510897.9499536389</v>
      </c>
    </row>
    <row r="156" spans="1:7" ht="15" customHeight="1" x14ac:dyDescent="0.25">
      <c r="A156" t="str">
        <f>VLOOKUP(C:C,'Sectors '!B:C,2,FALSE)</f>
        <v>Telecom Services</v>
      </c>
      <c r="B156" s="1" t="s">
        <v>5946</v>
      </c>
      <c r="C156" s="1" t="s">
        <v>5453</v>
      </c>
      <c r="D156" s="30">
        <v>1.5600999999999964E-4</v>
      </c>
      <c r="E156" s="33">
        <f t="shared" si="4"/>
        <v>1560099.9999999965</v>
      </c>
      <c r="F156" s="9">
        <f>VLOOKUP(C156,Return!B:C,2,FALSE)</f>
        <v>0.85111325225091539</v>
      </c>
      <c r="G156" s="32">
        <f t="shared" si="5"/>
        <v>2887921.7848366466</v>
      </c>
    </row>
    <row r="157" spans="1:7" ht="15" customHeight="1" x14ac:dyDescent="0.25">
      <c r="A157" t="str">
        <f>VLOOKUP(C:C,'Sectors '!B:C,2,FALSE)</f>
        <v>Telecom Services</v>
      </c>
      <c r="B157" s="1" t="s">
        <v>5947</v>
      </c>
      <c r="C157" s="1" t="s">
        <v>5461</v>
      </c>
      <c r="D157" s="30">
        <v>1.4490999999999937E-4</v>
      </c>
      <c r="E157" s="33">
        <f t="shared" si="4"/>
        <v>1449099.9999999937</v>
      </c>
      <c r="F157" s="9">
        <f>VLOOKUP(C157,Return!B:C,2,FALSE)</f>
        <v>0.93474447611708955</v>
      </c>
      <c r="G157" s="32">
        <f t="shared" si="5"/>
        <v>2803638.2203412624</v>
      </c>
    </row>
    <row r="158" spans="1:7" ht="15" customHeight="1" x14ac:dyDescent="0.25">
      <c r="A158" t="str">
        <f>VLOOKUP(C:C,'Sectors '!B:C,2,FALSE)</f>
        <v>Telecom Services</v>
      </c>
      <c r="B158" s="1" t="s">
        <v>5948</v>
      </c>
      <c r="C158" s="1" t="s">
        <v>5451</v>
      </c>
      <c r="D158" s="30">
        <v>1.1940999999999887E-4</v>
      </c>
      <c r="E158" s="33">
        <f t="shared" si="4"/>
        <v>1194099.9999999888</v>
      </c>
      <c r="F158" s="9">
        <f>VLOOKUP(C158,Return!B:C,2,FALSE)</f>
        <v>0.31625497529060487</v>
      </c>
      <c r="G158" s="32">
        <f t="shared" si="5"/>
        <v>1571740.0659944967</v>
      </c>
    </row>
    <row r="159" spans="1:7" ht="15" customHeight="1" x14ac:dyDescent="0.25">
      <c r="A159" t="str">
        <f>VLOOKUP(C:C,'Sectors '!B:C,2,FALSE)</f>
        <v>Telecom Services</v>
      </c>
      <c r="B159" s="1" t="s">
        <v>5949</v>
      </c>
      <c r="C159" s="1" t="s">
        <v>5521</v>
      </c>
      <c r="D159" s="30">
        <v>1.0500999999999917E-4</v>
      </c>
      <c r="E159" s="33">
        <f t="shared" si="4"/>
        <v>1050099.9999999916</v>
      </c>
      <c r="F159" s="9">
        <f>VLOOKUP(C159,Return!B:C,2,FALSE)</f>
        <v>0.74043218668981847</v>
      </c>
      <c r="G159" s="32">
        <f t="shared" si="5"/>
        <v>1827627.8392429638</v>
      </c>
    </row>
    <row r="160" spans="1:7" ht="15" customHeight="1" x14ac:dyDescent="0.25">
      <c r="A160" t="str">
        <f>VLOOKUP(C:C,'Sectors '!B:C,2,FALSE)</f>
        <v>Telecom Services</v>
      </c>
      <c r="B160" s="1" t="s">
        <v>5950</v>
      </c>
      <c r="C160" s="1" t="s">
        <v>5449</v>
      </c>
      <c r="D160" s="30">
        <v>7.350999999999983E-5</v>
      </c>
      <c r="E160" s="33">
        <f t="shared" si="4"/>
        <v>735099.99999999825</v>
      </c>
      <c r="F160" s="9">
        <f>VLOOKUP(C160,Return!B:C,2,FALSE)</f>
        <v>0.69722836013835354</v>
      </c>
      <c r="G160" s="32">
        <f t="shared" si="5"/>
        <v>1247632.5675377008</v>
      </c>
    </row>
    <row r="161" spans="1:7" ht="15" customHeight="1" x14ac:dyDescent="0.25">
      <c r="A161" t="str">
        <f>VLOOKUP(C:C,'Sectors '!B:C,2,FALSE)</f>
        <v>Telecom Services</v>
      </c>
      <c r="B161" s="1" t="s">
        <v>5951</v>
      </c>
      <c r="C161" s="1" t="s">
        <v>5509</v>
      </c>
      <c r="D161" s="30">
        <v>7.0209999999999899E-5</v>
      </c>
      <c r="E161" s="33">
        <f t="shared" si="4"/>
        <v>702099.99999999895</v>
      </c>
      <c r="F161" s="9">
        <f>VLOOKUP(C161,Return!B:C,2,FALSE)</f>
        <v>1.2138775355899321</v>
      </c>
      <c r="G161" s="32">
        <f t="shared" si="5"/>
        <v>1554363.4177376889</v>
      </c>
    </row>
    <row r="162" spans="1:7" ht="15" customHeight="1" x14ac:dyDescent="0.25">
      <c r="A162" t="str">
        <f>VLOOKUP(C:C,'Sectors '!B:C,2,FALSE)</f>
        <v>Telecom Services</v>
      </c>
      <c r="B162" s="1" t="s">
        <v>5952</v>
      </c>
      <c r="C162" s="1" t="s">
        <v>5446</v>
      </c>
      <c r="D162" s="30">
        <v>4.4410000000000058E-5</v>
      </c>
      <c r="E162" s="33">
        <f t="shared" si="4"/>
        <v>444100.00000000058</v>
      </c>
      <c r="F162" s="9">
        <f>VLOOKUP(C162,Return!B:C,2,FALSE)</f>
        <v>0.82374621702926099</v>
      </c>
      <c r="G162" s="32">
        <f t="shared" si="5"/>
        <v>809925.69498269586</v>
      </c>
    </row>
    <row r="163" spans="1:7" ht="15" customHeight="1" x14ac:dyDescent="0.25">
      <c r="A163" t="str">
        <f>VLOOKUP(C:C,'Sectors '!B:C,2,FALSE)</f>
        <v>Telecom Services</v>
      </c>
      <c r="B163" s="1" t="s">
        <v>30</v>
      </c>
      <c r="C163" s="1" t="s">
        <v>5463</v>
      </c>
      <c r="D163" s="30">
        <v>1.5099999999999999E-6</v>
      </c>
      <c r="E163" s="33">
        <f t="shared" si="4"/>
        <v>15100</v>
      </c>
      <c r="F163" s="9">
        <f>VLOOKUP(C163,Return!B:C,2,FALSE)</f>
        <v>0.27731923279912241</v>
      </c>
      <c r="G163" s="32">
        <f t="shared" si="5"/>
        <v>19287.52041526675</v>
      </c>
    </row>
    <row r="164" spans="1:7" ht="15" customHeight="1" x14ac:dyDescent="0.25">
      <c r="A164" t="str">
        <f>VLOOKUP(C:C,'Sectors '!B:C,2,FALSE)</f>
        <v>Steel</v>
      </c>
      <c r="B164" s="1" t="s">
        <v>5953</v>
      </c>
      <c r="C164" s="1" t="s">
        <v>5440</v>
      </c>
      <c r="D164" s="30">
        <v>7.6530999999996439E-4</v>
      </c>
      <c r="E164" s="33">
        <f t="shared" si="4"/>
        <v>7653099.9999996442</v>
      </c>
      <c r="F164" s="9">
        <f>VLOOKUP(C164,Return!B:C,2,FALSE)</f>
        <v>0.98691077344483313</v>
      </c>
      <c r="G164" s="32">
        <f t="shared" si="5"/>
        <v>15206026.840249944</v>
      </c>
    </row>
    <row r="165" spans="1:7" ht="15" customHeight="1" x14ac:dyDescent="0.25">
      <c r="A165" t="str">
        <f>VLOOKUP(C:C,'Sectors '!B:C,2,FALSE)</f>
        <v>Steel</v>
      </c>
      <c r="B165" s="1" t="s">
        <v>5954</v>
      </c>
      <c r="C165" s="1" t="s">
        <v>5442</v>
      </c>
      <c r="D165" s="30">
        <v>7.1670999999997199E-4</v>
      </c>
      <c r="E165" s="33">
        <f t="shared" si="4"/>
        <v>7167099.9999997197</v>
      </c>
      <c r="F165" s="9">
        <f>VLOOKUP(C165,Return!B:C,2,FALSE)</f>
        <v>0.50267981285964314</v>
      </c>
      <c r="G165" s="32">
        <f t="shared" si="5"/>
        <v>10769856.486745927</v>
      </c>
    </row>
    <row r="166" spans="1:7" ht="15" customHeight="1" x14ac:dyDescent="0.25">
      <c r="A166" t="str">
        <f>VLOOKUP(C:C,'Sectors '!B:C,2,FALSE)</f>
        <v>Steel</v>
      </c>
      <c r="B166" s="1" t="s">
        <v>5955</v>
      </c>
      <c r="C166" s="1" t="s">
        <v>5438</v>
      </c>
      <c r="D166" s="30">
        <v>6.9090999999997602E-4</v>
      </c>
      <c r="E166" s="33">
        <f t="shared" si="4"/>
        <v>6909099.9999997607</v>
      </c>
      <c r="F166" s="9">
        <f>VLOOKUP(C166,Return!B:C,2,FALSE)</f>
        <v>0.45488166975837696</v>
      </c>
      <c r="G166" s="32">
        <f t="shared" si="5"/>
        <v>10051922.944527255</v>
      </c>
    </row>
    <row r="167" spans="1:7" ht="15" customHeight="1" x14ac:dyDescent="0.25">
      <c r="A167" t="str">
        <f>VLOOKUP(C:C,'Sectors '!B:C,2,FALSE)</f>
        <v>Steel</v>
      </c>
      <c r="B167" s="1" t="s">
        <v>5956</v>
      </c>
      <c r="C167" s="1" t="s">
        <v>5436</v>
      </c>
      <c r="D167" s="30">
        <v>6.450099999999832E-4</v>
      </c>
      <c r="E167" s="33">
        <f t="shared" si="4"/>
        <v>6450099.9999998324</v>
      </c>
      <c r="F167" s="9">
        <f>VLOOKUP(C167,Return!B:C,2,FALSE)</f>
        <v>0.70256397367481782</v>
      </c>
      <c r="G167" s="32">
        <f t="shared" si="5"/>
        <v>10981707.886599656</v>
      </c>
    </row>
    <row r="168" spans="1:7" ht="15" customHeight="1" x14ac:dyDescent="0.25">
      <c r="A168" t="str">
        <f>VLOOKUP(C:C,'Sectors '!B:C,2,FALSE)</f>
        <v>Steel</v>
      </c>
      <c r="B168" s="1" t="s">
        <v>5957</v>
      </c>
      <c r="C168" s="1" t="s">
        <v>5434</v>
      </c>
      <c r="D168" s="30">
        <v>6.0930999999998878E-4</v>
      </c>
      <c r="E168" s="33">
        <f t="shared" si="4"/>
        <v>6093099.9999998882</v>
      </c>
      <c r="F168" s="9">
        <f>VLOOKUP(C168,Return!B:C,2,FALSE)</f>
        <v>0.96290185783345617</v>
      </c>
      <c r="G168" s="32">
        <f t="shared" si="5"/>
        <v>11960157.309964813</v>
      </c>
    </row>
    <row r="169" spans="1:7" ht="15" customHeight="1" x14ac:dyDescent="0.25">
      <c r="A169" t="str">
        <f>VLOOKUP(C:C,'Sectors '!B:C,2,FALSE)</f>
        <v>Steel</v>
      </c>
      <c r="B169" s="1" t="s">
        <v>5958</v>
      </c>
      <c r="C169" s="1" t="s">
        <v>5432</v>
      </c>
      <c r="D169" s="30">
        <v>5.8560999999999249E-4</v>
      </c>
      <c r="E169" s="33">
        <f t="shared" si="4"/>
        <v>5856099.9999999246</v>
      </c>
      <c r="F169" s="9">
        <f>VLOOKUP(C169,Return!B:C,2,FALSE)</f>
        <v>1.1034665557032368</v>
      </c>
      <c r="G169" s="32">
        <f t="shared" si="5"/>
        <v>12318110.496853566</v>
      </c>
    </row>
    <row r="170" spans="1:7" ht="15" customHeight="1" x14ac:dyDescent="0.25">
      <c r="A170" t="str">
        <f>VLOOKUP(C:C,'Sectors '!B:C,2,FALSE)</f>
        <v>Steel</v>
      </c>
      <c r="B170" s="1" t="s">
        <v>5959</v>
      </c>
      <c r="C170" s="1" t="s">
        <v>5430</v>
      </c>
      <c r="D170" s="30">
        <v>5.0551000000000502E-4</v>
      </c>
      <c r="E170" s="33">
        <f t="shared" si="4"/>
        <v>5055100.0000000503</v>
      </c>
      <c r="F170" s="9">
        <f>VLOOKUP(C170,Return!B:C,2,FALSE)</f>
        <v>0.49793256798788676</v>
      </c>
      <c r="G170" s="32">
        <f t="shared" si="5"/>
        <v>7572198.9244356416</v>
      </c>
    </row>
    <row r="171" spans="1:7" ht="15" customHeight="1" x14ac:dyDescent="0.25">
      <c r="A171" t="str">
        <f>VLOOKUP(C:C,'Sectors '!B:C,2,FALSE)</f>
        <v>Steel</v>
      </c>
      <c r="B171" s="1" t="s">
        <v>5960</v>
      </c>
      <c r="C171" s="1" t="s">
        <v>5428</v>
      </c>
      <c r="D171" s="30">
        <v>3.6631000000000472E-4</v>
      </c>
      <c r="E171" s="33">
        <f t="shared" si="4"/>
        <v>3663100.000000047</v>
      </c>
      <c r="F171" s="9">
        <f>VLOOKUP(C171,Return!B:C,2,FALSE)</f>
        <v>1.1223040173477969</v>
      </c>
      <c r="G171" s="32">
        <f t="shared" si="5"/>
        <v>7774211.8459468139</v>
      </c>
    </row>
    <row r="172" spans="1:7" ht="15" customHeight="1" x14ac:dyDescent="0.25">
      <c r="A172" t="str">
        <f>VLOOKUP(C:C,'Sectors '!B:C,2,FALSE)</f>
        <v>Steel</v>
      </c>
      <c r="B172" s="1" t="s">
        <v>5961</v>
      </c>
      <c r="C172" s="1" t="s">
        <v>5424</v>
      </c>
      <c r="D172" s="30">
        <v>1.7341000000000006E-4</v>
      </c>
      <c r="E172" s="33">
        <f t="shared" si="4"/>
        <v>1734100.0000000007</v>
      </c>
      <c r="F172" s="9">
        <f>VLOOKUP(C172,Return!B:C,2,FALSE)</f>
        <v>0.43175075660876883</v>
      </c>
      <c r="G172" s="32">
        <f t="shared" si="5"/>
        <v>2482798.9870352671</v>
      </c>
    </row>
    <row r="173" spans="1:7" ht="15" customHeight="1" x14ac:dyDescent="0.25">
      <c r="A173" t="str">
        <f>VLOOKUP(C:C,'Sectors '!B:C,2,FALSE)</f>
        <v>Steel</v>
      </c>
      <c r="B173" s="1" t="s">
        <v>5962</v>
      </c>
      <c r="C173" s="1" t="s">
        <v>5421</v>
      </c>
      <c r="D173" s="30">
        <v>2.3110000000000021E-5</v>
      </c>
      <c r="E173" s="33">
        <f t="shared" si="4"/>
        <v>231100.0000000002</v>
      </c>
      <c r="F173" s="9">
        <f>VLOOKUP(C173,Return!B:C,2,FALSE)</f>
        <v>0.47742002022788088</v>
      </c>
      <c r="G173" s="32">
        <f t="shared" si="5"/>
        <v>341431.76667466358</v>
      </c>
    </row>
    <row r="174" spans="1:7" ht="15" customHeight="1" x14ac:dyDescent="0.25">
      <c r="A174" t="str">
        <f>VLOOKUP(C:C,'Sectors '!B:C,2,FALSE)</f>
        <v>Staffing &amp; Outsourcing Services</v>
      </c>
      <c r="B174" s="1" t="s">
        <v>5963</v>
      </c>
      <c r="C174" s="1" t="s">
        <v>5419</v>
      </c>
      <c r="D174" s="30">
        <v>7.0350999999997405E-4</v>
      </c>
      <c r="E174" s="33">
        <f t="shared" si="4"/>
        <v>7035099.9999997402</v>
      </c>
      <c r="F174" s="9">
        <f>VLOOKUP(C174,Return!B:C,2,FALSE)</f>
        <v>0.60465338906395838</v>
      </c>
      <c r="G174" s="32">
        <f t="shared" si="5"/>
        <v>11288897.057403436</v>
      </c>
    </row>
    <row r="175" spans="1:7" ht="15" customHeight="1" x14ac:dyDescent="0.25">
      <c r="A175" t="str">
        <f>VLOOKUP(C:C,'Sectors '!B:C,2,FALSE)</f>
        <v>Staffing &amp; Outsourcing Services</v>
      </c>
      <c r="B175" s="1" t="s">
        <v>5964</v>
      </c>
      <c r="C175" s="1" t="s">
        <v>5417</v>
      </c>
      <c r="D175" s="30">
        <v>5.9550999999999094E-4</v>
      </c>
      <c r="E175" s="33">
        <f t="shared" si="4"/>
        <v>5955099.9999999097</v>
      </c>
      <c r="F175" s="9">
        <f>VLOOKUP(C175,Return!B:C,2,FALSE)</f>
        <v>0.80477196582170674</v>
      </c>
      <c r="G175" s="32">
        <f t="shared" si="5"/>
        <v>10747597.533664683</v>
      </c>
    </row>
    <row r="176" spans="1:7" ht="15" customHeight="1" x14ac:dyDescent="0.25">
      <c r="A176" t="str">
        <f>VLOOKUP(C:C,'Sectors '!B:C,2,FALSE)</f>
        <v>Staffing &amp; Outsourcing Services</v>
      </c>
      <c r="B176" s="1" t="s">
        <v>5965</v>
      </c>
      <c r="C176" s="1" t="s">
        <v>5415</v>
      </c>
      <c r="D176" s="30">
        <v>5.8890999999999197E-4</v>
      </c>
      <c r="E176" s="33">
        <f t="shared" si="4"/>
        <v>5889099.9999999199</v>
      </c>
      <c r="F176" s="9">
        <f>VLOOKUP(C176,Return!B:C,2,FALSE)</f>
        <v>0.59074905310869008</v>
      </c>
      <c r="G176" s="32">
        <f t="shared" si="5"/>
        <v>9368080.2486622594</v>
      </c>
    </row>
    <row r="177" spans="1:7" ht="15" customHeight="1" x14ac:dyDescent="0.25">
      <c r="A177" t="str">
        <f>VLOOKUP(C:C,'Sectors '!B:C,2,FALSE)</f>
        <v>Staffing &amp; Outsourcing Services</v>
      </c>
      <c r="B177" s="1" t="s">
        <v>5966</v>
      </c>
      <c r="C177" s="1" t="s">
        <v>5394</v>
      </c>
      <c r="D177" s="30">
        <v>5.1601000000000338E-4</v>
      </c>
      <c r="E177" s="33">
        <f t="shared" si="4"/>
        <v>5160100.0000000335</v>
      </c>
      <c r="F177" s="9">
        <f>VLOOKUP(C177,Return!B:C,2,FALSE)</f>
        <v>0.39219983410114234</v>
      </c>
      <c r="G177" s="32">
        <f t="shared" si="5"/>
        <v>7183890.363945351</v>
      </c>
    </row>
    <row r="178" spans="1:7" ht="15" customHeight="1" x14ac:dyDescent="0.25">
      <c r="A178" t="str">
        <f>VLOOKUP(C:C,'Sectors '!B:C,2,FALSE)</f>
        <v>Staffing &amp; Outsourcing Services</v>
      </c>
      <c r="B178" s="1" t="s">
        <v>5967</v>
      </c>
      <c r="C178" s="1" t="s">
        <v>5413</v>
      </c>
      <c r="D178" s="30">
        <v>4.3681000000000644E-4</v>
      </c>
      <c r="E178" s="33">
        <f t="shared" si="4"/>
        <v>4368100.0000000643</v>
      </c>
      <c r="F178" s="9">
        <f>VLOOKUP(C178,Return!B:C,2,FALSE)</f>
        <v>0.32130209021157152</v>
      </c>
      <c r="G178" s="32">
        <f t="shared" si="5"/>
        <v>5771579.66025325</v>
      </c>
    </row>
    <row r="179" spans="1:7" ht="15" customHeight="1" x14ac:dyDescent="0.25">
      <c r="A179" t="str">
        <f>VLOOKUP(C:C,'Sectors '!B:C,2,FALSE)</f>
        <v>Staffing &amp; Outsourcing Services</v>
      </c>
      <c r="B179" s="1" t="s">
        <v>5968</v>
      </c>
      <c r="C179" s="1" t="s">
        <v>5411</v>
      </c>
      <c r="D179" s="30">
        <v>4.023100000000056E-4</v>
      </c>
      <c r="E179" s="33">
        <f t="shared" si="4"/>
        <v>4023100.0000000559</v>
      </c>
      <c r="F179" s="9">
        <f>VLOOKUP(C179,Return!B:C,2,FALSE)</f>
        <v>0.38794204258832909</v>
      </c>
      <c r="G179" s="32">
        <f t="shared" si="5"/>
        <v>5583829.6315371841</v>
      </c>
    </row>
    <row r="180" spans="1:7" ht="15" customHeight="1" x14ac:dyDescent="0.25">
      <c r="A180" t="str">
        <f>VLOOKUP(C:C,'Sectors '!B:C,2,FALSE)</f>
        <v>Staffing &amp; Outsourcing Services</v>
      </c>
      <c r="B180" s="1" t="s">
        <v>5969</v>
      </c>
      <c r="C180" s="1" t="s">
        <v>5409</v>
      </c>
      <c r="D180" s="30">
        <v>3.9601000000000545E-4</v>
      </c>
      <c r="E180" s="33">
        <f t="shared" si="4"/>
        <v>3960100.0000000545</v>
      </c>
      <c r="F180" s="9">
        <f>VLOOKUP(C180,Return!B:C,2,FALSE)</f>
        <v>0.94313682854081704</v>
      </c>
      <c r="G180" s="32">
        <f t="shared" si="5"/>
        <v>7695016.154704595</v>
      </c>
    </row>
    <row r="181" spans="1:7" ht="15" customHeight="1" x14ac:dyDescent="0.25">
      <c r="A181" t="str">
        <f>VLOOKUP(C:C,'Sectors '!B:C,2,FALSE)</f>
        <v>Staffing &amp; Outsourcing Services</v>
      </c>
      <c r="B181" s="1" t="s">
        <v>5970</v>
      </c>
      <c r="C181" s="1" t="s">
        <v>5407</v>
      </c>
      <c r="D181" s="30">
        <v>3.9361000000000539E-4</v>
      </c>
      <c r="E181" s="33">
        <f t="shared" si="4"/>
        <v>3936100.000000054</v>
      </c>
      <c r="F181" s="9">
        <f>VLOOKUP(C181,Return!B:C,2,FALSE)</f>
        <v>0.74683153484238096</v>
      </c>
      <c r="G181" s="32">
        <f t="shared" si="5"/>
        <v>6875703.6042931899</v>
      </c>
    </row>
    <row r="182" spans="1:7" ht="15" customHeight="1" x14ac:dyDescent="0.25">
      <c r="A182" t="str">
        <f>VLOOKUP(C:C,'Sectors '!B:C,2,FALSE)</f>
        <v>Staffing &amp; Outsourcing Services</v>
      </c>
      <c r="B182" s="1" t="s">
        <v>5971</v>
      </c>
      <c r="C182" s="1" t="s">
        <v>5405</v>
      </c>
      <c r="D182" s="30">
        <v>3.3301000000000391E-4</v>
      </c>
      <c r="E182" s="33">
        <f t="shared" si="4"/>
        <v>3330100.0000000391</v>
      </c>
      <c r="F182" s="9">
        <f>VLOOKUP(C182,Return!B:C,2,FALSE)</f>
        <v>0.57800978377753731</v>
      </c>
      <c r="G182" s="32">
        <f t="shared" si="5"/>
        <v>5254930.3809576388</v>
      </c>
    </row>
    <row r="183" spans="1:7" ht="15" customHeight="1" x14ac:dyDescent="0.25">
      <c r="A183" t="str">
        <f>VLOOKUP(C:C,'Sectors '!B:C,2,FALSE)</f>
        <v>Staffing &amp; Outsourcing Services</v>
      </c>
      <c r="B183" s="1" t="s">
        <v>5972</v>
      </c>
      <c r="C183" s="1" t="s">
        <v>5403</v>
      </c>
      <c r="D183" s="30">
        <v>2.3911000000000166E-4</v>
      </c>
      <c r="E183" s="33">
        <f t="shared" si="4"/>
        <v>2391100.0000000168</v>
      </c>
      <c r="F183" s="9">
        <f>VLOOKUP(C183,Return!B:C,2,FALSE)</f>
        <v>0.63496772176434713</v>
      </c>
      <c r="G183" s="32">
        <f t="shared" si="5"/>
        <v>3909371.3195107575</v>
      </c>
    </row>
    <row r="184" spans="1:7" ht="15" customHeight="1" x14ac:dyDescent="0.25">
      <c r="A184" t="str">
        <f>VLOOKUP(C:C,'Sectors '!B:C,2,FALSE)</f>
        <v>Staffing &amp; Outsourcing Services</v>
      </c>
      <c r="B184" s="1" t="s">
        <v>5973</v>
      </c>
      <c r="C184" s="1" t="s">
        <v>5399</v>
      </c>
      <c r="D184" s="30">
        <v>1.9111000000000049E-4</v>
      </c>
      <c r="E184" s="33">
        <f t="shared" si="4"/>
        <v>1911100.0000000049</v>
      </c>
      <c r="F184" s="9">
        <f>VLOOKUP(C184,Return!B:C,2,FALSE)</f>
        <v>0.8086975835363247</v>
      </c>
      <c r="G184" s="32">
        <f t="shared" si="5"/>
        <v>3456601.9518962787</v>
      </c>
    </row>
    <row r="185" spans="1:7" ht="15" customHeight="1" x14ac:dyDescent="0.25">
      <c r="A185" t="str">
        <f>VLOOKUP(C:C,'Sectors '!B:C,2,FALSE)</f>
        <v>Staffing &amp; Outsourcing Services</v>
      </c>
      <c r="B185" s="1" t="s">
        <v>5974</v>
      </c>
      <c r="C185" s="1" t="s">
        <v>5397</v>
      </c>
      <c r="D185" s="30">
        <v>8.8809999999999511E-5</v>
      </c>
      <c r="E185" s="33">
        <f t="shared" si="4"/>
        <v>888099.99999999511</v>
      </c>
      <c r="F185" s="9">
        <f>VLOOKUP(C185,Return!B:C,2,FALSE)</f>
        <v>1.1654180543709214</v>
      </c>
      <c r="G185" s="32">
        <f t="shared" si="5"/>
        <v>1923107.7740868046</v>
      </c>
    </row>
    <row r="186" spans="1:7" ht="15" customHeight="1" x14ac:dyDescent="0.25">
      <c r="A186" t="str">
        <f>VLOOKUP(C:C,'Sectors '!B:C,2,FALSE)</f>
        <v>Specialty Retail</v>
      </c>
      <c r="B186" s="1" t="s">
        <v>5975</v>
      </c>
      <c r="C186" s="1" t="s">
        <v>5390</v>
      </c>
      <c r="D186" s="30">
        <v>7.7310999999996317E-4</v>
      </c>
      <c r="E186" s="33">
        <f t="shared" si="4"/>
        <v>7731099.9999996321</v>
      </c>
      <c r="F186" s="9">
        <f>VLOOKUP(C186,Return!B:C,2,FALSE)</f>
        <v>1.1148210118255175</v>
      </c>
      <c r="G186" s="32">
        <f t="shared" si="5"/>
        <v>16349892.724523481</v>
      </c>
    </row>
    <row r="187" spans="1:7" ht="15" customHeight="1" x14ac:dyDescent="0.25">
      <c r="A187" t="str">
        <f>VLOOKUP(C:C,'Sectors '!B:C,2,FALSE)</f>
        <v>Specialty Retail</v>
      </c>
      <c r="B187" s="1" t="s">
        <v>5976</v>
      </c>
      <c r="C187" s="1" t="s">
        <v>5388</v>
      </c>
      <c r="D187" s="30">
        <v>7.7040999999996359E-4</v>
      </c>
      <c r="E187" s="33">
        <f t="shared" si="4"/>
        <v>7704099.9999996359</v>
      </c>
      <c r="F187" s="9">
        <f>VLOOKUP(C187,Return!B:C,2,FALSE)</f>
        <v>0.99765560660276076</v>
      </c>
      <c r="G187" s="32">
        <f t="shared" si="5"/>
        <v>15390138.558827603</v>
      </c>
    </row>
    <row r="188" spans="1:7" ht="15" customHeight="1" x14ac:dyDescent="0.25">
      <c r="A188" t="str">
        <f>VLOOKUP(C:C,'Sectors '!B:C,2,FALSE)</f>
        <v>Specialty Retail</v>
      </c>
      <c r="B188" s="1" t="s">
        <v>5977</v>
      </c>
      <c r="C188" s="1" t="s">
        <v>5382</v>
      </c>
      <c r="D188" s="30">
        <v>7.6170999999996495E-4</v>
      </c>
      <c r="E188" s="33">
        <f t="shared" si="4"/>
        <v>7617099.9999996498</v>
      </c>
      <c r="F188" s="9">
        <f>VLOOKUP(C188,Return!B:C,2,FALSE)</f>
        <v>0.71716851800669867</v>
      </c>
      <c r="G188" s="32">
        <f t="shared" si="5"/>
        <v>13079844.318508223</v>
      </c>
    </row>
    <row r="189" spans="1:7" ht="15" customHeight="1" x14ac:dyDescent="0.25">
      <c r="A189" t="str">
        <f>VLOOKUP(C:C,'Sectors '!B:C,2,FALSE)</f>
        <v>Specialty Retail</v>
      </c>
      <c r="B189" s="1" t="s">
        <v>5978</v>
      </c>
      <c r="C189" s="1" t="s">
        <v>5386</v>
      </c>
      <c r="D189" s="30">
        <v>7.6080999999996509E-4</v>
      </c>
      <c r="E189" s="33">
        <f t="shared" si="4"/>
        <v>7608099.9999996508</v>
      </c>
      <c r="F189" s="9">
        <f>VLOOKUP(C189,Return!B:C,2,FALSE)</f>
        <v>1.1837231501767733</v>
      </c>
      <c r="G189" s="32">
        <f t="shared" si="5"/>
        <v>16613984.098859146</v>
      </c>
    </row>
    <row r="190" spans="1:7" ht="15" customHeight="1" x14ac:dyDescent="0.25">
      <c r="A190" t="str">
        <f>VLOOKUP(C:C,'Sectors '!B:C,2,FALSE)</f>
        <v>Specialty Retail</v>
      </c>
      <c r="B190" s="1" t="s">
        <v>5979</v>
      </c>
      <c r="C190" s="1" t="s">
        <v>5380</v>
      </c>
      <c r="D190" s="30">
        <v>7.4790999999996711E-4</v>
      </c>
      <c r="E190" s="33">
        <f t="shared" si="4"/>
        <v>7479099.9999996712</v>
      </c>
      <c r="F190" s="9">
        <f>VLOOKUP(C190,Return!B:C,2,FALSE)</f>
        <v>0.33888737322734785</v>
      </c>
      <c r="G190" s="32">
        <f t="shared" si="5"/>
        <v>10013672.553104218</v>
      </c>
    </row>
    <row r="191" spans="1:7" ht="15" customHeight="1" x14ac:dyDescent="0.25">
      <c r="A191" t="str">
        <f>VLOOKUP(C:C,'Sectors '!B:C,2,FALSE)</f>
        <v>Specialty Retail</v>
      </c>
      <c r="B191" s="1" t="s">
        <v>5980</v>
      </c>
      <c r="C191" s="1" t="s">
        <v>5378</v>
      </c>
      <c r="D191" s="30">
        <v>7.3890999999996852E-4</v>
      </c>
      <c r="E191" s="33">
        <f t="shared" si="4"/>
        <v>7389099.9999996852</v>
      </c>
      <c r="F191" s="9">
        <f>VLOOKUP(C191,Return!B:C,2,FALSE)</f>
        <v>0.68097469179094305</v>
      </c>
      <c r="G191" s="32">
        <f t="shared" si="5"/>
        <v>12420890.095111929</v>
      </c>
    </row>
    <row r="192" spans="1:7" ht="15" customHeight="1" x14ac:dyDescent="0.25">
      <c r="A192" t="str">
        <f>VLOOKUP(C:C,'Sectors '!B:C,2,FALSE)</f>
        <v>Specialty Retail</v>
      </c>
      <c r="B192" s="1" t="s">
        <v>5981</v>
      </c>
      <c r="C192" s="1" t="s">
        <v>5376</v>
      </c>
      <c r="D192" s="30">
        <v>7.0890999999997321E-4</v>
      </c>
      <c r="E192" s="33">
        <f t="shared" si="4"/>
        <v>7089099.9999997318</v>
      </c>
      <c r="F192" s="9">
        <f>VLOOKUP(C192,Return!B:C,2,FALSE)</f>
        <v>1.1840118446534889</v>
      </c>
      <c r="G192" s="32">
        <f t="shared" si="5"/>
        <v>15482678.367932461</v>
      </c>
    </row>
    <row r="193" spans="1:7" ht="15" customHeight="1" x14ac:dyDescent="0.25">
      <c r="A193" t="str">
        <f>VLOOKUP(C:C,'Sectors '!B:C,2,FALSE)</f>
        <v>Specialty Retail</v>
      </c>
      <c r="B193" s="1" t="s">
        <v>5982</v>
      </c>
      <c r="C193" s="1" t="s">
        <v>5374</v>
      </c>
      <c r="D193" s="30">
        <v>6.9570999999997527E-4</v>
      </c>
      <c r="E193" s="33">
        <f t="shared" si="4"/>
        <v>6957099.9999997523</v>
      </c>
      <c r="F193" s="9">
        <f>VLOOKUP(C193,Return!B:C,2,FALSE)</f>
        <v>0.35393777396264137</v>
      </c>
      <c r="G193" s="32">
        <f t="shared" si="5"/>
        <v>9419480.4872351568</v>
      </c>
    </row>
    <row r="194" spans="1:7" ht="15" customHeight="1" x14ac:dyDescent="0.25">
      <c r="A194" t="str">
        <f>VLOOKUP(C:C,'Sectors '!B:C,2,FALSE)</f>
        <v>Specialty Retail</v>
      </c>
      <c r="B194" s="1" t="s">
        <v>5983</v>
      </c>
      <c r="C194" s="1" t="s">
        <v>5348</v>
      </c>
      <c r="D194" s="30">
        <v>6.8220999999997738E-4</v>
      </c>
      <c r="E194" s="33">
        <f t="shared" si="4"/>
        <v>6822099.9999997737</v>
      </c>
      <c r="F194" s="9">
        <f>VLOOKUP(C194,Return!B:C,2,FALSE)</f>
        <v>0.32161020993604228</v>
      </c>
      <c r="G194" s="32">
        <f t="shared" si="5"/>
        <v>9016157.0132043753</v>
      </c>
    </row>
    <row r="195" spans="1:7" ht="15" customHeight="1" x14ac:dyDescent="0.25">
      <c r="A195" t="str">
        <f>VLOOKUP(C:C,'Sectors '!B:C,2,FALSE)</f>
        <v>Specialty Retail</v>
      </c>
      <c r="B195" s="1" t="s">
        <v>5984</v>
      </c>
      <c r="C195" s="1" t="s">
        <v>5368</v>
      </c>
      <c r="D195" s="30">
        <v>6.4290999999998353E-4</v>
      </c>
      <c r="E195" s="33">
        <f t="shared" si="4"/>
        <v>6429099.9999998352</v>
      </c>
      <c r="F195" s="9">
        <f>VLOOKUP(C195,Return!B:C,2,FALSE)</f>
        <v>1.1427380875495801</v>
      </c>
      <c r="G195" s="32">
        <f t="shared" si="5"/>
        <v>13775877.438664652</v>
      </c>
    </row>
    <row r="196" spans="1:7" ht="15" customHeight="1" x14ac:dyDescent="0.25">
      <c r="A196" t="str">
        <f>VLOOKUP(C:C,'Sectors '!B:C,2,FALSE)</f>
        <v>Specialty Retail</v>
      </c>
      <c r="B196" s="1" t="s">
        <v>5985</v>
      </c>
      <c r="C196" s="1" t="s">
        <v>5296</v>
      </c>
      <c r="D196" s="30">
        <v>6.3090999999998541E-4</v>
      </c>
      <c r="E196" s="33">
        <f t="shared" si="4"/>
        <v>6309099.9999998538</v>
      </c>
      <c r="F196" s="9">
        <f>VLOOKUP(C196,Return!B:C,2,FALSE)</f>
        <v>1.1622007257620748</v>
      </c>
      <c r="G196" s="32">
        <f t="shared" si="5"/>
        <v>13641540.598905189</v>
      </c>
    </row>
    <row r="197" spans="1:7" ht="15" customHeight="1" x14ac:dyDescent="0.25">
      <c r="A197" t="str">
        <f>VLOOKUP(C:C,'Sectors '!B:C,2,FALSE)</f>
        <v>Specialty Retail</v>
      </c>
      <c r="B197" s="1" t="s">
        <v>5986</v>
      </c>
      <c r="C197" s="1" t="s">
        <v>5366</v>
      </c>
      <c r="D197" s="30">
        <v>6.0510999999998944E-4</v>
      </c>
      <c r="E197" s="33">
        <f t="shared" si="4"/>
        <v>6051099.9999998948</v>
      </c>
      <c r="F197" s="9">
        <f>VLOOKUP(C197,Return!B:C,2,FALSE)</f>
        <v>0.27199294222442316</v>
      </c>
      <c r="G197" s="32">
        <f t="shared" si="5"/>
        <v>7696956.4926940734</v>
      </c>
    </row>
    <row r="198" spans="1:7" ht="15" customHeight="1" x14ac:dyDescent="0.25">
      <c r="A198" t="str">
        <f>VLOOKUP(C:C,'Sectors '!B:C,2,FALSE)</f>
        <v>Specialty Retail</v>
      </c>
      <c r="B198" s="1" t="s">
        <v>5364</v>
      </c>
      <c r="C198" s="1" t="s">
        <v>5364</v>
      </c>
      <c r="D198" s="30">
        <v>5.9250999999999141E-4</v>
      </c>
      <c r="E198" s="33">
        <f t="shared" si="4"/>
        <v>5925099.9999999143</v>
      </c>
      <c r="F198" s="9">
        <f>VLOOKUP(C198,Return!B:C,2,FALSE)</f>
        <v>1.218017888559574</v>
      </c>
      <c r="G198" s="32">
        <f t="shared" si="5"/>
        <v>13141977.791504143</v>
      </c>
    </row>
    <row r="199" spans="1:7" ht="15" customHeight="1" x14ac:dyDescent="0.25">
      <c r="A199" t="str">
        <f>VLOOKUP(C:C,'Sectors '!B:C,2,FALSE)</f>
        <v>Specialty Retail</v>
      </c>
      <c r="B199" s="1" t="s">
        <v>5987</v>
      </c>
      <c r="C199" s="1" t="s">
        <v>5362</v>
      </c>
      <c r="D199" s="30">
        <v>5.7480999999999418E-4</v>
      </c>
      <c r="E199" s="33">
        <f t="shared" si="4"/>
        <v>5748099.9999999423</v>
      </c>
      <c r="F199" s="9">
        <f>VLOOKUP(C199,Return!B:C,2,FALSE)</f>
        <v>0.32759154103664201</v>
      </c>
      <c r="G199" s="32">
        <f t="shared" si="5"/>
        <v>7631128.9370326456</v>
      </c>
    </row>
    <row r="200" spans="1:7" ht="15" customHeight="1" x14ac:dyDescent="0.25">
      <c r="A200" t="str">
        <f>VLOOKUP(C:C,'Sectors '!B:C,2,FALSE)</f>
        <v>Specialty Retail</v>
      </c>
      <c r="B200" s="1" t="s">
        <v>5988</v>
      </c>
      <c r="C200" s="1" t="s">
        <v>5358</v>
      </c>
      <c r="D200" s="30">
        <v>5.4840999999999831E-4</v>
      </c>
      <c r="E200" s="33">
        <f t="shared" si="4"/>
        <v>5484099.9999999832</v>
      </c>
      <c r="F200" s="9">
        <f>VLOOKUP(C200,Return!B:C,2,FALSE)</f>
        <v>0.71444731271608697</v>
      </c>
      <c r="G200" s="32">
        <f t="shared" si="5"/>
        <v>9402200.5076662637</v>
      </c>
    </row>
    <row r="201" spans="1:7" ht="15" customHeight="1" x14ac:dyDescent="0.25">
      <c r="A201" t="str">
        <f>VLOOKUP(C:C,'Sectors '!B:C,2,FALSE)</f>
        <v>Specialty Retail</v>
      </c>
      <c r="B201" s="1" t="s">
        <v>5989</v>
      </c>
      <c r="C201" s="1" t="s">
        <v>5360</v>
      </c>
      <c r="D201" s="30">
        <v>5.3341000000000065E-4</v>
      </c>
      <c r="E201" s="33">
        <f t="shared" ref="E201:E264" si="6">$H$3*D201</f>
        <v>5334100.0000000065</v>
      </c>
      <c r="F201" s="9">
        <f>VLOOKUP(C201,Return!B:C,2,FALSE)</f>
        <v>0.30934958194562379</v>
      </c>
      <c r="G201" s="32">
        <f t="shared" ref="G201:G264" si="7">E201*(1+F201)</f>
        <v>6984201.6050561601</v>
      </c>
    </row>
    <row r="202" spans="1:7" ht="15" customHeight="1" x14ac:dyDescent="0.25">
      <c r="A202" t="str">
        <f>VLOOKUP(C:C,'Sectors '!B:C,2,FALSE)</f>
        <v>Specialty Retail</v>
      </c>
      <c r="B202" s="1" t="s">
        <v>5990</v>
      </c>
      <c r="C202" s="1" t="s">
        <v>5356</v>
      </c>
      <c r="D202" s="30">
        <v>5.2381000000000216E-4</v>
      </c>
      <c r="E202" s="33">
        <f t="shared" si="6"/>
        <v>5238100.0000000214</v>
      </c>
      <c r="F202" s="9">
        <f>VLOOKUP(C202,Return!B:C,2,FALSE)</f>
        <v>0.42897227924377634</v>
      </c>
      <c r="G202" s="32">
        <f t="shared" si="7"/>
        <v>7485099.6959068561</v>
      </c>
    </row>
    <row r="203" spans="1:7" ht="15" customHeight="1" x14ac:dyDescent="0.25">
      <c r="A203" t="str">
        <f>VLOOKUP(C:C,'Sectors '!B:C,2,FALSE)</f>
        <v>Specialty Retail</v>
      </c>
      <c r="B203" s="1" t="s">
        <v>5991</v>
      </c>
      <c r="C203" s="1" t="s">
        <v>5354</v>
      </c>
      <c r="D203" s="30">
        <v>5.2051000000000267E-4</v>
      </c>
      <c r="E203" s="33">
        <f t="shared" si="6"/>
        <v>5205100.000000027</v>
      </c>
      <c r="F203" s="9">
        <f>VLOOKUP(C203,Return!B:C,2,FALSE)</f>
        <v>0.89749413787358334</v>
      </c>
      <c r="G203" s="32">
        <f t="shared" si="7"/>
        <v>9876646.7370458394</v>
      </c>
    </row>
    <row r="204" spans="1:7" ht="15" customHeight="1" x14ac:dyDescent="0.25">
      <c r="A204" t="str">
        <f>VLOOKUP(C:C,'Sectors '!B:C,2,FALSE)</f>
        <v>Specialty Retail</v>
      </c>
      <c r="B204" s="1" t="s">
        <v>5992</v>
      </c>
      <c r="C204" s="1" t="s">
        <v>5352</v>
      </c>
      <c r="D204" s="30">
        <v>5.1061000000000422E-4</v>
      </c>
      <c r="E204" s="33">
        <f t="shared" si="6"/>
        <v>5106100.0000000419</v>
      </c>
      <c r="F204" s="9">
        <f>VLOOKUP(C204,Return!B:C,2,FALSE)</f>
        <v>1.1869414595969736</v>
      </c>
      <c r="G204" s="32">
        <f t="shared" si="7"/>
        <v>11166741.7868482</v>
      </c>
    </row>
    <row r="205" spans="1:7" ht="15" customHeight="1" x14ac:dyDescent="0.25">
      <c r="A205" t="str">
        <f>VLOOKUP(C:C,'Sectors '!B:C,2,FALSE)</f>
        <v>Specialty Retail</v>
      </c>
      <c r="B205" s="1" t="s">
        <v>5993</v>
      </c>
      <c r="C205" s="1" t="s">
        <v>5350</v>
      </c>
      <c r="D205" s="30">
        <v>4.7431000000000735E-4</v>
      </c>
      <c r="E205" s="33">
        <f t="shared" si="6"/>
        <v>4743100.0000000736</v>
      </c>
      <c r="F205" s="9">
        <f>VLOOKUP(C205,Return!B:C,2,FALSE)</f>
        <v>1.1153380916868521</v>
      </c>
      <c r="G205" s="32">
        <f t="shared" si="7"/>
        <v>10033260.102680065</v>
      </c>
    </row>
    <row r="206" spans="1:7" ht="15" customHeight="1" x14ac:dyDescent="0.25">
      <c r="A206" t="str">
        <f>VLOOKUP(C:C,'Sectors '!B:C,2,FALSE)</f>
        <v>Specialty Retail</v>
      </c>
      <c r="B206" s="1" t="s">
        <v>5994</v>
      </c>
      <c r="C206" s="1" t="s">
        <v>5346</v>
      </c>
      <c r="D206" s="30">
        <v>4.5031000000000677E-4</v>
      </c>
      <c r="E206" s="33">
        <f t="shared" si="6"/>
        <v>4503100.000000068</v>
      </c>
      <c r="F206" s="9">
        <f>VLOOKUP(C206,Return!B:C,2,FALSE)</f>
        <v>0.89619902761161208</v>
      </c>
      <c r="G206" s="32">
        <f t="shared" si="7"/>
        <v>8538773.841237979</v>
      </c>
    </row>
    <row r="207" spans="1:7" ht="15" customHeight="1" x14ac:dyDescent="0.25">
      <c r="A207" t="str">
        <f>VLOOKUP(C:C,'Sectors '!B:C,2,FALSE)</f>
        <v>Specialty Retail</v>
      </c>
      <c r="B207" s="1" t="s">
        <v>5995</v>
      </c>
      <c r="C207" s="1" t="s">
        <v>5336</v>
      </c>
      <c r="D207" s="30">
        <v>4.3861000000000648E-4</v>
      </c>
      <c r="E207" s="33">
        <f t="shared" si="6"/>
        <v>4386100.0000000652</v>
      </c>
      <c r="F207" s="9">
        <f>VLOOKUP(C207,Return!B:C,2,FALSE)</f>
        <v>1.2525132002848864</v>
      </c>
      <c r="G207" s="32">
        <f t="shared" si="7"/>
        <v>9879748.1477696877</v>
      </c>
    </row>
    <row r="208" spans="1:7" ht="15" customHeight="1" x14ac:dyDescent="0.25">
      <c r="A208" t="str">
        <f>VLOOKUP(C:C,'Sectors '!B:C,2,FALSE)</f>
        <v>Specialty Retail</v>
      </c>
      <c r="B208" s="1" t="s">
        <v>5996</v>
      </c>
      <c r="C208" s="1" t="s">
        <v>5342</v>
      </c>
      <c r="D208" s="30">
        <v>4.0831000000000575E-4</v>
      </c>
      <c r="E208" s="33">
        <f t="shared" si="6"/>
        <v>4083100.0000000573</v>
      </c>
      <c r="F208" s="9">
        <f>VLOOKUP(C208,Return!B:C,2,FALSE)</f>
        <v>0.34443522602682919</v>
      </c>
      <c r="G208" s="32">
        <f t="shared" si="7"/>
        <v>5489463.4713902231</v>
      </c>
    </row>
    <row r="209" spans="1:7" ht="15" customHeight="1" x14ac:dyDescent="0.25">
      <c r="A209" t="str">
        <f>VLOOKUP(C:C,'Sectors '!B:C,2,FALSE)</f>
        <v>Specialty Retail</v>
      </c>
      <c r="B209" s="1" t="s">
        <v>5997</v>
      </c>
      <c r="C209" s="1" t="s">
        <v>5338</v>
      </c>
      <c r="D209" s="30">
        <v>3.9091000000000532E-4</v>
      </c>
      <c r="E209" s="33">
        <f t="shared" si="6"/>
        <v>3909100.0000000531</v>
      </c>
      <c r="F209" s="9">
        <f>VLOOKUP(C209,Return!B:C,2,FALSE)</f>
        <v>0.80457304978689492</v>
      </c>
      <c r="G209" s="32">
        <f t="shared" si="7"/>
        <v>7054256.508922047</v>
      </c>
    </row>
    <row r="210" spans="1:7" ht="15" customHeight="1" x14ac:dyDescent="0.25">
      <c r="A210" t="str">
        <f>VLOOKUP(C:C,'Sectors '!B:C,2,FALSE)</f>
        <v>Specialty Retail</v>
      </c>
      <c r="B210" s="1" t="s">
        <v>5998</v>
      </c>
      <c r="C210" s="1" t="s">
        <v>5334</v>
      </c>
      <c r="D210" s="30">
        <v>3.4831000000000429E-4</v>
      </c>
      <c r="E210" s="33">
        <f t="shared" si="6"/>
        <v>3483100.0000000428</v>
      </c>
      <c r="F210" s="9">
        <f>VLOOKUP(C210,Return!B:C,2,FALSE)</f>
        <v>0.2842799052973195</v>
      </c>
      <c r="G210" s="32">
        <f t="shared" si="7"/>
        <v>4473275.3381411489</v>
      </c>
    </row>
    <row r="211" spans="1:7" ht="15" customHeight="1" x14ac:dyDescent="0.25">
      <c r="A211" t="str">
        <f>VLOOKUP(C:C,'Sectors '!B:C,2,FALSE)</f>
        <v>Specialty Retail</v>
      </c>
      <c r="B211" s="1" t="s">
        <v>5999</v>
      </c>
      <c r="C211" s="1" t="s">
        <v>5330</v>
      </c>
      <c r="D211" s="30">
        <v>3.3871000000000405E-4</v>
      </c>
      <c r="E211" s="33">
        <f t="shared" si="6"/>
        <v>3387100.0000000405</v>
      </c>
      <c r="F211" s="9">
        <f>VLOOKUP(C211,Return!B:C,2,FALSE)</f>
        <v>0.461480483274612</v>
      </c>
      <c r="G211" s="32">
        <f t="shared" si="7"/>
        <v>4950180.5448994972</v>
      </c>
    </row>
    <row r="212" spans="1:7" ht="15" customHeight="1" x14ac:dyDescent="0.25">
      <c r="A212" t="str">
        <f>VLOOKUP(C:C,'Sectors '!B:C,2,FALSE)</f>
        <v>Specialty Retail</v>
      </c>
      <c r="B212" s="1" t="s">
        <v>6000</v>
      </c>
      <c r="C212" s="1" t="s">
        <v>5328</v>
      </c>
      <c r="D212" s="30">
        <v>3.0181000000000316E-4</v>
      </c>
      <c r="E212" s="33">
        <f t="shared" si="6"/>
        <v>3018100.0000000317</v>
      </c>
      <c r="F212" s="9">
        <f>VLOOKUP(C212,Return!B:C,2,FALSE)</f>
        <v>0.8916773821785402</v>
      </c>
      <c r="G212" s="32">
        <f t="shared" si="7"/>
        <v>5709271.5071531124</v>
      </c>
    </row>
    <row r="213" spans="1:7" ht="15" customHeight="1" x14ac:dyDescent="0.25">
      <c r="A213" t="str">
        <f>VLOOKUP(C:C,'Sectors '!B:C,2,FALSE)</f>
        <v>Specialty Retail</v>
      </c>
      <c r="B213" s="1" t="s">
        <v>6001</v>
      </c>
      <c r="C213" s="1" t="s">
        <v>5326</v>
      </c>
      <c r="D213" s="30">
        <v>2.9461000000000298E-4</v>
      </c>
      <c r="E213" s="33">
        <f t="shared" si="6"/>
        <v>2946100.0000000298</v>
      </c>
      <c r="F213" s="9">
        <f>VLOOKUP(C213,Return!B:C,2,FALSE)</f>
        <v>0.4728049323769824</v>
      </c>
      <c r="G213" s="32">
        <f t="shared" si="7"/>
        <v>4339030.6112758713</v>
      </c>
    </row>
    <row r="214" spans="1:7" ht="15" customHeight="1" x14ac:dyDescent="0.25">
      <c r="A214" t="str">
        <f>VLOOKUP(C:C,'Sectors '!B:C,2,FALSE)</f>
        <v>Specialty Retail</v>
      </c>
      <c r="B214" s="1" t="s">
        <v>6002</v>
      </c>
      <c r="C214" s="1" t="s">
        <v>5322</v>
      </c>
      <c r="D214" s="30">
        <v>2.9311000000000295E-4</v>
      </c>
      <c r="E214" s="33">
        <f t="shared" si="6"/>
        <v>2931100.0000000293</v>
      </c>
      <c r="F214" s="9">
        <f>VLOOKUP(C214,Return!B:C,2,FALSE)</f>
        <v>0.84060056071745648</v>
      </c>
      <c r="G214" s="32">
        <f t="shared" si="7"/>
        <v>5394984.303518991</v>
      </c>
    </row>
    <row r="215" spans="1:7" ht="15" customHeight="1" x14ac:dyDescent="0.25">
      <c r="A215" t="str">
        <f>VLOOKUP(C:C,'Sectors '!B:C,2,FALSE)</f>
        <v>Specialty Retail</v>
      </c>
      <c r="B215" s="1" t="s">
        <v>6003</v>
      </c>
      <c r="C215" s="1" t="s">
        <v>5318</v>
      </c>
      <c r="D215" s="30">
        <v>2.7991000000000262E-4</v>
      </c>
      <c r="E215" s="33">
        <f t="shared" si="6"/>
        <v>2799100.0000000261</v>
      </c>
      <c r="F215" s="9">
        <f>VLOOKUP(C215,Return!B:C,2,FALSE)</f>
        <v>0.56130192735635798</v>
      </c>
      <c r="G215" s="32">
        <f t="shared" si="7"/>
        <v>4370240.2248632219</v>
      </c>
    </row>
    <row r="216" spans="1:7" ht="15" customHeight="1" x14ac:dyDescent="0.25">
      <c r="A216" t="str">
        <f>VLOOKUP(C:C,'Sectors '!B:C,2,FALSE)</f>
        <v>Specialty Retail</v>
      </c>
      <c r="B216" s="1" t="s">
        <v>6004</v>
      </c>
      <c r="C216" s="1" t="s">
        <v>5316</v>
      </c>
      <c r="D216" s="30">
        <v>2.7001000000000238E-4</v>
      </c>
      <c r="E216" s="33">
        <f t="shared" si="6"/>
        <v>2700100.0000000237</v>
      </c>
      <c r="F216" s="9">
        <f>VLOOKUP(C216,Return!B:C,2,FALSE)</f>
        <v>0.90453895939184781</v>
      </c>
      <c r="G216" s="32">
        <f t="shared" si="7"/>
        <v>5142445.6442539738</v>
      </c>
    </row>
    <row r="217" spans="1:7" ht="15" customHeight="1" x14ac:dyDescent="0.25">
      <c r="A217" t="str">
        <f>VLOOKUP(C:C,'Sectors '!B:C,2,FALSE)</f>
        <v>Specialty Retail</v>
      </c>
      <c r="B217" s="1" t="s">
        <v>6005</v>
      </c>
      <c r="C217" s="1" t="s">
        <v>5314</v>
      </c>
      <c r="D217" s="30">
        <v>2.5051000000000191E-4</v>
      </c>
      <c r="E217" s="33">
        <f t="shared" si="6"/>
        <v>2505100.0000000191</v>
      </c>
      <c r="F217" s="9">
        <f>VLOOKUP(C217,Return!B:C,2,FALSE)</f>
        <v>0.8681115252710192</v>
      </c>
      <c r="G217" s="32">
        <f t="shared" si="7"/>
        <v>4679806.1819564663</v>
      </c>
    </row>
    <row r="218" spans="1:7" ht="15" customHeight="1" x14ac:dyDescent="0.25">
      <c r="A218" t="str">
        <f>VLOOKUP(C:C,'Sectors '!B:C,2,FALSE)</f>
        <v>Specialty Retail</v>
      </c>
      <c r="B218" s="1" t="s">
        <v>6006</v>
      </c>
      <c r="C218" s="1" t="s">
        <v>5312</v>
      </c>
      <c r="D218" s="30">
        <v>2.283100000000014E-4</v>
      </c>
      <c r="E218" s="33">
        <f t="shared" si="6"/>
        <v>2283100.000000014</v>
      </c>
      <c r="F218" s="9">
        <f>VLOOKUP(C218,Return!B:C,2,FALSE)</f>
        <v>0.95407126422185085</v>
      </c>
      <c r="G218" s="32">
        <f t="shared" si="7"/>
        <v>4461340.103344935</v>
      </c>
    </row>
    <row r="219" spans="1:7" ht="15" customHeight="1" x14ac:dyDescent="0.25">
      <c r="A219" t="str">
        <f>VLOOKUP(C:C,'Sectors '!B:C,2,FALSE)</f>
        <v>Specialty Retail</v>
      </c>
      <c r="B219" s="1" t="s">
        <v>8</v>
      </c>
      <c r="C219" s="1" t="s">
        <v>5310</v>
      </c>
      <c r="D219" s="30">
        <v>2.1031000000000096E-4</v>
      </c>
      <c r="E219" s="33">
        <f t="shared" si="6"/>
        <v>2103100.0000000098</v>
      </c>
      <c r="F219" s="9">
        <f>VLOOKUP(C219,Return!B:C,2,FALSE)</f>
        <v>1.2583970937001812</v>
      </c>
      <c r="G219" s="32">
        <f t="shared" si="7"/>
        <v>4749634.9277608739</v>
      </c>
    </row>
    <row r="220" spans="1:7" ht="15" customHeight="1" x14ac:dyDescent="0.25">
      <c r="A220" t="str">
        <f>VLOOKUP(C:C,'Sectors '!B:C,2,FALSE)</f>
        <v>Specialty Retail</v>
      </c>
      <c r="B220" s="1" t="s">
        <v>6007</v>
      </c>
      <c r="C220" s="1" t="s">
        <v>5308</v>
      </c>
      <c r="D220" s="30">
        <v>1.9321000000000054E-4</v>
      </c>
      <c r="E220" s="33">
        <f t="shared" si="6"/>
        <v>1932100.0000000054</v>
      </c>
      <c r="F220" s="9">
        <f>VLOOKUP(C220,Return!B:C,2,FALSE)</f>
        <v>0.97804428653252273</v>
      </c>
      <c r="G220" s="32">
        <f t="shared" si="7"/>
        <v>3821779.3660094975</v>
      </c>
    </row>
    <row r="221" spans="1:7" ht="15" customHeight="1" x14ac:dyDescent="0.25">
      <c r="A221" t="str">
        <f>VLOOKUP(C:C,'Sectors '!B:C,2,FALSE)</f>
        <v>Specialty Retail</v>
      </c>
      <c r="B221" s="1" t="s">
        <v>6008</v>
      </c>
      <c r="C221" s="1" t="s">
        <v>5306</v>
      </c>
      <c r="D221" s="30">
        <v>1.9291000000000054E-4</v>
      </c>
      <c r="E221" s="33">
        <f t="shared" si="6"/>
        <v>1929100.0000000054</v>
      </c>
      <c r="F221" s="9">
        <f>VLOOKUP(C221,Return!B:C,2,FALSE)</f>
        <v>0.47982317849167422</v>
      </c>
      <c r="G221" s="32">
        <f t="shared" si="7"/>
        <v>2854726.8936282964</v>
      </c>
    </row>
    <row r="222" spans="1:7" ht="15" customHeight="1" x14ac:dyDescent="0.25">
      <c r="A222" t="str">
        <f>VLOOKUP(C:C,'Sectors '!B:C,2,FALSE)</f>
        <v>Specialty Retail</v>
      </c>
      <c r="B222" s="1" t="s">
        <v>6009</v>
      </c>
      <c r="C222" s="1" t="s">
        <v>5304</v>
      </c>
      <c r="D222" s="30">
        <v>1.7851000000000019E-4</v>
      </c>
      <c r="E222" s="33">
        <f t="shared" si="6"/>
        <v>1785100.0000000019</v>
      </c>
      <c r="F222" s="9">
        <f>VLOOKUP(C222,Return!B:C,2,FALSE)</f>
        <v>0.57434306072060004</v>
      </c>
      <c r="G222" s="32">
        <f t="shared" si="7"/>
        <v>2810359.7976923459</v>
      </c>
    </row>
    <row r="223" spans="1:7" ht="15" customHeight="1" x14ac:dyDescent="0.25">
      <c r="A223" t="str">
        <f>VLOOKUP(C:C,'Sectors '!B:C,2,FALSE)</f>
        <v>Specialty Retail</v>
      </c>
      <c r="B223" s="1" t="s">
        <v>6010</v>
      </c>
      <c r="C223" s="1" t="s">
        <v>5302</v>
      </c>
      <c r="D223" s="30">
        <v>1.1910999999999888E-4</v>
      </c>
      <c r="E223" s="33">
        <f t="shared" si="6"/>
        <v>1191099.9999999888</v>
      </c>
      <c r="F223" s="9">
        <f>VLOOKUP(C223,Return!B:C,2,FALSE)</f>
        <v>0.82158743298281112</v>
      </c>
      <c r="G223" s="32">
        <f t="shared" si="7"/>
        <v>2169692.791425806</v>
      </c>
    </row>
    <row r="224" spans="1:7" ht="15" customHeight="1" x14ac:dyDescent="0.25">
      <c r="A224" t="str">
        <f>VLOOKUP(C:C,'Sectors '!B:C,2,FALSE)</f>
        <v>Specialty Retail</v>
      </c>
      <c r="B224" s="1" t="s">
        <v>6011</v>
      </c>
      <c r="C224" s="1" t="s">
        <v>5294</v>
      </c>
      <c r="D224" s="30">
        <v>9.5409999999999373E-5</v>
      </c>
      <c r="E224" s="33">
        <f t="shared" si="6"/>
        <v>954099.99999999371</v>
      </c>
      <c r="F224" s="9">
        <f>VLOOKUP(C224,Return!B:C,2,FALSE)</f>
        <v>0.39731057209428933</v>
      </c>
      <c r="G224" s="32">
        <f t="shared" si="7"/>
        <v>1333174.0168351526</v>
      </c>
    </row>
    <row r="225" spans="1:7" ht="15" customHeight="1" x14ac:dyDescent="0.25">
      <c r="A225" t="str">
        <f>VLOOKUP(C:C,'Sectors '!B:C,2,FALSE)</f>
        <v>Specialty Retail</v>
      </c>
      <c r="B225" s="1" t="s">
        <v>16</v>
      </c>
      <c r="C225" s="1" t="s">
        <v>5292</v>
      </c>
      <c r="D225" s="30">
        <v>9.4809999999999385E-5</v>
      </c>
      <c r="E225" s="33">
        <f t="shared" si="6"/>
        <v>948099.99999999383</v>
      </c>
      <c r="F225" s="9">
        <f>VLOOKUP(C225,Return!B:C,2,FALSE)</f>
        <v>1.2558304524986392</v>
      </c>
      <c r="G225" s="32">
        <f t="shared" si="7"/>
        <v>2138752.8520139456</v>
      </c>
    </row>
    <row r="226" spans="1:7" ht="15" customHeight="1" x14ac:dyDescent="0.25">
      <c r="A226" t="str">
        <f>VLOOKUP(C:C,'Sectors '!B:C,2,FALSE)</f>
        <v>Specialty Retail</v>
      </c>
      <c r="B226" s="1" t="s">
        <v>6012</v>
      </c>
      <c r="C226" s="1" t="s">
        <v>5288</v>
      </c>
      <c r="D226" s="30">
        <v>9.120999999999946E-5</v>
      </c>
      <c r="E226" s="33">
        <f t="shared" si="6"/>
        <v>912099.99999999464</v>
      </c>
      <c r="F226" s="9">
        <f>VLOOKUP(C226,Return!B:C,2,FALSE)</f>
        <v>0.45124812902336564</v>
      </c>
      <c r="G226" s="32">
        <f t="shared" si="7"/>
        <v>1323683.418482204</v>
      </c>
    </row>
    <row r="227" spans="1:7" ht="15" customHeight="1" x14ac:dyDescent="0.25">
      <c r="A227" t="str">
        <f>VLOOKUP(C:C,'Sectors '!B:C,2,FALSE)</f>
        <v>Specialty Retail</v>
      </c>
      <c r="B227" s="1" t="s">
        <v>6013</v>
      </c>
      <c r="C227" s="1" t="s">
        <v>5298</v>
      </c>
      <c r="D227" s="30">
        <v>8.7909999999999529E-5</v>
      </c>
      <c r="E227" s="33">
        <f t="shared" si="6"/>
        <v>879099.99999999534</v>
      </c>
      <c r="F227" s="9">
        <f>VLOOKUP(C227,Return!B:C,2,FALSE)</f>
        <v>0.93809928041196988</v>
      </c>
      <c r="G227" s="32">
        <f t="shared" si="7"/>
        <v>1703783.0774101538</v>
      </c>
    </row>
    <row r="228" spans="1:7" ht="15" customHeight="1" x14ac:dyDescent="0.25">
      <c r="A228" t="str">
        <f>VLOOKUP(C:C,'Sectors '!B:C,2,FALSE)</f>
        <v>Specialty Retail</v>
      </c>
      <c r="B228" s="1" t="s">
        <v>6014</v>
      </c>
      <c r="C228" s="1" t="s">
        <v>5300</v>
      </c>
      <c r="D228" s="30">
        <v>8.7609999999999536E-5</v>
      </c>
      <c r="E228" s="33">
        <f t="shared" si="6"/>
        <v>876099.99999999534</v>
      </c>
      <c r="F228" s="9">
        <f>VLOOKUP(C228,Return!B:C,2,FALSE)</f>
        <v>0.81872455363428809</v>
      </c>
      <c r="G228" s="32">
        <f t="shared" si="7"/>
        <v>1593384.5814389915</v>
      </c>
    </row>
    <row r="229" spans="1:7" ht="15" customHeight="1" x14ac:dyDescent="0.25">
      <c r="A229" t="str">
        <f>VLOOKUP(C:C,'Sectors '!B:C,2,FALSE)</f>
        <v>Specialty Retail</v>
      </c>
      <c r="B229" s="1" t="s">
        <v>6015</v>
      </c>
      <c r="C229" s="1" t="s">
        <v>5286</v>
      </c>
      <c r="D229" s="30">
        <v>7.5609999999999786E-5</v>
      </c>
      <c r="E229" s="33">
        <f t="shared" si="6"/>
        <v>756099.9999999979</v>
      </c>
      <c r="F229" s="9">
        <f>VLOOKUP(C229,Return!B:C,2,FALSE)</f>
        <v>0.78174770738302801</v>
      </c>
      <c r="G229" s="32">
        <f t="shared" si="7"/>
        <v>1347179.4415523037</v>
      </c>
    </row>
    <row r="230" spans="1:7" ht="15" customHeight="1" x14ac:dyDescent="0.25">
      <c r="A230" t="str">
        <f>VLOOKUP(C:C,'Sectors '!B:C,2,FALSE)</f>
        <v>Specialty Retail</v>
      </c>
      <c r="B230" s="1" t="s">
        <v>6016</v>
      </c>
      <c r="C230" s="1" t="s">
        <v>5284</v>
      </c>
      <c r="D230" s="30">
        <v>3.6310000000000044E-5</v>
      </c>
      <c r="E230" s="33">
        <f t="shared" si="6"/>
        <v>363100.00000000047</v>
      </c>
      <c r="F230" s="9">
        <f>VLOOKUP(C230,Return!B:C,2,FALSE)</f>
        <v>0.98774964753040195</v>
      </c>
      <c r="G230" s="32">
        <f t="shared" si="7"/>
        <v>721751.89701828989</v>
      </c>
    </row>
    <row r="231" spans="1:7" ht="15" customHeight="1" x14ac:dyDescent="0.25">
      <c r="A231" t="str">
        <f>VLOOKUP(C:C,'Sectors '!B:C,2,FALSE)</f>
        <v>Specialty Retail</v>
      </c>
      <c r="B231" s="1" t="s">
        <v>6017</v>
      </c>
      <c r="C231" s="1" t="s">
        <v>5281</v>
      </c>
      <c r="D231" s="30">
        <v>1.4710000000000008E-5</v>
      </c>
      <c r="E231" s="33">
        <f t="shared" si="6"/>
        <v>147100.00000000009</v>
      </c>
      <c r="F231" s="9">
        <f>VLOOKUP(C231,Return!B:C,2,FALSE)</f>
        <v>0.71960697734549994</v>
      </c>
      <c r="G231" s="32">
        <f t="shared" si="7"/>
        <v>252954.18636752319</v>
      </c>
    </row>
    <row r="232" spans="1:7" ht="15" customHeight="1" x14ac:dyDescent="0.25">
      <c r="A232" t="str">
        <f>VLOOKUP(C:C,'Sectors '!B:C,2,FALSE)</f>
        <v>Specialty Finance</v>
      </c>
      <c r="B232" s="1" t="s">
        <v>6018</v>
      </c>
      <c r="C232" s="1" t="s">
        <v>5279</v>
      </c>
      <c r="D232" s="30">
        <v>7.4400999999996772E-4</v>
      </c>
      <c r="E232" s="33">
        <f t="shared" si="6"/>
        <v>7440099.9999996768</v>
      </c>
      <c r="F232" s="9">
        <f>VLOOKUP(C232,Return!B:C,2,FALSE)</f>
        <v>0.97581294467223012</v>
      </c>
      <c r="G232" s="32">
        <f t="shared" si="7"/>
        <v>14700245.889655221</v>
      </c>
    </row>
    <row r="233" spans="1:7" ht="15" customHeight="1" x14ac:dyDescent="0.25">
      <c r="A233" t="str">
        <f>VLOOKUP(C:C,'Sectors '!B:C,2,FALSE)</f>
        <v>Specialty Finance</v>
      </c>
      <c r="B233" s="1" t="s">
        <v>6019</v>
      </c>
      <c r="C233" s="1" t="s">
        <v>5275</v>
      </c>
      <c r="D233" s="30">
        <v>6.0690999999998916E-4</v>
      </c>
      <c r="E233" s="33">
        <f t="shared" si="6"/>
        <v>6069099.999999892</v>
      </c>
      <c r="F233" s="9">
        <f>VLOOKUP(C233,Return!B:C,2,FALSE)</f>
        <v>0.80041505008210267</v>
      </c>
      <c r="G233" s="32">
        <f t="shared" si="7"/>
        <v>10926898.980453094</v>
      </c>
    </row>
    <row r="234" spans="1:7" ht="15" customHeight="1" x14ac:dyDescent="0.25">
      <c r="A234" t="str">
        <f>VLOOKUP(C:C,'Sectors '!B:C,2,FALSE)</f>
        <v>Specialty Finance</v>
      </c>
      <c r="B234" s="1" t="s">
        <v>6020</v>
      </c>
      <c r="C234" s="1" t="s">
        <v>5273</v>
      </c>
      <c r="D234" s="30">
        <v>5.4600999999999868E-4</v>
      </c>
      <c r="E234" s="33">
        <f t="shared" si="6"/>
        <v>5460099.999999987</v>
      </c>
      <c r="F234" s="9">
        <f>VLOOKUP(C234,Return!B:C,2,FALSE)</f>
        <v>1.1340684377466643</v>
      </c>
      <c r="G234" s="32">
        <f t="shared" si="7"/>
        <v>11652227.076940535</v>
      </c>
    </row>
    <row r="235" spans="1:7" ht="15" customHeight="1" x14ac:dyDescent="0.25">
      <c r="A235" t="str">
        <f>VLOOKUP(C:C,'Sectors '!B:C,2,FALSE)</f>
        <v>Specialty Finance</v>
      </c>
      <c r="B235" s="1" t="s">
        <v>6021</v>
      </c>
      <c r="C235" s="1" t="s">
        <v>5271</v>
      </c>
      <c r="D235" s="30">
        <v>5.4000999999999962E-4</v>
      </c>
      <c r="E235" s="33">
        <f t="shared" si="6"/>
        <v>5400099.9999999963</v>
      </c>
      <c r="F235" s="9">
        <f>VLOOKUP(C235,Return!B:C,2,FALSE)</f>
        <v>0.44393796611058045</v>
      </c>
      <c r="G235" s="32">
        <f t="shared" si="7"/>
        <v>7797409.4107937403</v>
      </c>
    </row>
    <row r="236" spans="1:7" ht="15" customHeight="1" x14ac:dyDescent="0.25">
      <c r="A236" t="str">
        <f>VLOOKUP(C:C,'Sectors '!B:C,2,FALSE)</f>
        <v>Specialty Finance</v>
      </c>
      <c r="B236" s="1" t="s">
        <v>6022</v>
      </c>
      <c r="C236" s="1" t="s">
        <v>5269</v>
      </c>
      <c r="D236" s="30">
        <v>5.1031000000000427E-4</v>
      </c>
      <c r="E236" s="33">
        <f t="shared" si="6"/>
        <v>5103100.0000000428</v>
      </c>
      <c r="F236" s="9">
        <f>VLOOKUP(C236,Return!B:C,2,FALSE)</f>
        <v>0.45310221416111562</v>
      </c>
      <c r="G236" s="32">
        <f t="shared" si="7"/>
        <v>7415325.9090856509</v>
      </c>
    </row>
    <row r="237" spans="1:7" ht="15" customHeight="1" x14ac:dyDescent="0.25">
      <c r="A237" t="str">
        <f>VLOOKUP(C:C,'Sectors '!B:C,2,FALSE)</f>
        <v>Specialty Finance</v>
      </c>
      <c r="B237" s="1" t="s">
        <v>6023</v>
      </c>
      <c r="C237" s="1" t="s">
        <v>5267</v>
      </c>
      <c r="D237" s="30">
        <v>4.8271000000000755E-4</v>
      </c>
      <c r="E237" s="33">
        <f t="shared" si="6"/>
        <v>4827100.0000000754</v>
      </c>
      <c r="F237" s="9">
        <f>VLOOKUP(C237,Return!B:C,2,FALSE)</f>
        <v>1.228306860162329</v>
      </c>
      <c r="G237" s="32">
        <f t="shared" si="7"/>
        <v>10756260.044689745</v>
      </c>
    </row>
    <row r="238" spans="1:7" ht="15" customHeight="1" x14ac:dyDescent="0.25">
      <c r="A238" t="str">
        <f>VLOOKUP(C:C,'Sectors '!B:C,2,FALSE)</f>
        <v>Specialty Finance</v>
      </c>
      <c r="B238" s="1" t="s">
        <v>6024</v>
      </c>
      <c r="C238" s="1" t="s">
        <v>5265</v>
      </c>
      <c r="D238" s="30">
        <v>4.395100000000065E-4</v>
      </c>
      <c r="E238" s="33">
        <f t="shared" si="6"/>
        <v>4395100.0000000652</v>
      </c>
      <c r="F238" s="9">
        <f>VLOOKUP(C238,Return!B:C,2,FALSE)</f>
        <v>0.32874058170596221</v>
      </c>
      <c r="G238" s="32">
        <f t="shared" si="7"/>
        <v>5839947.7306559617</v>
      </c>
    </row>
    <row r="239" spans="1:7" ht="15" customHeight="1" x14ac:dyDescent="0.25">
      <c r="A239" t="str">
        <f>VLOOKUP(C:C,'Sectors '!B:C,2,FALSE)</f>
        <v>Specialty Finance</v>
      </c>
      <c r="B239" s="1" t="s">
        <v>6025</v>
      </c>
      <c r="C239" s="1" t="s">
        <v>5277</v>
      </c>
      <c r="D239" s="30">
        <v>4.1401000000000588E-4</v>
      </c>
      <c r="E239" s="33">
        <f t="shared" si="6"/>
        <v>4140100.0000000587</v>
      </c>
      <c r="F239" s="9">
        <f>VLOOKUP(C239,Return!B:C,2,FALSE)</f>
        <v>0.41659525192199853</v>
      </c>
      <c r="G239" s="32">
        <f t="shared" si="7"/>
        <v>5864846.0024823491</v>
      </c>
    </row>
    <row r="240" spans="1:7" ht="15" customHeight="1" x14ac:dyDescent="0.25">
      <c r="A240" t="str">
        <f>VLOOKUP(C:C,'Sectors '!B:C,2,FALSE)</f>
        <v>Specialty Finance</v>
      </c>
      <c r="B240" s="1" t="s">
        <v>6026</v>
      </c>
      <c r="C240" s="1" t="s">
        <v>5261</v>
      </c>
      <c r="D240" s="30">
        <v>3.3991000000000408E-4</v>
      </c>
      <c r="E240" s="33">
        <f t="shared" si="6"/>
        <v>3399100.000000041</v>
      </c>
      <c r="F240" s="9">
        <f>VLOOKUP(C240,Return!B:C,2,FALSE)</f>
        <v>0.92901207148712328</v>
      </c>
      <c r="G240" s="32">
        <f t="shared" si="7"/>
        <v>6556904.9321919596</v>
      </c>
    </row>
    <row r="241" spans="1:7" ht="15" customHeight="1" x14ac:dyDescent="0.25">
      <c r="A241" t="str">
        <f>VLOOKUP(C:C,'Sectors '!B:C,2,FALSE)</f>
        <v>Specialty Finance</v>
      </c>
      <c r="B241" s="1" t="s">
        <v>6027</v>
      </c>
      <c r="C241" s="1" t="s">
        <v>5259</v>
      </c>
      <c r="D241" s="30">
        <v>2.4931000000000188E-4</v>
      </c>
      <c r="E241" s="33">
        <f t="shared" si="6"/>
        <v>2493100.0000000186</v>
      </c>
      <c r="F241" s="9">
        <f>VLOOKUP(C241,Return!B:C,2,FALSE)</f>
        <v>0.88856620592873647</v>
      </c>
      <c r="G241" s="32">
        <f t="shared" si="7"/>
        <v>4708384.4080009684</v>
      </c>
    </row>
    <row r="242" spans="1:7" ht="15" customHeight="1" x14ac:dyDescent="0.25">
      <c r="A242" t="str">
        <f>VLOOKUP(C:C,'Sectors '!B:C,2,FALSE)</f>
        <v>Specialty Finance</v>
      </c>
      <c r="B242" s="1" t="s">
        <v>6028</v>
      </c>
      <c r="C242" s="1" t="s">
        <v>5254</v>
      </c>
      <c r="D242" s="30">
        <v>6.2710000000000055E-5</v>
      </c>
      <c r="E242" s="33">
        <f t="shared" si="6"/>
        <v>627100.00000000058</v>
      </c>
      <c r="F242" s="9">
        <f>VLOOKUP(C242,Return!B:C,2,FALSE)</f>
        <v>0.26564917620174933</v>
      </c>
      <c r="G242" s="32">
        <f t="shared" si="7"/>
        <v>793688.5983961178</v>
      </c>
    </row>
    <row r="243" spans="1:7" ht="15" customHeight="1" x14ac:dyDescent="0.25">
      <c r="A243" t="str">
        <f>VLOOKUP(C:C,'Sectors '!B:C,2,FALSE)</f>
        <v>Specialty Finance</v>
      </c>
      <c r="B243" s="1" t="s">
        <v>6029</v>
      </c>
      <c r="C243" s="1" t="s">
        <v>5257</v>
      </c>
      <c r="D243" s="30">
        <v>3.2710000000000037E-5</v>
      </c>
      <c r="E243" s="33">
        <f t="shared" si="6"/>
        <v>327100.00000000035</v>
      </c>
      <c r="F243" s="9">
        <f>VLOOKUP(C243,Return!B:C,2,FALSE)</f>
        <v>1.0891643933752189</v>
      </c>
      <c r="G243" s="32">
        <f t="shared" si="7"/>
        <v>683365.67307303485</v>
      </c>
    </row>
    <row r="244" spans="1:7" ht="15" customHeight="1" x14ac:dyDescent="0.25">
      <c r="A244" t="str">
        <f>VLOOKUP(C:C,'Sectors '!B:C,2,FALSE)</f>
        <v>Specialty Chemicals</v>
      </c>
      <c r="B244" s="1" t="s">
        <v>6030</v>
      </c>
      <c r="C244" s="1" t="s">
        <v>5252</v>
      </c>
      <c r="D244" s="30">
        <v>7.5660999999996575E-4</v>
      </c>
      <c r="E244" s="33">
        <f t="shared" si="6"/>
        <v>7566099.9999996573</v>
      </c>
      <c r="F244" s="9">
        <f>VLOOKUP(C244,Return!B:C,2,FALSE)</f>
        <v>0.6452397403025566</v>
      </c>
      <c r="G244" s="32">
        <f t="shared" si="7"/>
        <v>12448048.39910261</v>
      </c>
    </row>
    <row r="245" spans="1:7" ht="15" customHeight="1" x14ac:dyDescent="0.25">
      <c r="A245" t="str">
        <f>VLOOKUP(C:C,'Sectors '!B:C,2,FALSE)</f>
        <v>Specialty Chemicals</v>
      </c>
      <c r="B245" s="1" t="s">
        <v>6031</v>
      </c>
      <c r="C245" s="1" t="s">
        <v>5250</v>
      </c>
      <c r="D245" s="30">
        <v>7.4820999999996706E-4</v>
      </c>
      <c r="E245" s="33">
        <f t="shared" si="6"/>
        <v>7482099.9999996703</v>
      </c>
      <c r="F245" s="9">
        <f>VLOOKUP(C245,Return!B:C,2,FALSE)</f>
        <v>0.74322424526676178</v>
      </c>
      <c r="G245" s="32">
        <f t="shared" si="7"/>
        <v>13042978.125509864</v>
      </c>
    </row>
    <row r="246" spans="1:7" ht="15" customHeight="1" x14ac:dyDescent="0.25">
      <c r="A246" t="str">
        <f>VLOOKUP(C:C,'Sectors '!B:C,2,FALSE)</f>
        <v>Specialty Chemicals</v>
      </c>
      <c r="B246" s="1" t="s">
        <v>6032</v>
      </c>
      <c r="C246" s="1" t="s">
        <v>5202</v>
      </c>
      <c r="D246" s="30">
        <v>7.4160999999996809E-4</v>
      </c>
      <c r="E246" s="33">
        <f t="shared" si="6"/>
        <v>7416099.9999996806</v>
      </c>
      <c r="F246" s="9">
        <f>VLOOKUP(C246,Return!B:C,2,FALSE)</f>
        <v>1.1151342927929928</v>
      </c>
      <c r="G246" s="32">
        <f t="shared" si="7"/>
        <v>15686047.428781439</v>
      </c>
    </row>
    <row r="247" spans="1:7" ht="15" customHeight="1" x14ac:dyDescent="0.25">
      <c r="A247" t="str">
        <f>VLOOKUP(C:C,'Sectors '!B:C,2,FALSE)</f>
        <v>Specialty Chemicals</v>
      </c>
      <c r="B247" s="1" t="s">
        <v>6033</v>
      </c>
      <c r="C247" s="1" t="s">
        <v>5190</v>
      </c>
      <c r="D247" s="30">
        <v>6.7650999999997827E-4</v>
      </c>
      <c r="E247" s="33">
        <f t="shared" si="6"/>
        <v>6765099.999999783</v>
      </c>
      <c r="F247" s="9">
        <f>VLOOKUP(C247,Return!B:C,2,FALSE)</f>
        <v>0.78855249619567847</v>
      </c>
      <c r="G247" s="32">
        <f t="shared" si="7"/>
        <v>12099736.492012996</v>
      </c>
    </row>
    <row r="248" spans="1:7" ht="15" customHeight="1" x14ac:dyDescent="0.25">
      <c r="A248" t="str">
        <f>VLOOKUP(C:C,'Sectors '!B:C,2,FALSE)</f>
        <v>Specialty Chemicals</v>
      </c>
      <c r="B248" s="1" t="s">
        <v>6034</v>
      </c>
      <c r="C248" s="1" t="s">
        <v>5244</v>
      </c>
      <c r="D248" s="30">
        <v>6.4560999999998311E-4</v>
      </c>
      <c r="E248" s="33">
        <f t="shared" si="6"/>
        <v>6456099.9999998314</v>
      </c>
      <c r="F248" s="9">
        <f>VLOOKUP(C248,Return!B:C,2,FALSE)</f>
        <v>1.1157973812252777</v>
      </c>
      <c r="G248" s="32">
        <f t="shared" si="7"/>
        <v>13659799.472928159</v>
      </c>
    </row>
    <row r="249" spans="1:7" ht="15" customHeight="1" x14ac:dyDescent="0.25">
      <c r="A249" t="str">
        <f>VLOOKUP(C:C,'Sectors '!B:C,2,FALSE)</f>
        <v>Specialty Chemicals</v>
      </c>
      <c r="B249" s="1" t="s">
        <v>6035</v>
      </c>
      <c r="C249" s="1" t="s">
        <v>5246</v>
      </c>
      <c r="D249" s="30">
        <v>6.1980999999998714E-4</v>
      </c>
      <c r="E249" s="33">
        <f t="shared" si="6"/>
        <v>6198099.9999998715</v>
      </c>
      <c r="F249" s="9">
        <f>VLOOKUP(C249,Return!B:C,2,FALSE)</f>
        <v>0.93392804769527649</v>
      </c>
      <c r="G249" s="32">
        <f t="shared" si="7"/>
        <v>11986679.432419844</v>
      </c>
    </row>
    <row r="250" spans="1:7" ht="15" customHeight="1" x14ac:dyDescent="0.25">
      <c r="A250" t="str">
        <f>VLOOKUP(C:C,'Sectors '!B:C,2,FALSE)</f>
        <v>Specialty Chemicals</v>
      </c>
      <c r="B250" s="1" t="s">
        <v>6036</v>
      </c>
      <c r="C250" s="1" t="s">
        <v>5248</v>
      </c>
      <c r="D250" s="30">
        <v>6.1710999999998756E-4</v>
      </c>
      <c r="E250" s="33">
        <f t="shared" si="6"/>
        <v>6171099.9999998752</v>
      </c>
      <c r="F250" s="9">
        <f>VLOOKUP(C250,Return!B:C,2,FALSE)</f>
        <v>0.97054832902781829</v>
      </c>
      <c r="G250" s="32">
        <f t="shared" si="7"/>
        <v>12160450.793263324</v>
      </c>
    </row>
    <row r="251" spans="1:7" ht="15" customHeight="1" x14ac:dyDescent="0.25">
      <c r="A251" t="str">
        <f>VLOOKUP(C:C,'Sectors '!B:C,2,FALSE)</f>
        <v>Specialty Chemicals</v>
      </c>
      <c r="B251" s="1" t="s">
        <v>6037</v>
      </c>
      <c r="C251" s="1" t="s">
        <v>5242</v>
      </c>
      <c r="D251" s="30">
        <v>5.9940999999999033E-4</v>
      </c>
      <c r="E251" s="33">
        <f t="shared" si="6"/>
        <v>5994099.9999999031</v>
      </c>
      <c r="F251" s="9">
        <f>VLOOKUP(C251,Return!B:C,2,FALSE)</f>
        <v>1.0677229348943151</v>
      </c>
      <c r="G251" s="32">
        <f t="shared" si="7"/>
        <v>12394138.044049814</v>
      </c>
    </row>
    <row r="252" spans="1:7" ht="15" customHeight="1" x14ac:dyDescent="0.25">
      <c r="A252" t="str">
        <f>VLOOKUP(C:C,'Sectors '!B:C,2,FALSE)</f>
        <v>Specialty Chemicals</v>
      </c>
      <c r="B252" s="1" t="s">
        <v>6038</v>
      </c>
      <c r="C252" s="1" t="s">
        <v>5220</v>
      </c>
      <c r="D252" s="30">
        <v>5.715099999999947E-4</v>
      </c>
      <c r="E252" s="33">
        <f t="shared" si="6"/>
        <v>5715099.9999999469</v>
      </c>
      <c r="F252" s="9">
        <f>VLOOKUP(C252,Return!B:C,2,FALSE)</f>
        <v>0.97156067418879455</v>
      </c>
      <c r="G252" s="32">
        <f t="shared" si="7"/>
        <v>11267666.409056274</v>
      </c>
    </row>
    <row r="253" spans="1:7" ht="15" customHeight="1" x14ac:dyDescent="0.25">
      <c r="A253" t="str">
        <f>VLOOKUP(C:C,'Sectors '!B:C,2,FALSE)</f>
        <v>Specialty Chemicals</v>
      </c>
      <c r="B253" s="1" t="s">
        <v>6039</v>
      </c>
      <c r="C253" s="1" t="s">
        <v>5240</v>
      </c>
      <c r="D253" s="30">
        <v>5.5860999999999671E-4</v>
      </c>
      <c r="E253" s="33">
        <f t="shared" si="6"/>
        <v>5586099.9999999674</v>
      </c>
      <c r="F253" s="9">
        <f>VLOOKUP(C253,Return!B:C,2,FALSE)</f>
        <v>0.92258800831967702</v>
      </c>
      <c r="G253" s="32">
        <f t="shared" si="7"/>
        <v>10739768.873274487</v>
      </c>
    </row>
    <row r="254" spans="1:7" ht="15" customHeight="1" x14ac:dyDescent="0.25">
      <c r="A254" t="str">
        <f>VLOOKUP(C:C,'Sectors '!B:C,2,FALSE)</f>
        <v>Specialty Chemicals</v>
      </c>
      <c r="B254" s="1" t="s">
        <v>6040</v>
      </c>
      <c r="C254" s="1" t="s">
        <v>5238</v>
      </c>
      <c r="D254" s="30">
        <v>5.574099999999969E-4</v>
      </c>
      <c r="E254" s="33">
        <f t="shared" si="6"/>
        <v>5574099.9999999693</v>
      </c>
      <c r="F254" s="9">
        <f>VLOOKUP(C254,Return!B:C,2,FALSE)</f>
        <v>1.0591120961157587</v>
      </c>
      <c r="G254" s="32">
        <f t="shared" si="7"/>
        <v>11477696.734958788</v>
      </c>
    </row>
    <row r="255" spans="1:7" ht="15" customHeight="1" x14ac:dyDescent="0.25">
      <c r="A255" t="str">
        <f>VLOOKUP(C:C,'Sectors '!B:C,2,FALSE)</f>
        <v>Specialty Chemicals</v>
      </c>
      <c r="B255" s="1" t="s">
        <v>6041</v>
      </c>
      <c r="C255" s="1" t="s">
        <v>5236</v>
      </c>
      <c r="D255" s="30">
        <v>5.5440999999999737E-4</v>
      </c>
      <c r="E255" s="33">
        <f t="shared" si="6"/>
        <v>5544099.9999999739</v>
      </c>
      <c r="F255" s="9">
        <f>VLOOKUP(C255,Return!B:C,2,FALSE)</f>
        <v>0.62780897539389213</v>
      </c>
      <c r="G255" s="32">
        <f t="shared" si="7"/>
        <v>9024735.7404812351</v>
      </c>
    </row>
    <row r="256" spans="1:7" ht="15" customHeight="1" x14ac:dyDescent="0.25">
      <c r="A256" t="str">
        <f>VLOOKUP(C:C,'Sectors '!B:C,2,FALSE)</f>
        <v>Specialty Chemicals</v>
      </c>
      <c r="B256" s="1" t="s">
        <v>6042</v>
      </c>
      <c r="C256" s="1" t="s">
        <v>5234</v>
      </c>
      <c r="D256" s="30">
        <v>5.523099999999977E-4</v>
      </c>
      <c r="E256" s="33">
        <f t="shared" si="6"/>
        <v>5523099.9999999767</v>
      </c>
      <c r="F256" s="9">
        <f>VLOOKUP(C256,Return!B:C,2,FALSE)</f>
        <v>0.80699336825147283</v>
      </c>
      <c r="G256" s="32">
        <f t="shared" si="7"/>
        <v>9980205.0721896663</v>
      </c>
    </row>
    <row r="257" spans="1:7" ht="15" customHeight="1" x14ac:dyDescent="0.25">
      <c r="A257" t="str">
        <f>VLOOKUP(C:C,'Sectors '!B:C,2,FALSE)</f>
        <v>Specialty Chemicals</v>
      </c>
      <c r="B257" s="1" t="s">
        <v>6043</v>
      </c>
      <c r="C257" s="1" t="s">
        <v>5232</v>
      </c>
      <c r="D257" s="30">
        <v>5.1571000000000342E-4</v>
      </c>
      <c r="E257" s="33">
        <f t="shared" si="6"/>
        <v>5157100.0000000345</v>
      </c>
      <c r="F257" s="9">
        <f>VLOOKUP(C257,Return!B:C,2,FALSE)</f>
        <v>0.75170064923472968</v>
      </c>
      <c r="G257" s="32">
        <f t="shared" si="7"/>
        <v>9033695.4181684833</v>
      </c>
    </row>
    <row r="258" spans="1:7" ht="15" customHeight="1" x14ac:dyDescent="0.25">
      <c r="A258" t="str">
        <f>VLOOKUP(C:C,'Sectors '!B:C,2,FALSE)</f>
        <v>Specialty Chemicals</v>
      </c>
      <c r="B258" s="1" t="s">
        <v>6044</v>
      </c>
      <c r="C258" s="1" t="s">
        <v>5230</v>
      </c>
      <c r="D258" s="30">
        <v>5.133100000000038E-4</v>
      </c>
      <c r="E258" s="33">
        <f t="shared" si="6"/>
        <v>5133100.0000000382</v>
      </c>
      <c r="F258" s="9">
        <f>VLOOKUP(C258,Return!B:C,2,FALSE)</f>
        <v>0.50646669324034088</v>
      </c>
      <c r="G258" s="32">
        <f t="shared" si="7"/>
        <v>7732844.183072051</v>
      </c>
    </row>
    <row r="259" spans="1:7" ht="15" customHeight="1" x14ac:dyDescent="0.25">
      <c r="A259" t="str">
        <f>VLOOKUP(C:C,'Sectors '!B:C,2,FALSE)</f>
        <v>Specialty Chemicals</v>
      </c>
      <c r="B259" s="1" t="s">
        <v>6045</v>
      </c>
      <c r="C259" s="1" t="s">
        <v>5224</v>
      </c>
      <c r="D259" s="30">
        <v>4.9351000000000689E-4</v>
      </c>
      <c r="E259" s="33">
        <f t="shared" si="6"/>
        <v>4935100.0000000689</v>
      </c>
      <c r="F259" s="9">
        <f>VLOOKUP(C259,Return!B:C,2,FALSE)</f>
        <v>1.1831046338625235</v>
      </c>
      <c r="G259" s="32">
        <f t="shared" si="7"/>
        <v>10773839.678575091</v>
      </c>
    </row>
    <row r="260" spans="1:7" ht="15" customHeight="1" x14ac:dyDescent="0.25">
      <c r="A260" t="str">
        <f>VLOOKUP(C:C,'Sectors '!B:C,2,FALSE)</f>
        <v>Specialty Chemicals</v>
      </c>
      <c r="B260" s="1" t="s">
        <v>6046</v>
      </c>
      <c r="C260" s="1" t="s">
        <v>5222</v>
      </c>
      <c r="D260" s="30">
        <v>4.3141000000000631E-4</v>
      </c>
      <c r="E260" s="33">
        <f t="shared" si="6"/>
        <v>4314100.0000000633</v>
      </c>
      <c r="F260" s="9">
        <f>VLOOKUP(C260,Return!B:C,2,FALSE)</f>
        <v>0.75980264882126969</v>
      </c>
      <c r="G260" s="32">
        <f t="shared" si="7"/>
        <v>7591964.6072799508</v>
      </c>
    </row>
    <row r="261" spans="1:7" ht="15" customHeight="1" x14ac:dyDescent="0.25">
      <c r="A261" t="str">
        <f>VLOOKUP(C:C,'Sectors '!B:C,2,FALSE)</f>
        <v>Specialty Chemicals</v>
      </c>
      <c r="B261" s="1" t="s">
        <v>6047</v>
      </c>
      <c r="C261" s="1" t="s">
        <v>5218</v>
      </c>
      <c r="D261" s="30">
        <v>4.0351000000000563E-4</v>
      </c>
      <c r="E261" s="33">
        <f t="shared" si="6"/>
        <v>4035100.0000000563</v>
      </c>
      <c r="F261" s="9">
        <f>VLOOKUP(C261,Return!B:C,2,FALSE)</f>
        <v>0.64588601960609093</v>
      </c>
      <c r="G261" s="32">
        <f t="shared" si="7"/>
        <v>6641314.6777126305</v>
      </c>
    </row>
    <row r="262" spans="1:7" ht="15" customHeight="1" x14ac:dyDescent="0.25">
      <c r="A262" t="str">
        <f>VLOOKUP(C:C,'Sectors '!B:C,2,FALSE)</f>
        <v>Specialty Chemicals</v>
      </c>
      <c r="B262" s="1" t="s">
        <v>6048</v>
      </c>
      <c r="C262" s="1" t="s">
        <v>5216</v>
      </c>
      <c r="D262" s="30">
        <v>4.0291000000000561E-4</v>
      </c>
      <c r="E262" s="33">
        <f t="shared" si="6"/>
        <v>4029100.0000000563</v>
      </c>
      <c r="F262" s="9">
        <f>VLOOKUP(C262,Return!B:C,2,FALSE)</f>
        <v>0.96806517730278463</v>
      </c>
      <c r="G262" s="32">
        <f t="shared" si="7"/>
        <v>7929531.4058707608</v>
      </c>
    </row>
    <row r="263" spans="1:7" ht="15" customHeight="1" x14ac:dyDescent="0.25">
      <c r="A263" t="str">
        <f>VLOOKUP(C:C,'Sectors '!B:C,2,FALSE)</f>
        <v>Specialty Chemicals</v>
      </c>
      <c r="B263" s="1" t="s">
        <v>6049</v>
      </c>
      <c r="C263" s="1" t="s">
        <v>5214</v>
      </c>
      <c r="D263" s="30">
        <v>4.0201000000000559E-4</v>
      </c>
      <c r="E263" s="33">
        <f t="shared" si="6"/>
        <v>4020100.0000000559</v>
      </c>
      <c r="F263" s="9">
        <f>VLOOKUP(C263,Return!B:C,2,FALSE)</f>
        <v>0.82616408568000421</v>
      </c>
      <c r="G263" s="32">
        <f t="shared" si="7"/>
        <v>7341362.2408422874</v>
      </c>
    </row>
    <row r="264" spans="1:7" ht="15" customHeight="1" x14ac:dyDescent="0.25">
      <c r="A264" t="str">
        <f>VLOOKUP(C:C,'Sectors '!B:C,2,FALSE)</f>
        <v>Specialty Chemicals</v>
      </c>
      <c r="B264" s="1" t="s">
        <v>6050</v>
      </c>
      <c r="C264" s="1" t="s">
        <v>5212</v>
      </c>
      <c r="D264" s="30">
        <v>4.0021000000000555E-4</v>
      </c>
      <c r="E264" s="33">
        <f t="shared" si="6"/>
        <v>4002100.0000000554</v>
      </c>
      <c r="F264" s="9">
        <f>VLOOKUP(C264,Return!B:C,2,FALSE)</f>
        <v>0.44015801275349409</v>
      </c>
      <c r="G264" s="32">
        <f t="shared" si="7"/>
        <v>5763656.3828408383</v>
      </c>
    </row>
    <row r="265" spans="1:7" ht="15" customHeight="1" x14ac:dyDescent="0.25">
      <c r="A265" t="str">
        <f>VLOOKUP(C:C,'Sectors '!B:C,2,FALSE)</f>
        <v>Specialty Chemicals</v>
      </c>
      <c r="B265" s="1" t="s">
        <v>6051</v>
      </c>
      <c r="C265" s="1" t="s">
        <v>5206</v>
      </c>
      <c r="D265" s="30">
        <v>3.7111000000000484E-4</v>
      </c>
      <c r="E265" s="33">
        <f t="shared" ref="E265:E328" si="8">$H$3*D265</f>
        <v>3711100.0000000484</v>
      </c>
      <c r="F265" s="9">
        <f>VLOOKUP(C265,Return!B:C,2,FALSE)</f>
        <v>1.2002685494543277</v>
      </c>
      <c r="G265" s="32">
        <f t="shared" ref="G265:G328" si="9">E265*(1+F265)</f>
        <v>8165416.6138800625</v>
      </c>
    </row>
    <row r="266" spans="1:7" ht="15" customHeight="1" x14ac:dyDescent="0.25">
      <c r="A266" t="str">
        <f>VLOOKUP(C:C,'Sectors '!B:C,2,FALSE)</f>
        <v>Specialty Chemicals</v>
      </c>
      <c r="B266" s="1" t="s">
        <v>6052</v>
      </c>
      <c r="C266" s="1" t="s">
        <v>5208</v>
      </c>
      <c r="D266" s="30">
        <v>3.6331000000000465E-4</v>
      </c>
      <c r="E266" s="33">
        <f t="shared" si="8"/>
        <v>3633100.0000000466</v>
      </c>
      <c r="F266" s="9">
        <f>VLOOKUP(C266,Return!B:C,2,FALSE)</f>
        <v>0.5715794591930804</v>
      </c>
      <c r="G266" s="32">
        <f t="shared" si="9"/>
        <v>5709705.3331944533</v>
      </c>
    </row>
    <row r="267" spans="1:7" ht="15" customHeight="1" x14ac:dyDescent="0.25">
      <c r="A267" t="str">
        <f>VLOOKUP(C:C,'Sectors '!B:C,2,FALSE)</f>
        <v>Specialty Chemicals</v>
      </c>
      <c r="B267" s="1" t="s">
        <v>6053</v>
      </c>
      <c r="C267" s="1" t="s">
        <v>5210</v>
      </c>
      <c r="D267" s="30">
        <v>3.6301000000000464E-4</v>
      </c>
      <c r="E267" s="33">
        <f t="shared" si="8"/>
        <v>3630100.0000000466</v>
      </c>
      <c r="F267" s="9">
        <f>VLOOKUP(C267,Return!B:C,2,FALSE)</f>
        <v>1.0731179703258884</v>
      </c>
      <c r="G267" s="32">
        <f t="shared" si="9"/>
        <v>7525625.5440801037</v>
      </c>
    </row>
    <row r="268" spans="1:7" ht="15" customHeight="1" x14ac:dyDescent="0.25">
      <c r="A268" t="str">
        <f>VLOOKUP(C:C,'Sectors '!B:C,2,FALSE)</f>
        <v>Specialty Chemicals</v>
      </c>
      <c r="B268" s="1" t="s">
        <v>6054</v>
      </c>
      <c r="C268" s="1" t="s">
        <v>5226</v>
      </c>
      <c r="D268" s="30">
        <v>3.6181000000000461E-4</v>
      </c>
      <c r="E268" s="33">
        <f t="shared" si="8"/>
        <v>3618100.0000000461</v>
      </c>
      <c r="F268" s="9">
        <f>VLOOKUP(C268,Return!B:C,2,FALSE)</f>
        <v>0.70158028943148687</v>
      </c>
      <c r="G268" s="32">
        <f t="shared" si="9"/>
        <v>6156487.6451921407</v>
      </c>
    </row>
    <row r="269" spans="1:7" ht="15" customHeight="1" x14ac:dyDescent="0.25">
      <c r="A269" t="str">
        <f>VLOOKUP(C:C,'Sectors '!B:C,2,FALSE)</f>
        <v>Specialty Chemicals</v>
      </c>
      <c r="B269" s="1" t="s">
        <v>6055</v>
      </c>
      <c r="C269" s="1" t="s">
        <v>5204</v>
      </c>
      <c r="D269" s="30">
        <v>3.2731000000000378E-4</v>
      </c>
      <c r="E269" s="33">
        <f t="shared" si="8"/>
        <v>3273100.0000000377</v>
      </c>
      <c r="F269" s="9">
        <f>VLOOKUP(C269,Return!B:C,2,FALSE)</f>
        <v>0.67095624075385829</v>
      </c>
      <c r="G269" s="32">
        <f t="shared" si="9"/>
        <v>5469206.8716115169</v>
      </c>
    </row>
    <row r="270" spans="1:7" ht="15" customHeight="1" x14ac:dyDescent="0.25">
      <c r="A270" t="str">
        <f>VLOOKUP(C:C,'Sectors '!B:C,2,FALSE)</f>
        <v>Specialty Chemicals</v>
      </c>
      <c r="B270" s="1" t="s">
        <v>6056</v>
      </c>
      <c r="C270" s="1" t="s">
        <v>5196</v>
      </c>
      <c r="D270" s="30">
        <v>3.2191000000000365E-4</v>
      </c>
      <c r="E270" s="33">
        <f t="shared" si="8"/>
        <v>3219100.0000000363</v>
      </c>
      <c r="F270" s="9">
        <f>VLOOKUP(C270,Return!B:C,2,FALSE)</f>
        <v>0.90562088806894148</v>
      </c>
      <c r="G270" s="32">
        <f t="shared" si="9"/>
        <v>6134384.2007827982</v>
      </c>
    </row>
    <row r="271" spans="1:7" ht="15" customHeight="1" x14ac:dyDescent="0.25">
      <c r="A271" t="str">
        <f>VLOOKUP(C:C,'Sectors '!B:C,2,FALSE)</f>
        <v>Specialty Chemicals</v>
      </c>
      <c r="B271" s="1" t="s">
        <v>6057</v>
      </c>
      <c r="C271" s="1" t="s">
        <v>5200</v>
      </c>
      <c r="D271" s="30">
        <v>3.1681000000000352E-4</v>
      </c>
      <c r="E271" s="33">
        <f t="shared" si="8"/>
        <v>3168100.0000000354</v>
      </c>
      <c r="F271" s="9">
        <f>VLOOKUP(C271,Return!B:C,2,FALSE)</f>
        <v>0.75575504682801931</v>
      </c>
      <c r="G271" s="32">
        <f t="shared" si="9"/>
        <v>5562407.5638559107</v>
      </c>
    </row>
    <row r="272" spans="1:7" ht="15" customHeight="1" x14ac:dyDescent="0.25">
      <c r="A272" t="str">
        <f>VLOOKUP(C:C,'Sectors '!B:C,2,FALSE)</f>
        <v>Specialty Chemicals</v>
      </c>
      <c r="B272" s="1" t="s">
        <v>6058</v>
      </c>
      <c r="C272" s="1" t="s">
        <v>5198</v>
      </c>
      <c r="D272" s="30">
        <v>2.9701000000000304E-4</v>
      </c>
      <c r="E272" s="33">
        <f t="shared" si="8"/>
        <v>2970100.0000000303</v>
      </c>
      <c r="F272" s="9">
        <f>VLOOKUP(C272,Return!B:C,2,FALSE)</f>
        <v>1.154505590282743</v>
      </c>
      <c r="G272" s="32">
        <f t="shared" si="9"/>
        <v>6399097.0536988406</v>
      </c>
    </row>
    <row r="273" spans="1:7" ht="15" customHeight="1" x14ac:dyDescent="0.25">
      <c r="A273" t="str">
        <f>VLOOKUP(C:C,'Sectors '!B:C,2,FALSE)</f>
        <v>Specialty Chemicals</v>
      </c>
      <c r="B273" s="1" t="s">
        <v>6059</v>
      </c>
      <c r="C273" s="1" t="s">
        <v>5194</v>
      </c>
      <c r="D273" s="30">
        <v>2.6611000000000229E-4</v>
      </c>
      <c r="E273" s="33">
        <f t="shared" si="8"/>
        <v>2661100.0000000228</v>
      </c>
      <c r="F273" s="9">
        <f>VLOOKUP(C273,Return!B:C,2,FALSE)</f>
        <v>0.93392991457548513</v>
      </c>
      <c r="G273" s="32">
        <f t="shared" si="9"/>
        <v>5146380.895676868</v>
      </c>
    </row>
    <row r="274" spans="1:7" ht="15" customHeight="1" x14ac:dyDescent="0.25">
      <c r="A274" t="str">
        <f>VLOOKUP(C:C,'Sectors '!B:C,2,FALSE)</f>
        <v>Specialty Chemicals</v>
      </c>
      <c r="B274" s="1" t="s">
        <v>6060</v>
      </c>
      <c r="C274" s="1" t="s">
        <v>5192</v>
      </c>
      <c r="D274" s="30">
        <v>2.2951000000000143E-4</v>
      </c>
      <c r="E274" s="33">
        <f t="shared" si="8"/>
        <v>2295100.0000000144</v>
      </c>
      <c r="F274" s="9">
        <f>VLOOKUP(C274,Return!B:C,2,FALSE)</f>
        <v>1.1188160873778474</v>
      </c>
      <c r="G274" s="32">
        <f t="shared" si="9"/>
        <v>4862894.8021409279</v>
      </c>
    </row>
    <row r="275" spans="1:7" ht="15" customHeight="1" x14ac:dyDescent="0.25">
      <c r="A275" t="str">
        <f>VLOOKUP(C:C,'Sectors '!B:C,2,FALSE)</f>
        <v>Specialty Chemicals</v>
      </c>
      <c r="B275" s="1" t="s">
        <v>6061</v>
      </c>
      <c r="C275" s="1" t="s">
        <v>5188</v>
      </c>
      <c r="D275" s="30">
        <v>1.1970999999999887E-4</v>
      </c>
      <c r="E275" s="33">
        <f t="shared" si="8"/>
        <v>1197099.9999999886</v>
      </c>
      <c r="F275" s="9">
        <f>VLOOKUP(C275,Return!B:C,2,FALSE)</f>
        <v>1.0358503119129829</v>
      </c>
      <c r="G275" s="32">
        <f t="shared" si="9"/>
        <v>2437116.4083910086</v>
      </c>
    </row>
    <row r="276" spans="1:7" ht="15" customHeight="1" x14ac:dyDescent="0.25">
      <c r="A276" t="str">
        <f>VLOOKUP(C:C,'Sectors '!B:C,2,FALSE)</f>
        <v>Specialty Chemicals</v>
      </c>
      <c r="B276" s="1" t="s">
        <v>6062</v>
      </c>
      <c r="C276" s="1" t="s">
        <v>5186</v>
      </c>
      <c r="D276" s="30">
        <v>7.8609999999999723E-5</v>
      </c>
      <c r="E276" s="33">
        <f t="shared" si="8"/>
        <v>786099.99999999721</v>
      </c>
      <c r="F276" s="9">
        <f>VLOOKUP(C276,Return!B:C,2,FALSE)</f>
        <v>0.41066827093038694</v>
      </c>
      <c r="G276" s="32">
        <f t="shared" si="9"/>
        <v>1108926.3277783731</v>
      </c>
    </row>
    <row r="277" spans="1:7" ht="15" customHeight="1" x14ac:dyDescent="0.25">
      <c r="A277" t="str">
        <f>VLOOKUP(C:C,'Sectors '!B:C,2,FALSE)</f>
        <v>Specialty Chemicals</v>
      </c>
      <c r="B277" s="1" t="s">
        <v>6063</v>
      </c>
      <c r="C277" s="1" t="s">
        <v>5183</v>
      </c>
      <c r="D277" s="30">
        <v>2.5810000000000026E-5</v>
      </c>
      <c r="E277" s="33">
        <f t="shared" si="8"/>
        <v>258100.00000000026</v>
      </c>
      <c r="F277" s="9">
        <f>VLOOKUP(C277,Return!B:C,2,FALSE)</f>
        <v>0.68056403706361934</v>
      </c>
      <c r="G277" s="32">
        <f t="shared" si="9"/>
        <v>433753.57796612056</v>
      </c>
    </row>
    <row r="278" spans="1:7" ht="15" customHeight="1" x14ac:dyDescent="0.25">
      <c r="A278" t="str">
        <f>VLOOKUP(C:C,'Sectors '!B:C,2,FALSE)</f>
        <v>Solar</v>
      </c>
      <c r="B278" s="1" t="s">
        <v>6064</v>
      </c>
      <c r="C278" s="1" t="s">
        <v>5177</v>
      </c>
      <c r="D278" s="30">
        <v>6.5280999999998198E-4</v>
      </c>
      <c r="E278" s="33">
        <f t="shared" si="8"/>
        <v>6528099.9999998203</v>
      </c>
      <c r="F278" s="9">
        <f>VLOOKUP(C278,Return!B:C,2,FALSE)</f>
        <v>1.1879880153500331</v>
      </c>
      <c r="G278" s="32">
        <f t="shared" si="9"/>
        <v>14283404.563006157</v>
      </c>
    </row>
    <row r="279" spans="1:7" ht="15" customHeight="1" x14ac:dyDescent="0.25">
      <c r="A279" t="str">
        <f>VLOOKUP(C:C,'Sectors '!B:C,2,FALSE)</f>
        <v>Solar</v>
      </c>
      <c r="B279" s="1" t="s">
        <v>6065</v>
      </c>
      <c r="C279" s="1" t="s">
        <v>5179</v>
      </c>
      <c r="D279" s="30">
        <v>6.5250999999998203E-4</v>
      </c>
      <c r="E279" s="33">
        <f t="shared" si="8"/>
        <v>6525099.9999998203</v>
      </c>
      <c r="F279" s="9">
        <f>VLOOKUP(C279,Return!B:C,2,FALSE)</f>
        <v>0.80841421765566412</v>
      </c>
      <c r="G279" s="32">
        <f t="shared" si="9"/>
        <v>11800083.611624649</v>
      </c>
    </row>
    <row r="280" spans="1:7" ht="15" customHeight="1" x14ac:dyDescent="0.25">
      <c r="A280" t="str">
        <f>VLOOKUP(C:C,'Sectors '!B:C,2,FALSE)</f>
        <v>Solar</v>
      </c>
      <c r="B280" s="1" t="s">
        <v>6066</v>
      </c>
      <c r="C280" s="1" t="s">
        <v>5174</v>
      </c>
      <c r="D280" s="30">
        <v>2.7841000000000259E-4</v>
      </c>
      <c r="E280" s="33">
        <f t="shared" si="8"/>
        <v>2784100.0000000261</v>
      </c>
      <c r="F280" s="9">
        <f>VLOOKUP(C280,Return!B:C,2,FALSE)</f>
        <v>0.6425863324933665</v>
      </c>
      <c r="G280" s="32">
        <f t="shared" si="9"/>
        <v>4573124.6082948241</v>
      </c>
    </row>
    <row r="281" spans="1:7" ht="15" customHeight="1" x14ac:dyDescent="0.25">
      <c r="A281" t="str">
        <f>VLOOKUP(C:C,'Sectors '!B:C,2,FALSE)</f>
        <v>Software - Infrastructure</v>
      </c>
      <c r="B281" s="1" t="s">
        <v>6067</v>
      </c>
      <c r="C281" s="1" t="s">
        <v>5172</v>
      </c>
      <c r="D281" s="30">
        <v>7.6740999999996406E-4</v>
      </c>
      <c r="E281" s="33">
        <f t="shared" si="8"/>
        <v>7674099.9999996405</v>
      </c>
      <c r="F281" s="9">
        <f>VLOOKUP(C281,Return!B:C,2,FALSE)</f>
        <v>0.44322416646784013</v>
      </c>
      <c r="G281" s="32">
        <f t="shared" si="9"/>
        <v>11075446.575890334</v>
      </c>
    </row>
    <row r="282" spans="1:7" ht="15" customHeight="1" x14ac:dyDescent="0.25">
      <c r="A282" t="str">
        <f>VLOOKUP(C:C,'Sectors '!B:C,2,FALSE)</f>
        <v>Software - Infrastructure</v>
      </c>
      <c r="B282" s="1" t="s">
        <v>6068</v>
      </c>
      <c r="C282" s="1" t="s">
        <v>5168</v>
      </c>
      <c r="D282" s="30">
        <v>7.3920999999996847E-4</v>
      </c>
      <c r="E282" s="33">
        <f t="shared" si="8"/>
        <v>7392099.9999996843</v>
      </c>
      <c r="F282" s="9">
        <f>VLOOKUP(C282,Return!B:C,2,FALSE)</f>
        <v>0.33729161605893776</v>
      </c>
      <c r="G282" s="32">
        <f t="shared" si="9"/>
        <v>9885393.3550688513</v>
      </c>
    </row>
    <row r="283" spans="1:7" ht="15" customHeight="1" x14ac:dyDescent="0.25">
      <c r="A283" t="str">
        <f>VLOOKUP(C:C,'Sectors '!B:C,2,FALSE)</f>
        <v>Software - Infrastructure</v>
      </c>
      <c r="B283" s="1" t="s">
        <v>6069</v>
      </c>
      <c r="C283" s="1" t="s">
        <v>5170</v>
      </c>
      <c r="D283" s="30">
        <v>7.2840999999997016E-4</v>
      </c>
      <c r="E283" s="33">
        <f t="shared" si="8"/>
        <v>7284099.999999702</v>
      </c>
      <c r="F283" s="9">
        <f>VLOOKUP(C283,Return!B:C,2,FALSE)</f>
        <v>1.1372050263231868</v>
      </c>
      <c r="G283" s="32">
        <f t="shared" si="9"/>
        <v>15567615.132240089</v>
      </c>
    </row>
    <row r="284" spans="1:7" ht="15" customHeight="1" x14ac:dyDescent="0.25">
      <c r="A284" t="str">
        <f>VLOOKUP(C:C,'Sectors '!B:C,2,FALSE)</f>
        <v>Software - Infrastructure</v>
      </c>
      <c r="B284" s="1" t="s">
        <v>6070</v>
      </c>
      <c r="C284" s="1" t="s">
        <v>5162</v>
      </c>
      <c r="D284" s="30">
        <v>6.8580999999997682E-4</v>
      </c>
      <c r="E284" s="33">
        <f t="shared" si="8"/>
        <v>6858099.9999997681</v>
      </c>
      <c r="F284" s="9">
        <f>VLOOKUP(C284,Return!B:C,2,FALSE)</f>
        <v>0.29806671929075179</v>
      </c>
      <c r="G284" s="32">
        <f t="shared" si="9"/>
        <v>8902271.3675676044</v>
      </c>
    </row>
    <row r="285" spans="1:7" ht="15" customHeight="1" x14ac:dyDescent="0.25">
      <c r="A285" t="str">
        <f>VLOOKUP(C:C,'Sectors '!B:C,2,FALSE)</f>
        <v>Software - Infrastructure</v>
      </c>
      <c r="B285" s="1" t="s">
        <v>6071</v>
      </c>
      <c r="C285" s="1" t="s">
        <v>5154</v>
      </c>
      <c r="D285" s="30">
        <v>6.8370999999997715E-4</v>
      </c>
      <c r="E285" s="33">
        <f t="shared" si="8"/>
        <v>6837099.9999997718</v>
      </c>
      <c r="F285" s="9">
        <f>VLOOKUP(C285,Return!B:C,2,FALSE)</f>
        <v>1.2116718646199001</v>
      </c>
      <c r="G285" s="32">
        <f t="shared" si="9"/>
        <v>15121421.705592213</v>
      </c>
    </row>
    <row r="286" spans="1:7" ht="15" customHeight="1" x14ac:dyDescent="0.25">
      <c r="A286" t="str">
        <f>VLOOKUP(C:C,'Sectors '!B:C,2,FALSE)</f>
        <v>Software - Infrastructure</v>
      </c>
      <c r="B286" s="1" t="s">
        <v>6072</v>
      </c>
      <c r="C286" s="1" t="s">
        <v>5158</v>
      </c>
      <c r="D286" s="30">
        <v>6.4080999999998386E-4</v>
      </c>
      <c r="E286" s="33">
        <f t="shared" si="8"/>
        <v>6408099.9999998389</v>
      </c>
      <c r="F286" s="9">
        <f>VLOOKUP(C286,Return!B:C,2,FALSE)</f>
        <v>0.62854222108240643</v>
      </c>
      <c r="G286" s="32">
        <f t="shared" si="9"/>
        <v>10435861.406917907</v>
      </c>
    </row>
    <row r="287" spans="1:7" ht="15" customHeight="1" x14ac:dyDescent="0.25">
      <c r="A287" t="str">
        <f>VLOOKUP(C:C,'Sectors '!B:C,2,FALSE)</f>
        <v>Software - Infrastructure</v>
      </c>
      <c r="B287" s="1" t="s">
        <v>6073</v>
      </c>
      <c r="C287" s="1" t="s">
        <v>5156</v>
      </c>
      <c r="D287" s="30">
        <v>6.1860999999998733E-4</v>
      </c>
      <c r="E287" s="33">
        <f t="shared" si="8"/>
        <v>6186099.9999998733</v>
      </c>
      <c r="F287" s="9">
        <f>VLOOKUP(C287,Return!B:C,2,FALSE)</f>
        <v>0.32614582952720295</v>
      </c>
      <c r="G287" s="32">
        <f t="shared" si="9"/>
        <v>8203670.7160380613</v>
      </c>
    </row>
    <row r="288" spans="1:7" ht="15" customHeight="1" x14ac:dyDescent="0.25">
      <c r="A288" t="str">
        <f>VLOOKUP(C:C,'Sectors '!B:C,2,FALSE)</f>
        <v>Software - Infrastructure</v>
      </c>
      <c r="B288" s="1" t="s">
        <v>6074</v>
      </c>
      <c r="C288" s="1" t="s">
        <v>5152</v>
      </c>
      <c r="D288" s="30">
        <v>5.6910999999999507E-4</v>
      </c>
      <c r="E288" s="33">
        <f t="shared" si="8"/>
        <v>5691099.9999999506</v>
      </c>
      <c r="F288" s="9">
        <f>VLOOKUP(C288,Return!B:C,2,FALSE)</f>
        <v>1.1001292775505895</v>
      </c>
      <c r="G288" s="32">
        <f t="shared" si="9"/>
        <v>11952045.731468057</v>
      </c>
    </row>
    <row r="289" spans="1:7" ht="15" customHeight="1" x14ac:dyDescent="0.25">
      <c r="A289" t="str">
        <f>VLOOKUP(C:C,'Sectors '!B:C,2,FALSE)</f>
        <v>Software - Infrastructure</v>
      </c>
      <c r="B289" s="1" t="s">
        <v>6075</v>
      </c>
      <c r="C289" s="1" t="s">
        <v>5148</v>
      </c>
      <c r="D289" s="30">
        <v>5.1901000000000291E-4</v>
      </c>
      <c r="E289" s="33">
        <f t="shared" si="8"/>
        <v>5190100.0000000289</v>
      </c>
      <c r="F289" s="9">
        <f>VLOOKUP(C289,Return!B:C,2,FALSE)</f>
        <v>1.1502975044815522</v>
      </c>
      <c r="G289" s="32">
        <f t="shared" si="9"/>
        <v>11160259.078009766</v>
      </c>
    </row>
    <row r="290" spans="1:7" ht="15" customHeight="1" x14ac:dyDescent="0.25">
      <c r="A290" t="str">
        <f>VLOOKUP(C:C,'Sectors '!B:C,2,FALSE)</f>
        <v>Software - Infrastructure</v>
      </c>
      <c r="B290" s="1" t="s">
        <v>6076</v>
      </c>
      <c r="C290" s="1" t="s">
        <v>5146</v>
      </c>
      <c r="D290" s="30">
        <v>5.0581000000000497E-4</v>
      </c>
      <c r="E290" s="33">
        <f t="shared" si="8"/>
        <v>5058100.0000000494</v>
      </c>
      <c r="F290" s="9">
        <f>VLOOKUP(C290,Return!B:C,2,FALSE)</f>
        <v>1.1097689118330203</v>
      </c>
      <c r="G290" s="32">
        <f t="shared" si="9"/>
        <v>10671422.132942704</v>
      </c>
    </row>
    <row r="291" spans="1:7" ht="15" customHeight="1" x14ac:dyDescent="0.25">
      <c r="A291" t="str">
        <f>VLOOKUP(C:C,'Sectors '!B:C,2,FALSE)</f>
        <v>Software - Infrastructure</v>
      </c>
      <c r="B291" s="1" t="s">
        <v>6077</v>
      </c>
      <c r="C291" s="1" t="s">
        <v>5144</v>
      </c>
      <c r="D291" s="30">
        <v>4.9081000000000732E-4</v>
      </c>
      <c r="E291" s="33">
        <f t="shared" si="8"/>
        <v>4908100.0000000736</v>
      </c>
      <c r="F291" s="9">
        <f>VLOOKUP(C291,Return!B:C,2,FALSE)</f>
        <v>1.0256428283305463</v>
      </c>
      <c r="G291" s="32">
        <f t="shared" si="9"/>
        <v>9942057.5657293033</v>
      </c>
    </row>
    <row r="292" spans="1:7" ht="15" customHeight="1" x14ac:dyDescent="0.25">
      <c r="A292" t="str">
        <f>VLOOKUP(C:C,'Sectors '!B:C,2,FALSE)</f>
        <v>Software - Infrastructure</v>
      </c>
      <c r="B292" s="1" t="s">
        <v>6078</v>
      </c>
      <c r="C292" s="1" t="s">
        <v>5142</v>
      </c>
      <c r="D292" s="30">
        <v>4.5901000000000698E-4</v>
      </c>
      <c r="E292" s="33">
        <f t="shared" si="8"/>
        <v>4590100.0000000698</v>
      </c>
      <c r="F292" s="9">
        <f>VLOOKUP(C292,Return!B:C,2,FALSE)</f>
        <v>1.0042675437441926</v>
      </c>
      <c r="G292" s="32">
        <f t="shared" si="9"/>
        <v>9199788.4525403567</v>
      </c>
    </row>
    <row r="293" spans="1:7" ht="15" customHeight="1" x14ac:dyDescent="0.25">
      <c r="A293" t="str">
        <f>VLOOKUP(C:C,'Sectors '!B:C,2,FALSE)</f>
        <v>Software - Infrastructure</v>
      </c>
      <c r="B293" s="1" t="s">
        <v>6079</v>
      </c>
      <c r="C293" s="1" t="s">
        <v>5140</v>
      </c>
      <c r="D293" s="30">
        <v>4.2541000000000616E-4</v>
      </c>
      <c r="E293" s="33">
        <f t="shared" si="8"/>
        <v>4254100.0000000615</v>
      </c>
      <c r="F293" s="9">
        <f>VLOOKUP(C293,Return!B:C,2,FALSE)</f>
        <v>0.57670293909147163</v>
      </c>
      <c r="G293" s="32">
        <f t="shared" si="9"/>
        <v>6707451.9731891267</v>
      </c>
    </row>
    <row r="294" spans="1:7" ht="15" customHeight="1" x14ac:dyDescent="0.25">
      <c r="A294" t="str">
        <f>VLOOKUP(C:C,'Sectors '!B:C,2,FALSE)</f>
        <v>Software - Infrastructure</v>
      </c>
      <c r="B294" s="1" t="s">
        <v>6080</v>
      </c>
      <c r="C294" s="1" t="s">
        <v>5138</v>
      </c>
      <c r="D294" s="30">
        <v>3.819100000000051E-4</v>
      </c>
      <c r="E294" s="33">
        <f t="shared" si="8"/>
        <v>3819100.0000000512</v>
      </c>
      <c r="F294" s="9">
        <f>VLOOKUP(C294,Return!B:C,2,FALSE)</f>
        <v>0.8264068999120896</v>
      </c>
      <c r="G294" s="32">
        <f t="shared" si="9"/>
        <v>6975230.591454355</v>
      </c>
    </row>
    <row r="295" spans="1:7" ht="15" customHeight="1" x14ac:dyDescent="0.25">
      <c r="A295" t="str">
        <f>VLOOKUP(C:C,'Sectors '!B:C,2,FALSE)</f>
        <v>Software - Infrastructure</v>
      </c>
      <c r="B295" s="1" t="s">
        <v>6081</v>
      </c>
      <c r="C295" s="1" t="s">
        <v>5136</v>
      </c>
      <c r="D295" s="30">
        <v>3.4591000000000423E-4</v>
      </c>
      <c r="E295" s="33">
        <f t="shared" si="8"/>
        <v>3459100.0000000424</v>
      </c>
      <c r="F295" s="9">
        <f>VLOOKUP(C295,Return!B:C,2,FALSE)</f>
        <v>0.53506367768853524</v>
      </c>
      <c r="G295" s="32">
        <f t="shared" si="9"/>
        <v>5309938.7674924769</v>
      </c>
    </row>
    <row r="296" spans="1:7" ht="15" customHeight="1" x14ac:dyDescent="0.25">
      <c r="A296" t="str">
        <f>VLOOKUP(C:C,'Sectors '!B:C,2,FALSE)</f>
        <v>Software - Infrastructure</v>
      </c>
      <c r="B296" s="1" t="s">
        <v>6082</v>
      </c>
      <c r="C296" s="1" t="s">
        <v>5134</v>
      </c>
      <c r="D296" s="30">
        <v>3.2071000000000362E-4</v>
      </c>
      <c r="E296" s="33">
        <f t="shared" si="8"/>
        <v>3207100.0000000363</v>
      </c>
      <c r="F296" s="9">
        <f>VLOOKUP(C296,Return!B:C,2,FALSE)</f>
        <v>0.80944117554020767</v>
      </c>
      <c r="G296" s="32">
        <f t="shared" si="9"/>
        <v>5803058.7940750662</v>
      </c>
    </row>
    <row r="297" spans="1:7" ht="15" customHeight="1" x14ac:dyDescent="0.25">
      <c r="A297" t="str">
        <f>VLOOKUP(C:C,'Sectors '!B:C,2,FALSE)</f>
        <v>Software - Infrastructure</v>
      </c>
      <c r="B297" s="1" t="s">
        <v>6083</v>
      </c>
      <c r="C297" s="1" t="s">
        <v>5132</v>
      </c>
      <c r="D297" s="30">
        <v>2.8051000000000264E-4</v>
      </c>
      <c r="E297" s="33">
        <f t="shared" si="8"/>
        <v>2805100.0000000265</v>
      </c>
      <c r="F297" s="9">
        <f>VLOOKUP(C297,Return!B:C,2,FALSE)</f>
        <v>1.0838961186779503</v>
      </c>
      <c r="G297" s="32">
        <f t="shared" si="9"/>
        <v>5845537.0025035739</v>
      </c>
    </row>
    <row r="298" spans="1:7" ht="15" customHeight="1" x14ac:dyDescent="0.25">
      <c r="A298" t="str">
        <f>VLOOKUP(C:C,'Sectors '!B:C,2,FALSE)</f>
        <v>Software - Infrastructure</v>
      </c>
      <c r="B298" s="1" t="s">
        <v>6084</v>
      </c>
      <c r="C298" s="1" t="s">
        <v>5130</v>
      </c>
      <c r="D298" s="30">
        <v>2.6041000000000215E-4</v>
      </c>
      <c r="E298" s="33">
        <f t="shared" si="8"/>
        <v>2604100.0000000214</v>
      </c>
      <c r="F298" s="9">
        <f>VLOOKUP(C298,Return!B:C,2,FALSE)</f>
        <v>1.1733265459797084</v>
      </c>
      <c r="G298" s="32">
        <f t="shared" si="9"/>
        <v>5659559.6583858049</v>
      </c>
    </row>
    <row r="299" spans="1:7" ht="15" customHeight="1" x14ac:dyDescent="0.25">
      <c r="A299" t="str">
        <f>VLOOKUP(C:C,'Sectors '!B:C,2,FALSE)</f>
        <v>Software - Infrastructure</v>
      </c>
      <c r="B299" s="1" t="s">
        <v>6085</v>
      </c>
      <c r="C299" s="1" t="s">
        <v>5128</v>
      </c>
      <c r="D299" s="30">
        <v>2.5921000000000212E-4</v>
      </c>
      <c r="E299" s="33">
        <f t="shared" si="8"/>
        <v>2592100.0000000214</v>
      </c>
      <c r="F299" s="9">
        <f>VLOOKUP(C299,Return!B:C,2,FALSE)</f>
        <v>0.28763091417267672</v>
      </c>
      <c r="G299" s="32">
        <f t="shared" si="9"/>
        <v>3337668.0926270229</v>
      </c>
    </row>
    <row r="300" spans="1:7" ht="15" customHeight="1" x14ac:dyDescent="0.25">
      <c r="A300" t="str">
        <f>VLOOKUP(C:C,'Sectors '!B:C,2,FALSE)</f>
        <v>Software - Infrastructure</v>
      </c>
      <c r="B300" s="1" t="s">
        <v>6086</v>
      </c>
      <c r="C300" s="1" t="s">
        <v>5126</v>
      </c>
      <c r="D300" s="30">
        <v>2.5261000000000196E-4</v>
      </c>
      <c r="E300" s="33">
        <f t="shared" si="8"/>
        <v>2526100.0000000196</v>
      </c>
      <c r="F300" s="9">
        <f>VLOOKUP(C300,Return!B:C,2,FALSE)</f>
        <v>1.0820988286458455</v>
      </c>
      <c r="G300" s="32">
        <f t="shared" si="9"/>
        <v>5259589.8510423107</v>
      </c>
    </row>
    <row r="301" spans="1:7" ht="15" customHeight="1" x14ac:dyDescent="0.25">
      <c r="A301" t="str">
        <f>VLOOKUP(C:C,'Sectors '!B:C,2,FALSE)</f>
        <v>Software - Infrastructure</v>
      </c>
      <c r="B301" s="1" t="s">
        <v>6087</v>
      </c>
      <c r="C301" s="1" t="s">
        <v>5122</v>
      </c>
      <c r="D301" s="30">
        <v>2.1991000000000119E-4</v>
      </c>
      <c r="E301" s="33">
        <f t="shared" si="8"/>
        <v>2199100.0000000121</v>
      </c>
      <c r="F301" s="9">
        <f>VLOOKUP(C301,Return!B:C,2,FALSE)</f>
        <v>0.56848305685291611</v>
      </c>
      <c r="G301" s="32">
        <f t="shared" si="9"/>
        <v>3449251.0903252671</v>
      </c>
    </row>
    <row r="302" spans="1:7" ht="15" customHeight="1" x14ac:dyDescent="0.25">
      <c r="A302" t="str">
        <f>VLOOKUP(C:C,'Sectors '!B:C,2,FALSE)</f>
        <v>Software - Infrastructure</v>
      </c>
      <c r="B302" s="1" t="s">
        <v>6088</v>
      </c>
      <c r="C302" s="1" t="s">
        <v>5124</v>
      </c>
      <c r="D302" s="30">
        <v>2.0491000000000083E-4</v>
      </c>
      <c r="E302" s="33">
        <f t="shared" si="8"/>
        <v>2049100.0000000084</v>
      </c>
      <c r="F302" s="9">
        <f>VLOOKUP(C302,Return!B:C,2,FALSE)</f>
        <v>0.87438241182059351</v>
      </c>
      <c r="G302" s="32">
        <f t="shared" si="9"/>
        <v>3840797.0000615935</v>
      </c>
    </row>
    <row r="303" spans="1:7" ht="15" customHeight="1" x14ac:dyDescent="0.25">
      <c r="A303" t="str">
        <f>VLOOKUP(C:C,'Sectors '!B:C,2,FALSE)</f>
        <v>Software - Infrastructure</v>
      </c>
      <c r="B303" s="1" t="s">
        <v>6089</v>
      </c>
      <c r="C303" s="1" t="s">
        <v>5114</v>
      </c>
      <c r="D303" s="30">
        <v>1.9231000000000052E-4</v>
      </c>
      <c r="E303" s="33">
        <f t="shared" si="8"/>
        <v>1923100.0000000051</v>
      </c>
      <c r="F303" s="9">
        <f>VLOOKUP(C303,Return!B:C,2,FALSE)</f>
        <v>0.91176626786329418</v>
      </c>
      <c r="G303" s="32">
        <f t="shared" si="9"/>
        <v>3676517.7097279108</v>
      </c>
    </row>
    <row r="304" spans="1:7" ht="15" customHeight="1" x14ac:dyDescent="0.25">
      <c r="A304" t="str">
        <f>VLOOKUP(C:C,'Sectors '!B:C,2,FALSE)</f>
        <v>Software - Infrastructure</v>
      </c>
      <c r="B304" s="1" t="s">
        <v>6090</v>
      </c>
      <c r="C304" s="1" t="s">
        <v>5112</v>
      </c>
      <c r="D304" s="30">
        <v>1.8751000000000041E-4</v>
      </c>
      <c r="E304" s="33">
        <f t="shared" si="8"/>
        <v>1875100.000000004</v>
      </c>
      <c r="F304" s="9">
        <f>VLOOKUP(C304,Return!B:C,2,FALSE)</f>
        <v>1.1857898378243528</v>
      </c>
      <c r="G304" s="32">
        <f t="shared" si="9"/>
        <v>4098574.5249044527</v>
      </c>
    </row>
    <row r="305" spans="1:7" ht="15" customHeight="1" x14ac:dyDescent="0.25">
      <c r="A305" t="str">
        <f>VLOOKUP(C:C,'Sectors '!B:C,2,FALSE)</f>
        <v>Software - Infrastructure</v>
      </c>
      <c r="B305" s="1" t="s">
        <v>6091</v>
      </c>
      <c r="C305" s="1" t="s">
        <v>5110</v>
      </c>
      <c r="D305" s="30">
        <v>1.8691000000000039E-4</v>
      </c>
      <c r="E305" s="33">
        <f t="shared" si="8"/>
        <v>1869100.000000004</v>
      </c>
      <c r="F305" s="9">
        <f>VLOOKUP(C305,Return!B:C,2,FALSE)</f>
        <v>0.46776056049652404</v>
      </c>
      <c r="G305" s="32">
        <f t="shared" si="9"/>
        <v>2743391.263624059</v>
      </c>
    </row>
    <row r="306" spans="1:7" ht="15" customHeight="1" x14ac:dyDescent="0.25">
      <c r="A306" t="str">
        <f>VLOOKUP(C:C,'Sectors '!B:C,2,FALSE)</f>
        <v>Software - Infrastructure</v>
      </c>
      <c r="B306" s="1" t="s">
        <v>6092</v>
      </c>
      <c r="C306" s="1" t="s">
        <v>5116</v>
      </c>
      <c r="D306" s="30">
        <v>1.5990999999999973E-4</v>
      </c>
      <c r="E306" s="33">
        <f t="shared" si="8"/>
        <v>1599099.9999999974</v>
      </c>
      <c r="F306" s="9">
        <f>VLOOKUP(C306,Return!B:C,2,FALSE)</f>
        <v>0.57310335473818408</v>
      </c>
      <c r="G306" s="32">
        <f t="shared" si="9"/>
        <v>2515549.574561826</v>
      </c>
    </row>
    <row r="307" spans="1:7" ht="15" customHeight="1" x14ac:dyDescent="0.25">
      <c r="A307" t="str">
        <f>VLOOKUP(C:C,'Sectors '!B:C,2,FALSE)</f>
        <v>Software - Infrastructure</v>
      </c>
      <c r="B307" s="1" t="s">
        <v>6093</v>
      </c>
      <c r="C307" s="1" t="s">
        <v>5108</v>
      </c>
      <c r="D307" s="30">
        <v>1.3080999999999903E-4</v>
      </c>
      <c r="E307" s="33">
        <f t="shared" si="8"/>
        <v>1308099.9999999902</v>
      </c>
      <c r="F307" s="9">
        <f>VLOOKUP(C307,Return!B:C,2,FALSE)</f>
        <v>0.35226392104602611</v>
      </c>
      <c r="G307" s="32">
        <f t="shared" si="9"/>
        <v>1768896.4351202936</v>
      </c>
    </row>
    <row r="308" spans="1:7" ht="15" customHeight="1" x14ac:dyDescent="0.25">
      <c r="A308" t="str">
        <f>VLOOKUP(C:C,'Sectors '!B:C,2,FALSE)</f>
        <v>Software - Infrastructure</v>
      </c>
      <c r="B308" s="1" t="s">
        <v>6094</v>
      </c>
      <c r="C308" s="1" t="s">
        <v>5106</v>
      </c>
      <c r="D308" s="30">
        <v>1.1880999999999888E-4</v>
      </c>
      <c r="E308" s="33">
        <f t="shared" si="8"/>
        <v>1188099.9999999888</v>
      </c>
      <c r="F308" s="9">
        <f>VLOOKUP(C308,Return!B:C,2,FALSE)</f>
        <v>0.37867897197477163</v>
      </c>
      <c r="G308" s="32">
        <f t="shared" si="9"/>
        <v>1638008.4866032107</v>
      </c>
    </row>
    <row r="309" spans="1:7" ht="15" customHeight="1" x14ac:dyDescent="0.25">
      <c r="A309" t="str">
        <f>VLOOKUP(C:C,'Sectors '!B:C,2,FALSE)</f>
        <v>Software - Infrastructure</v>
      </c>
      <c r="B309" s="1" t="s">
        <v>6095</v>
      </c>
      <c r="C309" s="1" t="s">
        <v>5104</v>
      </c>
      <c r="D309" s="30">
        <v>1.083099999999991E-4</v>
      </c>
      <c r="E309" s="33">
        <f t="shared" si="8"/>
        <v>1083099.9999999912</v>
      </c>
      <c r="F309" s="9">
        <f>VLOOKUP(C309,Return!B:C,2,FALSE)</f>
        <v>0.34197555942535951</v>
      </c>
      <c r="G309" s="32">
        <f t="shared" si="9"/>
        <v>1453493.7284135951</v>
      </c>
    </row>
    <row r="310" spans="1:7" ht="15" customHeight="1" x14ac:dyDescent="0.25">
      <c r="A310" t="str">
        <f>VLOOKUP(C:C,'Sectors '!B:C,2,FALSE)</f>
        <v>Software - Infrastructure</v>
      </c>
      <c r="B310" s="1" t="s">
        <v>6096</v>
      </c>
      <c r="C310" s="1" t="s">
        <v>5102</v>
      </c>
      <c r="D310" s="30">
        <v>1.0080999999999926E-4</v>
      </c>
      <c r="E310" s="33">
        <f t="shared" si="8"/>
        <v>1008099.9999999925</v>
      </c>
      <c r="F310" s="9">
        <f>VLOOKUP(C310,Return!B:C,2,FALSE)</f>
        <v>0.30666815575108808</v>
      </c>
      <c r="G310" s="32">
        <f t="shared" si="9"/>
        <v>1317252.1678126622</v>
      </c>
    </row>
    <row r="311" spans="1:7" ht="15" customHeight="1" x14ac:dyDescent="0.25">
      <c r="A311" t="str">
        <f>VLOOKUP(C:C,'Sectors '!B:C,2,FALSE)</f>
        <v>Software - Infrastructure</v>
      </c>
      <c r="B311" s="1" t="s">
        <v>6097</v>
      </c>
      <c r="C311" s="1" t="s">
        <v>5100</v>
      </c>
      <c r="D311" s="30">
        <v>9.9909999999999279E-5</v>
      </c>
      <c r="E311" s="33">
        <f t="shared" si="8"/>
        <v>999099.99999999278</v>
      </c>
      <c r="F311" s="9">
        <f>VLOOKUP(C311,Return!B:C,2,FALSE)</f>
        <v>0.39784191389010737</v>
      </c>
      <c r="G311" s="32">
        <f t="shared" si="9"/>
        <v>1396583.8561675961</v>
      </c>
    </row>
    <row r="312" spans="1:7" ht="15" customHeight="1" x14ac:dyDescent="0.25">
      <c r="A312" t="str">
        <f>VLOOKUP(C:C,'Sectors '!B:C,2,FALSE)</f>
        <v>Software - Infrastructure</v>
      </c>
      <c r="B312" s="1" t="s">
        <v>6098</v>
      </c>
      <c r="C312" s="1" t="s">
        <v>5118</v>
      </c>
      <c r="D312" s="30">
        <v>8.8509999999999517E-5</v>
      </c>
      <c r="E312" s="33">
        <f t="shared" si="8"/>
        <v>885099.99999999511</v>
      </c>
      <c r="F312" s="9">
        <f>VLOOKUP(C312,Return!B:C,2,FALSE)</f>
        <v>0.59605474501877165</v>
      </c>
      <c r="G312" s="32">
        <f t="shared" si="9"/>
        <v>1412668.054816107</v>
      </c>
    </row>
    <row r="313" spans="1:7" ht="15" customHeight="1" x14ac:dyDescent="0.25">
      <c r="A313" t="str">
        <f>VLOOKUP(C:C,'Sectors '!B:C,2,FALSE)</f>
        <v>Software - Infrastructure</v>
      </c>
      <c r="B313" s="1" t="s">
        <v>6099</v>
      </c>
      <c r="C313" s="1" t="s">
        <v>5120</v>
      </c>
      <c r="D313" s="30">
        <v>3.7810000000000046E-5</v>
      </c>
      <c r="E313" s="33">
        <f t="shared" si="8"/>
        <v>378100.00000000047</v>
      </c>
      <c r="F313" s="9">
        <f>VLOOKUP(C313,Return!B:C,2,FALSE)</f>
        <v>1.036141689503828</v>
      </c>
      <c r="G313" s="32">
        <f t="shared" si="9"/>
        <v>769865.17280139832</v>
      </c>
    </row>
    <row r="314" spans="1:7" ht="15" customHeight="1" x14ac:dyDescent="0.25">
      <c r="A314" t="str">
        <f>VLOOKUP(C:C,'Sectors '!B:C,2,FALSE)</f>
        <v>Software - Infrastructure</v>
      </c>
      <c r="B314" s="1" t="s">
        <v>41</v>
      </c>
      <c r="C314" s="1" t="s">
        <v>5097</v>
      </c>
      <c r="D314" s="30">
        <v>2.7100000000000003E-6</v>
      </c>
      <c r="E314" s="33">
        <f t="shared" si="8"/>
        <v>27100.000000000004</v>
      </c>
      <c r="F314" s="9">
        <f>VLOOKUP(C314,Return!B:C,2,FALSE)</f>
        <v>0.52710409342418874</v>
      </c>
      <c r="G314" s="32">
        <f t="shared" si="9"/>
        <v>41384.520931795523</v>
      </c>
    </row>
    <row r="315" spans="1:7" ht="15" customHeight="1" x14ac:dyDescent="0.25">
      <c r="A315" t="str">
        <f>VLOOKUP(C:C,'Sectors '!B:C,2,FALSE)</f>
        <v>Software - Infrastructure</v>
      </c>
      <c r="B315" s="1" t="s">
        <v>28</v>
      </c>
      <c r="C315" s="1" t="s">
        <v>5160</v>
      </c>
      <c r="D315" s="30">
        <v>6.0999999999999998E-7</v>
      </c>
      <c r="E315" s="33">
        <f t="shared" si="8"/>
        <v>6100</v>
      </c>
      <c r="F315" s="9">
        <f>VLOOKUP(C315,Return!B:C,2,FALSE)</f>
        <v>0.65568622123740516</v>
      </c>
      <c r="G315" s="32">
        <f t="shared" si="9"/>
        <v>10099.685949548171</v>
      </c>
    </row>
    <row r="316" spans="1:7" ht="15" customHeight="1" x14ac:dyDescent="0.25">
      <c r="A316" t="str">
        <f>VLOOKUP(C:C,'Sectors '!B:C,2,FALSE)</f>
        <v>Software - Application</v>
      </c>
      <c r="B316" s="1" t="s">
        <v>6100</v>
      </c>
      <c r="C316" s="1" t="s">
        <v>5093</v>
      </c>
      <c r="D316" s="30">
        <v>7.7400999999996303E-4</v>
      </c>
      <c r="E316" s="33">
        <f t="shared" si="8"/>
        <v>7740099.9999996303</v>
      </c>
      <c r="F316" s="9">
        <f>VLOOKUP(C316,Return!B:C,2,FALSE)</f>
        <v>0.68572265374489827</v>
      </c>
      <c r="G316" s="32">
        <f t="shared" si="9"/>
        <v>13047661.912250265</v>
      </c>
    </row>
    <row r="317" spans="1:7" ht="15" customHeight="1" x14ac:dyDescent="0.25">
      <c r="A317" t="str">
        <f>VLOOKUP(C:C,'Sectors '!B:C,2,FALSE)</f>
        <v>Software - Application</v>
      </c>
      <c r="B317" s="1" t="s">
        <v>6101</v>
      </c>
      <c r="C317" s="1" t="s">
        <v>5091</v>
      </c>
      <c r="D317" s="30">
        <v>7.6410999999996457E-4</v>
      </c>
      <c r="E317" s="33">
        <f t="shared" si="8"/>
        <v>7641099.9999996461</v>
      </c>
      <c r="F317" s="9">
        <f>VLOOKUP(C317,Return!B:C,2,FALSE)</f>
        <v>0.99607260053253055</v>
      </c>
      <c r="G317" s="32">
        <f t="shared" si="9"/>
        <v>15252190.347928414</v>
      </c>
    </row>
    <row r="318" spans="1:7" ht="15" customHeight="1" x14ac:dyDescent="0.25">
      <c r="A318" t="str">
        <f>VLOOKUP(C:C,'Sectors '!B:C,2,FALSE)</f>
        <v>Software - Application</v>
      </c>
      <c r="B318" s="1" t="s">
        <v>6102</v>
      </c>
      <c r="C318" s="1" t="s">
        <v>5089</v>
      </c>
      <c r="D318" s="30">
        <v>7.6380999999996462E-4</v>
      </c>
      <c r="E318" s="33">
        <f t="shared" si="8"/>
        <v>7638099.9999996461</v>
      </c>
      <c r="F318" s="9">
        <f>VLOOKUP(C318,Return!B:C,2,FALSE)</f>
        <v>0.30478505879098716</v>
      </c>
      <c r="G318" s="32">
        <f t="shared" si="9"/>
        <v>9966078.7575509772</v>
      </c>
    </row>
    <row r="319" spans="1:7" ht="15" customHeight="1" x14ac:dyDescent="0.25">
      <c r="A319" t="str">
        <f>VLOOKUP(C:C,'Sectors '!B:C,2,FALSE)</f>
        <v>Software - Application</v>
      </c>
      <c r="B319" s="1" t="s">
        <v>6103</v>
      </c>
      <c r="C319" s="1" t="s">
        <v>5087</v>
      </c>
      <c r="D319" s="30">
        <v>7.3170999999996964E-4</v>
      </c>
      <c r="E319" s="33">
        <f t="shared" si="8"/>
        <v>7317099.9999996964</v>
      </c>
      <c r="F319" s="9">
        <f>VLOOKUP(C319,Return!B:C,2,FALSE)</f>
        <v>0.88744622281754604</v>
      </c>
      <c r="G319" s="32">
        <f t="shared" si="9"/>
        <v>13810632.756977692</v>
      </c>
    </row>
    <row r="320" spans="1:7" ht="15" customHeight="1" x14ac:dyDescent="0.25">
      <c r="A320" t="str">
        <f>VLOOKUP(C:C,'Sectors '!B:C,2,FALSE)</f>
        <v>Software - Application</v>
      </c>
      <c r="B320" s="1" t="s">
        <v>6104</v>
      </c>
      <c r="C320" s="1" t="s">
        <v>5085</v>
      </c>
      <c r="D320" s="30">
        <v>7.2870999999997011E-4</v>
      </c>
      <c r="E320" s="33">
        <f t="shared" si="8"/>
        <v>7287099.999999701</v>
      </c>
      <c r="F320" s="9">
        <f>VLOOKUP(C320,Return!B:C,2,FALSE)</f>
        <v>0.91889233502379419</v>
      </c>
      <c r="G320" s="32">
        <f t="shared" si="9"/>
        <v>13983160.334551316</v>
      </c>
    </row>
    <row r="321" spans="1:7" ht="15" customHeight="1" x14ac:dyDescent="0.25">
      <c r="A321" t="str">
        <f>VLOOKUP(C:C,'Sectors '!B:C,2,FALSE)</f>
        <v>Software - Application</v>
      </c>
      <c r="B321" s="1" t="s">
        <v>6105</v>
      </c>
      <c r="C321" s="1" t="s">
        <v>5081</v>
      </c>
      <c r="D321" s="30">
        <v>7.0740999999997344E-4</v>
      </c>
      <c r="E321" s="33">
        <f t="shared" si="8"/>
        <v>7074099.9999997346</v>
      </c>
      <c r="F321" s="9">
        <f>VLOOKUP(C321,Return!B:C,2,FALSE)</f>
        <v>1.0524521358974357</v>
      </c>
      <c r="G321" s="32">
        <f t="shared" si="9"/>
        <v>14519251.654551504</v>
      </c>
    </row>
    <row r="322" spans="1:7" ht="15" customHeight="1" x14ac:dyDescent="0.25">
      <c r="A322" t="str">
        <f>VLOOKUP(C:C,'Sectors '!B:C,2,FALSE)</f>
        <v>Software - Application</v>
      </c>
      <c r="B322" s="1" t="s">
        <v>6106</v>
      </c>
      <c r="C322" s="1" t="s">
        <v>5079</v>
      </c>
      <c r="D322" s="30">
        <v>7.0650999999997358E-4</v>
      </c>
      <c r="E322" s="33">
        <f t="shared" si="8"/>
        <v>7065099.9999997355</v>
      </c>
      <c r="F322" s="9">
        <f>VLOOKUP(C322,Return!B:C,2,FALSE)</f>
        <v>1.14183562884473</v>
      </c>
      <c r="G322" s="32">
        <f t="shared" si="9"/>
        <v>15132282.901350336</v>
      </c>
    </row>
    <row r="323" spans="1:7" ht="15" customHeight="1" x14ac:dyDescent="0.25">
      <c r="A323" t="str">
        <f>VLOOKUP(C:C,'Sectors '!B:C,2,FALSE)</f>
        <v>Software - Application</v>
      </c>
      <c r="B323" s="1" t="s">
        <v>6107</v>
      </c>
      <c r="C323" s="1" t="s">
        <v>5075</v>
      </c>
      <c r="D323" s="30">
        <v>6.9210999999997583E-4</v>
      </c>
      <c r="E323" s="33">
        <f t="shared" si="8"/>
        <v>6921099.9999997588</v>
      </c>
      <c r="F323" s="9">
        <f>VLOOKUP(C323,Return!B:C,2,FALSE)</f>
        <v>0.84251440275091971</v>
      </c>
      <c r="G323" s="32">
        <f t="shared" si="9"/>
        <v>12752226.432878947</v>
      </c>
    </row>
    <row r="324" spans="1:7" ht="15" customHeight="1" x14ac:dyDescent="0.25">
      <c r="A324" t="str">
        <f>VLOOKUP(C:C,'Sectors '!B:C,2,FALSE)</f>
        <v>Software - Application</v>
      </c>
      <c r="B324" s="1" t="s">
        <v>6108</v>
      </c>
      <c r="C324" s="1" t="s">
        <v>5077</v>
      </c>
      <c r="D324" s="30">
        <v>6.8520999999997691E-4</v>
      </c>
      <c r="E324" s="33">
        <f t="shared" si="8"/>
        <v>6852099.999999769</v>
      </c>
      <c r="F324" s="9">
        <f>VLOOKUP(C324,Return!B:C,2,FALSE)</f>
        <v>0.99104150100877286</v>
      </c>
      <c r="G324" s="32">
        <f t="shared" si="9"/>
        <v>13642815.469061753</v>
      </c>
    </row>
    <row r="325" spans="1:7" ht="15" customHeight="1" x14ac:dyDescent="0.25">
      <c r="A325" t="str">
        <f>VLOOKUP(C:C,'Sectors '!B:C,2,FALSE)</f>
        <v>Software - Application</v>
      </c>
      <c r="B325" s="1" t="s">
        <v>6109</v>
      </c>
      <c r="C325" s="1" t="s">
        <v>4953</v>
      </c>
      <c r="D325" s="30">
        <v>6.6030999999998081E-4</v>
      </c>
      <c r="E325" s="33">
        <f t="shared" si="8"/>
        <v>6603099.9999998081</v>
      </c>
      <c r="F325" s="9">
        <f>VLOOKUP(C325,Return!B:C,2,FALSE)</f>
        <v>0.91746744488178333</v>
      </c>
      <c r="G325" s="32">
        <f t="shared" si="9"/>
        <v>12661229.285298536</v>
      </c>
    </row>
    <row r="326" spans="1:7" ht="15" customHeight="1" x14ac:dyDescent="0.25">
      <c r="A326" t="str">
        <f>VLOOKUP(C:C,'Sectors '!B:C,2,FALSE)</f>
        <v>Software - Application</v>
      </c>
      <c r="B326" s="1" t="s">
        <v>6110</v>
      </c>
      <c r="C326" s="1" t="s">
        <v>5059</v>
      </c>
      <c r="D326" s="30">
        <v>6.5760999999998123E-4</v>
      </c>
      <c r="E326" s="33">
        <f t="shared" si="8"/>
        <v>6576099.9999998119</v>
      </c>
      <c r="F326" s="9">
        <f>VLOOKUP(C326,Return!B:C,2,FALSE)</f>
        <v>0.70376261476292112</v>
      </c>
      <c r="G326" s="32">
        <f t="shared" si="9"/>
        <v>11204113.330942126</v>
      </c>
    </row>
    <row r="327" spans="1:7" ht="15" customHeight="1" x14ac:dyDescent="0.25">
      <c r="A327" t="str">
        <f>VLOOKUP(C:C,'Sectors '!B:C,2,FALSE)</f>
        <v>Software - Application</v>
      </c>
      <c r="B327" s="1" t="s">
        <v>6111</v>
      </c>
      <c r="C327" s="1" t="s">
        <v>5071</v>
      </c>
      <c r="D327" s="30">
        <v>6.5730999999998128E-4</v>
      </c>
      <c r="E327" s="33">
        <f t="shared" si="8"/>
        <v>6573099.9999998128</v>
      </c>
      <c r="F327" s="9">
        <f>VLOOKUP(C327,Return!B:C,2,FALSE)</f>
        <v>0.36047331817594652</v>
      </c>
      <c r="G327" s="32">
        <f t="shared" si="9"/>
        <v>8942527.1677020602</v>
      </c>
    </row>
    <row r="328" spans="1:7" ht="15" customHeight="1" x14ac:dyDescent="0.25">
      <c r="A328" t="str">
        <f>VLOOKUP(C:C,'Sectors '!B:C,2,FALSE)</f>
        <v>Software - Application</v>
      </c>
      <c r="B328" s="1" t="s">
        <v>6112</v>
      </c>
      <c r="C328" s="1" t="s">
        <v>5069</v>
      </c>
      <c r="D328" s="30">
        <v>6.5700999999998132E-4</v>
      </c>
      <c r="E328" s="33">
        <f t="shared" si="8"/>
        <v>6570099.9999998128</v>
      </c>
      <c r="F328" s="9">
        <f>VLOOKUP(C328,Return!B:C,2,FALSE)</f>
        <v>1.0936132487423871</v>
      </c>
      <c r="G328" s="32">
        <f t="shared" si="9"/>
        <v>13755248.405561965</v>
      </c>
    </row>
    <row r="329" spans="1:7" ht="15" customHeight="1" x14ac:dyDescent="0.25">
      <c r="A329" t="str">
        <f>VLOOKUP(C:C,'Sectors '!B:C,2,FALSE)</f>
        <v>Software - Application</v>
      </c>
      <c r="B329" s="1" t="s">
        <v>6113</v>
      </c>
      <c r="C329" s="1" t="s">
        <v>5067</v>
      </c>
      <c r="D329" s="30">
        <v>6.4170999999998372E-4</v>
      </c>
      <c r="E329" s="33">
        <f t="shared" ref="E329:E392" si="10">$H$3*D329</f>
        <v>6417099.999999837</v>
      </c>
      <c r="F329" s="9">
        <f>VLOOKUP(C329,Return!B:C,2,FALSE)</f>
        <v>0.78756265459890085</v>
      </c>
      <c r="G329" s="32">
        <f t="shared" ref="G329:G392" si="11">E329*(1+F329)</f>
        <v>11470968.310826315</v>
      </c>
    </row>
    <row r="330" spans="1:7" ht="15" customHeight="1" x14ac:dyDescent="0.25">
      <c r="A330" t="str">
        <f>VLOOKUP(C:C,'Sectors '!B:C,2,FALSE)</f>
        <v>Software - Application</v>
      </c>
      <c r="B330" s="1" t="s">
        <v>6114</v>
      </c>
      <c r="C330" s="1" t="s">
        <v>5065</v>
      </c>
      <c r="D330" s="30">
        <v>6.4020999999998395E-4</v>
      </c>
      <c r="E330" s="33">
        <f t="shared" si="10"/>
        <v>6402099.9999998398</v>
      </c>
      <c r="F330" s="9">
        <f>VLOOKUP(C330,Return!B:C,2,FALSE)</f>
        <v>1.0627882716459676</v>
      </c>
      <c r="G330" s="32">
        <f t="shared" si="11"/>
        <v>13206176.793904318</v>
      </c>
    </row>
    <row r="331" spans="1:7" ht="15" customHeight="1" x14ac:dyDescent="0.25">
      <c r="A331" t="str">
        <f>VLOOKUP(C:C,'Sectors '!B:C,2,FALSE)</f>
        <v>Software - Application</v>
      </c>
      <c r="B331" s="1" t="s">
        <v>6115</v>
      </c>
      <c r="C331" s="1" t="s">
        <v>5063</v>
      </c>
      <c r="D331" s="30">
        <v>6.3930999999998409E-4</v>
      </c>
      <c r="E331" s="33">
        <f t="shared" si="10"/>
        <v>6393099.9999998407</v>
      </c>
      <c r="F331" s="9">
        <f>VLOOKUP(C331,Return!B:C,2,FALSE)</f>
        <v>0.84465060033469075</v>
      </c>
      <c r="G331" s="32">
        <f t="shared" si="11"/>
        <v>11793035.752999417</v>
      </c>
    </row>
    <row r="332" spans="1:7" ht="15" customHeight="1" x14ac:dyDescent="0.25">
      <c r="A332" t="str">
        <f>VLOOKUP(C:C,'Sectors '!B:C,2,FALSE)</f>
        <v>Software - Application</v>
      </c>
      <c r="B332" s="1" t="s">
        <v>6116</v>
      </c>
      <c r="C332" s="1" t="s">
        <v>5061</v>
      </c>
      <c r="D332" s="30">
        <v>6.3810999999998428E-4</v>
      </c>
      <c r="E332" s="33">
        <f t="shared" si="10"/>
        <v>6381099.9999998426</v>
      </c>
      <c r="F332" s="9">
        <f>VLOOKUP(C332,Return!B:C,2,FALSE)</f>
        <v>1.1238624277541014</v>
      </c>
      <c r="G332" s="32">
        <f t="shared" si="11"/>
        <v>13552578.537741361</v>
      </c>
    </row>
    <row r="333" spans="1:7" ht="15" customHeight="1" x14ac:dyDescent="0.25">
      <c r="A333" t="str">
        <f>VLOOKUP(C:C,'Sectors '!B:C,2,FALSE)</f>
        <v>Software - Application</v>
      </c>
      <c r="B333" s="1" t="s">
        <v>6117</v>
      </c>
      <c r="C333" s="1" t="s">
        <v>5015</v>
      </c>
      <c r="D333" s="30">
        <v>6.1830999999998738E-4</v>
      </c>
      <c r="E333" s="33">
        <f t="shared" si="10"/>
        <v>6183099.9999998733</v>
      </c>
      <c r="F333" s="9">
        <f>VLOOKUP(C333,Return!B:C,2,FALSE)</f>
        <v>1.199031146844888</v>
      </c>
      <c r="G333" s="32">
        <f t="shared" si="11"/>
        <v>13596829.484056348</v>
      </c>
    </row>
    <row r="334" spans="1:7" ht="15" customHeight="1" x14ac:dyDescent="0.25">
      <c r="A334" t="str">
        <f>VLOOKUP(C:C,'Sectors '!B:C,2,FALSE)</f>
        <v>Software - Application</v>
      </c>
      <c r="B334" s="1" t="s">
        <v>6118</v>
      </c>
      <c r="C334" s="1" t="s">
        <v>4945</v>
      </c>
      <c r="D334" s="30">
        <v>6.0480999999998949E-4</v>
      </c>
      <c r="E334" s="33">
        <f t="shared" si="10"/>
        <v>6048099.9999998948</v>
      </c>
      <c r="F334" s="9">
        <f>VLOOKUP(C334,Return!B:C,2,FALSE)</f>
        <v>0.80780114100463207</v>
      </c>
      <c r="G334" s="32">
        <f t="shared" si="11"/>
        <v>10933762.080909925</v>
      </c>
    </row>
    <row r="335" spans="1:7" ht="15" customHeight="1" x14ac:dyDescent="0.25">
      <c r="A335" t="str">
        <f>VLOOKUP(C:C,'Sectors '!B:C,2,FALSE)</f>
        <v>Software - Application</v>
      </c>
      <c r="B335" s="1" t="s">
        <v>6119</v>
      </c>
      <c r="C335" s="1" t="s">
        <v>5055</v>
      </c>
      <c r="D335" s="30">
        <v>5.9760999999999061E-4</v>
      </c>
      <c r="E335" s="33">
        <f t="shared" si="10"/>
        <v>5976099.9999999059</v>
      </c>
      <c r="F335" s="9">
        <f>VLOOKUP(C335,Return!B:C,2,FALSE)</f>
        <v>0.53297404641249568</v>
      </c>
      <c r="G335" s="32">
        <f t="shared" si="11"/>
        <v>9161206.1987655722</v>
      </c>
    </row>
    <row r="336" spans="1:7" ht="15" customHeight="1" x14ac:dyDescent="0.25">
      <c r="A336" t="str">
        <f>VLOOKUP(C:C,'Sectors '!B:C,2,FALSE)</f>
        <v>Software - Application</v>
      </c>
      <c r="B336" s="1" t="s">
        <v>6120</v>
      </c>
      <c r="C336" s="1" t="s">
        <v>5049</v>
      </c>
      <c r="D336" s="30">
        <v>5.9400999999999118E-4</v>
      </c>
      <c r="E336" s="33">
        <f t="shared" si="10"/>
        <v>5940099.9999999115</v>
      </c>
      <c r="F336" s="9">
        <f>VLOOKUP(C336,Return!B:C,2,FALSE)</f>
        <v>0.63504820749515423</v>
      </c>
      <c r="G336" s="32">
        <f t="shared" si="11"/>
        <v>9712349.8573418204</v>
      </c>
    </row>
    <row r="337" spans="1:7" ht="15" customHeight="1" x14ac:dyDescent="0.25">
      <c r="A337" t="str">
        <f>VLOOKUP(C:C,'Sectors '!B:C,2,FALSE)</f>
        <v>Software - Application</v>
      </c>
      <c r="B337" s="1" t="s">
        <v>6121</v>
      </c>
      <c r="C337" s="1" t="s">
        <v>5047</v>
      </c>
      <c r="D337" s="30">
        <v>5.817099999999931E-4</v>
      </c>
      <c r="E337" s="33">
        <f t="shared" si="10"/>
        <v>5817099.9999999311</v>
      </c>
      <c r="F337" s="9">
        <f>VLOOKUP(C337,Return!B:C,2,FALSE)</f>
        <v>0.72229929511463431</v>
      </c>
      <c r="G337" s="32">
        <f t="shared" si="11"/>
        <v>10018787.22961122</v>
      </c>
    </row>
    <row r="338" spans="1:7" ht="15" customHeight="1" x14ac:dyDescent="0.25">
      <c r="A338" t="str">
        <f>VLOOKUP(C:C,'Sectors '!B:C,2,FALSE)</f>
        <v>Software - Application</v>
      </c>
      <c r="B338" s="1" t="s">
        <v>6122</v>
      </c>
      <c r="C338" s="1" t="s">
        <v>5051</v>
      </c>
      <c r="D338" s="30">
        <v>5.8110999999999319E-4</v>
      </c>
      <c r="E338" s="33">
        <f t="shared" si="10"/>
        <v>5811099.999999932</v>
      </c>
      <c r="F338" s="9">
        <f>VLOOKUP(C338,Return!B:C,2,FALSE)</f>
        <v>0.54154640603438775</v>
      </c>
      <c r="G338" s="32">
        <f t="shared" si="11"/>
        <v>8958080.3201063257</v>
      </c>
    </row>
    <row r="339" spans="1:7" ht="15" customHeight="1" x14ac:dyDescent="0.25">
      <c r="A339" t="str">
        <f>VLOOKUP(C:C,'Sectors '!B:C,2,FALSE)</f>
        <v>Software - Application</v>
      </c>
      <c r="B339" s="1" t="s">
        <v>6123</v>
      </c>
      <c r="C339" s="1" t="s">
        <v>5053</v>
      </c>
      <c r="D339" s="30">
        <v>5.7810999999999366E-4</v>
      </c>
      <c r="E339" s="33">
        <f t="shared" si="10"/>
        <v>5781099.9999999367</v>
      </c>
      <c r="F339" s="9">
        <f>VLOOKUP(C339,Return!B:C,2,FALSE)</f>
        <v>1.0264013839752844</v>
      </c>
      <c r="G339" s="32">
        <f t="shared" si="11"/>
        <v>11714829.040899388</v>
      </c>
    </row>
    <row r="340" spans="1:7" ht="15" customHeight="1" x14ac:dyDescent="0.25">
      <c r="A340" t="str">
        <f>VLOOKUP(C:C,'Sectors '!B:C,2,FALSE)</f>
        <v>Software - Application</v>
      </c>
      <c r="B340" s="1" t="s">
        <v>6124</v>
      </c>
      <c r="C340" s="1" t="s">
        <v>5045</v>
      </c>
      <c r="D340" s="30">
        <v>5.7270999999999451E-4</v>
      </c>
      <c r="E340" s="33">
        <f t="shared" si="10"/>
        <v>5727099.9999999451</v>
      </c>
      <c r="F340" s="9">
        <f>VLOOKUP(C340,Return!B:C,2,FALSE)</f>
        <v>1.0541354620899293</v>
      </c>
      <c r="G340" s="32">
        <f t="shared" si="11"/>
        <v>11764239.204935122</v>
      </c>
    </row>
    <row r="341" spans="1:7" ht="15" customHeight="1" x14ac:dyDescent="0.25">
      <c r="A341" t="str">
        <f>VLOOKUP(C:C,'Sectors '!B:C,2,FALSE)</f>
        <v>Software - Application</v>
      </c>
      <c r="B341" s="1" t="s">
        <v>6125</v>
      </c>
      <c r="C341" s="1" t="s">
        <v>5043</v>
      </c>
      <c r="D341" s="30">
        <v>5.6940999999999502E-4</v>
      </c>
      <c r="E341" s="33">
        <f t="shared" si="10"/>
        <v>5694099.9999999506</v>
      </c>
      <c r="F341" s="9">
        <f>VLOOKUP(C341,Return!B:C,2,FALSE)</f>
        <v>0.96986047686944199</v>
      </c>
      <c r="G341" s="32">
        <f t="shared" si="11"/>
        <v>11216582.541342191</v>
      </c>
    </row>
    <row r="342" spans="1:7" ht="15" customHeight="1" x14ac:dyDescent="0.25">
      <c r="A342" t="str">
        <f>VLOOKUP(C:C,'Sectors '!B:C,2,FALSE)</f>
        <v>Software - Application</v>
      </c>
      <c r="B342" s="1" t="s">
        <v>6126</v>
      </c>
      <c r="C342" s="1" t="s">
        <v>5041</v>
      </c>
      <c r="D342" s="30">
        <v>5.6670999999999545E-4</v>
      </c>
      <c r="E342" s="33">
        <f t="shared" si="10"/>
        <v>5667099.9999999544</v>
      </c>
      <c r="F342" s="9">
        <f>VLOOKUP(C342,Return!B:C,2,FALSE)</f>
        <v>1.1312758546564858</v>
      </c>
      <c r="G342" s="32">
        <f t="shared" si="11"/>
        <v>12078153.395923672</v>
      </c>
    </row>
    <row r="343" spans="1:7" ht="15" customHeight="1" x14ac:dyDescent="0.25">
      <c r="A343" t="str">
        <f>VLOOKUP(C:C,'Sectors '!B:C,2,FALSE)</f>
        <v>Software - Application</v>
      </c>
      <c r="B343" s="1" t="s">
        <v>6127</v>
      </c>
      <c r="C343" s="1" t="s">
        <v>5039</v>
      </c>
      <c r="D343" s="30">
        <v>5.6430999999999582E-4</v>
      </c>
      <c r="E343" s="33">
        <f t="shared" si="10"/>
        <v>5643099.9999999581</v>
      </c>
      <c r="F343" s="9">
        <f>VLOOKUP(C343,Return!B:C,2,FALSE)</f>
        <v>1.0615242956630513</v>
      </c>
      <c r="G343" s="32">
        <f t="shared" si="11"/>
        <v>11633387.752856078</v>
      </c>
    </row>
    <row r="344" spans="1:7" ht="15" customHeight="1" x14ac:dyDescent="0.25">
      <c r="A344" t="str">
        <f>VLOOKUP(C:C,'Sectors '!B:C,2,FALSE)</f>
        <v>Software - Application</v>
      </c>
      <c r="B344" s="1" t="s">
        <v>6128</v>
      </c>
      <c r="C344" s="1" t="s">
        <v>5033</v>
      </c>
      <c r="D344" s="30">
        <v>5.6400999999999587E-4</v>
      </c>
      <c r="E344" s="33">
        <f t="shared" si="10"/>
        <v>5640099.999999959</v>
      </c>
      <c r="F344" s="9">
        <f>VLOOKUP(C344,Return!B:C,2,FALSE)</f>
        <v>0.42778828735446306</v>
      </c>
      <c r="G344" s="32">
        <f t="shared" si="11"/>
        <v>8052868.7195078479</v>
      </c>
    </row>
    <row r="345" spans="1:7" ht="15" customHeight="1" x14ac:dyDescent="0.25">
      <c r="A345" t="str">
        <f>VLOOKUP(C:C,'Sectors '!B:C,2,FALSE)</f>
        <v>Software - Application</v>
      </c>
      <c r="B345" s="1" t="s">
        <v>6129</v>
      </c>
      <c r="C345" s="1" t="s">
        <v>5037</v>
      </c>
      <c r="D345" s="30">
        <v>5.6310999999999601E-4</v>
      </c>
      <c r="E345" s="33">
        <f t="shared" si="10"/>
        <v>5631099.99999996</v>
      </c>
      <c r="F345" s="9">
        <f>VLOOKUP(C345,Return!B:C,2,FALSE)</f>
        <v>0.47364913514591889</v>
      </c>
      <c r="G345" s="32">
        <f t="shared" si="11"/>
        <v>8298265.6449201247</v>
      </c>
    </row>
    <row r="346" spans="1:7" ht="15" customHeight="1" x14ac:dyDescent="0.25">
      <c r="A346" t="str">
        <f>VLOOKUP(C:C,'Sectors '!B:C,2,FALSE)</f>
        <v>Software - Application</v>
      </c>
      <c r="B346" s="1" t="s">
        <v>6130</v>
      </c>
      <c r="C346" s="1" t="s">
        <v>5031</v>
      </c>
      <c r="D346" s="30">
        <v>5.3880999999999981E-4</v>
      </c>
      <c r="E346" s="33">
        <f t="shared" si="10"/>
        <v>5388099.9999999981</v>
      </c>
      <c r="F346" s="9">
        <f>VLOOKUP(C346,Return!B:C,2,FALSE)</f>
        <v>0.44241496464579655</v>
      </c>
      <c r="G346" s="32">
        <f t="shared" si="11"/>
        <v>7771876.0710080136</v>
      </c>
    </row>
    <row r="347" spans="1:7" ht="15" customHeight="1" x14ac:dyDescent="0.25">
      <c r="A347" t="str">
        <f>VLOOKUP(C:C,'Sectors '!B:C,2,FALSE)</f>
        <v>Software - Application</v>
      </c>
      <c r="B347" s="1" t="s">
        <v>6131</v>
      </c>
      <c r="C347" s="1" t="s">
        <v>5029</v>
      </c>
      <c r="D347" s="30">
        <v>5.3731000000000004E-4</v>
      </c>
      <c r="E347" s="33">
        <f t="shared" si="10"/>
        <v>5373100</v>
      </c>
      <c r="F347" s="9">
        <f>VLOOKUP(C347,Return!B:C,2,FALSE)</f>
        <v>0.95436925212032953</v>
      </c>
      <c r="G347" s="32">
        <f t="shared" si="11"/>
        <v>10501021.428567743</v>
      </c>
    </row>
    <row r="348" spans="1:7" ht="15" customHeight="1" x14ac:dyDescent="0.25">
      <c r="A348" t="str">
        <f>VLOOKUP(C:C,'Sectors '!B:C,2,FALSE)</f>
        <v>Software - Application</v>
      </c>
      <c r="B348" s="1" t="s">
        <v>6132</v>
      </c>
      <c r="C348" s="1" t="s">
        <v>5025</v>
      </c>
      <c r="D348" s="30">
        <v>5.3581000000000028E-4</v>
      </c>
      <c r="E348" s="33">
        <f t="shared" si="10"/>
        <v>5358100.0000000028</v>
      </c>
      <c r="F348" s="9">
        <f>VLOOKUP(C348,Return!B:C,2,FALSE)</f>
        <v>1.169188190495285</v>
      </c>
      <c r="G348" s="32">
        <f t="shared" si="11"/>
        <v>11622727.243492793</v>
      </c>
    </row>
    <row r="349" spans="1:7" ht="15" customHeight="1" x14ac:dyDescent="0.25">
      <c r="A349" t="str">
        <f>VLOOKUP(C:C,'Sectors '!B:C,2,FALSE)</f>
        <v>Software - Application</v>
      </c>
      <c r="B349" s="1" t="s">
        <v>6133</v>
      </c>
      <c r="C349" s="1" t="s">
        <v>5023</v>
      </c>
      <c r="D349" s="30">
        <v>5.3551000000000033E-4</v>
      </c>
      <c r="E349" s="33">
        <f t="shared" si="10"/>
        <v>5355100.0000000037</v>
      </c>
      <c r="F349" s="9">
        <f>VLOOKUP(C349,Return!B:C,2,FALSE)</f>
        <v>1.1253088177434982</v>
      </c>
      <c r="G349" s="32">
        <f t="shared" si="11"/>
        <v>11381241.249898216</v>
      </c>
    </row>
    <row r="350" spans="1:7" ht="15" customHeight="1" x14ac:dyDescent="0.25">
      <c r="A350" t="str">
        <f>VLOOKUP(C:C,'Sectors '!B:C,2,FALSE)</f>
        <v>Software - Application</v>
      </c>
      <c r="B350" s="1" t="s">
        <v>6134</v>
      </c>
      <c r="C350" s="1" t="s">
        <v>5021</v>
      </c>
      <c r="D350" s="30">
        <v>5.280100000000015E-4</v>
      </c>
      <c r="E350" s="33">
        <f t="shared" si="10"/>
        <v>5280100.0000000149</v>
      </c>
      <c r="F350" s="9">
        <f>VLOOKUP(C350,Return!B:C,2,FALSE)</f>
        <v>1.1036021995343082</v>
      </c>
      <c r="G350" s="32">
        <f t="shared" si="11"/>
        <v>11107229.973761132</v>
      </c>
    </row>
    <row r="351" spans="1:7" ht="15" customHeight="1" x14ac:dyDescent="0.25">
      <c r="A351" t="str">
        <f>VLOOKUP(C:C,'Sectors '!B:C,2,FALSE)</f>
        <v>Software - Application</v>
      </c>
      <c r="B351" s="1" t="s">
        <v>6135</v>
      </c>
      <c r="C351" s="1" t="s">
        <v>5019</v>
      </c>
      <c r="D351" s="30">
        <v>5.0521000000000506E-4</v>
      </c>
      <c r="E351" s="33">
        <f t="shared" si="10"/>
        <v>5052100.0000000503</v>
      </c>
      <c r="F351" s="9">
        <f>VLOOKUP(C351,Return!B:C,2,FALSE)</f>
        <v>1.1343702096472423</v>
      </c>
      <c r="G351" s="32">
        <f t="shared" si="11"/>
        <v>10783051.736158941</v>
      </c>
    </row>
    <row r="352" spans="1:7" ht="15" customHeight="1" x14ac:dyDescent="0.25">
      <c r="A352" t="str">
        <f>VLOOKUP(C:C,'Sectors '!B:C,2,FALSE)</f>
        <v>Software - Application</v>
      </c>
      <c r="B352" s="1" t="s">
        <v>6136</v>
      </c>
      <c r="C352" s="1" t="s">
        <v>4961</v>
      </c>
      <c r="D352" s="30">
        <v>4.9621000000000647E-4</v>
      </c>
      <c r="E352" s="33">
        <f t="shared" si="10"/>
        <v>4962100.0000000643</v>
      </c>
      <c r="F352" s="9">
        <f>VLOOKUP(C352,Return!B:C,2,FALSE)</f>
        <v>0.51833547798352086</v>
      </c>
      <c r="G352" s="32">
        <f t="shared" si="11"/>
        <v>7534132.4753021263</v>
      </c>
    </row>
    <row r="353" spans="1:7" ht="15" customHeight="1" x14ac:dyDescent="0.25">
      <c r="A353" t="str">
        <f>VLOOKUP(C:C,'Sectors '!B:C,2,FALSE)</f>
        <v>Software - Application</v>
      </c>
      <c r="B353" s="1" t="s">
        <v>6137</v>
      </c>
      <c r="C353" s="1" t="s">
        <v>5017</v>
      </c>
      <c r="D353" s="30">
        <v>4.890100000000076E-4</v>
      </c>
      <c r="E353" s="33">
        <f t="shared" si="10"/>
        <v>4890100.0000000764</v>
      </c>
      <c r="F353" s="9">
        <f>VLOOKUP(C353,Return!B:C,2,FALSE)</f>
        <v>0.76951165231115537</v>
      </c>
      <c r="G353" s="32">
        <f t="shared" si="11"/>
        <v>8653088.9309669156</v>
      </c>
    </row>
    <row r="354" spans="1:7" ht="15" customHeight="1" x14ac:dyDescent="0.25">
      <c r="A354" t="str">
        <f>VLOOKUP(C:C,'Sectors '!B:C,2,FALSE)</f>
        <v>Software - Application</v>
      </c>
      <c r="B354" s="1" t="s">
        <v>6138</v>
      </c>
      <c r="C354" s="1" t="s">
        <v>5013</v>
      </c>
      <c r="D354" s="30">
        <v>4.806100000000075E-4</v>
      </c>
      <c r="E354" s="33">
        <f t="shared" si="10"/>
        <v>4806100.0000000754</v>
      </c>
      <c r="F354" s="9">
        <f>VLOOKUP(C354,Return!B:C,2,FALSE)</f>
        <v>1.0499437372376741</v>
      </c>
      <c r="G354" s="32">
        <f t="shared" si="11"/>
        <v>9852234.5955381412</v>
      </c>
    </row>
    <row r="355" spans="1:7" ht="15" customHeight="1" x14ac:dyDescent="0.25">
      <c r="A355" t="str">
        <f>VLOOKUP(C:C,'Sectors '!B:C,2,FALSE)</f>
        <v>Software - Application</v>
      </c>
      <c r="B355" s="1" t="s">
        <v>6139</v>
      </c>
      <c r="C355" s="1" t="s">
        <v>5083</v>
      </c>
      <c r="D355" s="30">
        <v>4.6741000000000718E-4</v>
      </c>
      <c r="E355" s="33">
        <f t="shared" si="10"/>
        <v>4674100.0000000717</v>
      </c>
      <c r="F355" s="9">
        <f>VLOOKUP(C355,Return!B:C,2,FALSE)</f>
        <v>0.44652591230746841</v>
      </c>
      <c r="G355" s="32">
        <f t="shared" si="11"/>
        <v>6761206.7667164421</v>
      </c>
    </row>
    <row r="356" spans="1:7" ht="15" customHeight="1" x14ac:dyDescent="0.25">
      <c r="A356" t="str">
        <f>VLOOKUP(C:C,'Sectors '!B:C,2,FALSE)</f>
        <v>Software - Application</v>
      </c>
      <c r="B356" s="1" t="s">
        <v>6140</v>
      </c>
      <c r="C356" s="1" t="s">
        <v>5009</v>
      </c>
      <c r="D356" s="30">
        <v>4.6351000000000709E-4</v>
      </c>
      <c r="E356" s="33">
        <f t="shared" si="10"/>
        <v>4635100.0000000708</v>
      </c>
      <c r="F356" s="9">
        <f>VLOOKUP(C356,Return!B:C,2,FALSE)</f>
        <v>0.81523889197834698</v>
      </c>
      <c r="G356" s="32">
        <f t="shared" si="11"/>
        <v>8413813.7882089652</v>
      </c>
    </row>
    <row r="357" spans="1:7" ht="15" customHeight="1" x14ac:dyDescent="0.25">
      <c r="A357" t="str">
        <f>VLOOKUP(C:C,'Sectors '!B:C,2,FALSE)</f>
        <v>Software - Application</v>
      </c>
      <c r="B357" s="1" t="s">
        <v>6141</v>
      </c>
      <c r="C357" s="1" t="s">
        <v>5007</v>
      </c>
      <c r="D357" s="30">
        <v>4.6321000000000708E-4</v>
      </c>
      <c r="E357" s="33">
        <f t="shared" si="10"/>
        <v>4632100.0000000708</v>
      </c>
      <c r="F357" s="9">
        <f>VLOOKUP(C357,Return!B:C,2,FALSE)</f>
        <v>0.51145563078600931</v>
      </c>
      <c r="G357" s="32">
        <f t="shared" si="11"/>
        <v>7001213.6273639807</v>
      </c>
    </row>
    <row r="358" spans="1:7" ht="15" customHeight="1" x14ac:dyDescent="0.25">
      <c r="A358" t="str">
        <f>VLOOKUP(C:C,'Sectors '!B:C,2,FALSE)</f>
        <v>Software - Application</v>
      </c>
      <c r="B358" s="1" t="s">
        <v>6142</v>
      </c>
      <c r="C358" s="1" t="s">
        <v>5003</v>
      </c>
      <c r="D358" s="30">
        <v>4.6231000000000706E-4</v>
      </c>
      <c r="E358" s="33">
        <f t="shared" si="10"/>
        <v>4623100.0000000708</v>
      </c>
      <c r="F358" s="9">
        <f>VLOOKUP(C358,Return!B:C,2,FALSE)</f>
        <v>1.0918081281501444</v>
      </c>
      <c r="G358" s="32">
        <f t="shared" si="11"/>
        <v>9670638.1572510786</v>
      </c>
    </row>
    <row r="359" spans="1:7" ht="15" customHeight="1" x14ac:dyDescent="0.25">
      <c r="A359" t="str">
        <f>VLOOKUP(C:C,'Sectors '!B:C,2,FALSE)</f>
        <v>Software - Application</v>
      </c>
      <c r="B359" s="1" t="s">
        <v>6143</v>
      </c>
      <c r="C359" s="1" t="s">
        <v>4999</v>
      </c>
      <c r="D359" s="30">
        <v>4.6141000000000704E-4</v>
      </c>
      <c r="E359" s="33">
        <f t="shared" si="10"/>
        <v>4614100.0000000708</v>
      </c>
      <c r="F359" s="9">
        <f>VLOOKUP(C359,Return!B:C,2,FALSE)</f>
        <v>0.77434069278364159</v>
      </c>
      <c r="G359" s="32">
        <f t="shared" si="11"/>
        <v>8186985.3905731263</v>
      </c>
    </row>
    <row r="360" spans="1:7" ht="15" customHeight="1" x14ac:dyDescent="0.25">
      <c r="A360" t="str">
        <f>VLOOKUP(C:C,'Sectors '!B:C,2,FALSE)</f>
        <v>Software - Application</v>
      </c>
      <c r="B360" s="1" t="s">
        <v>6144</v>
      </c>
      <c r="C360" s="1" t="s">
        <v>5011</v>
      </c>
      <c r="D360" s="30">
        <v>4.5931000000000698E-4</v>
      </c>
      <c r="E360" s="33">
        <f t="shared" si="10"/>
        <v>4593100.0000000698</v>
      </c>
      <c r="F360" s="9">
        <f>VLOOKUP(C360,Return!B:C,2,FALSE)</f>
        <v>0.38504113334660139</v>
      </c>
      <c r="G360" s="32">
        <f t="shared" si="11"/>
        <v>6361632.4295743722</v>
      </c>
    </row>
    <row r="361" spans="1:7" ht="15" customHeight="1" x14ac:dyDescent="0.25">
      <c r="A361" t="str">
        <f>VLOOKUP(C:C,'Sectors '!B:C,2,FALSE)</f>
        <v>Software - Application</v>
      </c>
      <c r="B361" s="1" t="s">
        <v>6145</v>
      </c>
      <c r="C361" s="1" t="s">
        <v>4997</v>
      </c>
      <c r="D361" s="30">
        <v>4.3711000000000645E-4</v>
      </c>
      <c r="E361" s="33">
        <f t="shared" si="10"/>
        <v>4371100.0000000643</v>
      </c>
      <c r="F361" s="9">
        <f>VLOOKUP(C361,Return!B:C,2,FALSE)</f>
        <v>1.18294673019727</v>
      </c>
      <c r="G361" s="32">
        <f t="shared" si="11"/>
        <v>9541878.4523654282</v>
      </c>
    </row>
    <row r="362" spans="1:7" ht="15" customHeight="1" x14ac:dyDescent="0.25">
      <c r="A362" t="str">
        <f>VLOOKUP(C:C,'Sectors '!B:C,2,FALSE)</f>
        <v>Software - Application</v>
      </c>
      <c r="B362" s="1" t="s">
        <v>6146</v>
      </c>
      <c r="C362" s="1" t="s">
        <v>4995</v>
      </c>
      <c r="D362" s="30">
        <v>4.3621000000000642E-4</v>
      </c>
      <c r="E362" s="33">
        <f t="shared" si="10"/>
        <v>4362100.0000000643</v>
      </c>
      <c r="F362" s="9">
        <f>VLOOKUP(C362,Return!B:C,2,FALSE)</f>
        <v>1.0089487933842587</v>
      </c>
      <c r="G362" s="32">
        <f t="shared" si="11"/>
        <v>8763235.5316216052</v>
      </c>
    </row>
    <row r="363" spans="1:7" ht="15" customHeight="1" x14ac:dyDescent="0.25">
      <c r="A363" t="str">
        <f>VLOOKUP(C:C,'Sectors '!B:C,2,FALSE)</f>
        <v>Software - Application</v>
      </c>
      <c r="B363" s="1" t="s">
        <v>6147</v>
      </c>
      <c r="C363" s="1" t="s">
        <v>4993</v>
      </c>
      <c r="D363" s="30">
        <v>4.2661000000000619E-4</v>
      </c>
      <c r="E363" s="33">
        <f t="shared" si="10"/>
        <v>4266100.0000000615</v>
      </c>
      <c r="F363" s="9">
        <f>VLOOKUP(C363,Return!B:C,2,FALSE)</f>
        <v>0.50110746384858951</v>
      </c>
      <c r="G363" s="32">
        <f t="shared" si="11"/>
        <v>6403874.55152456</v>
      </c>
    </row>
    <row r="364" spans="1:7" ht="15" customHeight="1" x14ac:dyDescent="0.25">
      <c r="A364" t="str">
        <f>VLOOKUP(C:C,'Sectors '!B:C,2,FALSE)</f>
        <v>Software - Application</v>
      </c>
      <c r="B364" s="1" t="s">
        <v>6148</v>
      </c>
      <c r="C364" s="1" t="s">
        <v>4991</v>
      </c>
      <c r="D364" s="30">
        <v>3.9571000000000544E-4</v>
      </c>
      <c r="E364" s="33">
        <f t="shared" si="10"/>
        <v>3957100.0000000545</v>
      </c>
      <c r="F364" s="9">
        <f>VLOOKUP(C364,Return!B:C,2,FALSE)</f>
        <v>0.80593457625330456</v>
      </c>
      <c r="G364" s="32">
        <f t="shared" si="11"/>
        <v>7146263.7116920501</v>
      </c>
    </row>
    <row r="365" spans="1:7" ht="15" customHeight="1" x14ac:dyDescent="0.25">
      <c r="A365" t="str">
        <f>VLOOKUP(C:C,'Sectors '!B:C,2,FALSE)</f>
        <v>Software - Application</v>
      </c>
      <c r="B365" s="1" t="s">
        <v>6149</v>
      </c>
      <c r="C365" s="1" t="s">
        <v>4989</v>
      </c>
      <c r="D365" s="30">
        <v>3.7411000000000491E-4</v>
      </c>
      <c r="E365" s="33">
        <f t="shared" si="10"/>
        <v>3741100.0000000494</v>
      </c>
      <c r="F365" s="9">
        <f>VLOOKUP(C365,Return!B:C,2,FALSE)</f>
        <v>0.60716011337191178</v>
      </c>
      <c r="G365" s="32">
        <f t="shared" si="11"/>
        <v>6012546.7001357386</v>
      </c>
    </row>
    <row r="366" spans="1:7" ht="15" customHeight="1" x14ac:dyDescent="0.25">
      <c r="A366" t="str">
        <f>VLOOKUP(C:C,'Sectors '!B:C,2,FALSE)</f>
        <v>Software - Application</v>
      </c>
      <c r="B366" s="1" t="s">
        <v>6150</v>
      </c>
      <c r="C366" s="1" t="s">
        <v>4987</v>
      </c>
      <c r="D366" s="30">
        <v>3.6661000000000473E-4</v>
      </c>
      <c r="E366" s="33">
        <f t="shared" si="10"/>
        <v>3666100.0000000475</v>
      </c>
      <c r="F366" s="9">
        <f>VLOOKUP(C366,Return!B:C,2,FALSE)</f>
        <v>1.0813286711041163</v>
      </c>
      <c r="G366" s="32">
        <f t="shared" si="11"/>
        <v>7630359.0411348995</v>
      </c>
    </row>
    <row r="367" spans="1:7" ht="15" customHeight="1" x14ac:dyDescent="0.25">
      <c r="A367" t="str">
        <f>VLOOKUP(C:C,'Sectors '!B:C,2,FALSE)</f>
        <v>Software - Application</v>
      </c>
      <c r="B367" s="1" t="s">
        <v>6151</v>
      </c>
      <c r="C367" s="1" t="s">
        <v>4985</v>
      </c>
      <c r="D367" s="30">
        <v>3.5821000000000453E-4</v>
      </c>
      <c r="E367" s="33">
        <f t="shared" si="10"/>
        <v>3582100.0000000452</v>
      </c>
      <c r="F367" s="9">
        <f>VLOOKUP(C367,Return!B:C,2,FALSE)</f>
        <v>0.44410753609601339</v>
      </c>
      <c r="G367" s="32">
        <f t="shared" si="11"/>
        <v>5172937.6050495952</v>
      </c>
    </row>
    <row r="368" spans="1:7" ht="15" customHeight="1" x14ac:dyDescent="0.25">
      <c r="A368" t="str">
        <f>VLOOKUP(C:C,'Sectors '!B:C,2,FALSE)</f>
        <v>Software - Application</v>
      </c>
      <c r="B368" s="1" t="s">
        <v>6152</v>
      </c>
      <c r="C368" s="1" t="s">
        <v>4983</v>
      </c>
      <c r="D368" s="30">
        <v>3.570100000000045E-4</v>
      </c>
      <c r="E368" s="33">
        <f t="shared" si="10"/>
        <v>3570100.0000000452</v>
      </c>
      <c r="F368" s="9">
        <f>VLOOKUP(C368,Return!B:C,2,FALSE)</f>
        <v>0.94787006429024301</v>
      </c>
      <c r="G368" s="32">
        <f t="shared" si="11"/>
        <v>6954090.9165226845</v>
      </c>
    </row>
    <row r="369" spans="1:7" ht="15" customHeight="1" x14ac:dyDescent="0.25">
      <c r="A369" t="str">
        <f>VLOOKUP(C:C,'Sectors '!B:C,2,FALSE)</f>
        <v>Software - Application</v>
      </c>
      <c r="B369" s="1" t="s">
        <v>6153</v>
      </c>
      <c r="C369" s="1" t="s">
        <v>4981</v>
      </c>
      <c r="D369" s="30">
        <v>3.4921000000000431E-4</v>
      </c>
      <c r="E369" s="33">
        <f t="shared" si="10"/>
        <v>3492100.0000000433</v>
      </c>
      <c r="F369" s="9">
        <f>VLOOKUP(C369,Return!B:C,2,FALSE)</f>
        <v>0.3117682631948635</v>
      </c>
      <c r="G369" s="32">
        <f t="shared" si="11"/>
        <v>4580825.9519028394</v>
      </c>
    </row>
    <row r="370" spans="1:7" ht="15" customHeight="1" x14ac:dyDescent="0.25">
      <c r="A370" t="str">
        <f>VLOOKUP(C:C,'Sectors '!B:C,2,FALSE)</f>
        <v>Software - Application</v>
      </c>
      <c r="B370" s="1" t="s">
        <v>6154</v>
      </c>
      <c r="C370" s="1" t="s">
        <v>4977</v>
      </c>
      <c r="D370" s="30">
        <v>2.8621000000000278E-4</v>
      </c>
      <c r="E370" s="33">
        <f t="shared" si="10"/>
        <v>2862100.0000000279</v>
      </c>
      <c r="F370" s="9">
        <f>VLOOKUP(C370,Return!B:C,2,FALSE)</f>
        <v>0.9413983255218662</v>
      </c>
      <c r="G370" s="32">
        <f t="shared" si="11"/>
        <v>5556476.1474761879</v>
      </c>
    </row>
    <row r="371" spans="1:7" ht="15" customHeight="1" x14ac:dyDescent="0.25">
      <c r="A371" t="str">
        <f>VLOOKUP(C:C,'Sectors '!B:C,2,FALSE)</f>
        <v>Software - Application</v>
      </c>
      <c r="B371" s="1" t="s">
        <v>6155</v>
      </c>
      <c r="C371" s="1" t="s">
        <v>4975</v>
      </c>
      <c r="D371" s="30">
        <v>2.7031000000000239E-4</v>
      </c>
      <c r="E371" s="33">
        <f t="shared" si="10"/>
        <v>2703100.0000000237</v>
      </c>
      <c r="F371" s="9">
        <f>VLOOKUP(C371,Return!B:C,2,FALSE)</f>
        <v>1.053268355372877</v>
      </c>
      <c r="G371" s="32">
        <f t="shared" si="11"/>
        <v>5550189.6914084721</v>
      </c>
    </row>
    <row r="372" spans="1:7" ht="15" customHeight="1" x14ac:dyDescent="0.25">
      <c r="A372" t="str">
        <f>VLOOKUP(C:C,'Sectors '!B:C,2,FALSE)</f>
        <v>Software - Application</v>
      </c>
      <c r="B372" s="1" t="s">
        <v>6156</v>
      </c>
      <c r="C372" s="1" t="s">
        <v>4971</v>
      </c>
      <c r="D372" s="30">
        <v>2.5141000000000193E-4</v>
      </c>
      <c r="E372" s="33">
        <f t="shared" si="10"/>
        <v>2514100.0000000191</v>
      </c>
      <c r="F372" s="9">
        <f>VLOOKUP(C372,Return!B:C,2,FALSE)</f>
        <v>0.44232581858118969</v>
      </c>
      <c r="G372" s="32">
        <f t="shared" si="11"/>
        <v>3626151.3404949969</v>
      </c>
    </row>
    <row r="373" spans="1:7" ht="15" customHeight="1" x14ac:dyDescent="0.25">
      <c r="A373" t="str">
        <f>VLOOKUP(C:C,'Sectors '!B:C,2,FALSE)</f>
        <v>Software - Application</v>
      </c>
      <c r="B373" s="1" t="s">
        <v>6157</v>
      </c>
      <c r="C373" s="1" t="s">
        <v>5035</v>
      </c>
      <c r="D373" s="30">
        <v>2.4481000000000177E-4</v>
      </c>
      <c r="E373" s="33">
        <f t="shared" si="10"/>
        <v>2448100.0000000177</v>
      </c>
      <c r="F373" s="9">
        <f>VLOOKUP(C373,Return!B:C,2,FALSE)</f>
        <v>0.62319747012073234</v>
      </c>
      <c r="G373" s="32">
        <f t="shared" si="11"/>
        <v>3973749.7266025934</v>
      </c>
    </row>
    <row r="374" spans="1:7" ht="15" customHeight="1" x14ac:dyDescent="0.25">
      <c r="A374" t="str">
        <f>VLOOKUP(C:C,'Sectors '!B:C,2,FALSE)</f>
        <v>Software - Application</v>
      </c>
      <c r="B374" s="1" t="s">
        <v>6158</v>
      </c>
      <c r="C374" s="1" t="s">
        <v>4963</v>
      </c>
      <c r="D374" s="30">
        <v>2.3731000000000162E-4</v>
      </c>
      <c r="E374" s="33">
        <f t="shared" si="10"/>
        <v>2373100.0000000163</v>
      </c>
      <c r="F374" s="9">
        <f>VLOOKUP(C374,Return!B:C,2,FALSE)</f>
        <v>1.1682776264820514</v>
      </c>
      <c r="G374" s="32">
        <f t="shared" si="11"/>
        <v>5145539.6354045914</v>
      </c>
    </row>
    <row r="375" spans="1:7" ht="15" customHeight="1" x14ac:dyDescent="0.25">
      <c r="A375" t="str">
        <f>VLOOKUP(C:C,'Sectors '!B:C,2,FALSE)</f>
        <v>Software - Application</v>
      </c>
      <c r="B375" s="1" t="s">
        <v>6159</v>
      </c>
      <c r="C375" s="1" t="s">
        <v>4965</v>
      </c>
      <c r="D375" s="30">
        <v>2.3341000000000152E-4</v>
      </c>
      <c r="E375" s="33">
        <f t="shared" si="10"/>
        <v>2334100.0000000154</v>
      </c>
      <c r="F375" s="9">
        <f>VLOOKUP(C375,Return!B:C,2,FALSE)</f>
        <v>0.57944603489559798</v>
      </c>
      <c r="G375" s="32">
        <f t="shared" si="11"/>
        <v>3686584.9900498395</v>
      </c>
    </row>
    <row r="376" spans="1:7" ht="15" customHeight="1" x14ac:dyDescent="0.25">
      <c r="A376" t="str">
        <f>VLOOKUP(C:C,'Sectors '!B:C,2,FALSE)</f>
        <v>Software - Application</v>
      </c>
      <c r="B376" s="1" t="s">
        <v>6160</v>
      </c>
      <c r="C376" s="1" t="s">
        <v>4957</v>
      </c>
      <c r="D376" s="30">
        <v>2.286100000000014E-4</v>
      </c>
      <c r="E376" s="33">
        <f t="shared" si="10"/>
        <v>2286100.000000014</v>
      </c>
      <c r="F376" s="9">
        <f>VLOOKUP(C376,Return!B:C,2,FALSE)</f>
        <v>0.91021096637562182</v>
      </c>
      <c r="G376" s="32">
        <f t="shared" si="11"/>
        <v>4366933.2902313359</v>
      </c>
    </row>
    <row r="377" spans="1:7" ht="15" customHeight="1" x14ac:dyDescent="0.25">
      <c r="A377" t="str">
        <f>VLOOKUP(C:C,'Sectors '!B:C,2,FALSE)</f>
        <v>Software - Application</v>
      </c>
      <c r="B377" s="1" t="s">
        <v>6161</v>
      </c>
      <c r="C377" s="1" t="s">
        <v>4955</v>
      </c>
      <c r="D377" s="30">
        <v>2.1061000000000097E-4</v>
      </c>
      <c r="E377" s="33">
        <f t="shared" si="10"/>
        <v>2106100.0000000098</v>
      </c>
      <c r="F377" s="9">
        <f>VLOOKUP(C377,Return!B:C,2,FALSE)</f>
        <v>0.57704278924212971</v>
      </c>
      <c r="G377" s="32">
        <f t="shared" si="11"/>
        <v>3321409.8184228647</v>
      </c>
    </row>
    <row r="378" spans="1:7" ht="15" customHeight="1" x14ac:dyDescent="0.25">
      <c r="A378" t="str">
        <f>VLOOKUP(C:C,'Sectors '!B:C,2,FALSE)</f>
        <v>Software - Application</v>
      </c>
      <c r="B378" s="1" t="s">
        <v>6162</v>
      </c>
      <c r="C378" s="1" t="s">
        <v>4949</v>
      </c>
      <c r="D378" s="30">
        <v>1.8481000000000034E-4</v>
      </c>
      <c r="E378" s="33">
        <f t="shared" si="10"/>
        <v>1848100.0000000035</v>
      </c>
      <c r="F378" s="9">
        <f>VLOOKUP(C378,Return!B:C,2,FALSE)</f>
        <v>0.27950976715461873</v>
      </c>
      <c r="G378" s="32">
        <f t="shared" si="11"/>
        <v>2364662.0006784555</v>
      </c>
    </row>
    <row r="379" spans="1:7" ht="15" customHeight="1" x14ac:dyDescent="0.25">
      <c r="A379" t="str">
        <f>VLOOKUP(C:C,'Sectors '!B:C,2,FALSE)</f>
        <v>Software - Application</v>
      </c>
      <c r="B379" s="1" t="s">
        <v>6163</v>
      </c>
      <c r="C379" s="1" t="s">
        <v>4951</v>
      </c>
      <c r="D379" s="30">
        <v>1.7521000000000011E-4</v>
      </c>
      <c r="E379" s="33">
        <f t="shared" si="10"/>
        <v>1752100.0000000012</v>
      </c>
      <c r="F379" s="9">
        <f>VLOOKUP(C379,Return!B:C,2,FALSE)</f>
        <v>0.68311478550425875</v>
      </c>
      <c r="G379" s="32">
        <f t="shared" si="11"/>
        <v>2948985.4156820136</v>
      </c>
    </row>
    <row r="380" spans="1:7" ht="15" customHeight="1" x14ac:dyDescent="0.25">
      <c r="A380" t="str">
        <f>VLOOKUP(C:C,'Sectors '!B:C,2,FALSE)</f>
        <v>Software - Application</v>
      </c>
      <c r="B380" s="1" t="s">
        <v>6164</v>
      </c>
      <c r="C380" s="1" t="s">
        <v>4943</v>
      </c>
      <c r="D380" s="30">
        <v>1.7311000000000006E-4</v>
      </c>
      <c r="E380" s="33">
        <f t="shared" si="10"/>
        <v>1731100.0000000005</v>
      </c>
      <c r="F380" s="9">
        <f>VLOOKUP(C380,Return!B:C,2,FALSE)</f>
        <v>1.084454194895272</v>
      </c>
      <c r="G380" s="32">
        <f t="shared" si="11"/>
        <v>3608398.6567832064</v>
      </c>
    </row>
    <row r="381" spans="1:7" ht="15" customHeight="1" x14ac:dyDescent="0.25">
      <c r="A381" t="str">
        <f>VLOOKUP(C:C,'Sectors '!B:C,2,FALSE)</f>
        <v>Software - Application</v>
      </c>
      <c r="B381" s="1" t="s">
        <v>6165</v>
      </c>
      <c r="C381" s="1" t="s">
        <v>4941</v>
      </c>
      <c r="D381" s="30">
        <v>1.7281000000000005E-4</v>
      </c>
      <c r="E381" s="33">
        <f t="shared" si="10"/>
        <v>1728100.0000000005</v>
      </c>
      <c r="F381" s="9">
        <f>VLOOKUP(C381,Return!B:C,2,FALSE)</f>
        <v>0.79965083003349324</v>
      </c>
      <c r="G381" s="32">
        <f t="shared" si="11"/>
        <v>3109976.5993808806</v>
      </c>
    </row>
    <row r="382" spans="1:7" ht="15" customHeight="1" x14ac:dyDescent="0.25">
      <c r="A382" t="str">
        <f>VLOOKUP(C:C,'Sectors '!B:C,2,FALSE)</f>
        <v>Software - Application</v>
      </c>
      <c r="B382" s="1" t="s">
        <v>6166</v>
      </c>
      <c r="C382" s="1" t="s">
        <v>4959</v>
      </c>
      <c r="D382" s="30">
        <v>1.4640999999999941E-4</v>
      </c>
      <c r="E382" s="33">
        <f t="shared" si="10"/>
        <v>1464099.9999999942</v>
      </c>
      <c r="F382" s="9">
        <f>VLOOKUP(C382,Return!B:C,2,FALSE)</f>
        <v>0.35201562529746755</v>
      </c>
      <c r="G382" s="32">
        <f t="shared" si="11"/>
        <v>1979486.0769980145</v>
      </c>
    </row>
    <row r="383" spans="1:7" ht="15" customHeight="1" x14ac:dyDescent="0.25">
      <c r="A383" t="str">
        <f>VLOOKUP(C:C,'Sectors '!B:C,2,FALSE)</f>
        <v>Software - Application</v>
      </c>
      <c r="B383" s="1" t="s">
        <v>6167</v>
      </c>
      <c r="C383" s="1" t="s">
        <v>4937</v>
      </c>
      <c r="D383" s="30">
        <v>1.4010999999999925E-4</v>
      </c>
      <c r="E383" s="33">
        <f t="shared" si="10"/>
        <v>1401099.9999999925</v>
      </c>
      <c r="F383" s="9">
        <f>VLOOKUP(C383,Return!B:C,2,FALSE)</f>
        <v>0.55710200684393185</v>
      </c>
      <c r="G383" s="32">
        <f t="shared" si="11"/>
        <v>2181655.6217890214</v>
      </c>
    </row>
    <row r="384" spans="1:7" ht="15" customHeight="1" x14ac:dyDescent="0.25">
      <c r="A384" t="str">
        <f>VLOOKUP(C:C,'Sectors '!B:C,2,FALSE)</f>
        <v>Software - Application</v>
      </c>
      <c r="B384" s="1" t="s">
        <v>6168</v>
      </c>
      <c r="C384" s="1" t="s">
        <v>4935</v>
      </c>
      <c r="D384" s="30">
        <v>1.2510999999999889E-4</v>
      </c>
      <c r="E384" s="33">
        <f t="shared" si="10"/>
        <v>1251099.9999999888</v>
      </c>
      <c r="F384" s="9">
        <f>VLOOKUP(C384,Return!B:C,2,FALSE)</f>
        <v>1.0470152299422952</v>
      </c>
      <c r="G384" s="32">
        <f t="shared" si="11"/>
        <v>2561020.7541807829</v>
      </c>
    </row>
    <row r="385" spans="1:7" ht="15" customHeight="1" x14ac:dyDescent="0.25">
      <c r="A385" t="str">
        <f>VLOOKUP(C:C,'Sectors '!B:C,2,FALSE)</f>
        <v>Software - Application</v>
      </c>
      <c r="B385" s="1" t="s">
        <v>6169</v>
      </c>
      <c r="C385" s="1" t="s">
        <v>4939</v>
      </c>
      <c r="D385" s="30">
        <v>1.2090999999999884E-4</v>
      </c>
      <c r="E385" s="33">
        <f t="shared" si="10"/>
        <v>1209099.9999999884</v>
      </c>
      <c r="F385" s="9">
        <f>VLOOKUP(C385,Return!B:C,2,FALSE)</f>
        <v>0.32724306264996683</v>
      </c>
      <c r="G385" s="32">
        <f t="shared" si="11"/>
        <v>1604769.5870500593</v>
      </c>
    </row>
    <row r="386" spans="1:7" ht="15" customHeight="1" x14ac:dyDescent="0.25">
      <c r="A386" t="str">
        <f>VLOOKUP(C:C,'Sectors '!B:C,2,FALSE)</f>
        <v>Software - Application</v>
      </c>
      <c r="B386" s="1" t="s">
        <v>6170</v>
      </c>
      <c r="C386" s="1" t="s">
        <v>4931</v>
      </c>
      <c r="D386" s="30">
        <v>1.1280999999999901E-4</v>
      </c>
      <c r="E386" s="33">
        <f t="shared" si="10"/>
        <v>1128099.99999999</v>
      </c>
      <c r="F386" s="9">
        <f>VLOOKUP(C386,Return!B:C,2,FALSE)</f>
        <v>0.48013338430642583</v>
      </c>
      <c r="G386" s="32">
        <f t="shared" si="11"/>
        <v>1669738.4708360641</v>
      </c>
    </row>
    <row r="387" spans="1:7" ht="15" customHeight="1" x14ac:dyDescent="0.25">
      <c r="A387" t="str">
        <f>VLOOKUP(C:C,'Sectors '!B:C,2,FALSE)</f>
        <v>Software - Application</v>
      </c>
      <c r="B387" s="1" t="s">
        <v>6171</v>
      </c>
      <c r="C387" s="1" t="s">
        <v>4925</v>
      </c>
      <c r="D387" s="30">
        <v>1.1070999999999905E-4</v>
      </c>
      <c r="E387" s="33">
        <f t="shared" si="10"/>
        <v>1107099.9999999905</v>
      </c>
      <c r="F387" s="9">
        <f>VLOOKUP(C387,Return!B:C,2,FALSE)</f>
        <v>0.63631432812245015</v>
      </c>
      <c r="G387" s="32">
        <f t="shared" si="11"/>
        <v>1811563.5926643489</v>
      </c>
    </row>
    <row r="388" spans="1:7" ht="15" customHeight="1" x14ac:dyDescent="0.25">
      <c r="A388" t="str">
        <f>VLOOKUP(C:C,'Sectors '!B:C,2,FALSE)</f>
        <v>Software - Application</v>
      </c>
      <c r="B388" s="1" t="s">
        <v>6172</v>
      </c>
      <c r="C388" s="1" t="s">
        <v>4969</v>
      </c>
      <c r="D388" s="30">
        <v>1.0800999999999911E-4</v>
      </c>
      <c r="E388" s="33">
        <f t="shared" si="10"/>
        <v>1080099.9999999912</v>
      </c>
      <c r="F388" s="9">
        <f>VLOOKUP(C388,Return!B:C,2,FALSE)</f>
        <v>0.6212416245385094</v>
      </c>
      <c r="G388" s="32">
        <f t="shared" si="11"/>
        <v>1751103.0786640295</v>
      </c>
    </row>
    <row r="389" spans="1:7" ht="15" customHeight="1" x14ac:dyDescent="0.25">
      <c r="A389" t="str">
        <f>VLOOKUP(C:C,'Sectors '!B:C,2,FALSE)</f>
        <v>Software - Application</v>
      </c>
      <c r="B389" s="1" t="s">
        <v>6173</v>
      </c>
      <c r="C389" s="1" t="s">
        <v>4927</v>
      </c>
      <c r="D389" s="30">
        <v>1.0020999999999927E-4</v>
      </c>
      <c r="E389" s="33">
        <f t="shared" si="10"/>
        <v>1002099.9999999928</v>
      </c>
      <c r="F389" s="9">
        <f>VLOOKUP(C389,Return!B:C,2,FALSE)</f>
        <v>0.80255869095225063</v>
      </c>
      <c r="G389" s="32">
        <f t="shared" si="11"/>
        <v>1806344.0642032374</v>
      </c>
    </row>
    <row r="390" spans="1:7" ht="15" customHeight="1" x14ac:dyDescent="0.25">
      <c r="A390" t="str">
        <f>VLOOKUP(C:C,'Sectors '!B:C,2,FALSE)</f>
        <v>Software - Application</v>
      </c>
      <c r="B390" s="1" t="s">
        <v>6174</v>
      </c>
      <c r="C390" s="1" t="s">
        <v>4929</v>
      </c>
      <c r="D390" s="30">
        <v>9.360999999999941E-5</v>
      </c>
      <c r="E390" s="33">
        <f t="shared" si="10"/>
        <v>936099.99999999406</v>
      </c>
      <c r="F390" s="9">
        <f>VLOOKUP(C390,Return!B:C,2,FALSE)</f>
        <v>0.75015216609114999</v>
      </c>
      <c r="G390" s="32">
        <f t="shared" si="11"/>
        <v>1638317.4426779153</v>
      </c>
    </row>
    <row r="391" spans="1:7" ht="15" customHeight="1" x14ac:dyDescent="0.25">
      <c r="A391" t="str">
        <f>VLOOKUP(C:C,'Sectors '!B:C,2,FALSE)</f>
        <v>Software - Application</v>
      </c>
      <c r="B391" s="1" t="s">
        <v>6175</v>
      </c>
      <c r="C391" s="1" t="s">
        <v>4933</v>
      </c>
      <c r="D391" s="30">
        <v>8.9709999999999492E-5</v>
      </c>
      <c r="E391" s="33">
        <f t="shared" si="10"/>
        <v>897099.99999999488</v>
      </c>
      <c r="F391" s="9">
        <f>VLOOKUP(C391,Return!B:C,2,FALSE)</f>
        <v>1.1081765422715761</v>
      </c>
      <c r="G391" s="32">
        <f t="shared" si="11"/>
        <v>1891245.1760718203</v>
      </c>
    </row>
    <row r="392" spans="1:7" ht="15" customHeight="1" x14ac:dyDescent="0.25">
      <c r="A392" t="str">
        <f>VLOOKUP(C:C,'Sectors '!B:C,2,FALSE)</f>
        <v>Software - Application</v>
      </c>
      <c r="B392" s="1" t="s">
        <v>6176</v>
      </c>
      <c r="C392" s="1" t="s">
        <v>4905</v>
      </c>
      <c r="D392" s="30">
        <v>7.4709999999999805E-5</v>
      </c>
      <c r="E392" s="33">
        <f t="shared" si="10"/>
        <v>747099.99999999802</v>
      </c>
      <c r="F392" s="9">
        <f>VLOOKUP(C392,Return!B:C,2,FALSE)</f>
        <v>0.48720467522658306</v>
      </c>
      <c r="G392" s="32">
        <f t="shared" si="11"/>
        <v>1111090.6128617772</v>
      </c>
    </row>
    <row r="393" spans="1:7" ht="15" customHeight="1" x14ac:dyDescent="0.25">
      <c r="A393" t="str">
        <f>VLOOKUP(C:C,'Sectors '!B:C,2,FALSE)</f>
        <v>Software - Application</v>
      </c>
      <c r="B393" s="1" t="s">
        <v>6177</v>
      </c>
      <c r="C393" s="1" t="s">
        <v>5073</v>
      </c>
      <c r="D393" s="30">
        <v>7.2909999999999842E-5</v>
      </c>
      <c r="E393" s="33">
        <f t="shared" ref="E393:E456" si="12">$H$3*D393</f>
        <v>729099.99999999837</v>
      </c>
      <c r="F393" s="9">
        <f>VLOOKUP(C393,Return!B:C,2,FALSE)</f>
        <v>0.85790335338568069</v>
      </c>
      <c r="G393" s="32">
        <f t="shared" ref="G393:G456" si="13">E393*(1+F393)</f>
        <v>1354597.3349534967</v>
      </c>
    </row>
    <row r="394" spans="1:7" ht="15" customHeight="1" x14ac:dyDescent="0.25">
      <c r="A394" t="str">
        <f>VLOOKUP(C:C,'Sectors '!B:C,2,FALSE)</f>
        <v>Software - Application</v>
      </c>
      <c r="B394" s="1" t="s">
        <v>6178</v>
      </c>
      <c r="C394" s="1" t="s">
        <v>4923</v>
      </c>
      <c r="D394" s="30">
        <v>6.8109999999999943E-5</v>
      </c>
      <c r="E394" s="33">
        <f t="shared" si="12"/>
        <v>681099.99999999942</v>
      </c>
      <c r="F394" s="9">
        <f>VLOOKUP(C394,Return!B:C,2,FALSE)</f>
        <v>0.85419562783630232</v>
      </c>
      <c r="G394" s="32">
        <f t="shared" si="13"/>
        <v>1262892.6421193045</v>
      </c>
    </row>
    <row r="395" spans="1:7" ht="15" customHeight="1" x14ac:dyDescent="0.25">
      <c r="A395" t="str">
        <f>VLOOKUP(C:C,'Sectors '!B:C,2,FALSE)</f>
        <v>Software - Application</v>
      </c>
      <c r="B395" s="1" t="s">
        <v>6179</v>
      </c>
      <c r="C395" s="1" t="s">
        <v>4919</v>
      </c>
      <c r="D395" s="30">
        <v>5.5810000000000077E-5</v>
      </c>
      <c r="E395" s="33">
        <f t="shared" si="12"/>
        <v>558100.00000000081</v>
      </c>
      <c r="F395" s="9">
        <f>VLOOKUP(C395,Return!B:C,2,FALSE)</f>
        <v>0.42696861172776268</v>
      </c>
      <c r="G395" s="32">
        <f t="shared" si="13"/>
        <v>796391.1822052655</v>
      </c>
    </row>
    <row r="396" spans="1:7" ht="15" customHeight="1" x14ac:dyDescent="0.25">
      <c r="A396" t="str">
        <f>VLOOKUP(C:C,'Sectors '!B:C,2,FALSE)</f>
        <v>Software - Application</v>
      </c>
      <c r="B396" s="1" t="s">
        <v>6180</v>
      </c>
      <c r="C396" s="1" t="s">
        <v>4917</v>
      </c>
      <c r="D396" s="30">
        <v>5.3110000000000073E-5</v>
      </c>
      <c r="E396" s="33">
        <f t="shared" si="12"/>
        <v>531100.0000000007</v>
      </c>
      <c r="F396" s="9">
        <f>VLOOKUP(C396,Return!B:C,2,FALSE)</f>
        <v>0.59936082267963764</v>
      </c>
      <c r="G396" s="32">
        <f t="shared" si="13"/>
        <v>849420.53292515664</v>
      </c>
    </row>
    <row r="397" spans="1:7" ht="15" customHeight="1" x14ac:dyDescent="0.25">
      <c r="A397" t="str">
        <f>VLOOKUP(C:C,'Sectors '!B:C,2,FALSE)</f>
        <v>Software - Application</v>
      </c>
      <c r="B397" s="1" t="s">
        <v>6181</v>
      </c>
      <c r="C397" s="1" t="s">
        <v>4915</v>
      </c>
      <c r="D397" s="30">
        <v>4.3810000000000057E-5</v>
      </c>
      <c r="E397" s="33">
        <f t="shared" si="12"/>
        <v>438100.00000000058</v>
      </c>
      <c r="F397" s="9">
        <f>VLOOKUP(C397,Return!B:C,2,FALSE)</f>
        <v>1.054824213595901</v>
      </c>
      <c r="G397" s="32">
        <f t="shared" si="13"/>
        <v>900218.48797636537</v>
      </c>
    </row>
    <row r="398" spans="1:7" ht="15" customHeight="1" x14ac:dyDescent="0.25">
      <c r="A398" t="str">
        <f>VLOOKUP(C:C,'Sectors '!B:C,2,FALSE)</f>
        <v>Software - Application</v>
      </c>
      <c r="B398" s="1" t="s">
        <v>6182</v>
      </c>
      <c r="C398" s="1" t="s">
        <v>5001</v>
      </c>
      <c r="D398" s="30">
        <v>3.2110000000000036E-5</v>
      </c>
      <c r="E398" s="33">
        <f t="shared" si="12"/>
        <v>321100.00000000035</v>
      </c>
      <c r="F398" s="9">
        <f>VLOOKUP(C398,Return!B:C,2,FALSE)</f>
        <v>0.99645759775019094</v>
      </c>
      <c r="G398" s="32">
        <f t="shared" si="13"/>
        <v>641062.53463758703</v>
      </c>
    </row>
    <row r="399" spans="1:7" ht="15" customHeight="1" x14ac:dyDescent="0.25">
      <c r="A399" t="str">
        <f>VLOOKUP(C:C,'Sectors '!B:C,2,FALSE)</f>
        <v>Software - Application</v>
      </c>
      <c r="B399" s="1" t="s">
        <v>6183</v>
      </c>
      <c r="C399" s="1" t="s">
        <v>4911</v>
      </c>
      <c r="D399" s="30">
        <v>2.4610000000000024E-5</v>
      </c>
      <c r="E399" s="33">
        <f t="shared" si="12"/>
        <v>246100.00000000023</v>
      </c>
      <c r="F399" s="9">
        <f>VLOOKUP(C399,Return!B:C,2,FALSE)</f>
        <v>0.48323049754574265</v>
      </c>
      <c r="G399" s="32">
        <f t="shared" si="13"/>
        <v>365023.02544600761</v>
      </c>
    </row>
    <row r="400" spans="1:7" ht="15" customHeight="1" x14ac:dyDescent="0.25">
      <c r="A400" t="str">
        <f>VLOOKUP(C:C,'Sectors '!B:C,2,FALSE)</f>
        <v>Software - Application</v>
      </c>
      <c r="B400" s="1" t="s">
        <v>6184</v>
      </c>
      <c r="C400" s="1" t="s">
        <v>4909</v>
      </c>
      <c r="D400" s="30">
        <v>2.3410000000000022E-5</v>
      </c>
      <c r="E400" s="33">
        <f t="shared" si="12"/>
        <v>234100.0000000002</v>
      </c>
      <c r="F400" s="9">
        <f>VLOOKUP(C400,Return!B:C,2,FALSE)</f>
        <v>0.39138520486319572</v>
      </c>
      <c r="G400" s="32">
        <f t="shared" si="13"/>
        <v>325723.2764584744</v>
      </c>
    </row>
    <row r="401" spans="1:7" ht="15" customHeight="1" x14ac:dyDescent="0.25">
      <c r="A401" t="str">
        <f>VLOOKUP(C:C,'Sectors '!B:C,2,FALSE)</f>
        <v>Software - Application</v>
      </c>
      <c r="B401" s="1" t="s">
        <v>6185</v>
      </c>
      <c r="C401" s="1" t="s">
        <v>4903</v>
      </c>
      <c r="D401" s="30">
        <v>1.3510000000000006E-5</v>
      </c>
      <c r="E401" s="33">
        <f t="shared" si="12"/>
        <v>135100.00000000006</v>
      </c>
      <c r="F401" s="9">
        <f>VLOOKUP(C401,Return!B:C,2,FALSE)</f>
        <v>1.1590741795967152</v>
      </c>
      <c r="G401" s="32">
        <f t="shared" si="13"/>
        <v>291690.92166351638</v>
      </c>
    </row>
    <row r="402" spans="1:7" ht="15" customHeight="1" x14ac:dyDescent="0.25">
      <c r="A402" t="str">
        <f>VLOOKUP(C:C,'Sectors '!B:C,2,FALSE)</f>
        <v>Software - Application</v>
      </c>
      <c r="B402" s="1" t="s">
        <v>6186</v>
      </c>
      <c r="C402" s="1" t="s">
        <v>4901</v>
      </c>
      <c r="D402" s="30">
        <v>1.1110000000000002E-5</v>
      </c>
      <c r="E402" s="33">
        <f t="shared" si="12"/>
        <v>111100.00000000001</v>
      </c>
      <c r="F402" s="9">
        <f>VLOOKUP(C402,Return!B:C,2,FALSE)</f>
        <v>0.82080925611620981</v>
      </c>
      <c r="G402" s="32">
        <f t="shared" si="13"/>
        <v>202291.90835451093</v>
      </c>
    </row>
    <row r="403" spans="1:7" ht="15" customHeight="1" x14ac:dyDescent="0.25">
      <c r="A403" t="str">
        <f>VLOOKUP(C:C,'Sectors '!B:C,2,FALSE)</f>
        <v>Software - Application</v>
      </c>
      <c r="B403" s="1" t="s">
        <v>6187</v>
      </c>
      <c r="C403" s="1" t="s">
        <v>4899</v>
      </c>
      <c r="D403" s="30">
        <v>9.91E-6</v>
      </c>
      <c r="E403" s="33">
        <f t="shared" si="12"/>
        <v>99100</v>
      </c>
      <c r="F403" s="9">
        <f>VLOOKUP(C403,Return!B:C,2,FALSE)</f>
        <v>0.99834683012965009</v>
      </c>
      <c r="G403" s="32">
        <f t="shared" si="13"/>
        <v>198036.17086584831</v>
      </c>
    </row>
    <row r="404" spans="1:7" ht="15" customHeight="1" x14ac:dyDescent="0.25">
      <c r="A404" t="str">
        <f>VLOOKUP(C:C,'Sectors '!B:C,2,FALSE)</f>
        <v>Silver</v>
      </c>
      <c r="B404" s="1" t="s">
        <v>6188</v>
      </c>
      <c r="C404" s="1" t="s">
        <v>4897</v>
      </c>
      <c r="D404" s="30">
        <v>3.3211000000000389E-4</v>
      </c>
      <c r="E404" s="33">
        <f t="shared" si="12"/>
        <v>3321100.0000000391</v>
      </c>
      <c r="F404" s="9">
        <f>VLOOKUP(C404,Return!B:C,2,FALSE)</f>
        <v>0.37358384497355557</v>
      </c>
      <c r="G404" s="32">
        <f t="shared" si="13"/>
        <v>4561809.307541729</v>
      </c>
    </row>
    <row r="405" spans="1:7" ht="15" customHeight="1" x14ac:dyDescent="0.25">
      <c r="A405" t="str">
        <f>VLOOKUP(C:C,'Sectors '!B:C,2,FALSE)</f>
        <v>Silver</v>
      </c>
      <c r="B405" s="1" t="s">
        <v>6189</v>
      </c>
      <c r="C405" s="1" t="s">
        <v>4895</v>
      </c>
      <c r="D405" s="30">
        <v>1.6650999999999989E-4</v>
      </c>
      <c r="E405" s="33">
        <f t="shared" si="12"/>
        <v>1665099.9999999988</v>
      </c>
      <c r="F405" s="9">
        <f>VLOOKUP(C405,Return!B:C,2,FALSE)</f>
        <v>0.86682805789401485</v>
      </c>
      <c r="G405" s="32">
        <f t="shared" si="13"/>
        <v>3108455.3991993219</v>
      </c>
    </row>
    <row r="406" spans="1:7" ht="15" customHeight="1" x14ac:dyDescent="0.25">
      <c r="A406" t="str">
        <f>VLOOKUP(C:C,'Sectors '!B:C,2,FALSE)</f>
        <v>Shipping &amp; Ports</v>
      </c>
      <c r="B406" s="1" t="s">
        <v>6190</v>
      </c>
      <c r="C406" s="1" t="s">
        <v>4893</v>
      </c>
      <c r="D406" s="30">
        <v>6.6450999999998015E-4</v>
      </c>
      <c r="E406" s="33">
        <f t="shared" si="12"/>
        <v>6645099.9999998016</v>
      </c>
      <c r="F406" s="9">
        <f>VLOOKUP(C406,Return!B:C,2,FALSE)</f>
        <v>0.49703674280402155</v>
      </c>
      <c r="G406" s="32">
        <f t="shared" si="13"/>
        <v>9947958.8596067056</v>
      </c>
    </row>
    <row r="407" spans="1:7" ht="15" customHeight="1" x14ac:dyDescent="0.25">
      <c r="A407" t="str">
        <f>VLOOKUP(C:C,'Sectors '!B:C,2,FALSE)</f>
        <v>Shipping &amp; Ports</v>
      </c>
      <c r="B407" s="1" t="s">
        <v>6191</v>
      </c>
      <c r="C407" s="1" t="s">
        <v>4889</v>
      </c>
      <c r="D407" s="30">
        <v>6.201099999999871E-4</v>
      </c>
      <c r="E407" s="33">
        <f t="shared" si="12"/>
        <v>6201099.9999998705</v>
      </c>
      <c r="F407" s="9">
        <f>VLOOKUP(C407,Return!B:C,2,FALSE)</f>
        <v>0.54967658950885023</v>
      </c>
      <c r="G407" s="32">
        <f t="shared" si="13"/>
        <v>9609699.4992031306</v>
      </c>
    </row>
    <row r="408" spans="1:7" ht="15" customHeight="1" x14ac:dyDescent="0.25">
      <c r="A408" t="str">
        <f>VLOOKUP(C:C,'Sectors '!B:C,2,FALSE)</f>
        <v>Shipping &amp; Ports</v>
      </c>
      <c r="B408" s="1" t="s">
        <v>6192</v>
      </c>
      <c r="C408" s="1" t="s">
        <v>4891</v>
      </c>
      <c r="D408" s="30">
        <v>6.1140999999998846E-4</v>
      </c>
      <c r="E408" s="33">
        <f t="shared" si="12"/>
        <v>6114099.9999998845</v>
      </c>
      <c r="F408" s="9">
        <f>VLOOKUP(C408,Return!B:C,2,FALSE)</f>
        <v>0.67143314057031622</v>
      </c>
      <c r="G408" s="32">
        <f t="shared" si="13"/>
        <v>10219309.364760777</v>
      </c>
    </row>
    <row r="409" spans="1:7" ht="15" customHeight="1" x14ac:dyDescent="0.25">
      <c r="A409" t="str">
        <f>VLOOKUP(C:C,'Sectors '!B:C,2,FALSE)</f>
        <v>Shipping &amp; Ports</v>
      </c>
      <c r="B409" s="1" t="s">
        <v>6193</v>
      </c>
      <c r="C409" s="1" t="s">
        <v>4887</v>
      </c>
      <c r="D409" s="30">
        <v>6.111099999999885E-4</v>
      </c>
      <c r="E409" s="33">
        <f t="shared" si="12"/>
        <v>6111099.9999998854</v>
      </c>
      <c r="F409" s="9">
        <f>VLOOKUP(C409,Return!B:C,2,FALSE)</f>
        <v>1.1252657225562661</v>
      </c>
      <c r="G409" s="32">
        <f t="shared" si="13"/>
        <v>12987711.357113354</v>
      </c>
    </row>
    <row r="410" spans="1:7" ht="15" customHeight="1" x14ac:dyDescent="0.25">
      <c r="A410" t="str">
        <f>VLOOKUP(C:C,'Sectors '!B:C,2,FALSE)</f>
        <v>Shipping &amp; Ports</v>
      </c>
      <c r="B410" s="1" t="s">
        <v>6194</v>
      </c>
      <c r="C410" s="1" t="s">
        <v>4881</v>
      </c>
      <c r="D410" s="30">
        <v>4.9891000000000605E-4</v>
      </c>
      <c r="E410" s="33">
        <f t="shared" si="12"/>
        <v>4989100.0000000605</v>
      </c>
      <c r="F410" s="9">
        <f>VLOOKUP(C410,Return!B:C,2,FALSE)</f>
        <v>0.26646218918909392</v>
      </c>
      <c r="G410" s="32">
        <f t="shared" si="13"/>
        <v>6318506.5080833854</v>
      </c>
    </row>
    <row r="411" spans="1:7" ht="15" customHeight="1" x14ac:dyDescent="0.25">
      <c r="A411" t="str">
        <f>VLOOKUP(C:C,'Sectors '!B:C,2,FALSE)</f>
        <v>Shipping &amp; Ports</v>
      </c>
      <c r="B411" s="1" t="s">
        <v>6195</v>
      </c>
      <c r="C411" s="1" t="s">
        <v>4879</v>
      </c>
      <c r="D411" s="30">
        <v>4.4431000000000662E-4</v>
      </c>
      <c r="E411" s="33">
        <f t="shared" si="12"/>
        <v>4443100.0000000661</v>
      </c>
      <c r="F411" s="9">
        <f>VLOOKUP(C411,Return!B:C,2,FALSE)</f>
        <v>1.1441840626218198</v>
      </c>
      <c r="G411" s="32">
        <f t="shared" si="13"/>
        <v>9526824.2086351495</v>
      </c>
    </row>
    <row r="412" spans="1:7" ht="15" customHeight="1" x14ac:dyDescent="0.25">
      <c r="A412" t="str">
        <f>VLOOKUP(C:C,'Sectors '!B:C,2,FALSE)</f>
        <v>Shipping &amp; Ports</v>
      </c>
      <c r="B412" s="1" t="s">
        <v>6196</v>
      </c>
      <c r="C412" s="1" t="s">
        <v>4875</v>
      </c>
      <c r="D412" s="30">
        <v>3.9871000000000551E-4</v>
      </c>
      <c r="E412" s="33">
        <f t="shared" si="12"/>
        <v>3987100.0000000549</v>
      </c>
      <c r="F412" s="9">
        <f>VLOOKUP(C412,Return!B:C,2,FALSE)</f>
        <v>0.86963717069123725</v>
      </c>
      <c r="G412" s="32">
        <f t="shared" si="13"/>
        <v>7454430.3632631339</v>
      </c>
    </row>
    <row r="413" spans="1:7" ht="15" customHeight="1" x14ac:dyDescent="0.25">
      <c r="A413" t="str">
        <f>VLOOKUP(C:C,'Sectors '!B:C,2,FALSE)</f>
        <v>Shipping &amp; Ports</v>
      </c>
      <c r="B413" s="1" t="s">
        <v>6197</v>
      </c>
      <c r="C413" s="1" t="s">
        <v>4873</v>
      </c>
      <c r="D413" s="30">
        <v>3.7201000000000486E-4</v>
      </c>
      <c r="E413" s="33">
        <f t="shared" si="12"/>
        <v>3720100.0000000484</v>
      </c>
      <c r="F413" s="9">
        <f>VLOOKUP(C413,Return!B:C,2,FALSE)</f>
        <v>1.069890469159354</v>
      </c>
      <c r="G413" s="32">
        <f t="shared" si="13"/>
        <v>7700199.5343198134</v>
      </c>
    </row>
    <row r="414" spans="1:7" ht="15" customHeight="1" x14ac:dyDescent="0.25">
      <c r="A414" t="str">
        <f>VLOOKUP(C:C,'Sectors '!B:C,2,FALSE)</f>
        <v>Shipping &amp; Ports</v>
      </c>
      <c r="B414" s="1" t="s">
        <v>6198</v>
      </c>
      <c r="C414" s="1" t="s">
        <v>4867</v>
      </c>
      <c r="D414" s="30">
        <v>3.0991000000000335E-4</v>
      </c>
      <c r="E414" s="33">
        <f t="shared" si="12"/>
        <v>3099100.0000000335</v>
      </c>
      <c r="F414" s="9">
        <f>VLOOKUP(C414,Return!B:C,2,FALSE)</f>
        <v>0.7990252302675851</v>
      </c>
      <c r="G414" s="32">
        <f t="shared" si="13"/>
        <v>5575359.091122333</v>
      </c>
    </row>
    <row r="415" spans="1:7" ht="15" customHeight="1" x14ac:dyDescent="0.25">
      <c r="A415" t="str">
        <f>VLOOKUP(C:C,'Sectors '!B:C,2,FALSE)</f>
        <v>Shipping &amp; Ports</v>
      </c>
      <c r="B415" s="1" t="s">
        <v>6199</v>
      </c>
      <c r="C415" s="1" t="s">
        <v>4871</v>
      </c>
      <c r="D415" s="30">
        <v>2.9731000000000305E-4</v>
      </c>
      <c r="E415" s="33">
        <f t="shared" si="12"/>
        <v>2973100.0000000303</v>
      </c>
      <c r="F415" s="9">
        <f>VLOOKUP(C415,Return!B:C,2,FALSE)</f>
        <v>1.0913749953810155</v>
      </c>
      <c r="G415" s="32">
        <f t="shared" si="13"/>
        <v>6217866.9987673601</v>
      </c>
    </row>
    <row r="416" spans="1:7" ht="15" customHeight="1" x14ac:dyDescent="0.25">
      <c r="A416" t="str">
        <f>VLOOKUP(C:C,'Sectors '!B:C,2,FALSE)</f>
        <v>Shipping &amp; Ports</v>
      </c>
      <c r="B416" s="1" t="s">
        <v>6200</v>
      </c>
      <c r="C416" s="1" t="s">
        <v>4869</v>
      </c>
      <c r="D416" s="30">
        <v>2.9641000000000303E-4</v>
      </c>
      <c r="E416" s="33">
        <f t="shared" si="12"/>
        <v>2964100.0000000303</v>
      </c>
      <c r="F416" s="9">
        <f>VLOOKUP(C416,Return!B:C,2,FALSE)</f>
        <v>0.42257792724437759</v>
      </c>
      <c r="G416" s="32">
        <f t="shared" si="13"/>
        <v>4216663.234145103</v>
      </c>
    </row>
    <row r="417" spans="1:7" ht="15" customHeight="1" x14ac:dyDescent="0.25">
      <c r="A417" t="str">
        <f>VLOOKUP(C:C,'Sectors '!B:C,2,FALSE)</f>
        <v>Shipping &amp; Ports</v>
      </c>
      <c r="B417" s="1" t="s">
        <v>6201</v>
      </c>
      <c r="C417" s="1" t="s">
        <v>4865</v>
      </c>
      <c r="D417" s="30">
        <v>2.9251000000000293E-4</v>
      </c>
      <c r="E417" s="33">
        <f t="shared" si="12"/>
        <v>2925100.0000000293</v>
      </c>
      <c r="F417" s="9">
        <f>VLOOKUP(C417,Return!B:C,2,FALSE)</f>
        <v>1.1909718810423779</v>
      </c>
      <c r="G417" s="32">
        <f t="shared" si="13"/>
        <v>6408811.8492371244</v>
      </c>
    </row>
    <row r="418" spans="1:7" ht="15" customHeight="1" x14ac:dyDescent="0.25">
      <c r="A418" t="str">
        <f>VLOOKUP(C:C,'Sectors '!B:C,2,FALSE)</f>
        <v>Shipping &amp; Ports</v>
      </c>
      <c r="B418" s="1" t="s">
        <v>6202</v>
      </c>
      <c r="C418" s="1" t="s">
        <v>4877</v>
      </c>
      <c r="D418" s="30">
        <v>2.1721000000000113E-4</v>
      </c>
      <c r="E418" s="33">
        <f t="shared" si="12"/>
        <v>2172100.0000000112</v>
      </c>
      <c r="F418" s="9">
        <f>VLOOKUP(C418,Return!B:C,2,FALSE)</f>
        <v>1.1196515624157448</v>
      </c>
      <c r="G418" s="32">
        <f t="shared" si="13"/>
        <v>4604095.1587232631</v>
      </c>
    </row>
    <row r="419" spans="1:7" ht="15" customHeight="1" x14ac:dyDescent="0.25">
      <c r="A419" t="str">
        <f>VLOOKUP(C:C,'Sectors '!B:C,2,FALSE)</f>
        <v>Shipping &amp; Ports</v>
      </c>
      <c r="B419" s="1" t="s">
        <v>6203</v>
      </c>
      <c r="C419" s="1" t="s">
        <v>4863</v>
      </c>
      <c r="D419" s="30">
        <v>2.0881000000000092E-4</v>
      </c>
      <c r="E419" s="33">
        <f t="shared" si="12"/>
        <v>2088100.0000000093</v>
      </c>
      <c r="F419" s="9">
        <f>VLOOKUP(C419,Return!B:C,2,FALSE)</f>
        <v>0.71372671280935673</v>
      </c>
      <c r="G419" s="32">
        <f t="shared" si="13"/>
        <v>3578432.749017234</v>
      </c>
    </row>
    <row r="420" spans="1:7" ht="15" customHeight="1" x14ac:dyDescent="0.25">
      <c r="A420" t="str">
        <f>VLOOKUP(C:C,'Sectors '!B:C,2,FALSE)</f>
        <v>Shipping &amp; Ports</v>
      </c>
      <c r="B420" s="1" t="s">
        <v>6204</v>
      </c>
      <c r="C420" s="1" t="s">
        <v>4860</v>
      </c>
      <c r="D420" s="30">
        <v>6.0910000000000086E-5</v>
      </c>
      <c r="E420" s="33">
        <f t="shared" si="12"/>
        <v>609100.00000000081</v>
      </c>
      <c r="F420" s="9">
        <f>VLOOKUP(C420,Return!B:C,2,FALSE)</f>
        <v>0.59380433665759957</v>
      </c>
      <c r="G420" s="32">
        <f t="shared" si="13"/>
        <v>970786.22145814518</v>
      </c>
    </row>
    <row r="421" spans="1:7" ht="15" customHeight="1" x14ac:dyDescent="0.25">
      <c r="A421" t="str">
        <f>VLOOKUP(C:C,'Sectors '!B:C,2,FALSE)</f>
        <v>Semiconductors</v>
      </c>
      <c r="B421" s="1" t="s">
        <v>6205</v>
      </c>
      <c r="C421" s="1" t="s">
        <v>4858</v>
      </c>
      <c r="D421" s="30">
        <v>7.6980999999996368E-4</v>
      </c>
      <c r="E421" s="33">
        <f t="shared" si="12"/>
        <v>7698099.9999996368</v>
      </c>
      <c r="F421" s="9">
        <f>VLOOKUP(C421,Return!B:C,2,FALSE)</f>
        <v>0.91717259977552579</v>
      </c>
      <c r="G421" s="32">
        <f t="shared" si="13"/>
        <v>14758586.390331279</v>
      </c>
    </row>
    <row r="422" spans="1:7" ht="15" customHeight="1" x14ac:dyDescent="0.25">
      <c r="A422" t="str">
        <f>VLOOKUP(C:C,'Sectors '!B:C,2,FALSE)</f>
        <v>Semiconductors</v>
      </c>
      <c r="B422" s="1" t="s">
        <v>6206</v>
      </c>
      <c r="C422" s="1" t="s">
        <v>4856</v>
      </c>
      <c r="D422" s="30">
        <v>7.377099999999687E-4</v>
      </c>
      <c r="E422" s="33">
        <f t="shared" si="12"/>
        <v>7377099.9999996871</v>
      </c>
      <c r="F422" s="9">
        <f>VLOOKUP(C422,Return!B:C,2,FALSE)</f>
        <v>0.82582724376391914</v>
      </c>
      <c r="G422" s="32">
        <f t="shared" si="13"/>
        <v>13469310.159970237</v>
      </c>
    </row>
    <row r="423" spans="1:7" ht="15" customHeight="1" x14ac:dyDescent="0.25">
      <c r="A423" t="str">
        <f>VLOOKUP(C:C,'Sectors '!B:C,2,FALSE)</f>
        <v>Semiconductors</v>
      </c>
      <c r="B423" s="1" t="s">
        <v>6207</v>
      </c>
      <c r="C423" s="1" t="s">
        <v>4854</v>
      </c>
      <c r="D423" s="30">
        <v>6.7320999999997879E-4</v>
      </c>
      <c r="E423" s="33">
        <f t="shared" si="12"/>
        <v>6732099.9999997877</v>
      </c>
      <c r="F423" s="9">
        <f>VLOOKUP(C423,Return!B:C,2,FALSE)</f>
        <v>0.68052858311239672</v>
      </c>
      <c r="G423" s="32">
        <f t="shared" si="13"/>
        <v>11313486.47437061</v>
      </c>
    </row>
    <row r="424" spans="1:7" ht="15" customHeight="1" x14ac:dyDescent="0.25">
      <c r="A424" t="str">
        <f>VLOOKUP(C:C,'Sectors '!B:C,2,FALSE)</f>
        <v>Semiconductors</v>
      </c>
      <c r="B424" s="1" t="s">
        <v>6208</v>
      </c>
      <c r="C424" s="1" t="s">
        <v>4852</v>
      </c>
      <c r="D424" s="30">
        <v>6.2760999999998592E-4</v>
      </c>
      <c r="E424" s="33">
        <f t="shared" si="12"/>
        <v>6276099.9999998594</v>
      </c>
      <c r="F424" s="9">
        <f>VLOOKUP(C424,Return!B:C,2,FALSE)</f>
        <v>0.90695416220796599</v>
      </c>
      <c r="G424" s="32">
        <f t="shared" si="13"/>
        <v>11968235.017433148</v>
      </c>
    </row>
    <row r="425" spans="1:7" ht="15" customHeight="1" x14ac:dyDescent="0.25">
      <c r="A425" t="str">
        <f>VLOOKUP(C:C,'Sectors '!B:C,2,FALSE)</f>
        <v>Semiconductors</v>
      </c>
      <c r="B425" s="1" t="s">
        <v>6209</v>
      </c>
      <c r="C425" s="1" t="s">
        <v>4848</v>
      </c>
      <c r="D425" s="30">
        <v>6.2370999999998653E-4</v>
      </c>
      <c r="E425" s="33">
        <f t="shared" si="12"/>
        <v>6237099.999999865</v>
      </c>
      <c r="F425" s="9">
        <f>VLOOKUP(C425,Return!B:C,2,FALSE)</f>
        <v>0.73914060033491158</v>
      </c>
      <c r="G425" s="32">
        <f t="shared" si="13"/>
        <v>10847193.838348642</v>
      </c>
    </row>
    <row r="426" spans="1:7" ht="15" customHeight="1" x14ac:dyDescent="0.25">
      <c r="A426" t="str">
        <f>VLOOKUP(C:C,'Sectors '!B:C,2,FALSE)</f>
        <v>Semiconductors</v>
      </c>
      <c r="B426" s="1" t="s">
        <v>6210</v>
      </c>
      <c r="C426" s="1" t="s">
        <v>4846</v>
      </c>
      <c r="D426" s="30">
        <v>6.2220999999998677E-4</v>
      </c>
      <c r="E426" s="33">
        <f t="shared" si="12"/>
        <v>6222099.9999998678</v>
      </c>
      <c r="F426" s="9">
        <f>VLOOKUP(C426,Return!B:C,2,FALSE)</f>
        <v>0.8378040292306892</v>
      </c>
      <c r="G426" s="32">
        <f t="shared" si="13"/>
        <v>11435000.450276028</v>
      </c>
    </row>
    <row r="427" spans="1:7" ht="15" customHeight="1" x14ac:dyDescent="0.25">
      <c r="A427" t="str">
        <f>VLOOKUP(C:C,'Sectors '!B:C,2,FALSE)</f>
        <v>Semiconductors</v>
      </c>
      <c r="B427" s="1" t="s">
        <v>6211</v>
      </c>
      <c r="C427" s="1" t="s">
        <v>4850</v>
      </c>
      <c r="D427" s="30">
        <v>6.1620999999998771E-4</v>
      </c>
      <c r="E427" s="33">
        <f t="shared" si="12"/>
        <v>6162099.9999998771</v>
      </c>
      <c r="F427" s="9">
        <f>VLOOKUP(C427,Return!B:C,2,FALSE)</f>
        <v>0.2819540855563536</v>
      </c>
      <c r="G427" s="32">
        <f t="shared" si="13"/>
        <v>7899529.2706066491</v>
      </c>
    </row>
    <row r="428" spans="1:7" ht="15" customHeight="1" x14ac:dyDescent="0.25">
      <c r="A428" t="str">
        <f>VLOOKUP(C:C,'Sectors '!B:C,2,FALSE)</f>
        <v>Semiconductors</v>
      </c>
      <c r="B428" s="1" t="s">
        <v>6212</v>
      </c>
      <c r="C428" s="1" t="s">
        <v>4840</v>
      </c>
      <c r="D428" s="30">
        <v>5.7180999999999465E-4</v>
      </c>
      <c r="E428" s="33">
        <f t="shared" si="12"/>
        <v>5718099.9999999469</v>
      </c>
      <c r="F428" s="9">
        <f>VLOOKUP(C428,Return!B:C,2,FALSE)</f>
        <v>0.96662484961822837</v>
      </c>
      <c r="G428" s="32">
        <f t="shared" si="13"/>
        <v>11245357.552601887</v>
      </c>
    </row>
    <row r="429" spans="1:7" ht="15" customHeight="1" x14ac:dyDescent="0.25">
      <c r="A429" t="str">
        <f>VLOOKUP(C:C,'Sectors '!B:C,2,FALSE)</f>
        <v>Semiconductors</v>
      </c>
      <c r="B429" s="1" t="s">
        <v>6213</v>
      </c>
      <c r="C429" s="1" t="s">
        <v>4842</v>
      </c>
      <c r="D429" s="30">
        <v>5.7060999999999484E-4</v>
      </c>
      <c r="E429" s="33">
        <f t="shared" si="12"/>
        <v>5706099.9999999488</v>
      </c>
      <c r="F429" s="9">
        <f>VLOOKUP(C429,Return!B:C,2,FALSE)</f>
        <v>1.0243984666804042</v>
      </c>
      <c r="G429" s="32">
        <f t="shared" si="13"/>
        <v>11551420.090724951</v>
      </c>
    </row>
    <row r="430" spans="1:7" ht="15" customHeight="1" x14ac:dyDescent="0.25">
      <c r="A430" t="str">
        <f>VLOOKUP(C:C,'Sectors '!B:C,2,FALSE)</f>
        <v>Semiconductors</v>
      </c>
      <c r="B430" s="1" t="s">
        <v>6214</v>
      </c>
      <c r="C430" s="1" t="s">
        <v>4838</v>
      </c>
      <c r="D430" s="30">
        <v>5.5710999999999695E-4</v>
      </c>
      <c r="E430" s="33">
        <f t="shared" si="12"/>
        <v>5571099.9999999693</v>
      </c>
      <c r="F430" s="9">
        <f>VLOOKUP(C430,Return!B:C,2,FALSE)</f>
        <v>0.85787774827952279</v>
      </c>
      <c r="G430" s="32">
        <f t="shared" si="13"/>
        <v>10350422.723439991</v>
      </c>
    </row>
    <row r="431" spans="1:7" ht="15" customHeight="1" x14ac:dyDescent="0.25">
      <c r="A431" t="str">
        <f>VLOOKUP(C:C,'Sectors '!B:C,2,FALSE)</f>
        <v>Semiconductors</v>
      </c>
      <c r="B431" s="1" t="s">
        <v>6215</v>
      </c>
      <c r="C431" s="1" t="s">
        <v>4836</v>
      </c>
      <c r="D431" s="30">
        <v>5.1661000000000328E-4</v>
      </c>
      <c r="E431" s="33">
        <f t="shared" si="12"/>
        <v>5166100.0000000326</v>
      </c>
      <c r="F431" s="9">
        <f>VLOOKUP(C431,Return!B:C,2,FALSE)</f>
        <v>0.4186749681915326</v>
      </c>
      <c r="G431" s="32">
        <f t="shared" si="13"/>
        <v>7329016.7531743227</v>
      </c>
    </row>
    <row r="432" spans="1:7" ht="15" customHeight="1" x14ac:dyDescent="0.25">
      <c r="A432" t="str">
        <f>VLOOKUP(C:C,'Sectors '!B:C,2,FALSE)</f>
        <v>Semiconductors</v>
      </c>
      <c r="B432" s="1" t="s">
        <v>6216</v>
      </c>
      <c r="C432" s="1" t="s">
        <v>4834</v>
      </c>
      <c r="D432" s="30">
        <v>5.0971000000000436E-4</v>
      </c>
      <c r="E432" s="33">
        <f t="shared" si="12"/>
        <v>5097100.0000000438</v>
      </c>
      <c r="F432" s="9">
        <f>VLOOKUP(C432,Return!B:C,2,FALSE)</f>
        <v>0.28235062782000198</v>
      </c>
      <c r="G432" s="32">
        <f t="shared" si="13"/>
        <v>6536269.3850613879</v>
      </c>
    </row>
    <row r="433" spans="1:7" ht="15" customHeight="1" x14ac:dyDescent="0.25">
      <c r="A433" t="str">
        <f>VLOOKUP(C:C,'Sectors '!B:C,2,FALSE)</f>
        <v>Semiconductors</v>
      </c>
      <c r="B433" s="1" t="s">
        <v>6217</v>
      </c>
      <c r="C433" s="1" t="s">
        <v>4830</v>
      </c>
      <c r="D433" s="30">
        <v>5.0761000000000469E-4</v>
      </c>
      <c r="E433" s="33">
        <f t="shared" si="12"/>
        <v>5076100.0000000466</v>
      </c>
      <c r="F433" s="9">
        <f>VLOOKUP(C433,Return!B:C,2,FALSE)</f>
        <v>0.61404119998072448</v>
      </c>
      <c r="G433" s="32">
        <f t="shared" si="13"/>
        <v>8193034.5352222305</v>
      </c>
    </row>
    <row r="434" spans="1:7" ht="15" customHeight="1" x14ac:dyDescent="0.25">
      <c r="A434" t="str">
        <f>VLOOKUP(C:C,'Sectors '!B:C,2,FALSE)</f>
        <v>Semiconductors</v>
      </c>
      <c r="B434" s="1" t="s">
        <v>6218</v>
      </c>
      <c r="C434" s="1" t="s">
        <v>4832</v>
      </c>
      <c r="D434" s="30">
        <v>5.0731000000000474E-4</v>
      </c>
      <c r="E434" s="33">
        <f t="shared" si="12"/>
        <v>5073100.0000000475</v>
      </c>
      <c r="F434" s="9">
        <f>VLOOKUP(C434,Return!B:C,2,FALSE)</f>
        <v>0.61429778162319471</v>
      </c>
      <c r="G434" s="32">
        <f t="shared" si="13"/>
        <v>8189494.0759527059</v>
      </c>
    </row>
    <row r="435" spans="1:7" ht="15" customHeight="1" x14ac:dyDescent="0.25">
      <c r="A435" t="str">
        <f>VLOOKUP(C:C,'Sectors '!B:C,2,FALSE)</f>
        <v>Semiconductors</v>
      </c>
      <c r="B435" s="1" t="s">
        <v>6219</v>
      </c>
      <c r="C435" s="1" t="s">
        <v>4828</v>
      </c>
      <c r="D435" s="30">
        <v>4.8781000000000768E-4</v>
      </c>
      <c r="E435" s="33">
        <f t="shared" si="12"/>
        <v>4878100.0000000764</v>
      </c>
      <c r="F435" s="9">
        <f>VLOOKUP(C435,Return!B:C,2,FALSE)</f>
        <v>0.45795937990830549</v>
      </c>
      <c r="G435" s="32">
        <f t="shared" si="13"/>
        <v>7112071.651130816</v>
      </c>
    </row>
    <row r="436" spans="1:7" ht="15" customHeight="1" x14ac:dyDescent="0.25">
      <c r="A436" t="str">
        <f>VLOOKUP(C:C,'Sectors '!B:C,2,FALSE)</f>
        <v>Semiconductors</v>
      </c>
      <c r="B436" s="1" t="s">
        <v>6220</v>
      </c>
      <c r="C436" s="1" t="s">
        <v>4816</v>
      </c>
      <c r="D436" s="30">
        <v>4.6711000000000717E-4</v>
      </c>
      <c r="E436" s="33">
        <f t="shared" si="12"/>
        <v>4671100.0000000717</v>
      </c>
      <c r="F436" s="9">
        <f>VLOOKUP(C436,Return!B:C,2,FALSE)</f>
        <v>0.63630089049997873</v>
      </c>
      <c r="G436" s="32">
        <f t="shared" si="13"/>
        <v>7643325.0896145683</v>
      </c>
    </row>
    <row r="437" spans="1:7" ht="15" customHeight="1" x14ac:dyDescent="0.25">
      <c r="A437" t="str">
        <f>VLOOKUP(C:C,'Sectors '!B:C,2,FALSE)</f>
        <v>Semiconductors</v>
      </c>
      <c r="B437" s="1" t="s">
        <v>6221</v>
      </c>
      <c r="C437" s="1" t="s">
        <v>4820</v>
      </c>
      <c r="D437" s="30">
        <v>4.5871000000000697E-4</v>
      </c>
      <c r="E437" s="33">
        <f t="shared" si="12"/>
        <v>4587100.0000000698</v>
      </c>
      <c r="F437" s="9">
        <f>VLOOKUP(C437,Return!B:C,2,FALSE)</f>
        <v>0.5296640612255139</v>
      </c>
      <c r="G437" s="32">
        <f t="shared" si="13"/>
        <v>7016722.0152476616</v>
      </c>
    </row>
    <row r="438" spans="1:7" ht="15" customHeight="1" x14ac:dyDescent="0.25">
      <c r="A438" t="str">
        <f>VLOOKUP(C:C,'Sectors '!B:C,2,FALSE)</f>
        <v>Semiconductors</v>
      </c>
      <c r="B438" s="1" t="s">
        <v>6222</v>
      </c>
      <c r="C438" s="1" t="s">
        <v>4814</v>
      </c>
      <c r="D438" s="30">
        <v>4.5811000000000696E-4</v>
      </c>
      <c r="E438" s="33">
        <f t="shared" si="12"/>
        <v>4581100.0000000698</v>
      </c>
      <c r="F438" s="9">
        <f>VLOOKUP(C438,Return!B:C,2,FALSE)</f>
        <v>0.72310362619841917</v>
      </c>
      <c r="G438" s="32">
        <f t="shared" si="13"/>
        <v>7893710.0219776984</v>
      </c>
    </row>
    <row r="439" spans="1:7" ht="15" customHeight="1" x14ac:dyDescent="0.25">
      <c r="A439" t="str">
        <f>VLOOKUP(C:C,'Sectors '!B:C,2,FALSE)</f>
        <v>Semiconductors</v>
      </c>
      <c r="B439" s="1" t="s">
        <v>6223</v>
      </c>
      <c r="C439" s="1" t="s">
        <v>4826</v>
      </c>
      <c r="D439" s="30">
        <v>4.4581000000000666E-4</v>
      </c>
      <c r="E439" s="33">
        <f t="shared" si="12"/>
        <v>4458100.0000000661</v>
      </c>
      <c r="F439" s="9">
        <f>VLOOKUP(C439,Return!B:C,2,FALSE)</f>
        <v>0.31278645706879504</v>
      </c>
      <c r="G439" s="32">
        <f t="shared" si="13"/>
        <v>5852533.3042584816</v>
      </c>
    </row>
    <row r="440" spans="1:7" ht="15" customHeight="1" x14ac:dyDescent="0.25">
      <c r="A440" t="str">
        <f>VLOOKUP(C:C,'Sectors '!B:C,2,FALSE)</f>
        <v>Semiconductors</v>
      </c>
      <c r="B440" s="1" t="s">
        <v>6224</v>
      </c>
      <c r="C440" s="1" t="s">
        <v>4824</v>
      </c>
      <c r="D440" s="30">
        <v>4.4521000000000664E-4</v>
      </c>
      <c r="E440" s="33">
        <f t="shared" si="12"/>
        <v>4452100.0000000661</v>
      </c>
      <c r="F440" s="9">
        <f>VLOOKUP(C440,Return!B:C,2,FALSE)</f>
        <v>0.77648083550654112</v>
      </c>
      <c r="G440" s="32">
        <f t="shared" si="13"/>
        <v>7909070.3277587891</v>
      </c>
    </row>
    <row r="441" spans="1:7" ht="15" customHeight="1" x14ac:dyDescent="0.25">
      <c r="A441" t="str">
        <f>VLOOKUP(C:C,'Sectors '!B:C,2,FALSE)</f>
        <v>Semiconductors</v>
      </c>
      <c r="B441" s="1" t="s">
        <v>6225</v>
      </c>
      <c r="C441" s="1" t="s">
        <v>4818</v>
      </c>
      <c r="D441" s="30">
        <v>4.4131000000000655E-4</v>
      </c>
      <c r="E441" s="33">
        <f t="shared" si="12"/>
        <v>4413100.0000000652</v>
      </c>
      <c r="F441" s="9">
        <f>VLOOKUP(C441,Return!B:C,2,FALSE)</f>
        <v>1.0132179856815369</v>
      </c>
      <c r="G441" s="32">
        <f t="shared" si="13"/>
        <v>8884532.2926113214</v>
      </c>
    </row>
    <row r="442" spans="1:7" ht="15" customHeight="1" x14ac:dyDescent="0.25">
      <c r="A442" t="str">
        <f>VLOOKUP(C:C,'Sectors '!B:C,2,FALSE)</f>
        <v>Semiconductors</v>
      </c>
      <c r="B442" s="1" t="s">
        <v>6226</v>
      </c>
      <c r="C442" s="1" t="s">
        <v>4822</v>
      </c>
      <c r="D442" s="30">
        <v>4.3351000000000636E-4</v>
      </c>
      <c r="E442" s="33">
        <f t="shared" si="12"/>
        <v>4335100.0000000633</v>
      </c>
      <c r="F442" s="9">
        <f>VLOOKUP(C442,Return!B:C,2,FALSE)</f>
        <v>0.79737822275573311</v>
      </c>
      <c r="G442" s="32">
        <f t="shared" si="13"/>
        <v>7791814.3334684921</v>
      </c>
    </row>
    <row r="443" spans="1:7" ht="15" customHeight="1" x14ac:dyDescent="0.25">
      <c r="A443" t="str">
        <f>VLOOKUP(C:C,'Sectors '!B:C,2,FALSE)</f>
        <v>Semiconductors</v>
      </c>
      <c r="B443" s="1" t="s">
        <v>6227</v>
      </c>
      <c r="C443" s="1" t="s">
        <v>4812</v>
      </c>
      <c r="D443" s="30">
        <v>4.1011000000000579E-4</v>
      </c>
      <c r="E443" s="33">
        <f t="shared" si="12"/>
        <v>4101100.0000000577</v>
      </c>
      <c r="F443" s="9">
        <f>VLOOKUP(C443,Return!B:C,2,FALSE)</f>
        <v>0.64220135885359453</v>
      </c>
      <c r="G443" s="32">
        <f t="shared" si="13"/>
        <v>6734831.9927945705</v>
      </c>
    </row>
    <row r="444" spans="1:7" ht="15" customHeight="1" x14ac:dyDescent="0.25">
      <c r="A444" t="str">
        <f>VLOOKUP(C:C,'Sectors '!B:C,2,FALSE)</f>
        <v>Semiconductors</v>
      </c>
      <c r="B444" s="1" t="s">
        <v>6228</v>
      </c>
      <c r="C444" s="1" t="s">
        <v>4810</v>
      </c>
      <c r="D444" s="30">
        <v>4.0171000000000558E-4</v>
      </c>
      <c r="E444" s="33">
        <f t="shared" si="12"/>
        <v>4017100.0000000559</v>
      </c>
      <c r="F444" s="9">
        <f>VLOOKUP(C444,Return!B:C,2,FALSE)</f>
        <v>1.2498426726619911</v>
      </c>
      <c r="G444" s="32">
        <f t="shared" si="13"/>
        <v>9037843.0003506094</v>
      </c>
    </row>
    <row r="445" spans="1:7" ht="15" customHeight="1" x14ac:dyDescent="0.25">
      <c r="A445" t="str">
        <f>VLOOKUP(C:C,'Sectors '!B:C,2,FALSE)</f>
        <v>Semiconductors</v>
      </c>
      <c r="B445" s="1" t="s">
        <v>6229</v>
      </c>
      <c r="C445" s="1" t="s">
        <v>4808</v>
      </c>
      <c r="D445" s="30">
        <v>3.8131000000000509E-4</v>
      </c>
      <c r="E445" s="33">
        <f t="shared" si="12"/>
        <v>3813100.0000000508</v>
      </c>
      <c r="F445" s="9">
        <f>VLOOKUP(C445,Return!B:C,2,FALSE)</f>
        <v>0.71339984118370858</v>
      </c>
      <c r="G445" s="32">
        <f t="shared" si="13"/>
        <v>6533364.9344176864</v>
      </c>
    </row>
    <row r="446" spans="1:7" ht="15" customHeight="1" x14ac:dyDescent="0.25">
      <c r="A446" t="str">
        <f>VLOOKUP(C:C,'Sectors '!B:C,2,FALSE)</f>
        <v>Semiconductors</v>
      </c>
      <c r="B446" s="1" t="s">
        <v>6230</v>
      </c>
      <c r="C446" s="1" t="s">
        <v>4804</v>
      </c>
      <c r="D446" s="30">
        <v>3.6841000000000478E-4</v>
      </c>
      <c r="E446" s="33">
        <f t="shared" si="12"/>
        <v>3684100.000000048</v>
      </c>
      <c r="F446" s="9">
        <f>VLOOKUP(C446,Return!B:C,2,FALSE)</f>
        <v>0.29929588730314016</v>
      </c>
      <c r="G446" s="32">
        <f t="shared" si="13"/>
        <v>4786735.9784135614</v>
      </c>
    </row>
    <row r="447" spans="1:7" ht="15" customHeight="1" x14ac:dyDescent="0.25">
      <c r="A447" t="str">
        <f>VLOOKUP(C:C,'Sectors '!B:C,2,FALSE)</f>
        <v>Semiconductors</v>
      </c>
      <c r="B447" s="1" t="s">
        <v>6231</v>
      </c>
      <c r="C447" s="1" t="s">
        <v>4802</v>
      </c>
      <c r="D447" s="30">
        <v>3.6811000000000477E-4</v>
      </c>
      <c r="E447" s="33">
        <f t="shared" si="12"/>
        <v>3681100.0000000475</v>
      </c>
      <c r="F447" s="9">
        <f>VLOOKUP(C447,Return!B:C,2,FALSE)</f>
        <v>0.58712526682974309</v>
      </c>
      <c r="G447" s="32">
        <f t="shared" si="13"/>
        <v>5842366.8197270427</v>
      </c>
    </row>
    <row r="448" spans="1:7" ht="15" customHeight="1" x14ac:dyDescent="0.25">
      <c r="A448" t="str">
        <f>VLOOKUP(C:C,'Sectors '!B:C,2,FALSE)</f>
        <v>Semiconductors</v>
      </c>
      <c r="B448" s="1" t="s">
        <v>6232</v>
      </c>
      <c r="C448" s="1" t="s">
        <v>4806</v>
      </c>
      <c r="D448" s="30">
        <v>3.6481000000000469E-4</v>
      </c>
      <c r="E448" s="33">
        <f t="shared" si="12"/>
        <v>3648100.000000047</v>
      </c>
      <c r="F448" s="9">
        <f>VLOOKUP(C448,Return!B:C,2,FALSE)</f>
        <v>0.61237704178124208</v>
      </c>
      <c r="G448" s="32">
        <f t="shared" si="13"/>
        <v>5882112.6861222247</v>
      </c>
    </row>
    <row r="449" spans="1:7" ht="15" customHeight="1" x14ac:dyDescent="0.25">
      <c r="A449" t="str">
        <f>VLOOKUP(C:C,'Sectors '!B:C,2,FALSE)</f>
        <v>Semiconductors</v>
      </c>
      <c r="B449" s="1" t="s">
        <v>6233</v>
      </c>
      <c r="C449" s="1" t="s">
        <v>4800</v>
      </c>
      <c r="D449" s="30">
        <v>2.8531000000000276E-4</v>
      </c>
      <c r="E449" s="33">
        <f t="shared" si="12"/>
        <v>2853100.0000000275</v>
      </c>
      <c r="F449" s="9">
        <f>VLOOKUP(C449,Return!B:C,2,FALSE)</f>
        <v>0.91864694519561174</v>
      </c>
      <c r="G449" s="32">
        <f t="shared" si="13"/>
        <v>5474091.5993376533</v>
      </c>
    </row>
    <row r="450" spans="1:7" ht="15" customHeight="1" x14ac:dyDescent="0.25">
      <c r="A450" t="str">
        <f>VLOOKUP(C:C,'Sectors '!B:C,2,FALSE)</f>
        <v>Semiconductors</v>
      </c>
      <c r="B450" s="1" t="s">
        <v>6234</v>
      </c>
      <c r="C450" s="1" t="s">
        <v>4796</v>
      </c>
      <c r="D450" s="30">
        <v>2.3431000000000154E-4</v>
      </c>
      <c r="E450" s="33">
        <f t="shared" si="12"/>
        <v>2343100.0000000154</v>
      </c>
      <c r="F450" s="9">
        <f>VLOOKUP(C450,Return!B:C,2,FALSE)</f>
        <v>1.1559977593040207</v>
      </c>
      <c r="G450" s="32">
        <f t="shared" si="13"/>
        <v>5051718.3498252844</v>
      </c>
    </row>
    <row r="451" spans="1:7" ht="15" customHeight="1" x14ac:dyDescent="0.25">
      <c r="A451" t="str">
        <f>VLOOKUP(C:C,'Sectors '!B:C,2,FALSE)</f>
        <v>Semiconductors</v>
      </c>
      <c r="B451" s="1" t="s">
        <v>6235</v>
      </c>
      <c r="C451" s="1" t="s">
        <v>4798</v>
      </c>
      <c r="D451" s="30">
        <v>2.3221000000000149E-4</v>
      </c>
      <c r="E451" s="33">
        <f t="shared" si="12"/>
        <v>2322100.0000000149</v>
      </c>
      <c r="F451" s="9">
        <f>VLOOKUP(C451,Return!B:C,2,FALSE)</f>
        <v>0.58877637477178668</v>
      </c>
      <c r="G451" s="32">
        <f t="shared" si="13"/>
        <v>3689297.6198575897</v>
      </c>
    </row>
    <row r="452" spans="1:7" ht="15" customHeight="1" x14ac:dyDescent="0.25">
      <c r="A452" t="str">
        <f>VLOOKUP(C:C,'Sectors '!B:C,2,FALSE)</f>
        <v>Semiconductors</v>
      </c>
      <c r="B452" s="1" t="s">
        <v>6236</v>
      </c>
      <c r="C452" s="1" t="s">
        <v>4794</v>
      </c>
      <c r="D452" s="30">
        <v>2.1961000000000119E-4</v>
      </c>
      <c r="E452" s="33">
        <f t="shared" si="12"/>
        <v>2196100.0000000116</v>
      </c>
      <c r="F452" s="9">
        <f>VLOOKUP(C452,Return!B:C,2,FALSE)</f>
        <v>1.1541083844535245</v>
      </c>
      <c r="G452" s="32">
        <f t="shared" si="13"/>
        <v>4730637.4230984105</v>
      </c>
    </row>
    <row r="453" spans="1:7" ht="15" customHeight="1" x14ac:dyDescent="0.25">
      <c r="A453" t="str">
        <f>VLOOKUP(C:C,'Sectors '!B:C,2,FALSE)</f>
        <v>Semiconductors</v>
      </c>
      <c r="B453" s="1" t="s">
        <v>6237</v>
      </c>
      <c r="C453" s="1" t="s">
        <v>4792</v>
      </c>
      <c r="D453" s="30">
        <v>2.1301000000000103E-4</v>
      </c>
      <c r="E453" s="33">
        <f t="shared" si="12"/>
        <v>2130100.0000000102</v>
      </c>
      <c r="F453" s="9">
        <f>VLOOKUP(C453,Return!B:C,2,FALSE)</f>
        <v>1.0510252390495785</v>
      </c>
      <c r="G453" s="32">
        <f t="shared" si="13"/>
        <v>4368888.8616995281</v>
      </c>
    </row>
    <row r="454" spans="1:7" ht="15" customHeight="1" x14ac:dyDescent="0.25">
      <c r="A454" t="str">
        <f>VLOOKUP(C:C,'Sectors '!B:C,2,FALSE)</f>
        <v>Semiconductors</v>
      </c>
      <c r="B454" s="1" t="s">
        <v>6238</v>
      </c>
      <c r="C454" s="1" t="s">
        <v>4790</v>
      </c>
      <c r="D454" s="30">
        <v>1.9831000000000067E-4</v>
      </c>
      <c r="E454" s="33">
        <f t="shared" si="12"/>
        <v>1983100.0000000068</v>
      </c>
      <c r="F454" s="9">
        <f>VLOOKUP(C454,Return!B:C,2,FALSE)</f>
        <v>0.46272749069414698</v>
      </c>
      <c r="G454" s="32">
        <f t="shared" si="13"/>
        <v>2900734.8867955729</v>
      </c>
    </row>
    <row r="455" spans="1:7" ht="15" customHeight="1" x14ac:dyDescent="0.25">
      <c r="A455" t="str">
        <f>VLOOKUP(C:C,'Sectors '!B:C,2,FALSE)</f>
        <v>Semiconductors</v>
      </c>
      <c r="B455" s="1" t="s">
        <v>6239</v>
      </c>
      <c r="C455" s="1" t="s">
        <v>4786</v>
      </c>
      <c r="D455" s="30">
        <v>1.9051000000000048E-4</v>
      </c>
      <c r="E455" s="33">
        <f t="shared" si="12"/>
        <v>1905100.0000000049</v>
      </c>
      <c r="F455" s="9">
        <f>VLOOKUP(C455,Return!B:C,2,FALSE)</f>
        <v>0.77809896433216819</v>
      </c>
      <c r="G455" s="32">
        <f t="shared" si="13"/>
        <v>3387456.3369492227</v>
      </c>
    </row>
    <row r="456" spans="1:7" ht="15" customHeight="1" x14ac:dyDescent="0.25">
      <c r="A456" t="str">
        <f>VLOOKUP(C:C,'Sectors '!B:C,2,FALSE)</f>
        <v>Semiconductors</v>
      </c>
      <c r="B456" s="1" t="s">
        <v>6240</v>
      </c>
      <c r="C456" s="1" t="s">
        <v>4788</v>
      </c>
      <c r="D456" s="30">
        <v>1.5750999999999968E-4</v>
      </c>
      <c r="E456" s="33">
        <f t="shared" si="12"/>
        <v>1575099.9999999967</v>
      </c>
      <c r="F456" s="9">
        <f>VLOOKUP(C456,Return!B:C,2,FALSE)</f>
        <v>0.71587081933771324</v>
      </c>
      <c r="G456" s="32">
        <f t="shared" si="13"/>
        <v>2702668.1275388263</v>
      </c>
    </row>
    <row r="457" spans="1:7" ht="15" customHeight="1" x14ac:dyDescent="0.25">
      <c r="A457" t="str">
        <f>VLOOKUP(C:C,'Sectors '!B:C,2,FALSE)</f>
        <v>Semiconductors</v>
      </c>
      <c r="B457" s="1" t="s">
        <v>6241</v>
      </c>
      <c r="C457" s="1" t="s">
        <v>4784</v>
      </c>
      <c r="D457" s="30">
        <v>1.4580999999999939E-4</v>
      </c>
      <c r="E457" s="33">
        <f t="shared" ref="E457:E520" si="14">$H$3*D457</f>
        <v>1458099.9999999939</v>
      </c>
      <c r="F457" s="9">
        <f>VLOOKUP(C457,Return!B:C,2,FALSE)</f>
        <v>0.75521182123751474</v>
      </c>
      <c r="G457" s="32">
        <f t="shared" ref="G457:G520" si="15">E457*(1+F457)</f>
        <v>2559274.3565464094</v>
      </c>
    </row>
    <row r="458" spans="1:7" ht="15" customHeight="1" x14ac:dyDescent="0.25">
      <c r="A458" t="str">
        <f>VLOOKUP(C:C,'Sectors '!B:C,2,FALSE)</f>
        <v>Semiconductors</v>
      </c>
      <c r="B458" s="1" t="s">
        <v>6242</v>
      </c>
      <c r="C458" s="1" t="s">
        <v>4780</v>
      </c>
      <c r="D458" s="30">
        <v>1.3830999999999921E-4</v>
      </c>
      <c r="E458" s="33">
        <f t="shared" si="14"/>
        <v>1383099.9999999921</v>
      </c>
      <c r="F458" s="9">
        <f>VLOOKUP(C458,Return!B:C,2,FALSE)</f>
        <v>1.0499566073691899</v>
      </c>
      <c r="G458" s="32">
        <f t="shared" si="15"/>
        <v>2835294.9836523104</v>
      </c>
    </row>
    <row r="459" spans="1:7" ht="15" customHeight="1" x14ac:dyDescent="0.25">
      <c r="A459" t="str">
        <f>VLOOKUP(C:C,'Sectors '!B:C,2,FALSE)</f>
        <v>Semiconductors</v>
      </c>
      <c r="B459" s="1" t="s">
        <v>6243</v>
      </c>
      <c r="C459" s="1" t="s">
        <v>4782</v>
      </c>
      <c r="D459" s="30">
        <v>1.2000999999999886E-4</v>
      </c>
      <c r="E459" s="33">
        <f t="shared" si="14"/>
        <v>1200099.9999999886</v>
      </c>
      <c r="F459" s="9">
        <f>VLOOKUP(C459,Return!B:C,2,FALSE)</f>
        <v>1.1538471913450743</v>
      </c>
      <c r="G459" s="32">
        <f t="shared" si="15"/>
        <v>2584832.0143331992</v>
      </c>
    </row>
    <row r="460" spans="1:7" ht="15" customHeight="1" x14ac:dyDescent="0.25">
      <c r="A460" t="str">
        <f>VLOOKUP(C:C,'Sectors '!B:C,2,FALSE)</f>
        <v>Semiconductors</v>
      </c>
      <c r="B460" s="1" t="s">
        <v>6244</v>
      </c>
      <c r="C460" s="1" t="s">
        <v>4778</v>
      </c>
      <c r="D460" s="30">
        <v>1.1220999999999902E-4</v>
      </c>
      <c r="E460" s="33">
        <f t="shared" si="14"/>
        <v>1122099.9999999902</v>
      </c>
      <c r="F460" s="9">
        <f>VLOOKUP(C460,Return!B:C,2,FALSE)</f>
        <v>0.34592595014718797</v>
      </c>
      <c r="G460" s="32">
        <f t="shared" si="15"/>
        <v>1510263.5086601463</v>
      </c>
    </row>
    <row r="461" spans="1:7" ht="15" customHeight="1" x14ac:dyDescent="0.25">
      <c r="A461" t="str">
        <f>VLOOKUP(C:C,'Sectors '!B:C,2,FALSE)</f>
        <v>Semiconductors</v>
      </c>
      <c r="B461" s="1" t="s">
        <v>6245</v>
      </c>
      <c r="C461" s="1" t="s">
        <v>4767</v>
      </c>
      <c r="D461" s="30">
        <v>5.731000000000008E-5</v>
      </c>
      <c r="E461" s="33">
        <f t="shared" si="14"/>
        <v>573100.00000000081</v>
      </c>
      <c r="F461" s="9">
        <f>VLOOKUP(C461,Return!B:C,2,FALSE)</f>
        <v>1.2147771286492417</v>
      </c>
      <c r="G461" s="32">
        <f t="shared" si="15"/>
        <v>1269288.7724288823</v>
      </c>
    </row>
    <row r="462" spans="1:7" ht="15" customHeight="1" x14ac:dyDescent="0.25">
      <c r="A462" t="str">
        <f>VLOOKUP(C:C,'Sectors '!B:C,2,FALSE)</f>
        <v>Semiconductors</v>
      </c>
      <c r="B462" s="1" t="s">
        <v>6246</v>
      </c>
      <c r="C462" s="1" t="s">
        <v>4770</v>
      </c>
      <c r="D462" s="30">
        <v>5.0410000000000068E-5</v>
      </c>
      <c r="E462" s="33">
        <f t="shared" si="14"/>
        <v>504100.0000000007</v>
      </c>
      <c r="F462" s="9">
        <f>VLOOKUP(C462,Return!B:C,2,FALSE)</f>
        <v>0.57638033553902057</v>
      </c>
      <c r="G462" s="32">
        <f t="shared" si="15"/>
        <v>794653.32714522129</v>
      </c>
    </row>
    <row r="463" spans="1:7" ht="15" customHeight="1" x14ac:dyDescent="0.25">
      <c r="A463" t="str">
        <f>VLOOKUP(C:C,'Sectors '!B:C,2,FALSE)</f>
        <v>Semiconductors</v>
      </c>
      <c r="B463" s="1" t="s">
        <v>6247</v>
      </c>
      <c r="C463" s="1" t="s">
        <v>4774</v>
      </c>
      <c r="D463" s="30">
        <v>4.8310000000000064E-5</v>
      </c>
      <c r="E463" s="33">
        <f t="shared" si="14"/>
        <v>483100.00000000064</v>
      </c>
      <c r="F463" s="9">
        <f>VLOOKUP(C463,Return!B:C,2,FALSE)</f>
        <v>0.80393100775304238</v>
      </c>
      <c r="G463" s="32">
        <f t="shared" si="15"/>
        <v>871479.06984549598</v>
      </c>
    </row>
    <row r="464" spans="1:7" ht="15" customHeight="1" x14ac:dyDescent="0.25">
      <c r="A464" t="str">
        <f>VLOOKUP(C:C,'Sectors '!B:C,2,FALSE)</f>
        <v>Semiconductors</v>
      </c>
      <c r="B464" s="1" t="s">
        <v>6248</v>
      </c>
      <c r="C464" s="1" t="s">
        <v>4776</v>
      </c>
      <c r="D464" s="30">
        <v>3.391000000000004E-5</v>
      </c>
      <c r="E464" s="33">
        <f t="shared" si="14"/>
        <v>339100.00000000041</v>
      </c>
      <c r="F464" s="9">
        <f>VLOOKUP(C464,Return!B:C,2,FALSE)</f>
        <v>0.30758943438373809</v>
      </c>
      <c r="G464" s="32">
        <f t="shared" si="15"/>
        <v>443403.57719952607</v>
      </c>
    </row>
    <row r="465" spans="1:7" ht="15" customHeight="1" x14ac:dyDescent="0.25">
      <c r="A465" t="str">
        <f>VLOOKUP(C:C,'Sectors '!B:C,2,FALSE)</f>
        <v>Semiconductors</v>
      </c>
      <c r="B465" s="1" t="s">
        <v>6249</v>
      </c>
      <c r="C465" s="1" t="s">
        <v>4772</v>
      </c>
      <c r="D465" s="30">
        <v>1.5910000000000009E-5</v>
      </c>
      <c r="E465" s="33">
        <f t="shared" si="14"/>
        <v>159100.00000000009</v>
      </c>
      <c r="F465" s="9">
        <f>VLOOKUP(C465,Return!B:C,2,FALSE)</f>
        <v>0.59480177065892503</v>
      </c>
      <c r="G465" s="32">
        <f t="shared" si="15"/>
        <v>253732.96171183512</v>
      </c>
    </row>
    <row r="466" spans="1:7" ht="15" customHeight="1" x14ac:dyDescent="0.25">
      <c r="A466" t="str">
        <f>VLOOKUP(C:C,'Sectors '!B:C,2,FALSE)</f>
        <v>Semiconductor Memory</v>
      </c>
      <c r="B466" s="1" t="s">
        <v>6250</v>
      </c>
      <c r="C466" s="1" t="s">
        <v>4765</v>
      </c>
      <c r="D466" s="30">
        <v>5.772099999999938E-4</v>
      </c>
      <c r="E466" s="33">
        <f t="shared" si="14"/>
        <v>5772099.9999999376</v>
      </c>
      <c r="F466" s="9">
        <f>VLOOKUP(C466,Return!B:C,2,FALSE)</f>
        <v>0.99455953911693806</v>
      </c>
      <c r="G466" s="32">
        <f t="shared" si="15"/>
        <v>11512797.115736753</v>
      </c>
    </row>
    <row r="467" spans="1:7" ht="15" customHeight="1" x14ac:dyDescent="0.25">
      <c r="A467" t="str">
        <f>VLOOKUP(C:C,'Sectors '!B:C,2,FALSE)</f>
        <v>Semiconductor Memory</v>
      </c>
      <c r="B467" s="1" t="s">
        <v>6251</v>
      </c>
      <c r="C467" s="1" t="s">
        <v>4763</v>
      </c>
      <c r="D467" s="30">
        <v>4.5841000000000696E-4</v>
      </c>
      <c r="E467" s="33">
        <f t="shared" si="14"/>
        <v>4584100.0000000698</v>
      </c>
      <c r="F467" s="9">
        <f>VLOOKUP(C467,Return!B:C,2,FALSE)</f>
        <v>0.96474278000890623</v>
      </c>
      <c r="G467" s="32">
        <f t="shared" si="15"/>
        <v>9006577.3778389636</v>
      </c>
    </row>
    <row r="468" spans="1:7" ht="15" customHeight="1" x14ac:dyDescent="0.25">
      <c r="A468" t="str">
        <f>VLOOKUP(C:C,'Sectors '!B:C,2,FALSE)</f>
        <v>Semiconductor Equipment &amp; Materials</v>
      </c>
      <c r="B468" s="1" t="s">
        <v>6252</v>
      </c>
      <c r="C468" s="1" t="s">
        <v>4761</v>
      </c>
      <c r="D468" s="30">
        <v>7.7070999999996354E-4</v>
      </c>
      <c r="E468" s="33">
        <f t="shared" si="14"/>
        <v>7707099.9999996359</v>
      </c>
      <c r="F468" s="9">
        <f>VLOOKUP(C468,Return!B:C,2,FALSE)</f>
        <v>0.86472191571731982</v>
      </c>
      <c r="G468" s="32">
        <f t="shared" si="15"/>
        <v>14371598.276624277</v>
      </c>
    </row>
    <row r="469" spans="1:7" ht="15" customHeight="1" x14ac:dyDescent="0.25">
      <c r="A469" t="str">
        <f>VLOOKUP(C:C,'Sectors '!B:C,2,FALSE)</f>
        <v>Semiconductor Equipment &amp; Materials</v>
      </c>
      <c r="B469" s="1" t="s">
        <v>6253</v>
      </c>
      <c r="C469" s="1" t="s">
        <v>4759</v>
      </c>
      <c r="D469" s="30">
        <v>7.6830999999996392E-4</v>
      </c>
      <c r="E469" s="33">
        <f t="shared" si="14"/>
        <v>7683099.9999996396</v>
      </c>
      <c r="F469" s="9">
        <f>VLOOKUP(C469,Return!B:C,2,FALSE)</f>
        <v>0.53706291352136437</v>
      </c>
      <c r="G469" s="32">
        <f t="shared" si="15"/>
        <v>11809408.070875442</v>
      </c>
    </row>
    <row r="470" spans="1:7" ht="15" customHeight="1" x14ac:dyDescent="0.25">
      <c r="A470" t="str">
        <f>VLOOKUP(C:C,'Sectors '!B:C,2,FALSE)</f>
        <v>Semiconductor Equipment &amp; Materials</v>
      </c>
      <c r="B470" s="1" t="s">
        <v>6254</v>
      </c>
      <c r="C470" s="1" t="s">
        <v>4757</v>
      </c>
      <c r="D470" s="30">
        <v>7.3020999999996988E-4</v>
      </c>
      <c r="E470" s="33">
        <f t="shared" si="14"/>
        <v>7302099.9999996992</v>
      </c>
      <c r="F470" s="9">
        <f>VLOOKUP(C470,Return!B:C,2,FALSE)</f>
        <v>0.59765094888122194</v>
      </c>
      <c r="G470" s="32">
        <f t="shared" si="15"/>
        <v>11666206.993825089</v>
      </c>
    </row>
    <row r="471" spans="1:7" ht="15" customHeight="1" x14ac:dyDescent="0.25">
      <c r="A471" t="str">
        <f>VLOOKUP(C:C,'Sectors '!B:C,2,FALSE)</f>
        <v>Semiconductor Equipment &amp; Materials</v>
      </c>
      <c r="B471" s="1" t="s">
        <v>6255</v>
      </c>
      <c r="C471" s="1" t="s">
        <v>4745</v>
      </c>
      <c r="D471" s="30">
        <v>7.1940999999997157E-4</v>
      </c>
      <c r="E471" s="33">
        <f t="shared" si="14"/>
        <v>7194099.9999997159</v>
      </c>
      <c r="F471" s="9">
        <f>VLOOKUP(C471,Return!B:C,2,FALSE)</f>
        <v>0.64714077378538837</v>
      </c>
      <c r="G471" s="32">
        <f t="shared" si="15"/>
        <v>11849695.440688996</v>
      </c>
    </row>
    <row r="472" spans="1:7" ht="15" customHeight="1" x14ac:dyDescent="0.25">
      <c r="A472" t="str">
        <f>VLOOKUP(C:C,'Sectors '!B:C,2,FALSE)</f>
        <v>Semiconductor Equipment &amp; Materials</v>
      </c>
      <c r="B472" s="1" t="s">
        <v>6256</v>
      </c>
      <c r="C472" s="1" t="s">
        <v>4755</v>
      </c>
      <c r="D472" s="30">
        <v>7.0920999999997316E-4</v>
      </c>
      <c r="E472" s="33">
        <f t="shared" si="14"/>
        <v>7092099.9999997318</v>
      </c>
      <c r="F472" s="9">
        <f>VLOOKUP(C472,Return!B:C,2,FALSE)</f>
        <v>0.42717557617273649</v>
      </c>
      <c r="G472" s="32">
        <f t="shared" si="15"/>
        <v>10121671.903774282</v>
      </c>
    </row>
    <row r="473" spans="1:7" ht="15" customHeight="1" x14ac:dyDescent="0.25">
      <c r="A473" t="str">
        <f>VLOOKUP(C:C,'Sectors '!B:C,2,FALSE)</f>
        <v>Semiconductor Equipment &amp; Materials</v>
      </c>
      <c r="B473" s="1" t="s">
        <v>6257</v>
      </c>
      <c r="C473" s="1" t="s">
        <v>4753</v>
      </c>
      <c r="D473" s="30">
        <v>6.6900999999997945E-4</v>
      </c>
      <c r="E473" s="33">
        <f t="shared" si="14"/>
        <v>6690099.9999997942</v>
      </c>
      <c r="F473" s="9">
        <f>VLOOKUP(C473,Return!B:C,2,FALSE)</f>
        <v>1.1477823281326565</v>
      </c>
      <c r="G473" s="32">
        <f t="shared" si="15"/>
        <v>14368878.553439843</v>
      </c>
    </row>
    <row r="474" spans="1:7" ht="15" customHeight="1" x14ac:dyDescent="0.25">
      <c r="A474" t="str">
        <f>VLOOKUP(C:C,'Sectors '!B:C,2,FALSE)</f>
        <v>Semiconductor Equipment &amp; Materials</v>
      </c>
      <c r="B474" s="1" t="s">
        <v>6258</v>
      </c>
      <c r="C474" s="1" t="s">
        <v>4751</v>
      </c>
      <c r="D474" s="30">
        <v>6.5880999999998104E-4</v>
      </c>
      <c r="E474" s="33">
        <f t="shared" si="14"/>
        <v>6588099.99999981</v>
      </c>
      <c r="F474" s="9">
        <f>VLOOKUP(C474,Return!B:C,2,FALSE)</f>
        <v>1.1414567936997173</v>
      </c>
      <c r="G474" s="32">
        <f t="shared" si="15"/>
        <v>14108131.5025727</v>
      </c>
    </row>
    <row r="475" spans="1:7" ht="15" customHeight="1" x14ac:dyDescent="0.25">
      <c r="A475" t="str">
        <f>VLOOKUP(C:C,'Sectors '!B:C,2,FALSE)</f>
        <v>Semiconductor Equipment &amp; Materials</v>
      </c>
      <c r="B475" s="1" t="s">
        <v>6259</v>
      </c>
      <c r="C475" s="1" t="s">
        <v>4749</v>
      </c>
      <c r="D475" s="30">
        <v>5.472099999999985E-4</v>
      </c>
      <c r="E475" s="33">
        <f t="shared" si="14"/>
        <v>5472099.9999999851</v>
      </c>
      <c r="F475" s="9">
        <f>VLOOKUP(C475,Return!B:C,2,FALSE)</f>
        <v>0.80702791662281603</v>
      </c>
      <c r="G475" s="32">
        <f t="shared" si="15"/>
        <v>9888237.4625516851</v>
      </c>
    </row>
    <row r="476" spans="1:7" ht="15" customHeight="1" x14ac:dyDescent="0.25">
      <c r="A476" t="str">
        <f>VLOOKUP(C:C,'Sectors '!B:C,2,FALSE)</f>
        <v>Semiconductor Equipment &amp; Materials</v>
      </c>
      <c r="B476" s="1" t="s">
        <v>21</v>
      </c>
      <c r="C476" s="1" t="s">
        <v>4747</v>
      </c>
      <c r="D476" s="30">
        <v>5.3071000000000108E-4</v>
      </c>
      <c r="E476" s="33">
        <f t="shared" si="14"/>
        <v>5307100.0000000112</v>
      </c>
      <c r="F476" s="9">
        <f>VLOOKUP(C476,Return!B:C,2,FALSE)</f>
        <v>0.2638551899538597</v>
      </c>
      <c r="G476" s="32">
        <f t="shared" si="15"/>
        <v>6707405.8786041429</v>
      </c>
    </row>
    <row r="477" spans="1:7" ht="15" customHeight="1" x14ac:dyDescent="0.25">
      <c r="A477" t="str">
        <f>VLOOKUP(C:C,'Sectors '!B:C,2,FALSE)</f>
        <v>Semiconductor Equipment &amp; Materials</v>
      </c>
      <c r="B477" s="1" t="s">
        <v>6260</v>
      </c>
      <c r="C477" s="1" t="s">
        <v>4743</v>
      </c>
      <c r="D477" s="30">
        <v>4.764100000000074E-4</v>
      </c>
      <c r="E477" s="33">
        <f t="shared" si="14"/>
        <v>4764100.0000000736</v>
      </c>
      <c r="F477" s="9">
        <f>VLOOKUP(C477,Return!B:C,2,FALSE)</f>
        <v>0.56165960324462427</v>
      </c>
      <c r="G477" s="32">
        <f t="shared" si="15"/>
        <v>7439902.5158178285</v>
      </c>
    </row>
    <row r="478" spans="1:7" ht="15" customHeight="1" x14ac:dyDescent="0.25">
      <c r="A478" t="str">
        <f>VLOOKUP(C:C,'Sectors '!B:C,2,FALSE)</f>
        <v>Semiconductor Equipment &amp; Materials</v>
      </c>
      <c r="B478" s="1" t="s">
        <v>6261</v>
      </c>
      <c r="C478" s="1" t="s">
        <v>4741</v>
      </c>
      <c r="D478" s="30">
        <v>4.065100000000057E-4</v>
      </c>
      <c r="E478" s="33">
        <f t="shared" si="14"/>
        <v>4065100.0000000568</v>
      </c>
      <c r="F478" s="9">
        <f>VLOOKUP(C478,Return!B:C,2,FALSE)</f>
        <v>1.1121969210617348</v>
      </c>
      <c r="G478" s="32">
        <f t="shared" si="15"/>
        <v>8586291.7038081791</v>
      </c>
    </row>
    <row r="479" spans="1:7" ht="15" customHeight="1" x14ac:dyDescent="0.25">
      <c r="A479" t="str">
        <f>VLOOKUP(C:C,'Sectors '!B:C,2,FALSE)</f>
        <v>Semiconductor Equipment &amp; Materials</v>
      </c>
      <c r="B479" s="1" t="s">
        <v>6262</v>
      </c>
      <c r="C479" s="1" t="s">
        <v>4739</v>
      </c>
      <c r="D479" s="30">
        <v>3.9961000000000553E-4</v>
      </c>
      <c r="E479" s="33">
        <f t="shared" si="14"/>
        <v>3996100.0000000554</v>
      </c>
      <c r="F479" s="9">
        <f>VLOOKUP(C479,Return!B:C,2,FALSE)</f>
        <v>0.864347392804377</v>
      </c>
      <c r="G479" s="32">
        <f t="shared" si="15"/>
        <v>7450118.6163856741</v>
      </c>
    </row>
    <row r="480" spans="1:7" ht="15" customHeight="1" x14ac:dyDescent="0.25">
      <c r="A480" t="str">
        <f>VLOOKUP(C:C,'Sectors '!B:C,2,FALSE)</f>
        <v>Semiconductor Equipment &amp; Materials</v>
      </c>
      <c r="B480" s="1" t="s">
        <v>6263</v>
      </c>
      <c r="C480" s="1" t="s">
        <v>4737</v>
      </c>
      <c r="D480" s="30">
        <v>3.7831000000000502E-4</v>
      </c>
      <c r="E480" s="33">
        <f t="shared" si="14"/>
        <v>3783100.0000000503</v>
      </c>
      <c r="F480" s="9">
        <f>VLOOKUP(C480,Return!B:C,2,FALSE)</f>
        <v>0.78286268752514321</v>
      </c>
      <c r="G480" s="32">
        <f t="shared" si="15"/>
        <v>6744747.8331764592</v>
      </c>
    </row>
    <row r="481" spans="1:7" ht="15" customHeight="1" x14ac:dyDescent="0.25">
      <c r="A481" t="str">
        <f>VLOOKUP(C:C,'Sectors '!B:C,2,FALSE)</f>
        <v>Semiconductor Equipment &amp; Materials</v>
      </c>
      <c r="B481" s="1" t="s">
        <v>6264</v>
      </c>
      <c r="C481" s="1" t="s">
        <v>4733</v>
      </c>
      <c r="D481" s="30">
        <v>2.4121000000000171E-4</v>
      </c>
      <c r="E481" s="33">
        <f t="shared" si="14"/>
        <v>2412100.0000000172</v>
      </c>
      <c r="F481" s="9">
        <f>VLOOKUP(C481,Return!B:C,2,FALSE)</f>
        <v>0.93832737795519017</v>
      </c>
      <c r="G481" s="32">
        <f t="shared" si="15"/>
        <v>4675439.4683657475</v>
      </c>
    </row>
    <row r="482" spans="1:7" ht="15" customHeight="1" x14ac:dyDescent="0.25">
      <c r="A482" t="str">
        <f>VLOOKUP(C:C,'Sectors '!B:C,2,FALSE)</f>
        <v>Semiconductor Equipment &amp; Materials</v>
      </c>
      <c r="B482" s="1" t="s">
        <v>6265</v>
      </c>
      <c r="C482" s="1" t="s">
        <v>4731</v>
      </c>
      <c r="D482" s="30">
        <v>1.6860999999999995E-4</v>
      </c>
      <c r="E482" s="33">
        <f t="shared" si="14"/>
        <v>1686099.9999999995</v>
      </c>
      <c r="F482" s="9">
        <f>VLOOKUP(C482,Return!B:C,2,FALSE)</f>
        <v>0.33076209958239555</v>
      </c>
      <c r="G482" s="32">
        <f t="shared" si="15"/>
        <v>2243797.9761058767</v>
      </c>
    </row>
    <row r="483" spans="1:7" ht="15" customHeight="1" x14ac:dyDescent="0.25">
      <c r="A483" t="str">
        <f>VLOOKUP(C:C,'Sectors '!B:C,2,FALSE)</f>
        <v>Semiconductor Equipment &amp; Materials</v>
      </c>
      <c r="B483" s="1" t="s">
        <v>6266</v>
      </c>
      <c r="C483" s="1" t="s">
        <v>4729</v>
      </c>
      <c r="D483" s="30">
        <v>1.1400999999999898E-4</v>
      </c>
      <c r="E483" s="33">
        <f t="shared" si="14"/>
        <v>1140099.9999999898</v>
      </c>
      <c r="F483" s="9">
        <f>VLOOKUP(C483,Return!B:C,2,FALSE)</f>
        <v>0.97760952604289408</v>
      </c>
      <c r="G483" s="32">
        <f t="shared" si="15"/>
        <v>2254672.6206414835</v>
      </c>
    </row>
    <row r="484" spans="1:7" ht="15" customHeight="1" x14ac:dyDescent="0.25">
      <c r="A484" t="str">
        <f>VLOOKUP(C:C,'Sectors '!B:C,2,FALSE)</f>
        <v>Semiconductor Equipment &amp; Materials</v>
      </c>
      <c r="B484" s="1" t="s">
        <v>6267</v>
      </c>
      <c r="C484" s="1" t="s">
        <v>4722</v>
      </c>
      <c r="D484" s="30">
        <v>7.8909999999999717E-5</v>
      </c>
      <c r="E484" s="33">
        <f t="shared" si="14"/>
        <v>789099.99999999721</v>
      </c>
      <c r="F484" s="9">
        <f>VLOOKUP(C484,Return!B:C,2,FALSE)</f>
        <v>0.40717111375949466</v>
      </c>
      <c r="G484" s="32">
        <f t="shared" si="15"/>
        <v>1110398.7258676132</v>
      </c>
    </row>
    <row r="485" spans="1:7" ht="15" customHeight="1" x14ac:dyDescent="0.25">
      <c r="A485" t="str">
        <f>VLOOKUP(C:C,'Sectors '!B:C,2,FALSE)</f>
        <v>Semiconductor Equipment &amp; Materials</v>
      </c>
      <c r="B485" s="1" t="s">
        <v>6268</v>
      </c>
      <c r="C485" s="1" t="s">
        <v>4725</v>
      </c>
      <c r="D485" s="30">
        <v>5.7010000000000079E-5</v>
      </c>
      <c r="E485" s="33">
        <f t="shared" si="14"/>
        <v>570100.00000000081</v>
      </c>
      <c r="F485" s="9">
        <f>VLOOKUP(C485,Return!B:C,2,FALSE)</f>
        <v>1.1705311299318466</v>
      </c>
      <c r="G485" s="32">
        <f t="shared" si="15"/>
        <v>1237419.7971741476</v>
      </c>
    </row>
    <row r="486" spans="1:7" ht="15" customHeight="1" x14ac:dyDescent="0.25">
      <c r="A486" t="str">
        <f>VLOOKUP(C:C,'Sectors '!B:C,2,FALSE)</f>
        <v>Semiconductor Equipment &amp; Materials</v>
      </c>
      <c r="B486" s="1" t="s">
        <v>6269</v>
      </c>
      <c r="C486" s="1" t="s">
        <v>4727</v>
      </c>
      <c r="D486" s="30">
        <v>3.6910000000000045E-5</v>
      </c>
      <c r="E486" s="33">
        <f t="shared" si="14"/>
        <v>369100.00000000047</v>
      </c>
      <c r="F486" s="9">
        <f>VLOOKUP(C486,Return!B:C,2,FALSE)</f>
        <v>0.57878418737925419</v>
      </c>
      <c r="G486" s="32">
        <f t="shared" si="15"/>
        <v>582729.24356168346</v>
      </c>
    </row>
    <row r="487" spans="1:7" ht="15" customHeight="1" x14ac:dyDescent="0.25">
      <c r="A487" t="str">
        <f>VLOOKUP(C:C,'Sectors '!B:C,2,FALSE)</f>
        <v>Security &amp; Protection Services</v>
      </c>
      <c r="B487" s="1" t="s">
        <v>6270</v>
      </c>
      <c r="C487" s="1" t="s">
        <v>4710</v>
      </c>
      <c r="D487" s="30">
        <v>6.7590999999997837E-4</v>
      </c>
      <c r="E487" s="33">
        <f t="shared" si="14"/>
        <v>6759099.9999997839</v>
      </c>
      <c r="F487" s="9">
        <f>VLOOKUP(C487,Return!B:C,2,FALSE)</f>
        <v>0.73122663313004976</v>
      </c>
      <c r="G487" s="32">
        <f t="shared" si="15"/>
        <v>11701533.935988944</v>
      </c>
    </row>
    <row r="488" spans="1:7" ht="15" customHeight="1" x14ac:dyDescent="0.25">
      <c r="A488" t="str">
        <f>VLOOKUP(C:C,'Sectors '!B:C,2,FALSE)</f>
        <v>Security &amp; Protection Services</v>
      </c>
      <c r="B488" s="1" t="s">
        <v>6271</v>
      </c>
      <c r="C488" s="1" t="s">
        <v>4720</v>
      </c>
      <c r="D488" s="30">
        <v>4.7101000000000727E-4</v>
      </c>
      <c r="E488" s="33">
        <f t="shared" si="14"/>
        <v>4710100.0000000726</v>
      </c>
      <c r="F488" s="9">
        <f>VLOOKUP(C488,Return!B:C,2,FALSE)</f>
        <v>0.68893729510022961</v>
      </c>
      <c r="G488" s="32">
        <f t="shared" si="15"/>
        <v>7955063.5536517147</v>
      </c>
    </row>
    <row r="489" spans="1:7" ht="15" customHeight="1" x14ac:dyDescent="0.25">
      <c r="A489" t="str">
        <f>VLOOKUP(C:C,'Sectors '!B:C,2,FALSE)</f>
        <v>Security &amp; Protection Services</v>
      </c>
      <c r="B489" s="1" t="s">
        <v>6272</v>
      </c>
      <c r="C489" s="1" t="s">
        <v>4718</v>
      </c>
      <c r="D489" s="30">
        <v>4.6201000000000705E-4</v>
      </c>
      <c r="E489" s="33">
        <f t="shared" si="14"/>
        <v>4620100.0000000708</v>
      </c>
      <c r="F489" s="9">
        <f>VLOOKUP(C489,Return!B:C,2,FALSE)</f>
        <v>1.162469561135056</v>
      </c>
      <c r="G489" s="32">
        <f t="shared" si="15"/>
        <v>9990825.6194002256</v>
      </c>
    </row>
    <row r="490" spans="1:7" ht="15" customHeight="1" x14ac:dyDescent="0.25">
      <c r="A490" t="str">
        <f>VLOOKUP(C:C,'Sectors '!B:C,2,FALSE)</f>
        <v>Security &amp; Protection Services</v>
      </c>
      <c r="B490" s="1" t="s">
        <v>6273</v>
      </c>
      <c r="C490" s="1" t="s">
        <v>4716</v>
      </c>
      <c r="D490" s="30">
        <v>4.0321000000000562E-4</v>
      </c>
      <c r="E490" s="33">
        <f t="shared" si="14"/>
        <v>4032100.0000000563</v>
      </c>
      <c r="F490" s="9">
        <f>VLOOKUP(C490,Return!B:C,2,FALSE)</f>
        <v>0.51592388155736024</v>
      </c>
      <c r="G490" s="32">
        <f t="shared" si="15"/>
        <v>6112356.6828275183</v>
      </c>
    </row>
    <row r="491" spans="1:7" ht="15" customHeight="1" x14ac:dyDescent="0.25">
      <c r="A491" t="str">
        <f>VLOOKUP(C:C,'Sectors '!B:C,2,FALSE)</f>
        <v>Security &amp; Protection Services</v>
      </c>
      <c r="B491" s="1" t="s">
        <v>6274</v>
      </c>
      <c r="C491" s="1" t="s">
        <v>4712</v>
      </c>
      <c r="D491" s="30">
        <v>1.0890999999999909E-4</v>
      </c>
      <c r="E491" s="33">
        <f t="shared" si="14"/>
        <v>1089099.9999999909</v>
      </c>
      <c r="F491" s="9">
        <f>VLOOKUP(C491,Return!B:C,2,FALSE)</f>
        <v>1.2514652021565216</v>
      </c>
      <c r="G491" s="32">
        <f t="shared" si="15"/>
        <v>2452070.7516686469</v>
      </c>
    </row>
    <row r="492" spans="1:7" ht="15" customHeight="1" x14ac:dyDescent="0.25">
      <c r="A492" t="str">
        <f>VLOOKUP(C:C,'Sectors '!B:C,2,FALSE)</f>
        <v>Security &amp; Protection Services</v>
      </c>
      <c r="B492" s="1" t="s">
        <v>6275</v>
      </c>
      <c r="C492" s="1" t="s">
        <v>4705</v>
      </c>
      <c r="D492" s="30">
        <v>3.0010000000000033E-5</v>
      </c>
      <c r="E492" s="33">
        <f t="shared" si="14"/>
        <v>300100.00000000035</v>
      </c>
      <c r="F492" s="9">
        <f>VLOOKUP(C492,Return!B:C,2,FALSE)</f>
        <v>0.91329059365783982</v>
      </c>
      <c r="G492" s="32">
        <f t="shared" si="15"/>
        <v>574178.50715671841</v>
      </c>
    </row>
    <row r="493" spans="1:7" ht="15" customHeight="1" x14ac:dyDescent="0.25">
      <c r="A493" t="str">
        <f>VLOOKUP(C:C,'Sectors '!B:C,2,FALSE)</f>
        <v>Scientific &amp; Technical Instruments</v>
      </c>
      <c r="B493" s="1" t="s">
        <v>6276</v>
      </c>
      <c r="C493" s="1" t="s">
        <v>4703</v>
      </c>
      <c r="D493" s="30">
        <v>7.3800999999996866E-4</v>
      </c>
      <c r="E493" s="33">
        <f t="shared" si="14"/>
        <v>7380099.9999996861</v>
      </c>
      <c r="F493" s="9">
        <f>VLOOKUP(C493,Return!B:C,2,FALSE)</f>
        <v>0.55314764461490595</v>
      </c>
      <c r="G493" s="32">
        <f t="shared" si="15"/>
        <v>11462384.932021979</v>
      </c>
    </row>
    <row r="494" spans="1:7" ht="15" customHeight="1" x14ac:dyDescent="0.25">
      <c r="A494" t="str">
        <f>VLOOKUP(C:C,'Sectors '!B:C,2,FALSE)</f>
        <v>Scientific &amp; Technical Instruments</v>
      </c>
      <c r="B494" s="1" t="s">
        <v>6277</v>
      </c>
      <c r="C494" s="1" t="s">
        <v>4701</v>
      </c>
      <c r="D494" s="30">
        <v>6.9990999999997461E-4</v>
      </c>
      <c r="E494" s="33">
        <f t="shared" si="14"/>
        <v>6999099.9999997457</v>
      </c>
      <c r="F494" s="9">
        <f>VLOOKUP(C494,Return!B:C,2,FALSE)</f>
        <v>0.62726429218739965</v>
      </c>
      <c r="G494" s="32">
        <f t="shared" si="15"/>
        <v>11389385.507448414</v>
      </c>
    </row>
    <row r="495" spans="1:7" ht="15" customHeight="1" x14ac:dyDescent="0.25">
      <c r="A495" t="str">
        <f>VLOOKUP(C:C,'Sectors '!B:C,2,FALSE)</f>
        <v>Scientific &amp; Technical Instruments</v>
      </c>
      <c r="B495" s="1" t="s">
        <v>6278</v>
      </c>
      <c r="C495" s="1" t="s">
        <v>4699</v>
      </c>
      <c r="D495" s="30">
        <v>6.6570999999997996E-4</v>
      </c>
      <c r="E495" s="33">
        <f t="shared" si="14"/>
        <v>6657099.9999997998</v>
      </c>
      <c r="F495" s="9">
        <f>VLOOKUP(C495,Return!B:C,2,FALSE)</f>
        <v>0.76334712629899848</v>
      </c>
      <c r="G495" s="32">
        <f t="shared" si="15"/>
        <v>11738778.15448471</v>
      </c>
    </row>
    <row r="496" spans="1:7" ht="15" customHeight="1" x14ac:dyDescent="0.25">
      <c r="A496" t="str">
        <f>VLOOKUP(C:C,'Sectors '!B:C,2,FALSE)</f>
        <v>Scientific &amp; Technical Instruments</v>
      </c>
      <c r="B496" s="1" t="s">
        <v>6279</v>
      </c>
      <c r="C496" s="1" t="s">
        <v>4697</v>
      </c>
      <c r="D496" s="30">
        <v>6.0060999999999014E-4</v>
      </c>
      <c r="E496" s="33">
        <f t="shared" si="14"/>
        <v>6006099.9999999013</v>
      </c>
      <c r="F496" s="9">
        <f>VLOOKUP(C496,Return!B:C,2,FALSE)</f>
        <v>1.1887866617223082</v>
      </c>
      <c r="G496" s="32">
        <f t="shared" si="15"/>
        <v>13146071.56897014</v>
      </c>
    </row>
    <row r="497" spans="1:7" ht="15" customHeight="1" x14ac:dyDescent="0.25">
      <c r="A497" t="str">
        <f>VLOOKUP(C:C,'Sectors '!B:C,2,FALSE)</f>
        <v>Scientific &amp; Technical Instruments</v>
      </c>
      <c r="B497" s="1" t="s">
        <v>6280</v>
      </c>
      <c r="C497" s="1" t="s">
        <v>4695</v>
      </c>
      <c r="D497" s="30">
        <v>5.0281000000000544E-4</v>
      </c>
      <c r="E497" s="33">
        <f t="shared" si="14"/>
        <v>5028100.000000054</v>
      </c>
      <c r="F497" s="9">
        <f>VLOOKUP(C497,Return!B:C,2,FALSE)</f>
        <v>0.73486059080007859</v>
      </c>
      <c r="G497" s="32">
        <f t="shared" si="15"/>
        <v>8723052.5366019681</v>
      </c>
    </row>
    <row r="498" spans="1:7" ht="15" customHeight="1" x14ac:dyDescent="0.25">
      <c r="A498" t="str">
        <f>VLOOKUP(C:C,'Sectors '!B:C,2,FALSE)</f>
        <v>Scientific &amp; Technical Instruments</v>
      </c>
      <c r="B498" s="1" t="s">
        <v>6281</v>
      </c>
      <c r="C498" s="1" t="s">
        <v>4693</v>
      </c>
      <c r="D498" s="30">
        <v>4.7251000000000731E-4</v>
      </c>
      <c r="E498" s="33">
        <f t="shared" si="14"/>
        <v>4725100.0000000726</v>
      </c>
      <c r="F498" s="9">
        <f>VLOOKUP(C498,Return!B:C,2,FALSE)</f>
        <v>0.91535421602444256</v>
      </c>
      <c r="G498" s="32">
        <f t="shared" si="15"/>
        <v>9050240.2061372325</v>
      </c>
    </row>
    <row r="499" spans="1:7" ht="15" customHeight="1" x14ac:dyDescent="0.25">
      <c r="A499" t="str">
        <f>VLOOKUP(C:C,'Sectors '!B:C,2,FALSE)</f>
        <v>Scientific &amp; Technical Instruments</v>
      </c>
      <c r="B499" s="1" t="s">
        <v>6282</v>
      </c>
      <c r="C499" s="1" t="s">
        <v>4689</v>
      </c>
      <c r="D499" s="30">
        <v>4.6261000000000707E-4</v>
      </c>
      <c r="E499" s="33">
        <f t="shared" si="14"/>
        <v>4626100.0000000708</v>
      </c>
      <c r="F499" s="9">
        <f>VLOOKUP(C499,Return!B:C,2,FALSE)</f>
        <v>0.49121618074814277</v>
      </c>
      <c r="G499" s="32">
        <f t="shared" si="15"/>
        <v>6898515.1737590889</v>
      </c>
    </row>
    <row r="500" spans="1:7" ht="15" customHeight="1" x14ac:dyDescent="0.25">
      <c r="A500" t="str">
        <f>VLOOKUP(C:C,'Sectors '!B:C,2,FALSE)</f>
        <v>Scientific &amp; Technical Instruments</v>
      </c>
      <c r="B500" s="1" t="s">
        <v>6283</v>
      </c>
      <c r="C500" s="1" t="s">
        <v>4691</v>
      </c>
      <c r="D500" s="30">
        <v>4.5481000000000688E-4</v>
      </c>
      <c r="E500" s="33">
        <f t="shared" si="14"/>
        <v>4548100.0000000689</v>
      </c>
      <c r="F500" s="9">
        <f>VLOOKUP(C500,Return!B:C,2,FALSE)</f>
        <v>0.95818968705455509</v>
      </c>
      <c r="G500" s="32">
        <f t="shared" si="15"/>
        <v>8906042.5156929567</v>
      </c>
    </row>
    <row r="501" spans="1:7" ht="15" customHeight="1" x14ac:dyDescent="0.25">
      <c r="A501" t="str">
        <f>VLOOKUP(C:C,'Sectors '!B:C,2,FALSE)</f>
        <v>Scientific &amp; Technical Instruments</v>
      </c>
      <c r="B501" s="1" t="s">
        <v>6284</v>
      </c>
      <c r="C501" s="1" t="s">
        <v>4687</v>
      </c>
      <c r="D501" s="30">
        <v>4.0771000000000573E-4</v>
      </c>
      <c r="E501" s="33">
        <f t="shared" si="14"/>
        <v>4077100.0000000573</v>
      </c>
      <c r="F501" s="9">
        <f>VLOOKUP(C501,Return!B:C,2,FALSE)</f>
        <v>0.92810235995811952</v>
      </c>
      <c r="G501" s="32">
        <f t="shared" si="15"/>
        <v>7861066.1317853592</v>
      </c>
    </row>
    <row r="502" spans="1:7" ht="15" customHeight="1" x14ac:dyDescent="0.25">
      <c r="A502" t="str">
        <f>VLOOKUP(C:C,'Sectors '!B:C,2,FALSE)</f>
        <v>Scientific &amp; Technical Instruments</v>
      </c>
      <c r="B502" s="1" t="s">
        <v>6285</v>
      </c>
      <c r="C502" s="1" t="s">
        <v>4685</v>
      </c>
      <c r="D502" s="30">
        <v>3.9541000000000543E-4</v>
      </c>
      <c r="E502" s="33">
        <f t="shared" si="14"/>
        <v>3954100.0000000545</v>
      </c>
      <c r="F502" s="9">
        <f>VLOOKUP(C502,Return!B:C,2,FALSE)</f>
        <v>0.81204301264962186</v>
      </c>
      <c r="G502" s="32">
        <f t="shared" si="15"/>
        <v>7164999.276317969</v>
      </c>
    </row>
    <row r="503" spans="1:7" ht="15" customHeight="1" x14ac:dyDescent="0.25">
      <c r="A503" t="str">
        <f>VLOOKUP(C:C,'Sectors '!B:C,2,FALSE)</f>
        <v>Scientific &amp; Technical Instruments</v>
      </c>
      <c r="B503" s="1" t="s">
        <v>6286</v>
      </c>
      <c r="C503" s="1" t="s">
        <v>4683</v>
      </c>
      <c r="D503" s="30">
        <v>3.8071000000000507E-4</v>
      </c>
      <c r="E503" s="33">
        <f t="shared" si="14"/>
        <v>3807100.0000000508</v>
      </c>
      <c r="F503" s="9">
        <f>VLOOKUP(C503,Return!B:C,2,FALSE)</f>
        <v>0.68778310123570841</v>
      </c>
      <c r="G503" s="32">
        <f t="shared" si="15"/>
        <v>6425559.0447145505</v>
      </c>
    </row>
    <row r="504" spans="1:7" ht="15" customHeight="1" x14ac:dyDescent="0.25">
      <c r="A504" t="str">
        <f>VLOOKUP(C:C,'Sectors '!B:C,2,FALSE)</f>
        <v>Scientific &amp; Technical Instruments</v>
      </c>
      <c r="B504" s="1" t="s">
        <v>6287</v>
      </c>
      <c r="C504" s="1" t="s">
        <v>4681</v>
      </c>
      <c r="D504" s="30">
        <v>3.5551000000000446E-4</v>
      </c>
      <c r="E504" s="33">
        <f t="shared" si="14"/>
        <v>3555100.0000000447</v>
      </c>
      <c r="F504" s="9">
        <f>VLOOKUP(C504,Return!B:C,2,FALSE)</f>
        <v>0.58768938972617624</v>
      </c>
      <c r="G504" s="32">
        <f t="shared" si="15"/>
        <v>5644394.5494156005</v>
      </c>
    </row>
    <row r="505" spans="1:7" ht="15" customHeight="1" x14ac:dyDescent="0.25">
      <c r="A505" t="str">
        <f>VLOOKUP(C:C,'Sectors '!B:C,2,FALSE)</f>
        <v>Scientific &amp; Technical Instruments</v>
      </c>
      <c r="B505" s="1" t="s">
        <v>6288</v>
      </c>
      <c r="C505" s="1" t="s">
        <v>4679</v>
      </c>
      <c r="D505" s="30">
        <v>3.5101000000000435E-4</v>
      </c>
      <c r="E505" s="33">
        <f t="shared" si="14"/>
        <v>3510100.0000000433</v>
      </c>
      <c r="F505" s="9">
        <f>VLOOKUP(C505,Return!B:C,2,FALSE)</f>
        <v>0.94739366414998594</v>
      </c>
      <c r="G505" s="32">
        <f t="shared" si="15"/>
        <v>6835546.5005329503</v>
      </c>
    </row>
    <row r="506" spans="1:7" ht="15" customHeight="1" x14ac:dyDescent="0.25">
      <c r="A506" t="str">
        <f>VLOOKUP(C:C,'Sectors '!B:C,2,FALSE)</f>
        <v>Scientific &amp; Technical Instruments</v>
      </c>
      <c r="B506" s="1" t="s">
        <v>6289</v>
      </c>
      <c r="C506" s="1" t="s">
        <v>4677</v>
      </c>
      <c r="D506" s="30">
        <v>2.9581000000000301E-4</v>
      </c>
      <c r="E506" s="33">
        <f t="shared" si="14"/>
        <v>2958100.0000000303</v>
      </c>
      <c r="F506" s="9">
        <f>VLOOKUP(C506,Return!B:C,2,FALSE)</f>
        <v>1.1354862780802484</v>
      </c>
      <c r="G506" s="32">
        <f t="shared" si="15"/>
        <v>6316981.9591892473</v>
      </c>
    </row>
    <row r="507" spans="1:7" ht="15" customHeight="1" x14ac:dyDescent="0.25">
      <c r="A507" t="str">
        <f>VLOOKUP(C:C,'Sectors '!B:C,2,FALSE)</f>
        <v>Scientific &amp; Technical Instruments</v>
      </c>
      <c r="B507" s="1" t="s">
        <v>6290</v>
      </c>
      <c r="C507" s="1" t="s">
        <v>4675</v>
      </c>
      <c r="D507" s="30">
        <v>2.8651000000000278E-4</v>
      </c>
      <c r="E507" s="33">
        <f t="shared" si="14"/>
        <v>2865100.0000000279</v>
      </c>
      <c r="F507" s="9">
        <f>VLOOKUP(C507,Return!B:C,2,FALSE)</f>
        <v>1.1488775058198575</v>
      </c>
      <c r="G507" s="32">
        <f t="shared" si="15"/>
        <v>6156748.9419245347</v>
      </c>
    </row>
    <row r="508" spans="1:7" ht="15" customHeight="1" x14ac:dyDescent="0.25">
      <c r="A508" t="str">
        <f>VLOOKUP(C:C,'Sectors '!B:C,2,FALSE)</f>
        <v>Scientific &amp; Technical Instruments</v>
      </c>
      <c r="B508" s="1" t="s">
        <v>6291</v>
      </c>
      <c r="C508" s="1" t="s">
        <v>4673</v>
      </c>
      <c r="D508" s="30">
        <v>2.8201000000000268E-4</v>
      </c>
      <c r="E508" s="33">
        <f t="shared" si="14"/>
        <v>2820100.0000000265</v>
      </c>
      <c r="F508" s="9">
        <f>VLOOKUP(C508,Return!B:C,2,FALSE)</f>
        <v>1.0850925082501672</v>
      </c>
      <c r="G508" s="32">
        <f t="shared" si="15"/>
        <v>5880169.3825163515</v>
      </c>
    </row>
    <row r="509" spans="1:7" ht="15" customHeight="1" x14ac:dyDescent="0.25">
      <c r="A509" t="str">
        <f>VLOOKUP(C:C,'Sectors '!B:C,2,FALSE)</f>
        <v>Scientific &amp; Technical Instruments</v>
      </c>
      <c r="B509" s="1" t="s">
        <v>6292</v>
      </c>
      <c r="C509" s="1" t="s">
        <v>4671</v>
      </c>
      <c r="D509" s="30">
        <v>2.7961000000000262E-4</v>
      </c>
      <c r="E509" s="33">
        <f t="shared" si="14"/>
        <v>2796100.0000000261</v>
      </c>
      <c r="F509" s="9">
        <f>VLOOKUP(C509,Return!B:C,2,FALSE)</f>
        <v>0.92379043325136645</v>
      </c>
      <c r="G509" s="32">
        <f t="shared" si="15"/>
        <v>5379110.4304141961</v>
      </c>
    </row>
    <row r="510" spans="1:7" ht="15" customHeight="1" x14ac:dyDescent="0.25">
      <c r="A510" t="str">
        <f>VLOOKUP(C:C,'Sectors '!B:C,2,FALSE)</f>
        <v>Scientific &amp; Technical Instruments</v>
      </c>
      <c r="B510" s="1" t="s">
        <v>6293</v>
      </c>
      <c r="C510" s="1" t="s">
        <v>4669</v>
      </c>
      <c r="D510" s="30">
        <v>2.625100000000022E-4</v>
      </c>
      <c r="E510" s="33">
        <f t="shared" si="14"/>
        <v>2625100.0000000219</v>
      </c>
      <c r="F510" s="9">
        <f>VLOOKUP(C510,Return!B:C,2,FALSE)</f>
        <v>0.80353784720715737</v>
      </c>
      <c r="G510" s="32">
        <f t="shared" si="15"/>
        <v>4734467.2027035477</v>
      </c>
    </row>
    <row r="511" spans="1:7" ht="15" customHeight="1" x14ac:dyDescent="0.25">
      <c r="A511" t="str">
        <f>VLOOKUP(C:C,'Sectors '!B:C,2,FALSE)</f>
        <v>Scientific &amp; Technical Instruments</v>
      </c>
      <c r="B511" s="1" t="s">
        <v>6294</v>
      </c>
      <c r="C511" s="1" t="s">
        <v>4667</v>
      </c>
      <c r="D511" s="30">
        <v>2.4841000000000186E-4</v>
      </c>
      <c r="E511" s="33">
        <f t="shared" si="14"/>
        <v>2484100.0000000186</v>
      </c>
      <c r="F511" s="9">
        <f>VLOOKUP(C511,Return!B:C,2,FALSE)</f>
        <v>0.70261476997276451</v>
      </c>
      <c r="G511" s="32">
        <f t="shared" si="15"/>
        <v>4229465.3500893759</v>
      </c>
    </row>
    <row r="512" spans="1:7" ht="15" customHeight="1" x14ac:dyDescent="0.25">
      <c r="A512" t="str">
        <f>VLOOKUP(C:C,'Sectors '!B:C,2,FALSE)</f>
        <v>Scientific &amp; Technical Instruments</v>
      </c>
      <c r="B512" s="1" t="s">
        <v>6295</v>
      </c>
      <c r="C512" s="1" t="s">
        <v>4665</v>
      </c>
      <c r="D512" s="30">
        <v>1.6800999999999993E-4</v>
      </c>
      <c r="E512" s="33">
        <f t="shared" si="14"/>
        <v>1680099.9999999993</v>
      </c>
      <c r="F512" s="9">
        <f>VLOOKUP(C512,Return!B:C,2,FALSE)</f>
        <v>0.74820025579982885</v>
      </c>
      <c r="G512" s="32">
        <f t="shared" si="15"/>
        <v>2937151.2497692914</v>
      </c>
    </row>
    <row r="513" spans="1:7" ht="15" customHeight="1" x14ac:dyDescent="0.25">
      <c r="A513" t="str">
        <f>VLOOKUP(C:C,'Sectors '!B:C,2,FALSE)</f>
        <v>Scientific &amp; Technical Instruments</v>
      </c>
      <c r="B513" s="1" t="s">
        <v>6296</v>
      </c>
      <c r="C513" s="1" t="s">
        <v>4663</v>
      </c>
      <c r="D513" s="30">
        <v>1.6710999999999991E-4</v>
      </c>
      <c r="E513" s="33">
        <f t="shared" si="14"/>
        <v>1671099.9999999991</v>
      </c>
      <c r="F513" s="9">
        <f>VLOOKUP(C513,Return!B:C,2,FALSE)</f>
        <v>0.56748538933535786</v>
      </c>
      <c r="G513" s="32">
        <f t="shared" si="15"/>
        <v>2619424.834118315</v>
      </c>
    </row>
    <row r="514" spans="1:7" ht="15" customHeight="1" x14ac:dyDescent="0.25">
      <c r="A514" t="str">
        <f>VLOOKUP(C:C,'Sectors '!B:C,2,FALSE)</f>
        <v>Scientific &amp; Technical Instruments</v>
      </c>
      <c r="B514" s="1" t="s">
        <v>6297</v>
      </c>
      <c r="C514" s="1" t="s">
        <v>4660</v>
      </c>
      <c r="D514" s="30">
        <v>8.1309999999999667E-5</v>
      </c>
      <c r="E514" s="33">
        <f t="shared" si="14"/>
        <v>813099.99999999662</v>
      </c>
      <c r="F514" s="9">
        <f>VLOOKUP(C514,Return!B:C,2,FALSE)</f>
        <v>0.49132687384285656</v>
      </c>
      <c r="G514" s="32">
        <f t="shared" si="15"/>
        <v>1212597.8811216217</v>
      </c>
    </row>
    <row r="515" spans="1:7" ht="15" customHeight="1" x14ac:dyDescent="0.25">
      <c r="A515" t="str">
        <f>VLOOKUP(C:C,'Sectors '!B:C,2,FALSE)</f>
        <v>Savings &amp; Cooperative Banks</v>
      </c>
      <c r="B515" s="1" t="s">
        <v>6298</v>
      </c>
      <c r="C515" s="1" t="s">
        <v>4658</v>
      </c>
      <c r="D515" s="30">
        <v>7.4700999999996725E-4</v>
      </c>
      <c r="E515" s="33">
        <f t="shared" si="14"/>
        <v>7470099.9999996722</v>
      </c>
      <c r="F515" s="9">
        <f>VLOOKUP(C515,Return!B:C,2,FALSE)</f>
        <v>0.61379958581095428</v>
      </c>
      <c r="G515" s="32">
        <f t="shared" si="15"/>
        <v>12055244.28596588</v>
      </c>
    </row>
    <row r="516" spans="1:7" ht="15" customHeight="1" x14ac:dyDescent="0.25">
      <c r="A516" t="str">
        <f>VLOOKUP(C:C,'Sectors '!B:C,2,FALSE)</f>
        <v>Savings &amp; Cooperative Banks</v>
      </c>
      <c r="B516" s="1" t="s">
        <v>6299</v>
      </c>
      <c r="C516" s="1" t="s">
        <v>4656</v>
      </c>
      <c r="D516" s="30">
        <v>7.4490999999996758E-4</v>
      </c>
      <c r="E516" s="33">
        <f t="shared" si="14"/>
        <v>7449099.9999996759</v>
      </c>
      <c r="F516" s="9">
        <f>VLOOKUP(C516,Return!B:C,2,FALSE)</f>
        <v>1.0722158256175276</v>
      </c>
      <c r="G516" s="32">
        <f t="shared" si="15"/>
        <v>15436142.906606853</v>
      </c>
    </row>
    <row r="517" spans="1:7" ht="15" customHeight="1" x14ac:dyDescent="0.25">
      <c r="A517" t="str">
        <f>VLOOKUP(C:C,'Sectors '!B:C,2,FALSE)</f>
        <v>Savings &amp; Cooperative Banks</v>
      </c>
      <c r="B517" s="1" t="s">
        <v>6300</v>
      </c>
      <c r="C517" s="1" t="s">
        <v>4652</v>
      </c>
      <c r="D517" s="30">
        <v>7.1460999999997232E-4</v>
      </c>
      <c r="E517" s="33">
        <f t="shared" si="14"/>
        <v>7146099.9999997234</v>
      </c>
      <c r="F517" s="9">
        <f>VLOOKUP(C517,Return!B:C,2,FALSE)</f>
        <v>0.42061853281238104</v>
      </c>
      <c r="G517" s="32">
        <f t="shared" si="15"/>
        <v>10151882.097330162</v>
      </c>
    </row>
    <row r="518" spans="1:7" ht="15" customHeight="1" x14ac:dyDescent="0.25">
      <c r="A518" t="str">
        <f>VLOOKUP(C:C,'Sectors '!B:C,2,FALSE)</f>
        <v>Savings &amp; Cooperative Banks</v>
      </c>
      <c r="B518" s="1" t="s">
        <v>6301</v>
      </c>
      <c r="C518" s="1" t="s">
        <v>4654</v>
      </c>
      <c r="D518" s="30">
        <v>7.1400999999997241E-4</v>
      </c>
      <c r="E518" s="33">
        <f t="shared" si="14"/>
        <v>7140099.9999997243</v>
      </c>
      <c r="F518" s="9">
        <f>VLOOKUP(C518,Return!B:C,2,FALSE)</f>
        <v>0.56740011162299753</v>
      </c>
      <c r="G518" s="32">
        <f t="shared" si="15"/>
        <v>11191393.536998933</v>
      </c>
    </row>
    <row r="519" spans="1:7" ht="15" customHeight="1" x14ac:dyDescent="0.25">
      <c r="A519" t="str">
        <f>VLOOKUP(C:C,'Sectors '!B:C,2,FALSE)</f>
        <v>Savings &amp; Cooperative Banks</v>
      </c>
      <c r="B519" s="1" t="s">
        <v>6302</v>
      </c>
      <c r="C519" s="1" t="s">
        <v>4650</v>
      </c>
      <c r="D519" s="30">
        <v>6.7050999999997921E-4</v>
      </c>
      <c r="E519" s="33">
        <f t="shared" si="14"/>
        <v>6705099.9999997923</v>
      </c>
      <c r="F519" s="9">
        <f>VLOOKUP(C519,Return!B:C,2,FALSE)</f>
        <v>0.86026413237401422</v>
      </c>
      <c r="G519" s="32">
        <f t="shared" si="15"/>
        <v>12473257.033980617</v>
      </c>
    </row>
    <row r="520" spans="1:7" ht="15" customHeight="1" x14ac:dyDescent="0.25">
      <c r="A520" t="str">
        <f>VLOOKUP(C:C,'Sectors '!B:C,2,FALSE)</f>
        <v>Savings &amp; Cooperative Banks</v>
      </c>
      <c r="B520" s="1" t="s">
        <v>6303</v>
      </c>
      <c r="C520" s="1" t="s">
        <v>4648</v>
      </c>
      <c r="D520" s="30">
        <v>6.3270999999998512E-4</v>
      </c>
      <c r="E520" s="33">
        <f t="shared" si="14"/>
        <v>6327099.999999851</v>
      </c>
      <c r="F520" s="9">
        <f>VLOOKUP(C520,Return!B:C,2,FALSE)</f>
        <v>0.79720271256637953</v>
      </c>
      <c r="G520" s="32">
        <f t="shared" si="15"/>
        <v>11371081.282678474</v>
      </c>
    </row>
    <row r="521" spans="1:7" ht="15" customHeight="1" x14ac:dyDescent="0.25">
      <c r="A521" t="str">
        <f>VLOOKUP(C:C,'Sectors '!B:C,2,FALSE)</f>
        <v>Savings &amp; Cooperative Banks</v>
      </c>
      <c r="B521" s="1" t="s">
        <v>12</v>
      </c>
      <c r="C521" s="1" t="s">
        <v>4642</v>
      </c>
      <c r="D521" s="30">
        <v>5.6580999999999559E-4</v>
      </c>
      <c r="E521" s="33">
        <f t="shared" ref="E521:E584" si="16">$H$3*D521</f>
        <v>5658099.9999999562</v>
      </c>
      <c r="F521" s="9">
        <f>VLOOKUP(C521,Return!B:C,2,FALSE)</f>
        <v>1.25768539410984</v>
      </c>
      <c r="G521" s="32">
        <f t="shared" ref="G521:G584" si="17">E521*(1+F521)</f>
        <v>12774209.728412788</v>
      </c>
    </row>
    <row r="522" spans="1:7" ht="15" customHeight="1" x14ac:dyDescent="0.25">
      <c r="A522" t="str">
        <f>VLOOKUP(C:C,'Sectors '!B:C,2,FALSE)</f>
        <v>Savings &amp; Cooperative Banks</v>
      </c>
      <c r="B522" s="1" t="s">
        <v>6304</v>
      </c>
      <c r="C522" s="1" t="s">
        <v>4640</v>
      </c>
      <c r="D522" s="30">
        <v>5.0941000000000441E-4</v>
      </c>
      <c r="E522" s="33">
        <f t="shared" si="16"/>
        <v>5094100.0000000438</v>
      </c>
      <c r="F522" s="9">
        <f>VLOOKUP(C522,Return!B:C,2,FALSE)</f>
        <v>0.96260995083433931</v>
      </c>
      <c r="G522" s="32">
        <f t="shared" si="17"/>
        <v>9997731.3505452946</v>
      </c>
    </row>
    <row r="523" spans="1:7" ht="15" customHeight="1" x14ac:dyDescent="0.25">
      <c r="A523" t="str">
        <f>VLOOKUP(C:C,'Sectors '!B:C,2,FALSE)</f>
        <v>Savings &amp; Cooperative Banks</v>
      </c>
      <c r="B523" s="1" t="s">
        <v>6305</v>
      </c>
      <c r="C523" s="1" t="s">
        <v>4636</v>
      </c>
      <c r="D523" s="30">
        <v>5.0161000000000563E-4</v>
      </c>
      <c r="E523" s="33">
        <f t="shared" si="16"/>
        <v>5016100.0000000559</v>
      </c>
      <c r="F523" s="9">
        <f>VLOOKUP(C523,Return!B:C,2,FALSE)</f>
        <v>0.89990503484589202</v>
      </c>
      <c r="G523" s="32">
        <f t="shared" si="17"/>
        <v>9530113.6452905852</v>
      </c>
    </row>
    <row r="524" spans="1:7" ht="15" customHeight="1" x14ac:dyDescent="0.25">
      <c r="A524" t="str">
        <f>VLOOKUP(C:C,'Sectors '!B:C,2,FALSE)</f>
        <v>Savings &amp; Cooperative Banks</v>
      </c>
      <c r="B524" s="1" t="s">
        <v>6306</v>
      </c>
      <c r="C524" s="1" t="s">
        <v>4638</v>
      </c>
      <c r="D524" s="30">
        <v>4.9171000000000718E-4</v>
      </c>
      <c r="E524" s="33">
        <f t="shared" si="16"/>
        <v>4917100.0000000717</v>
      </c>
      <c r="F524" s="9">
        <f>VLOOKUP(C524,Return!B:C,2,FALSE)</f>
        <v>1.152164163554884</v>
      </c>
      <c r="G524" s="32">
        <f t="shared" si="17"/>
        <v>10582406.408615876</v>
      </c>
    </row>
    <row r="525" spans="1:7" ht="15" customHeight="1" x14ac:dyDescent="0.25">
      <c r="A525" t="str">
        <f>VLOOKUP(C:C,'Sectors '!B:C,2,FALSE)</f>
        <v>Savings &amp; Cooperative Banks</v>
      </c>
      <c r="B525" s="1" t="s">
        <v>6307</v>
      </c>
      <c r="C525" s="1" t="s">
        <v>4596</v>
      </c>
      <c r="D525" s="30">
        <v>4.5511000000000688E-4</v>
      </c>
      <c r="E525" s="33">
        <f t="shared" si="16"/>
        <v>4551100.0000000689</v>
      </c>
      <c r="F525" s="9">
        <f>VLOOKUP(C525,Return!B:C,2,FALSE)</f>
        <v>1.1198849085529075</v>
      </c>
      <c r="G525" s="32">
        <f t="shared" si="17"/>
        <v>9647808.2073152829</v>
      </c>
    </row>
    <row r="526" spans="1:7" ht="15" customHeight="1" x14ac:dyDescent="0.25">
      <c r="A526" t="str">
        <f>VLOOKUP(C:C,'Sectors '!B:C,2,FALSE)</f>
        <v>Savings &amp; Cooperative Banks</v>
      </c>
      <c r="B526" s="1" t="s">
        <v>6308</v>
      </c>
      <c r="C526" s="1" t="s">
        <v>4604</v>
      </c>
      <c r="D526" s="30">
        <v>4.5301000000000683E-4</v>
      </c>
      <c r="E526" s="33">
        <f t="shared" si="16"/>
        <v>4530100.000000068</v>
      </c>
      <c r="F526" s="9">
        <f>VLOOKUP(C526,Return!B:C,2,FALSE)</f>
        <v>0.38459977175698956</v>
      </c>
      <c r="G526" s="32">
        <f t="shared" si="17"/>
        <v>6272375.4260364324</v>
      </c>
    </row>
    <row r="527" spans="1:7" ht="15" customHeight="1" x14ac:dyDescent="0.25">
      <c r="A527" t="str">
        <f>VLOOKUP(C:C,'Sectors '!B:C,2,FALSE)</f>
        <v>Savings &amp; Cooperative Banks</v>
      </c>
      <c r="B527" s="1" t="s">
        <v>6309</v>
      </c>
      <c r="C527" s="1" t="s">
        <v>4634</v>
      </c>
      <c r="D527" s="30">
        <v>4.2511000000000615E-4</v>
      </c>
      <c r="E527" s="33">
        <f t="shared" si="16"/>
        <v>4251100.0000000615</v>
      </c>
      <c r="F527" s="9">
        <f>VLOOKUP(C527,Return!B:C,2,FALSE)</f>
        <v>0.40765468687206929</v>
      </c>
      <c r="G527" s="32">
        <f t="shared" si="17"/>
        <v>5984080.8393619405</v>
      </c>
    </row>
    <row r="528" spans="1:7" ht="15" customHeight="1" x14ac:dyDescent="0.25">
      <c r="A528" t="str">
        <f>VLOOKUP(C:C,'Sectors '!B:C,2,FALSE)</f>
        <v>Savings &amp; Cooperative Banks</v>
      </c>
      <c r="B528" s="1" t="s">
        <v>6310</v>
      </c>
      <c r="C528" s="1" t="s">
        <v>4632</v>
      </c>
      <c r="D528" s="30">
        <v>3.9301000000000537E-4</v>
      </c>
      <c r="E528" s="33">
        <f t="shared" si="16"/>
        <v>3930100.0000000536</v>
      </c>
      <c r="F528" s="9">
        <f>VLOOKUP(C528,Return!B:C,2,FALSE)</f>
        <v>0.34461600364419975</v>
      </c>
      <c r="G528" s="32">
        <f t="shared" si="17"/>
        <v>5284475.355922142</v>
      </c>
    </row>
    <row r="529" spans="1:7" ht="15" customHeight="1" x14ac:dyDescent="0.25">
      <c r="A529" t="str">
        <f>VLOOKUP(C:C,'Sectors '!B:C,2,FALSE)</f>
        <v>Savings &amp; Cooperative Banks</v>
      </c>
      <c r="B529" s="1" t="s">
        <v>6311</v>
      </c>
      <c r="C529" s="1" t="s">
        <v>4630</v>
      </c>
      <c r="D529" s="30">
        <v>3.7621000000000496E-4</v>
      </c>
      <c r="E529" s="33">
        <f t="shared" si="16"/>
        <v>3762100.0000000498</v>
      </c>
      <c r="F529" s="9">
        <f>VLOOKUP(C529,Return!B:C,2,FALSE)</f>
        <v>1.1032529124482293</v>
      </c>
      <c r="G529" s="32">
        <f t="shared" si="17"/>
        <v>7912647.7819215879</v>
      </c>
    </row>
    <row r="530" spans="1:7" ht="15" customHeight="1" x14ac:dyDescent="0.25">
      <c r="A530" t="str">
        <f>VLOOKUP(C:C,'Sectors '!B:C,2,FALSE)</f>
        <v>Savings &amp; Cooperative Banks</v>
      </c>
      <c r="B530" s="1" t="s">
        <v>6312</v>
      </c>
      <c r="C530" s="1" t="s">
        <v>4624</v>
      </c>
      <c r="D530" s="30">
        <v>3.4291000000000416E-4</v>
      </c>
      <c r="E530" s="33">
        <f t="shared" si="16"/>
        <v>3429100.0000000414</v>
      </c>
      <c r="F530" s="9">
        <f>VLOOKUP(C530,Return!B:C,2,FALSE)</f>
        <v>0.67730443873890778</v>
      </c>
      <c r="G530" s="32">
        <f t="shared" si="17"/>
        <v>5751644.6508796578</v>
      </c>
    </row>
    <row r="531" spans="1:7" ht="15" customHeight="1" x14ac:dyDescent="0.25">
      <c r="A531" t="str">
        <f>VLOOKUP(C:C,'Sectors '!B:C,2,FALSE)</f>
        <v>Savings &amp; Cooperative Banks</v>
      </c>
      <c r="B531" s="1" t="s">
        <v>6313</v>
      </c>
      <c r="C531" s="1" t="s">
        <v>4620</v>
      </c>
      <c r="D531" s="30">
        <v>3.4231000000000414E-4</v>
      </c>
      <c r="E531" s="33">
        <f t="shared" si="16"/>
        <v>3423100.0000000414</v>
      </c>
      <c r="F531" s="9">
        <f>VLOOKUP(C531,Return!B:C,2,FALSE)</f>
        <v>0.69738004423864997</v>
      </c>
      <c r="G531" s="32">
        <f t="shared" si="17"/>
        <v>5810301.6294333935</v>
      </c>
    </row>
    <row r="532" spans="1:7" ht="15" customHeight="1" x14ac:dyDescent="0.25">
      <c r="A532" t="str">
        <f>VLOOKUP(C:C,'Sectors '!B:C,2,FALSE)</f>
        <v>Savings &amp; Cooperative Banks</v>
      </c>
      <c r="B532" s="1" t="s">
        <v>6314</v>
      </c>
      <c r="C532" s="1" t="s">
        <v>4622</v>
      </c>
      <c r="D532" s="30">
        <v>3.408100000000041E-4</v>
      </c>
      <c r="E532" s="33">
        <f t="shared" si="16"/>
        <v>3408100.000000041</v>
      </c>
      <c r="F532" s="9">
        <f>VLOOKUP(C532,Return!B:C,2,FALSE)</f>
        <v>0.44511639808903769</v>
      </c>
      <c r="G532" s="32">
        <f t="shared" si="17"/>
        <v>4925101.1963273091</v>
      </c>
    </row>
    <row r="533" spans="1:7" ht="15" customHeight="1" x14ac:dyDescent="0.25">
      <c r="A533" t="str">
        <f>VLOOKUP(C:C,'Sectors '!B:C,2,FALSE)</f>
        <v>Savings &amp; Cooperative Banks</v>
      </c>
      <c r="B533" s="1" t="s">
        <v>6315</v>
      </c>
      <c r="C533" s="1" t="s">
        <v>4626</v>
      </c>
      <c r="D533" s="30">
        <v>3.2461000000000371E-4</v>
      </c>
      <c r="E533" s="33">
        <f t="shared" si="16"/>
        <v>3246100.0000000373</v>
      </c>
      <c r="F533" s="9">
        <f>VLOOKUP(C533,Return!B:C,2,FALSE)</f>
        <v>0.38528251588434193</v>
      </c>
      <c r="G533" s="32">
        <f t="shared" si="17"/>
        <v>4496765.5748122139</v>
      </c>
    </row>
    <row r="534" spans="1:7" ht="15" customHeight="1" x14ac:dyDescent="0.25">
      <c r="A534" t="str">
        <f>VLOOKUP(C:C,'Sectors '!B:C,2,FALSE)</f>
        <v>Savings &amp; Cooperative Banks</v>
      </c>
      <c r="B534" s="1" t="s">
        <v>6316</v>
      </c>
      <c r="C534" s="1" t="s">
        <v>4614</v>
      </c>
      <c r="D534" s="30">
        <v>2.8351000000000271E-4</v>
      </c>
      <c r="E534" s="33">
        <f t="shared" si="16"/>
        <v>2835100.000000027</v>
      </c>
      <c r="F534" s="9">
        <f>VLOOKUP(C534,Return!B:C,2,FALSE)</f>
        <v>0.98064016874096349</v>
      </c>
      <c r="G534" s="32">
        <f t="shared" si="17"/>
        <v>5615312.9423975591</v>
      </c>
    </row>
    <row r="535" spans="1:7" ht="15" customHeight="1" x14ac:dyDescent="0.25">
      <c r="A535" t="str">
        <f>VLOOKUP(C:C,'Sectors '!B:C,2,FALSE)</f>
        <v>Savings &amp; Cooperative Banks</v>
      </c>
      <c r="B535" s="1" t="s">
        <v>6317</v>
      </c>
      <c r="C535" s="1" t="s">
        <v>4610</v>
      </c>
      <c r="D535" s="30">
        <v>2.8081000000000265E-4</v>
      </c>
      <c r="E535" s="33">
        <f t="shared" si="16"/>
        <v>2808100.0000000265</v>
      </c>
      <c r="F535" s="9">
        <f>VLOOKUP(C535,Return!B:C,2,FALSE)</f>
        <v>1.2031536816486377</v>
      </c>
      <c r="G535" s="32">
        <f t="shared" si="17"/>
        <v>6186675.8534375969</v>
      </c>
    </row>
    <row r="536" spans="1:7" ht="15" customHeight="1" x14ac:dyDescent="0.25">
      <c r="A536" t="str">
        <f>VLOOKUP(C:C,'Sectors '!B:C,2,FALSE)</f>
        <v>Savings &amp; Cooperative Banks</v>
      </c>
      <c r="B536" s="1" t="s">
        <v>6318</v>
      </c>
      <c r="C536" s="1" t="s">
        <v>4612</v>
      </c>
      <c r="D536" s="30">
        <v>2.7391000000000248E-4</v>
      </c>
      <c r="E536" s="33">
        <f t="shared" si="16"/>
        <v>2739100.0000000247</v>
      </c>
      <c r="F536" s="9">
        <f>VLOOKUP(C536,Return!B:C,2,FALSE)</f>
        <v>0.42574975063610543</v>
      </c>
      <c r="G536" s="32">
        <f t="shared" si="17"/>
        <v>3905271.1419673916</v>
      </c>
    </row>
    <row r="537" spans="1:7" ht="15" customHeight="1" x14ac:dyDescent="0.25">
      <c r="A537" t="str">
        <f>VLOOKUP(C:C,'Sectors '!B:C,2,FALSE)</f>
        <v>Savings &amp; Cooperative Banks</v>
      </c>
      <c r="B537" s="1" t="s">
        <v>6319</v>
      </c>
      <c r="C537" s="1" t="s">
        <v>4606</v>
      </c>
      <c r="D537" s="30">
        <v>2.4211000000000173E-4</v>
      </c>
      <c r="E537" s="33">
        <f t="shared" si="16"/>
        <v>2421100.0000000172</v>
      </c>
      <c r="F537" s="9">
        <f>VLOOKUP(C537,Return!B:C,2,FALSE)</f>
        <v>1.1905142538191273</v>
      </c>
      <c r="G537" s="32">
        <f t="shared" si="17"/>
        <v>5303454.0599215273</v>
      </c>
    </row>
    <row r="538" spans="1:7" ht="15" customHeight="1" x14ac:dyDescent="0.25">
      <c r="A538" t="str">
        <f>VLOOKUP(C:C,'Sectors '!B:C,2,FALSE)</f>
        <v>Savings &amp; Cooperative Banks</v>
      </c>
      <c r="B538" s="1" t="s">
        <v>6320</v>
      </c>
      <c r="C538" s="1" t="s">
        <v>4602</v>
      </c>
      <c r="D538" s="30">
        <v>2.1241000000000101E-4</v>
      </c>
      <c r="E538" s="33">
        <f t="shared" si="16"/>
        <v>2124100.0000000102</v>
      </c>
      <c r="F538" s="9">
        <f>VLOOKUP(C538,Return!B:C,2,FALSE)</f>
        <v>0.36323422495661184</v>
      </c>
      <c r="G538" s="32">
        <f t="shared" si="17"/>
        <v>2895645.8172303531</v>
      </c>
    </row>
    <row r="539" spans="1:7" ht="15" customHeight="1" x14ac:dyDescent="0.25">
      <c r="A539" t="str">
        <f>VLOOKUP(C:C,'Sectors '!B:C,2,FALSE)</f>
        <v>Savings &amp; Cooperative Banks</v>
      </c>
      <c r="B539" s="1" t="s">
        <v>6321</v>
      </c>
      <c r="C539" s="1" t="s">
        <v>4600</v>
      </c>
      <c r="D539" s="30">
        <v>1.6230999999999979E-4</v>
      </c>
      <c r="E539" s="33">
        <f t="shared" si="16"/>
        <v>1623099.9999999979</v>
      </c>
      <c r="F539" s="9">
        <f>VLOOKUP(C539,Return!B:C,2,FALSE)</f>
        <v>0.96874532920478984</v>
      </c>
      <c r="G539" s="32">
        <f t="shared" si="17"/>
        <v>3195470.5438322905</v>
      </c>
    </row>
    <row r="540" spans="1:7" ht="15" customHeight="1" x14ac:dyDescent="0.25">
      <c r="A540" t="str">
        <f>VLOOKUP(C:C,'Sectors '!B:C,2,FALSE)</f>
        <v>Savings &amp; Cooperative Banks</v>
      </c>
      <c r="B540" s="1" t="s">
        <v>6322</v>
      </c>
      <c r="C540" s="1" t="s">
        <v>4598</v>
      </c>
      <c r="D540" s="30">
        <v>1.29609999999999E-4</v>
      </c>
      <c r="E540" s="33">
        <f t="shared" si="16"/>
        <v>1296099.99999999</v>
      </c>
      <c r="F540" s="9">
        <f>VLOOKUP(C540,Return!B:C,2,FALSE)</f>
        <v>0.28553260146043657</v>
      </c>
      <c r="G540" s="32">
        <f t="shared" si="17"/>
        <v>1666178.8047528588</v>
      </c>
    </row>
    <row r="541" spans="1:7" ht="15" customHeight="1" x14ac:dyDescent="0.25">
      <c r="A541" t="str">
        <f>VLOOKUP(C:C,'Sectors '!B:C,2,FALSE)</f>
        <v>Savings &amp; Cooperative Banks</v>
      </c>
      <c r="B541" s="1" t="s">
        <v>6323</v>
      </c>
      <c r="C541" s="1" t="s">
        <v>4592</v>
      </c>
      <c r="D541" s="30">
        <v>1.0470999999999918E-4</v>
      </c>
      <c r="E541" s="33">
        <f t="shared" si="16"/>
        <v>1047099.9999999917</v>
      </c>
      <c r="F541" s="9">
        <f>VLOOKUP(C541,Return!B:C,2,FALSE)</f>
        <v>0.91913530536698662</v>
      </c>
      <c r="G541" s="32">
        <f t="shared" si="17"/>
        <v>2009526.5782497558</v>
      </c>
    </row>
    <row r="542" spans="1:7" ht="15" customHeight="1" x14ac:dyDescent="0.25">
      <c r="A542" t="str">
        <f>VLOOKUP(C:C,'Sectors '!B:C,2,FALSE)</f>
        <v>Savings &amp; Cooperative Banks</v>
      </c>
      <c r="B542" s="1" t="s">
        <v>6324</v>
      </c>
      <c r="C542" s="1" t="s">
        <v>4590</v>
      </c>
      <c r="D542" s="30">
        <v>8.4009999999999611E-5</v>
      </c>
      <c r="E542" s="33">
        <f t="shared" si="16"/>
        <v>840099.99999999616</v>
      </c>
      <c r="F542" s="9">
        <f>VLOOKUP(C542,Return!B:C,2,FALSE)</f>
        <v>0.99131732410892526</v>
      </c>
      <c r="G542" s="32">
        <f t="shared" si="17"/>
        <v>1672905.6839839004</v>
      </c>
    </row>
    <row r="543" spans="1:7" ht="15" customHeight="1" x14ac:dyDescent="0.25">
      <c r="A543" t="str">
        <f>VLOOKUP(C:C,'Sectors '!B:C,2,FALSE)</f>
        <v>Savings &amp; Cooperative Banks</v>
      </c>
      <c r="B543" s="1" t="s">
        <v>3</v>
      </c>
      <c r="C543" s="1" t="s">
        <v>4587</v>
      </c>
      <c r="D543" s="30">
        <v>6.9609999999999911E-5</v>
      </c>
      <c r="E543" s="33">
        <f t="shared" si="16"/>
        <v>696099.99999999907</v>
      </c>
      <c r="F543" s="9">
        <f>VLOOKUP(C543,Return!B:C,2,FALSE)</f>
        <v>0.26080739045147483</v>
      </c>
      <c r="G543" s="32">
        <f t="shared" si="17"/>
        <v>877648.02449327055</v>
      </c>
    </row>
    <row r="544" spans="1:7" ht="15" customHeight="1" x14ac:dyDescent="0.25">
      <c r="A544" t="str">
        <f>VLOOKUP(C:C,'Sectors '!B:C,2,FALSE)</f>
        <v>Rubber &amp; Plastics</v>
      </c>
      <c r="B544" s="1" t="s">
        <v>6325</v>
      </c>
      <c r="C544" s="1" t="s">
        <v>4583</v>
      </c>
      <c r="D544" s="30">
        <v>7.0080999999997447E-4</v>
      </c>
      <c r="E544" s="33">
        <f t="shared" si="16"/>
        <v>7008099.9999997448</v>
      </c>
      <c r="F544" s="9">
        <f>VLOOKUP(C544,Return!B:C,2,FALSE)</f>
        <v>0.94672803022680108</v>
      </c>
      <c r="G544" s="32">
        <f t="shared" si="17"/>
        <v>13642864.708631948</v>
      </c>
    </row>
    <row r="545" spans="1:7" ht="15" customHeight="1" x14ac:dyDescent="0.25">
      <c r="A545" t="str">
        <f>VLOOKUP(C:C,'Sectors '!B:C,2,FALSE)</f>
        <v>Rubber &amp; Plastics</v>
      </c>
      <c r="B545" s="1" t="s">
        <v>6326</v>
      </c>
      <c r="C545" s="1" t="s">
        <v>4581</v>
      </c>
      <c r="D545" s="30">
        <v>6.9780999999997494E-4</v>
      </c>
      <c r="E545" s="33">
        <f t="shared" si="16"/>
        <v>6978099.9999997495</v>
      </c>
      <c r="F545" s="9">
        <f>VLOOKUP(C545,Return!B:C,2,FALSE)</f>
        <v>0.48396642252083033</v>
      </c>
      <c r="G545" s="32">
        <f t="shared" si="17"/>
        <v>10355266.092992235</v>
      </c>
    </row>
    <row r="546" spans="1:7" ht="15" customHeight="1" x14ac:dyDescent="0.25">
      <c r="A546" t="str">
        <f>VLOOKUP(C:C,'Sectors '!B:C,2,FALSE)</f>
        <v>Rubber &amp; Plastics</v>
      </c>
      <c r="B546" s="1" t="s">
        <v>6327</v>
      </c>
      <c r="C546" s="1" t="s">
        <v>4579</v>
      </c>
      <c r="D546" s="30">
        <v>4.7461000000000736E-4</v>
      </c>
      <c r="E546" s="33">
        <f t="shared" si="16"/>
        <v>4746100.0000000736</v>
      </c>
      <c r="F546" s="9">
        <f>VLOOKUP(C546,Return!B:C,2,FALSE)</f>
        <v>0.78648375261103953</v>
      </c>
      <c r="G546" s="32">
        <f t="shared" si="17"/>
        <v>8478830.5382673871</v>
      </c>
    </row>
    <row r="547" spans="1:7" ht="15" customHeight="1" x14ac:dyDescent="0.25">
      <c r="A547" t="str">
        <f>VLOOKUP(C:C,'Sectors '!B:C,2,FALSE)</f>
        <v>Rubber &amp; Plastics</v>
      </c>
      <c r="B547" s="1" t="s">
        <v>6328</v>
      </c>
      <c r="C547" s="1" t="s">
        <v>4577</v>
      </c>
      <c r="D547" s="30">
        <v>3.1051000000000337E-4</v>
      </c>
      <c r="E547" s="33">
        <f t="shared" si="16"/>
        <v>3105100.0000000335</v>
      </c>
      <c r="F547" s="9">
        <f>VLOOKUP(C547,Return!B:C,2,FALSE)</f>
        <v>0.58697049447243299</v>
      </c>
      <c r="G547" s="32">
        <f t="shared" si="17"/>
        <v>4927702.0823864052</v>
      </c>
    </row>
    <row r="548" spans="1:7" ht="15" customHeight="1" x14ac:dyDescent="0.25">
      <c r="A548" t="str">
        <f>VLOOKUP(C:C,'Sectors '!B:C,2,FALSE)</f>
        <v>Rubber &amp; Plastics</v>
      </c>
      <c r="B548" s="1" t="s">
        <v>6329</v>
      </c>
      <c r="C548" s="1" t="s">
        <v>4575</v>
      </c>
      <c r="D548" s="30">
        <v>1.8181000000000027E-4</v>
      </c>
      <c r="E548" s="33">
        <f t="shared" si="16"/>
        <v>1818100.0000000026</v>
      </c>
      <c r="F548" s="9">
        <f>VLOOKUP(C548,Return!B:C,2,FALSE)</f>
        <v>0.85275354012553273</v>
      </c>
      <c r="G548" s="32">
        <f t="shared" si="17"/>
        <v>3368491.2113022357</v>
      </c>
    </row>
    <row r="549" spans="1:7" ht="15" customHeight="1" x14ac:dyDescent="0.25">
      <c r="A549" t="str">
        <f>VLOOKUP(C:C,'Sectors '!B:C,2,FALSE)</f>
        <v>Rubber &amp; Plastics</v>
      </c>
      <c r="B549" s="1" t="s">
        <v>6330</v>
      </c>
      <c r="C549" s="1" t="s">
        <v>4572</v>
      </c>
      <c r="D549" s="30">
        <v>1.3290999999999908E-4</v>
      </c>
      <c r="E549" s="33">
        <f t="shared" si="16"/>
        <v>1329099.9999999907</v>
      </c>
      <c r="F549" s="9">
        <f>VLOOKUP(C549,Return!B:C,2,FALSE)</f>
        <v>1.1910647939057095</v>
      </c>
      <c r="G549" s="32">
        <f t="shared" si="17"/>
        <v>2912144.2175800581</v>
      </c>
    </row>
    <row r="550" spans="1:7" ht="15" customHeight="1" x14ac:dyDescent="0.25">
      <c r="A550" t="str">
        <f>VLOOKUP(C:C,'Sectors '!B:C,2,FALSE)</f>
        <v>Rubber &amp; Plastics</v>
      </c>
      <c r="B550" s="1" t="s">
        <v>6331</v>
      </c>
      <c r="C550" s="1" t="s">
        <v>4585</v>
      </c>
      <c r="D550" s="30">
        <v>1.5310000000000008E-5</v>
      </c>
      <c r="E550" s="33">
        <f t="shared" si="16"/>
        <v>153100.00000000009</v>
      </c>
      <c r="F550" s="9">
        <f>VLOOKUP(C550,Return!B:C,2,FALSE)</f>
        <v>1.0700283889797757</v>
      </c>
      <c r="G550" s="32">
        <f t="shared" si="17"/>
        <v>316921.34635280381</v>
      </c>
    </row>
    <row r="551" spans="1:7" ht="15" customHeight="1" x14ac:dyDescent="0.25">
      <c r="A551" t="str">
        <f>VLOOKUP(C:C,'Sectors '!B:C,2,FALSE)</f>
        <v>Restaurants</v>
      </c>
      <c r="B551" s="1" t="s">
        <v>6332</v>
      </c>
      <c r="C551" s="1" t="s">
        <v>4568</v>
      </c>
      <c r="D551" s="30">
        <v>7.7280999999996321E-4</v>
      </c>
      <c r="E551" s="33">
        <f t="shared" si="16"/>
        <v>7728099.9999996321</v>
      </c>
      <c r="F551" s="9">
        <f>VLOOKUP(C551,Return!B:C,2,FALSE)</f>
        <v>0.94348522694060288</v>
      </c>
      <c r="G551" s="32">
        <f t="shared" si="17"/>
        <v>15019448.182318958</v>
      </c>
    </row>
    <row r="552" spans="1:7" ht="15" customHeight="1" x14ac:dyDescent="0.25">
      <c r="A552" t="str">
        <f>VLOOKUP(C:C,'Sectors '!B:C,2,FALSE)</f>
        <v>Restaurants</v>
      </c>
      <c r="B552" s="1" t="s">
        <v>34</v>
      </c>
      <c r="C552" s="1" t="s">
        <v>4566</v>
      </c>
      <c r="D552" s="30">
        <v>7.7250999999996326E-4</v>
      </c>
      <c r="E552" s="33">
        <f t="shared" si="16"/>
        <v>7725099.9999996331</v>
      </c>
      <c r="F552" s="9">
        <f>VLOOKUP(C552,Return!B:C,2,FALSE)</f>
        <v>1.2465307689831899</v>
      </c>
      <c r="G552" s="32">
        <f t="shared" si="17"/>
        <v>17354674.843471218</v>
      </c>
    </row>
    <row r="553" spans="1:7" ht="15" customHeight="1" x14ac:dyDescent="0.25">
      <c r="A553" t="str">
        <f>VLOOKUP(C:C,'Sectors '!B:C,2,FALSE)</f>
        <v>Restaurants</v>
      </c>
      <c r="B553" s="1" t="s">
        <v>6333</v>
      </c>
      <c r="C553" s="1" t="s">
        <v>4564</v>
      </c>
      <c r="D553" s="30">
        <v>7.61409999999965E-4</v>
      </c>
      <c r="E553" s="33">
        <f t="shared" si="16"/>
        <v>7614099.9999996498</v>
      </c>
      <c r="F553" s="9">
        <f>VLOOKUP(C553,Return!B:C,2,FALSE)</f>
        <v>0.65552290230635712</v>
      </c>
      <c r="G553" s="32">
        <f t="shared" si="17"/>
        <v>12605316.930450253</v>
      </c>
    </row>
    <row r="554" spans="1:7" ht="15" customHeight="1" x14ac:dyDescent="0.25">
      <c r="A554" t="str">
        <f>VLOOKUP(C:C,'Sectors '!B:C,2,FALSE)</f>
        <v>Restaurants</v>
      </c>
      <c r="B554" s="1" t="s">
        <v>6334</v>
      </c>
      <c r="C554" s="1" t="s">
        <v>4562</v>
      </c>
      <c r="D554" s="30">
        <v>6.8640999999997673E-4</v>
      </c>
      <c r="E554" s="33">
        <f t="shared" si="16"/>
        <v>6864099.9999997672</v>
      </c>
      <c r="F554" s="9">
        <f>VLOOKUP(C554,Return!B:C,2,FALSE)</f>
        <v>0.3879751260358586</v>
      </c>
      <c r="G554" s="32">
        <f t="shared" si="17"/>
        <v>9527200.062622413</v>
      </c>
    </row>
    <row r="555" spans="1:7" ht="15" customHeight="1" x14ac:dyDescent="0.25">
      <c r="A555" t="str">
        <f>VLOOKUP(C:C,'Sectors '!B:C,2,FALSE)</f>
        <v>Restaurants</v>
      </c>
      <c r="B555" s="1" t="s">
        <v>6335</v>
      </c>
      <c r="C555" s="1" t="s">
        <v>4522</v>
      </c>
      <c r="D555" s="30">
        <v>6.7800999999997804E-4</v>
      </c>
      <c r="E555" s="33">
        <f t="shared" si="16"/>
        <v>6780099.9999997802</v>
      </c>
      <c r="F555" s="9">
        <f>VLOOKUP(C555,Return!B:C,2,FALSE)</f>
        <v>0.58572169827633491</v>
      </c>
      <c r="G555" s="32">
        <f t="shared" si="17"/>
        <v>10751351.686483029</v>
      </c>
    </row>
    <row r="556" spans="1:7" ht="15" customHeight="1" x14ac:dyDescent="0.25">
      <c r="A556" t="str">
        <f>VLOOKUP(C:C,'Sectors '!B:C,2,FALSE)</f>
        <v>Restaurants</v>
      </c>
      <c r="B556" s="1" t="s">
        <v>6336</v>
      </c>
      <c r="C556" s="1" t="s">
        <v>4560</v>
      </c>
      <c r="D556" s="30">
        <v>6.7350999999997874E-4</v>
      </c>
      <c r="E556" s="33">
        <f t="shared" si="16"/>
        <v>6735099.9999997877</v>
      </c>
      <c r="F556" s="9">
        <f>VLOOKUP(C556,Return!B:C,2,FALSE)</f>
        <v>0.74022814280567817</v>
      </c>
      <c r="G556" s="32">
        <f t="shared" si="17"/>
        <v>11720610.564610153</v>
      </c>
    </row>
    <row r="557" spans="1:7" ht="15" customHeight="1" x14ac:dyDescent="0.25">
      <c r="A557" t="str">
        <f>VLOOKUP(C:C,'Sectors '!B:C,2,FALSE)</f>
        <v>Restaurants</v>
      </c>
      <c r="B557" s="1" t="s">
        <v>6337</v>
      </c>
      <c r="C557" s="1" t="s">
        <v>4550</v>
      </c>
      <c r="D557" s="30">
        <v>6.4320999999998348E-4</v>
      </c>
      <c r="E557" s="33">
        <f t="shared" si="16"/>
        <v>6432099.9999998352</v>
      </c>
      <c r="F557" s="9">
        <f>VLOOKUP(C557,Return!B:C,2,FALSE)</f>
        <v>0.69703947294454516</v>
      </c>
      <c r="G557" s="32">
        <f t="shared" si="17"/>
        <v>10915527.593926329</v>
      </c>
    </row>
    <row r="558" spans="1:7" ht="15" customHeight="1" x14ac:dyDescent="0.25">
      <c r="A558" t="str">
        <f>VLOOKUP(C:C,'Sectors '!B:C,2,FALSE)</f>
        <v>Restaurants</v>
      </c>
      <c r="B558" s="1" t="s">
        <v>6338</v>
      </c>
      <c r="C558" s="1" t="s">
        <v>4554</v>
      </c>
      <c r="D558" s="30">
        <v>6.3000999999998555E-4</v>
      </c>
      <c r="E558" s="33">
        <f t="shared" si="16"/>
        <v>6300099.9999998556</v>
      </c>
      <c r="F558" s="9">
        <f>VLOOKUP(C558,Return!B:C,2,FALSE)</f>
        <v>0.30066455505724965</v>
      </c>
      <c r="G558" s="32">
        <f t="shared" si="17"/>
        <v>8194316.7633159915</v>
      </c>
    </row>
    <row r="559" spans="1:7" ht="15" customHeight="1" x14ac:dyDescent="0.25">
      <c r="A559" t="str">
        <f>VLOOKUP(C:C,'Sectors '!B:C,2,FALSE)</f>
        <v>Restaurants</v>
      </c>
      <c r="B559" s="1" t="s">
        <v>6339</v>
      </c>
      <c r="C559" s="1" t="s">
        <v>4552</v>
      </c>
      <c r="D559" s="30">
        <v>6.1920999999998724E-4</v>
      </c>
      <c r="E559" s="33">
        <f t="shared" si="16"/>
        <v>6192099.9999998724</v>
      </c>
      <c r="F559" s="9">
        <f>VLOOKUP(C559,Return!B:C,2,FALSE)</f>
        <v>0.95814799392102867</v>
      </c>
      <c r="G559" s="32">
        <f t="shared" si="17"/>
        <v>12125048.193158152</v>
      </c>
    </row>
    <row r="560" spans="1:7" ht="15" customHeight="1" x14ac:dyDescent="0.25">
      <c r="A560" t="str">
        <f>VLOOKUP(C:C,'Sectors '!B:C,2,FALSE)</f>
        <v>Restaurants</v>
      </c>
      <c r="B560" s="1" t="s">
        <v>6340</v>
      </c>
      <c r="C560" s="1" t="s">
        <v>4548</v>
      </c>
      <c r="D560" s="30">
        <v>6.0150999999999E-4</v>
      </c>
      <c r="E560" s="33">
        <f t="shared" si="16"/>
        <v>6015099.9999999003</v>
      </c>
      <c r="F560" s="9">
        <f>VLOOKUP(C560,Return!B:C,2,FALSE)</f>
        <v>1.0164577282110303</v>
      </c>
      <c r="G560" s="32">
        <f t="shared" si="17"/>
        <v>12129194.880961966</v>
      </c>
    </row>
    <row r="561" spans="1:7" ht="15" customHeight="1" x14ac:dyDescent="0.25">
      <c r="A561" t="str">
        <f>VLOOKUP(C:C,'Sectors '!B:C,2,FALSE)</f>
        <v>Restaurants</v>
      </c>
      <c r="B561" s="1" t="s">
        <v>6341</v>
      </c>
      <c r="C561" s="1" t="s">
        <v>4544</v>
      </c>
      <c r="D561" s="30">
        <v>5.8200999999999305E-4</v>
      </c>
      <c r="E561" s="33">
        <f t="shared" si="16"/>
        <v>5820099.9999999302</v>
      </c>
      <c r="F561" s="9">
        <f>VLOOKUP(C561,Return!B:C,2,FALSE)</f>
        <v>1.2260045326775106</v>
      </c>
      <c r="G561" s="32">
        <f t="shared" si="17"/>
        <v>12955568.980636224</v>
      </c>
    </row>
    <row r="562" spans="1:7" ht="15" customHeight="1" x14ac:dyDescent="0.25">
      <c r="A562" t="str">
        <f>VLOOKUP(C:C,'Sectors '!B:C,2,FALSE)</f>
        <v>Restaurants</v>
      </c>
      <c r="B562" s="1" t="s">
        <v>6342</v>
      </c>
      <c r="C562" s="1" t="s">
        <v>4536</v>
      </c>
      <c r="D562" s="30">
        <v>5.5620999999999709E-4</v>
      </c>
      <c r="E562" s="33">
        <f t="shared" si="16"/>
        <v>5562099.9999999711</v>
      </c>
      <c r="F562" s="9">
        <f>VLOOKUP(C562,Return!B:C,2,FALSE)</f>
        <v>0.55557450681963783</v>
      </c>
      <c r="G562" s="32">
        <f t="shared" si="17"/>
        <v>8652260.964381462</v>
      </c>
    </row>
    <row r="563" spans="1:7" ht="15" customHeight="1" x14ac:dyDescent="0.25">
      <c r="A563" t="str">
        <f>VLOOKUP(C:C,'Sectors '!B:C,2,FALSE)</f>
        <v>Restaurants</v>
      </c>
      <c r="B563" s="1" t="s">
        <v>6343</v>
      </c>
      <c r="C563" s="1" t="s">
        <v>4542</v>
      </c>
      <c r="D563" s="30">
        <v>5.2921000000000131E-4</v>
      </c>
      <c r="E563" s="33">
        <f t="shared" si="16"/>
        <v>5292100.000000013</v>
      </c>
      <c r="F563" s="9">
        <f>VLOOKUP(C563,Return!B:C,2,FALSE)</f>
        <v>1.1072157796639568</v>
      </c>
      <c r="G563" s="32">
        <f t="shared" si="17"/>
        <v>11151596.627559653</v>
      </c>
    </row>
    <row r="564" spans="1:7" ht="15" customHeight="1" x14ac:dyDescent="0.25">
      <c r="A564" t="str">
        <f>VLOOKUP(C:C,'Sectors '!B:C,2,FALSE)</f>
        <v>Restaurants</v>
      </c>
      <c r="B564" s="1" t="s">
        <v>6344</v>
      </c>
      <c r="C564" s="1" t="s">
        <v>4540</v>
      </c>
      <c r="D564" s="30">
        <v>5.2861000000000141E-4</v>
      </c>
      <c r="E564" s="33">
        <f t="shared" si="16"/>
        <v>5286100.000000014</v>
      </c>
      <c r="F564" s="9">
        <f>VLOOKUP(C564,Return!B:C,2,FALSE)</f>
        <v>0.57355253528091643</v>
      </c>
      <c r="G564" s="32">
        <f t="shared" si="17"/>
        <v>8317956.056748474</v>
      </c>
    </row>
    <row r="565" spans="1:7" ht="15" customHeight="1" x14ac:dyDescent="0.25">
      <c r="A565" t="str">
        <f>VLOOKUP(C:C,'Sectors '!B:C,2,FALSE)</f>
        <v>Restaurants</v>
      </c>
      <c r="B565" s="1" t="s">
        <v>6345</v>
      </c>
      <c r="C565" s="1" t="s">
        <v>4532</v>
      </c>
      <c r="D565" s="30">
        <v>4.7761000000000743E-4</v>
      </c>
      <c r="E565" s="33">
        <f t="shared" si="16"/>
        <v>4776100.0000000745</v>
      </c>
      <c r="F565" s="9">
        <f>VLOOKUP(C565,Return!B:C,2,FALSE)</f>
        <v>0.73863036322877884</v>
      </c>
      <c r="G565" s="32">
        <f t="shared" si="17"/>
        <v>8303872.4778170995</v>
      </c>
    </row>
    <row r="566" spans="1:7" ht="15" customHeight="1" x14ac:dyDescent="0.25">
      <c r="A566" t="str">
        <f>VLOOKUP(C:C,'Sectors '!B:C,2,FALSE)</f>
        <v>Restaurants</v>
      </c>
      <c r="B566" s="1" t="s">
        <v>6346</v>
      </c>
      <c r="C566" s="1" t="s">
        <v>4530</v>
      </c>
      <c r="D566" s="30">
        <v>4.476100000000067E-4</v>
      </c>
      <c r="E566" s="33">
        <f t="shared" si="16"/>
        <v>4476100.0000000671</v>
      </c>
      <c r="F566" s="9">
        <f>VLOOKUP(C566,Return!B:C,2,FALSE)</f>
        <v>0.29846828317290464</v>
      </c>
      <c r="G566" s="32">
        <f t="shared" si="17"/>
        <v>5812073.8823103253</v>
      </c>
    </row>
    <row r="567" spans="1:7" ht="15" customHeight="1" x14ac:dyDescent="0.25">
      <c r="A567" t="str">
        <f>VLOOKUP(C:C,'Sectors '!B:C,2,FALSE)</f>
        <v>Restaurants</v>
      </c>
      <c r="B567" s="1" t="s">
        <v>6347</v>
      </c>
      <c r="C567" s="1" t="s">
        <v>4524</v>
      </c>
      <c r="D567" s="30">
        <v>3.8281000000000513E-4</v>
      </c>
      <c r="E567" s="33">
        <f t="shared" si="16"/>
        <v>3828100.0000000512</v>
      </c>
      <c r="F567" s="9">
        <f>VLOOKUP(C567,Return!B:C,2,FALSE)</f>
        <v>0.50341657200545575</v>
      </c>
      <c r="G567" s="32">
        <f t="shared" si="17"/>
        <v>5755228.9792941622</v>
      </c>
    </row>
    <row r="568" spans="1:7" ht="15" customHeight="1" x14ac:dyDescent="0.25">
      <c r="A568" t="str">
        <f>VLOOKUP(C:C,'Sectors '!B:C,2,FALSE)</f>
        <v>Restaurants</v>
      </c>
      <c r="B568" s="1" t="s">
        <v>6348</v>
      </c>
      <c r="C568" s="1" t="s">
        <v>4520</v>
      </c>
      <c r="D568" s="30">
        <v>2.6851000000000235E-4</v>
      </c>
      <c r="E568" s="33">
        <f t="shared" si="16"/>
        <v>2685100.0000000233</v>
      </c>
      <c r="F568" s="9">
        <f>VLOOKUP(C568,Return!B:C,2,FALSE)</f>
        <v>0.77955803239569088</v>
      </c>
      <c r="G568" s="32">
        <f t="shared" si="17"/>
        <v>4778291.2727857111</v>
      </c>
    </row>
    <row r="569" spans="1:7" ht="15" customHeight="1" x14ac:dyDescent="0.25">
      <c r="A569" t="str">
        <f>VLOOKUP(C:C,'Sectors '!B:C,2,FALSE)</f>
        <v>Restaurants</v>
      </c>
      <c r="B569" s="1" t="s">
        <v>6349</v>
      </c>
      <c r="C569" s="1" t="s">
        <v>4528</v>
      </c>
      <c r="D569" s="30">
        <v>2.3161000000000148E-4</v>
      </c>
      <c r="E569" s="33">
        <f t="shared" si="16"/>
        <v>2316100.0000000149</v>
      </c>
      <c r="F569" s="9">
        <f>VLOOKUP(C569,Return!B:C,2,FALSE)</f>
        <v>0.733516190891776</v>
      </c>
      <c r="G569" s="32">
        <f t="shared" si="17"/>
        <v>4014996.8497244683</v>
      </c>
    </row>
    <row r="570" spans="1:7" ht="15" customHeight="1" x14ac:dyDescent="0.25">
      <c r="A570" t="str">
        <f>VLOOKUP(C:C,'Sectors '!B:C,2,FALSE)</f>
        <v>Restaurants</v>
      </c>
      <c r="B570" s="1" t="s">
        <v>6350</v>
      </c>
      <c r="C570" s="1" t="s">
        <v>4510</v>
      </c>
      <c r="D570" s="30">
        <v>2.2231000000000125E-4</v>
      </c>
      <c r="E570" s="33">
        <f t="shared" si="16"/>
        <v>2223100.0000000126</v>
      </c>
      <c r="F570" s="9">
        <f>VLOOKUP(C570,Return!B:C,2,FALSE)</f>
        <v>1.2139220322424671</v>
      </c>
      <c r="G570" s="32">
        <f t="shared" si="17"/>
        <v>4921770.0698782569</v>
      </c>
    </row>
    <row r="571" spans="1:7" ht="15" customHeight="1" x14ac:dyDescent="0.25">
      <c r="A571" t="str">
        <f>VLOOKUP(C:C,'Sectors '!B:C,2,FALSE)</f>
        <v>Restaurants</v>
      </c>
      <c r="B571" s="1" t="s">
        <v>6351</v>
      </c>
      <c r="C571" s="1" t="s">
        <v>4512</v>
      </c>
      <c r="D571" s="30">
        <v>2.160100000000011E-4</v>
      </c>
      <c r="E571" s="33">
        <f t="shared" si="16"/>
        <v>2160100.0000000112</v>
      </c>
      <c r="F571" s="9">
        <f>VLOOKUP(C571,Return!B:C,2,FALSE)</f>
        <v>0.37110840347594254</v>
      </c>
      <c r="G571" s="32">
        <f t="shared" si="17"/>
        <v>2961731.2623483986</v>
      </c>
    </row>
    <row r="572" spans="1:7" ht="15" customHeight="1" x14ac:dyDescent="0.25">
      <c r="A572" t="str">
        <f>VLOOKUP(C:C,'Sectors '!B:C,2,FALSE)</f>
        <v>Restaurants</v>
      </c>
      <c r="B572" s="1" t="s">
        <v>6352</v>
      </c>
      <c r="C572" s="1" t="s">
        <v>4508</v>
      </c>
      <c r="D572" s="30">
        <v>2.1271000000000102E-4</v>
      </c>
      <c r="E572" s="33">
        <f t="shared" si="16"/>
        <v>2127100.0000000102</v>
      </c>
      <c r="F572" s="9">
        <f>VLOOKUP(C572,Return!B:C,2,FALSE)</f>
        <v>0.59237086848017229</v>
      </c>
      <c r="G572" s="32">
        <f t="shared" si="17"/>
        <v>3387132.0743441908</v>
      </c>
    </row>
    <row r="573" spans="1:7" ht="15" customHeight="1" x14ac:dyDescent="0.25">
      <c r="A573" t="str">
        <f>VLOOKUP(C:C,'Sectors '!B:C,2,FALSE)</f>
        <v>Restaurants</v>
      </c>
      <c r="B573" s="1" t="s">
        <v>6353</v>
      </c>
      <c r="C573" s="1" t="s">
        <v>4504</v>
      </c>
      <c r="D573" s="30">
        <v>2.0701000000000088E-4</v>
      </c>
      <c r="E573" s="33">
        <f t="shared" si="16"/>
        <v>2070100.0000000088</v>
      </c>
      <c r="F573" s="9">
        <f>VLOOKUP(C573,Return!B:C,2,FALSE)</f>
        <v>1.0559830121080467</v>
      </c>
      <c r="G573" s="32">
        <f t="shared" si="17"/>
        <v>4256090.4333648849</v>
      </c>
    </row>
    <row r="574" spans="1:7" ht="15" customHeight="1" x14ac:dyDescent="0.25">
      <c r="A574" t="str">
        <f>VLOOKUP(C:C,'Sectors '!B:C,2,FALSE)</f>
        <v>Restaurants</v>
      </c>
      <c r="B574" s="1" t="s">
        <v>6354</v>
      </c>
      <c r="C574" s="1" t="s">
        <v>4556</v>
      </c>
      <c r="D574" s="30">
        <v>2.0431000000000081E-4</v>
      </c>
      <c r="E574" s="33">
        <f t="shared" si="16"/>
        <v>2043100.0000000081</v>
      </c>
      <c r="F574" s="9">
        <f>VLOOKUP(C574,Return!B:C,2,FALSE)</f>
        <v>1.1046410399319848</v>
      </c>
      <c r="G574" s="32">
        <f t="shared" si="17"/>
        <v>4299992.1086850557</v>
      </c>
    </row>
    <row r="575" spans="1:7" ht="15" customHeight="1" x14ac:dyDescent="0.25">
      <c r="A575" t="str">
        <f>VLOOKUP(C:C,'Sectors '!B:C,2,FALSE)</f>
        <v>Restaurants</v>
      </c>
      <c r="B575" s="1" t="s">
        <v>6355</v>
      </c>
      <c r="C575" s="1" t="s">
        <v>4506</v>
      </c>
      <c r="D575" s="30">
        <v>2.0401000000000081E-4</v>
      </c>
      <c r="E575" s="33">
        <f t="shared" si="16"/>
        <v>2040100.0000000081</v>
      </c>
      <c r="F575" s="9">
        <f>VLOOKUP(C575,Return!B:C,2,FALSE)</f>
        <v>0.81301388407181918</v>
      </c>
      <c r="G575" s="32">
        <f t="shared" si="17"/>
        <v>3698729.6248949328</v>
      </c>
    </row>
    <row r="576" spans="1:7" ht="15" customHeight="1" x14ac:dyDescent="0.25">
      <c r="A576" t="str">
        <f>VLOOKUP(C:C,'Sectors '!B:C,2,FALSE)</f>
        <v>Restaurants</v>
      </c>
      <c r="B576" s="1" t="s">
        <v>6356</v>
      </c>
      <c r="C576" s="1" t="s">
        <v>4538</v>
      </c>
      <c r="D576" s="30">
        <v>2.0191000000000076E-4</v>
      </c>
      <c r="E576" s="33">
        <f t="shared" si="16"/>
        <v>2019100.0000000075</v>
      </c>
      <c r="F576" s="9">
        <f>VLOOKUP(C576,Return!B:C,2,FALSE)</f>
        <v>0.94790236223315882</v>
      </c>
      <c r="G576" s="32">
        <f t="shared" si="17"/>
        <v>3933009.6595849856</v>
      </c>
    </row>
    <row r="577" spans="1:7" ht="15" customHeight="1" x14ac:dyDescent="0.25">
      <c r="A577" t="str">
        <f>VLOOKUP(C:C,'Sectors '!B:C,2,FALSE)</f>
        <v>Restaurants</v>
      </c>
      <c r="B577" s="1" t="s">
        <v>6357</v>
      </c>
      <c r="C577" s="1" t="s">
        <v>4514</v>
      </c>
      <c r="D577" s="30">
        <v>2.0131000000000074E-4</v>
      </c>
      <c r="E577" s="33">
        <f t="shared" si="16"/>
        <v>2013100.0000000075</v>
      </c>
      <c r="F577" s="9">
        <f>VLOOKUP(C577,Return!B:C,2,FALSE)</f>
        <v>0.29647783221543889</v>
      </c>
      <c r="G577" s="32">
        <f t="shared" si="17"/>
        <v>2609939.5240329099</v>
      </c>
    </row>
    <row r="578" spans="1:7" ht="15" customHeight="1" x14ac:dyDescent="0.25">
      <c r="A578" t="str">
        <f>VLOOKUP(C:C,'Sectors '!B:C,2,FALSE)</f>
        <v>Restaurants</v>
      </c>
      <c r="B578" s="1" t="s">
        <v>6358</v>
      </c>
      <c r="C578" s="1" t="s">
        <v>4498</v>
      </c>
      <c r="D578" s="30">
        <v>1.8931000000000045E-4</v>
      </c>
      <c r="E578" s="33">
        <f t="shared" si="16"/>
        <v>1893100.0000000044</v>
      </c>
      <c r="F578" s="9">
        <f>VLOOKUP(C578,Return!B:C,2,FALSE)</f>
        <v>0.33676882046966705</v>
      </c>
      <c r="G578" s="32">
        <f t="shared" si="17"/>
        <v>2530637.0540311327</v>
      </c>
    </row>
    <row r="579" spans="1:7" ht="15" customHeight="1" x14ac:dyDescent="0.25">
      <c r="A579" t="str">
        <f>VLOOKUP(C:C,'Sectors '!B:C,2,FALSE)</f>
        <v>Restaurants</v>
      </c>
      <c r="B579" s="1" t="s">
        <v>6359</v>
      </c>
      <c r="C579" s="1" t="s">
        <v>4500</v>
      </c>
      <c r="D579" s="30">
        <v>1.545099999999996E-4</v>
      </c>
      <c r="E579" s="33">
        <f t="shared" si="16"/>
        <v>1545099.999999996</v>
      </c>
      <c r="F579" s="9">
        <f>VLOOKUP(C579,Return!B:C,2,FALSE)</f>
        <v>0.51905893838126316</v>
      </c>
      <c r="G579" s="32">
        <f t="shared" si="17"/>
        <v>2347097.9656928838</v>
      </c>
    </row>
    <row r="580" spans="1:7" ht="15" customHeight="1" x14ac:dyDescent="0.25">
      <c r="A580" t="str">
        <f>VLOOKUP(C:C,'Sectors '!B:C,2,FALSE)</f>
        <v>Restaurants</v>
      </c>
      <c r="B580" s="1" t="s">
        <v>6360</v>
      </c>
      <c r="C580" s="1" t="s">
        <v>4502</v>
      </c>
      <c r="D580" s="30">
        <v>1.5300999999999957E-4</v>
      </c>
      <c r="E580" s="33">
        <f t="shared" si="16"/>
        <v>1530099.9999999956</v>
      </c>
      <c r="F580" s="9">
        <f>VLOOKUP(C580,Return!B:C,2,FALSE)</f>
        <v>0.78687348021660886</v>
      </c>
      <c r="G580" s="32">
        <f t="shared" si="17"/>
        <v>2734095.1120794252</v>
      </c>
    </row>
    <row r="581" spans="1:7" ht="15" customHeight="1" x14ac:dyDescent="0.25">
      <c r="A581" t="str">
        <f>VLOOKUP(C:C,'Sectors '!B:C,2,FALSE)</f>
        <v>Restaurants</v>
      </c>
      <c r="B581" s="1" t="s">
        <v>6361</v>
      </c>
      <c r="C581" s="1" t="s">
        <v>4496</v>
      </c>
      <c r="D581" s="30">
        <v>1.4880999999999946E-4</v>
      </c>
      <c r="E581" s="33">
        <f t="shared" si="16"/>
        <v>1488099.9999999946</v>
      </c>
      <c r="F581" s="9">
        <f>VLOOKUP(C581,Return!B:C,2,FALSE)</f>
        <v>0.64876718554910928</v>
      </c>
      <c r="G581" s="32">
        <f t="shared" si="17"/>
        <v>2453530.4488156205</v>
      </c>
    </row>
    <row r="582" spans="1:7" ht="15" customHeight="1" x14ac:dyDescent="0.25">
      <c r="A582" t="str">
        <f>VLOOKUP(C:C,'Sectors '!B:C,2,FALSE)</f>
        <v>Restaurants</v>
      </c>
      <c r="B582" s="1" t="s">
        <v>6362</v>
      </c>
      <c r="C582" s="1" t="s">
        <v>4558</v>
      </c>
      <c r="D582" s="30">
        <v>1.3500999999999913E-4</v>
      </c>
      <c r="E582" s="33">
        <f t="shared" si="16"/>
        <v>1350099.9999999914</v>
      </c>
      <c r="F582" s="9">
        <f>VLOOKUP(C582,Return!B:C,2,FALSE)</f>
        <v>0.31663036020805779</v>
      </c>
      <c r="G582" s="32">
        <f t="shared" si="17"/>
        <v>1777582.6493168874</v>
      </c>
    </row>
    <row r="583" spans="1:7" ht="15" customHeight="1" x14ac:dyDescent="0.25">
      <c r="A583" t="str">
        <f>VLOOKUP(C:C,'Sectors '!B:C,2,FALSE)</f>
        <v>Restaurants</v>
      </c>
      <c r="B583" s="1" t="s">
        <v>6363</v>
      </c>
      <c r="C583" s="1" t="s">
        <v>4494</v>
      </c>
      <c r="D583" s="30">
        <v>1.1670999999999893E-4</v>
      </c>
      <c r="E583" s="33">
        <f t="shared" si="16"/>
        <v>1167099.9999999893</v>
      </c>
      <c r="F583" s="9">
        <f>VLOOKUP(C583,Return!B:C,2,FALSE)</f>
        <v>0.31920141197110385</v>
      </c>
      <c r="G583" s="32">
        <f t="shared" si="17"/>
        <v>1539639.9679114614</v>
      </c>
    </row>
    <row r="584" spans="1:7" ht="15" customHeight="1" x14ac:dyDescent="0.25">
      <c r="A584" t="str">
        <f>VLOOKUP(C:C,'Sectors '!B:C,2,FALSE)</f>
        <v>Restaurants</v>
      </c>
      <c r="B584" s="1" t="s">
        <v>6364</v>
      </c>
      <c r="C584" s="1" t="s">
        <v>4516</v>
      </c>
      <c r="D584" s="30">
        <v>1.1100999999999905E-4</v>
      </c>
      <c r="E584" s="33">
        <f t="shared" si="16"/>
        <v>1110099.9999999905</v>
      </c>
      <c r="F584" s="9">
        <f>VLOOKUP(C584,Return!B:C,2,FALSE)</f>
        <v>0.68474998486270966</v>
      </c>
      <c r="G584" s="32">
        <f t="shared" si="17"/>
        <v>1870240.958196078</v>
      </c>
    </row>
    <row r="585" spans="1:7" ht="15" customHeight="1" x14ac:dyDescent="0.25">
      <c r="A585" t="str">
        <f>VLOOKUP(C:C,'Sectors '!B:C,2,FALSE)</f>
        <v>Restaurants</v>
      </c>
      <c r="B585" s="1" t="s">
        <v>6365</v>
      </c>
      <c r="C585" s="1" t="s">
        <v>4492</v>
      </c>
      <c r="D585" s="30">
        <v>1.0560999999999916E-4</v>
      </c>
      <c r="E585" s="33">
        <f t="shared" ref="E585:E648" si="18">$H$3*D585</f>
        <v>1056099.9999999916</v>
      </c>
      <c r="F585" s="9">
        <f>VLOOKUP(C585,Return!B:C,2,FALSE)</f>
        <v>0.72684712048524458</v>
      </c>
      <c r="G585" s="32">
        <f t="shared" ref="G585:G648" si="19">E585*(1+F585)</f>
        <v>1823723.2439444524</v>
      </c>
    </row>
    <row r="586" spans="1:7" ht="15" customHeight="1" x14ac:dyDescent="0.25">
      <c r="A586" t="str">
        <f>VLOOKUP(C:C,'Sectors '!B:C,2,FALSE)</f>
        <v>Restaurants</v>
      </c>
      <c r="B586" s="1" t="s">
        <v>6366</v>
      </c>
      <c r="C586" s="1" t="s">
        <v>4490</v>
      </c>
      <c r="D586" s="30">
        <v>1.0140999999999925E-4</v>
      </c>
      <c r="E586" s="33">
        <f t="shared" si="18"/>
        <v>1014099.9999999924</v>
      </c>
      <c r="F586" s="9">
        <f>VLOOKUP(C586,Return!B:C,2,FALSE)</f>
        <v>0.57221598318040012</v>
      </c>
      <c r="G586" s="32">
        <f t="shared" si="19"/>
        <v>1594384.228543232</v>
      </c>
    </row>
    <row r="587" spans="1:7" ht="15" customHeight="1" x14ac:dyDescent="0.25">
      <c r="A587" t="str">
        <f>VLOOKUP(C:C,'Sectors '!B:C,2,FALSE)</f>
        <v>Restaurants</v>
      </c>
      <c r="B587" s="1" t="s">
        <v>6367</v>
      </c>
      <c r="C587" s="1" t="s">
        <v>4488</v>
      </c>
      <c r="D587" s="30">
        <v>9.9309999999999291E-5</v>
      </c>
      <c r="E587" s="33">
        <f t="shared" si="18"/>
        <v>993099.9999999929</v>
      </c>
      <c r="F587" s="9">
        <f>VLOOKUP(C587,Return!B:C,2,FALSE)</f>
        <v>0.64514356105165382</v>
      </c>
      <c r="G587" s="32">
        <f t="shared" si="19"/>
        <v>1633792.0704803858</v>
      </c>
    </row>
    <row r="588" spans="1:7" ht="15" customHeight="1" x14ac:dyDescent="0.25">
      <c r="A588" t="str">
        <f>VLOOKUP(C:C,'Sectors '!B:C,2,FALSE)</f>
        <v>Restaurants</v>
      </c>
      <c r="B588" s="1" t="s">
        <v>6368</v>
      </c>
      <c r="C588" s="1" t="s">
        <v>4486</v>
      </c>
      <c r="D588" s="30">
        <v>9.600999999999936E-5</v>
      </c>
      <c r="E588" s="33">
        <f t="shared" si="18"/>
        <v>960099.9999999936</v>
      </c>
      <c r="F588" s="9">
        <f>VLOOKUP(C588,Return!B:C,2,FALSE)</f>
        <v>0.9173501033342637</v>
      </c>
      <c r="G588" s="32">
        <f t="shared" si="19"/>
        <v>1840847.8342112142</v>
      </c>
    </row>
    <row r="589" spans="1:7" ht="15" customHeight="1" x14ac:dyDescent="0.25">
      <c r="A589" t="str">
        <f>VLOOKUP(C:C,'Sectors '!B:C,2,FALSE)</f>
        <v>Restaurants</v>
      </c>
      <c r="B589" s="1" t="s">
        <v>6369</v>
      </c>
      <c r="C589" s="1" t="s">
        <v>4483</v>
      </c>
      <c r="D589" s="30">
        <v>5.8510000000000082E-5</v>
      </c>
      <c r="E589" s="33">
        <f t="shared" si="18"/>
        <v>585100.00000000081</v>
      </c>
      <c r="F589" s="9">
        <f>VLOOKUP(C589,Return!B:C,2,FALSE)</f>
        <v>0.83559739128229926</v>
      </c>
      <c r="G589" s="32">
        <f t="shared" si="19"/>
        <v>1074008.0336392748</v>
      </c>
    </row>
    <row r="590" spans="1:7" ht="15" customHeight="1" x14ac:dyDescent="0.25">
      <c r="A590" t="str">
        <f>VLOOKUP(C:C,'Sectors '!B:C,2,FALSE)</f>
        <v>Resorts &amp; Casinos</v>
      </c>
      <c r="B590" s="1" t="s">
        <v>6370</v>
      </c>
      <c r="C590" s="1" t="s">
        <v>4481</v>
      </c>
      <c r="D590" s="30">
        <v>7.6710999999996411E-4</v>
      </c>
      <c r="E590" s="33">
        <f t="shared" si="18"/>
        <v>7671099.9999996414</v>
      </c>
      <c r="F590" s="9">
        <f>VLOOKUP(C590,Return!B:C,2,FALSE)</f>
        <v>0.68152593967665764</v>
      </c>
      <c r="G590" s="32">
        <f t="shared" si="19"/>
        <v>12899153.635853006</v>
      </c>
    </row>
    <row r="591" spans="1:7" ht="15" customHeight="1" x14ac:dyDescent="0.25">
      <c r="A591" t="str">
        <f>VLOOKUP(C:C,'Sectors '!B:C,2,FALSE)</f>
        <v>Resorts &amp; Casinos</v>
      </c>
      <c r="B591" s="1" t="s">
        <v>6371</v>
      </c>
      <c r="C591" s="1" t="s">
        <v>4469</v>
      </c>
      <c r="D591" s="30">
        <v>7.2540999999997063E-4</v>
      </c>
      <c r="E591" s="33">
        <f t="shared" si="18"/>
        <v>7254099.9999997066</v>
      </c>
      <c r="F591" s="9">
        <f>VLOOKUP(C591,Return!B:C,2,FALSE)</f>
        <v>1.2301082868458328</v>
      </c>
      <c r="G591" s="32">
        <f t="shared" si="19"/>
        <v>16177428.523607701</v>
      </c>
    </row>
    <row r="592" spans="1:7" ht="15" customHeight="1" x14ac:dyDescent="0.25">
      <c r="A592" t="str">
        <f>VLOOKUP(C:C,'Sectors '!B:C,2,FALSE)</f>
        <v>Resorts &amp; Casinos</v>
      </c>
      <c r="B592" s="1" t="s">
        <v>6372</v>
      </c>
      <c r="C592" s="1" t="s">
        <v>4477</v>
      </c>
      <c r="D592" s="30">
        <v>5.8230999999999301E-4</v>
      </c>
      <c r="E592" s="33">
        <f t="shared" si="18"/>
        <v>5823099.9999999302</v>
      </c>
      <c r="F592" s="9">
        <f>VLOOKUP(C592,Return!B:C,2,FALSE)</f>
        <v>0.95733808205233051</v>
      </c>
      <c r="G592" s="32">
        <f t="shared" si="19"/>
        <v>11397775.38559879</v>
      </c>
    </row>
    <row r="593" spans="1:7" ht="15" customHeight="1" x14ac:dyDescent="0.25">
      <c r="A593" t="str">
        <f>VLOOKUP(C:C,'Sectors '!B:C,2,FALSE)</f>
        <v>Resorts &amp; Casinos</v>
      </c>
      <c r="B593" s="1" t="s">
        <v>6373</v>
      </c>
      <c r="C593" s="1" t="s">
        <v>4475</v>
      </c>
      <c r="D593" s="30">
        <v>5.4900999999999821E-4</v>
      </c>
      <c r="E593" s="33">
        <f t="shared" si="18"/>
        <v>5490099.9999999823</v>
      </c>
      <c r="F593" s="9">
        <f>VLOOKUP(C593,Return!B:C,2,FALSE)</f>
        <v>0.53211519337153634</v>
      </c>
      <c r="G593" s="32">
        <f t="shared" si="19"/>
        <v>8411465.6231290437</v>
      </c>
    </row>
    <row r="594" spans="1:7" ht="15" customHeight="1" x14ac:dyDescent="0.25">
      <c r="A594" t="str">
        <f>VLOOKUP(C:C,'Sectors '!B:C,2,FALSE)</f>
        <v>Resorts &amp; Casinos</v>
      </c>
      <c r="B594" s="1" t="s">
        <v>6374</v>
      </c>
      <c r="C594" s="1" t="s">
        <v>4473</v>
      </c>
      <c r="D594" s="30">
        <v>5.3910999999999976E-4</v>
      </c>
      <c r="E594" s="33">
        <f t="shared" si="18"/>
        <v>5391099.9999999972</v>
      </c>
      <c r="F594" s="9">
        <f>VLOOKUP(C594,Return!B:C,2,FALSE)</f>
        <v>0.51008559768258732</v>
      </c>
      <c r="G594" s="32">
        <f t="shared" si="19"/>
        <v>8141022.4656665921</v>
      </c>
    </row>
    <row r="595" spans="1:7" ht="15" customHeight="1" x14ac:dyDescent="0.25">
      <c r="A595" t="str">
        <f>VLOOKUP(C:C,'Sectors '!B:C,2,FALSE)</f>
        <v>Resorts &amp; Casinos</v>
      </c>
      <c r="B595" s="1" t="s">
        <v>6375</v>
      </c>
      <c r="C595" s="1" t="s">
        <v>4465</v>
      </c>
      <c r="D595" s="30">
        <v>4.6561000000000714E-4</v>
      </c>
      <c r="E595" s="33">
        <f t="shared" si="18"/>
        <v>4656100.0000000717</v>
      </c>
      <c r="F595" s="9">
        <f>VLOOKUP(C595,Return!B:C,2,FALSE)</f>
        <v>1.2379542459010615</v>
      </c>
      <c r="G595" s="32">
        <f t="shared" si="19"/>
        <v>10420138.764340093</v>
      </c>
    </row>
    <row r="596" spans="1:7" ht="15" customHeight="1" x14ac:dyDescent="0.25">
      <c r="A596" t="str">
        <f>VLOOKUP(C:C,'Sectors '!B:C,2,FALSE)</f>
        <v>Resorts &amp; Casinos</v>
      </c>
      <c r="B596" s="1" t="s">
        <v>6376</v>
      </c>
      <c r="C596" s="1" t="s">
        <v>4467</v>
      </c>
      <c r="D596" s="30">
        <v>4.5721000000000693E-4</v>
      </c>
      <c r="E596" s="33">
        <f t="shared" si="18"/>
        <v>4572100.0000000689</v>
      </c>
      <c r="F596" s="9">
        <f>VLOOKUP(C596,Return!B:C,2,FALSE)</f>
        <v>0.46227598335508768</v>
      </c>
      <c r="G596" s="32">
        <f t="shared" si="19"/>
        <v>6685672.0234978963</v>
      </c>
    </row>
    <row r="597" spans="1:7" ht="15" customHeight="1" x14ac:dyDescent="0.25">
      <c r="A597" t="str">
        <f>VLOOKUP(C:C,'Sectors '!B:C,2,FALSE)</f>
        <v>Resorts &amp; Casinos</v>
      </c>
      <c r="B597" s="1" t="s">
        <v>6377</v>
      </c>
      <c r="C597" s="1" t="s">
        <v>4479</v>
      </c>
      <c r="D597" s="30">
        <v>4.4011000000000652E-4</v>
      </c>
      <c r="E597" s="33">
        <f t="shared" si="18"/>
        <v>4401100.0000000652</v>
      </c>
      <c r="F597" s="9">
        <f>VLOOKUP(C597,Return!B:C,2,FALSE)</f>
        <v>0.27203652442852688</v>
      </c>
      <c r="G597" s="32">
        <f t="shared" si="19"/>
        <v>5598359.9476624718</v>
      </c>
    </row>
    <row r="598" spans="1:7" ht="15" customHeight="1" x14ac:dyDescent="0.25">
      <c r="A598" t="str">
        <f>VLOOKUP(C:C,'Sectors '!B:C,2,FALSE)</f>
        <v>Resorts &amp; Casinos</v>
      </c>
      <c r="B598" s="1" t="s">
        <v>6378</v>
      </c>
      <c r="C598" s="1" t="s">
        <v>4463</v>
      </c>
      <c r="D598" s="30">
        <v>4.0951000000000577E-4</v>
      </c>
      <c r="E598" s="33">
        <f t="shared" si="18"/>
        <v>4095100.0000000577</v>
      </c>
      <c r="F598" s="9">
        <f>VLOOKUP(C598,Return!B:C,2,FALSE)</f>
        <v>0.71003631578157389</v>
      </c>
      <c r="G598" s="32">
        <f t="shared" si="19"/>
        <v>7002769.7167572221</v>
      </c>
    </row>
    <row r="599" spans="1:7" ht="15" customHeight="1" x14ac:dyDescent="0.25">
      <c r="A599" t="str">
        <f>VLOOKUP(C:C,'Sectors '!B:C,2,FALSE)</f>
        <v>Resorts &amp; Casinos</v>
      </c>
      <c r="B599" s="1" t="s">
        <v>6379</v>
      </c>
      <c r="C599" s="1" t="s">
        <v>4461</v>
      </c>
      <c r="D599" s="30">
        <v>4.0471000000000566E-4</v>
      </c>
      <c r="E599" s="33">
        <f t="shared" si="18"/>
        <v>4047100.0000000563</v>
      </c>
      <c r="F599" s="9">
        <f>VLOOKUP(C599,Return!B:C,2,FALSE)</f>
        <v>0.41653435130960981</v>
      </c>
      <c r="G599" s="32">
        <f t="shared" si="19"/>
        <v>5732856.1731852014</v>
      </c>
    </row>
    <row r="600" spans="1:7" ht="15" customHeight="1" x14ac:dyDescent="0.25">
      <c r="A600" t="str">
        <f>VLOOKUP(C:C,'Sectors '!B:C,2,FALSE)</f>
        <v>Resorts &amp; Casinos</v>
      </c>
      <c r="B600" s="1" t="s">
        <v>6380</v>
      </c>
      <c r="C600" s="1" t="s">
        <v>4459</v>
      </c>
      <c r="D600" s="30">
        <v>3.4021000000000409E-4</v>
      </c>
      <c r="E600" s="33">
        <f t="shared" si="18"/>
        <v>3402100.000000041</v>
      </c>
      <c r="F600" s="9">
        <f>VLOOKUP(C600,Return!B:C,2,FALSE)</f>
        <v>0.82997531806075175</v>
      </c>
      <c r="G600" s="32">
        <f t="shared" si="19"/>
        <v>6225759.0295745581</v>
      </c>
    </row>
    <row r="601" spans="1:7" ht="15" customHeight="1" x14ac:dyDescent="0.25">
      <c r="A601" t="str">
        <f>VLOOKUP(C:C,'Sectors '!B:C,2,FALSE)</f>
        <v>Resorts &amp; Casinos</v>
      </c>
      <c r="B601" s="1" t="s">
        <v>6381</v>
      </c>
      <c r="C601" s="1" t="s">
        <v>4457</v>
      </c>
      <c r="D601" s="30">
        <v>2.3191000000000148E-4</v>
      </c>
      <c r="E601" s="33">
        <f t="shared" si="18"/>
        <v>2319100.0000000149</v>
      </c>
      <c r="F601" s="9">
        <f>VLOOKUP(C601,Return!B:C,2,FALSE)</f>
        <v>0.38610928032149561</v>
      </c>
      <c r="G601" s="32">
        <f t="shared" si="19"/>
        <v>3214526.031993601</v>
      </c>
    </row>
    <row r="602" spans="1:7" ht="15" customHeight="1" x14ac:dyDescent="0.25">
      <c r="A602" t="str">
        <f>VLOOKUP(C:C,'Sectors '!B:C,2,FALSE)</f>
        <v>Resorts &amp; Casinos</v>
      </c>
      <c r="B602" s="1" t="s">
        <v>6382</v>
      </c>
      <c r="C602" s="1" t="s">
        <v>4455</v>
      </c>
      <c r="D602" s="30">
        <v>1.2150999999999883E-4</v>
      </c>
      <c r="E602" s="33">
        <f t="shared" si="18"/>
        <v>1215099.9999999884</v>
      </c>
      <c r="F602" s="9">
        <f>VLOOKUP(C602,Return!B:C,2,FALSE)</f>
        <v>0.89080002031401451</v>
      </c>
      <c r="G602" s="32">
        <f t="shared" si="19"/>
        <v>2297511.104683537</v>
      </c>
    </row>
    <row r="603" spans="1:7" ht="15" customHeight="1" x14ac:dyDescent="0.25">
      <c r="A603" t="str">
        <f>VLOOKUP(C:C,'Sectors '!B:C,2,FALSE)</f>
        <v>Resorts &amp; Casinos</v>
      </c>
      <c r="B603" s="1" t="s">
        <v>6383</v>
      </c>
      <c r="C603" s="1" t="s">
        <v>4451</v>
      </c>
      <c r="D603" s="30">
        <v>1.2120999999999883E-4</v>
      </c>
      <c r="E603" s="33">
        <f t="shared" si="18"/>
        <v>1212099.9999999884</v>
      </c>
      <c r="F603" s="9">
        <f>VLOOKUP(C603,Return!B:C,2,FALSE)</f>
        <v>0.57248751590150881</v>
      </c>
      <c r="G603" s="32">
        <f t="shared" si="19"/>
        <v>1906012.1180242004</v>
      </c>
    </row>
    <row r="604" spans="1:7" ht="15" customHeight="1" x14ac:dyDescent="0.25">
      <c r="A604" t="str">
        <f>VLOOKUP(C:C,'Sectors '!B:C,2,FALSE)</f>
        <v>Resorts &amp; Casinos</v>
      </c>
      <c r="B604" s="1" t="s">
        <v>6384</v>
      </c>
      <c r="C604" s="1" t="s">
        <v>4448</v>
      </c>
      <c r="D604" s="30">
        <v>1.086099999999991E-4</v>
      </c>
      <c r="E604" s="33">
        <f t="shared" si="18"/>
        <v>1086099.9999999909</v>
      </c>
      <c r="F604" s="9">
        <f>VLOOKUP(C604,Return!B:C,2,FALSE)</f>
        <v>0.48953761903938819</v>
      </c>
      <c r="G604" s="32">
        <f t="shared" si="19"/>
        <v>1617786.8080386659</v>
      </c>
    </row>
    <row r="605" spans="1:7" ht="15" customHeight="1" x14ac:dyDescent="0.25">
      <c r="A605" t="str">
        <f>VLOOKUP(C:C,'Sectors '!B:C,2,FALSE)</f>
        <v>Residential Construction</v>
      </c>
      <c r="B605" s="1" t="s">
        <v>6385</v>
      </c>
      <c r="C605" s="1" t="s">
        <v>4446</v>
      </c>
      <c r="D605" s="30">
        <v>7.6020999999996518E-4</v>
      </c>
      <c r="E605" s="33">
        <f t="shared" si="18"/>
        <v>7602099.9999996517</v>
      </c>
      <c r="F605" s="9">
        <f>VLOOKUP(C605,Return!B:C,2,FALSE)</f>
        <v>0.82662683619816801</v>
      </c>
      <c r="G605" s="32">
        <f t="shared" si="19"/>
        <v>13886199.871461459</v>
      </c>
    </row>
    <row r="606" spans="1:7" ht="15" customHeight="1" x14ac:dyDescent="0.25">
      <c r="A606" t="str">
        <f>VLOOKUP(C:C,'Sectors '!B:C,2,FALSE)</f>
        <v>Residential Construction</v>
      </c>
      <c r="B606" s="1" t="s">
        <v>6386</v>
      </c>
      <c r="C606" s="1" t="s">
        <v>4442</v>
      </c>
      <c r="D606" s="30">
        <v>6.987099999999748E-4</v>
      </c>
      <c r="E606" s="33">
        <f t="shared" si="18"/>
        <v>6987099.9999997476</v>
      </c>
      <c r="F606" s="9">
        <f>VLOOKUP(C606,Return!B:C,2,FALSE)</f>
        <v>0.90756052759060024</v>
      </c>
      <c r="G606" s="32">
        <f t="shared" si="19"/>
        <v>13328316.162327802</v>
      </c>
    </row>
    <row r="607" spans="1:7" ht="15" customHeight="1" x14ac:dyDescent="0.25">
      <c r="A607" t="str">
        <f>VLOOKUP(C:C,'Sectors '!B:C,2,FALSE)</f>
        <v>Residential Construction</v>
      </c>
      <c r="B607" s="1" t="s">
        <v>6387</v>
      </c>
      <c r="C607" s="1" t="s">
        <v>4440</v>
      </c>
      <c r="D607" s="30">
        <v>6.9300999999997569E-4</v>
      </c>
      <c r="E607" s="33">
        <f t="shared" si="18"/>
        <v>6930099.9999997569</v>
      </c>
      <c r="F607" s="9">
        <f>VLOOKUP(C607,Return!B:C,2,FALSE)</f>
        <v>1.135513300712131</v>
      </c>
      <c r="G607" s="32">
        <f t="shared" si="19"/>
        <v>14799320.725264622</v>
      </c>
    </row>
    <row r="608" spans="1:7" ht="15" customHeight="1" x14ac:dyDescent="0.25">
      <c r="A608" t="str">
        <f>VLOOKUP(C:C,'Sectors '!B:C,2,FALSE)</f>
        <v>Residential Construction</v>
      </c>
      <c r="B608" s="1" t="s">
        <v>6388</v>
      </c>
      <c r="C608" s="1" t="s">
        <v>4438</v>
      </c>
      <c r="D608" s="30">
        <v>6.6270999999998043E-4</v>
      </c>
      <c r="E608" s="33">
        <f t="shared" si="18"/>
        <v>6627099.9999998044</v>
      </c>
      <c r="F608" s="9">
        <f>VLOOKUP(C608,Return!B:C,2,FALSE)</f>
        <v>1.0099624171762658</v>
      </c>
      <c r="G608" s="32">
        <f t="shared" si="19"/>
        <v>13320221.934868438</v>
      </c>
    </row>
    <row r="609" spans="1:7" ht="15" customHeight="1" x14ac:dyDescent="0.25">
      <c r="A609" t="str">
        <f>VLOOKUP(C:C,'Sectors '!B:C,2,FALSE)</f>
        <v>Residential Construction</v>
      </c>
      <c r="B609" s="1" t="s">
        <v>6389</v>
      </c>
      <c r="C609" s="1" t="s">
        <v>4436</v>
      </c>
      <c r="D609" s="30">
        <v>5.6790999999999526E-4</v>
      </c>
      <c r="E609" s="33">
        <f t="shared" si="18"/>
        <v>5679099.9999999525</v>
      </c>
      <c r="F609" s="9">
        <f>VLOOKUP(C609,Return!B:C,2,FALSE)</f>
        <v>1.0891868094736843</v>
      </c>
      <c r="G609" s="32">
        <f t="shared" si="19"/>
        <v>11864700.809681902</v>
      </c>
    </row>
    <row r="610" spans="1:7" ht="15" customHeight="1" x14ac:dyDescent="0.25">
      <c r="A610" t="str">
        <f>VLOOKUP(C:C,'Sectors '!B:C,2,FALSE)</f>
        <v>Residential Construction</v>
      </c>
      <c r="B610" s="1" t="s">
        <v>6390</v>
      </c>
      <c r="C610" s="1" t="s">
        <v>4432</v>
      </c>
      <c r="D610" s="30">
        <v>5.0791000000000464E-4</v>
      </c>
      <c r="E610" s="33">
        <f t="shared" si="18"/>
        <v>5079100.0000000466</v>
      </c>
      <c r="F610" s="9">
        <f>VLOOKUP(C610,Return!B:C,2,FALSE)</f>
        <v>0.87145415719104191</v>
      </c>
      <c r="G610" s="32">
        <f t="shared" si="19"/>
        <v>9505302.8097891081</v>
      </c>
    </row>
    <row r="611" spans="1:7" ht="15" customHeight="1" x14ac:dyDescent="0.25">
      <c r="A611" t="str">
        <f>VLOOKUP(C:C,'Sectors '!B:C,2,FALSE)</f>
        <v>Residential Construction</v>
      </c>
      <c r="B611" s="1" t="s">
        <v>6391</v>
      </c>
      <c r="C611" s="1" t="s">
        <v>4430</v>
      </c>
      <c r="D611" s="30">
        <v>4.5391000000000685E-4</v>
      </c>
      <c r="E611" s="33">
        <f t="shared" si="18"/>
        <v>4539100.0000000689</v>
      </c>
      <c r="F611" s="9">
        <f>VLOOKUP(C611,Return!B:C,2,FALSE)</f>
        <v>1.0767679696740382</v>
      </c>
      <c r="G611" s="32">
        <f t="shared" si="19"/>
        <v>9426657.4911475703</v>
      </c>
    </row>
    <row r="612" spans="1:7" ht="15" customHeight="1" x14ac:dyDescent="0.25">
      <c r="A612" t="str">
        <f>VLOOKUP(C:C,'Sectors '!B:C,2,FALSE)</f>
        <v>Residential Construction</v>
      </c>
      <c r="B612" s="1" t="s">
        <v>6392</v>
      </c>
      <c r="C612" s="1" t="s">
        <v>4428</v>
      </c>
      <c r="D612" s="30">
        <v>4.3231000000000633E-4</v>
      </c>
      <c r="E612" s="33">
        <f t="shared" si="18"/>
        <v>4323100.0000000633</v>
      </c>
      <c r="F612" s="9">
        <f>VLOOKUP(C612,Return!B:C,2,FALSE)</f>
        <v>0.70013755792157384</v>
      </c>
      <c r="G612" s="32">
        <f t="shared" si="19"/>
        <v>7349864.6766508631</v>
      </c>
    </row>
    <row r="613" spans="1:7" ht="15" customHeight="1" x14ac:dyDescent="0.25">
      <c r="A613" t="str">
        <f>VLOOKUP(C:C,'Sectors '!B:C,2,FALSE)</f>
        <v>Residential Construction</v>
      </c>
      <c r="B613" s="1" t="s">
        <v>6393</v>
      </c>
      <c r="C613" s="1" t="s">
        <v>4426</v>
      </c>
      <c r="D613" s="30">
        <v>4.3201000000000632E-4</v>
      </c>
      <c r="E613" s="33">
        <f t="shared" si="18"/>
        <v>4320100.0000000633</v>
      </c>
      <c r="F613" s="9">
        <f>VLOOKUP(C613,Return!B:C,2,FALSE)</f>
        <v>0.46544768691157623</v>
      </c>
      <c r="G613" s="32">
        <f t="shared" si="19"/>
        <v>6330880.552226793</v>
      </c>
    </row>
    <row r="614" spans="1:7" ht="15" customHeight="1" x14ac:dyDescent="0.25">
      <c r="A614" t="str">
        <f>VLOOKUP(C:C,'Sectors '!B:C,2,FALSE)</f>
        <v>Residential Construction</v>
      </c>
      <c r="B614" s="1" t="s">
        <v>6394</v>
      </c>
      <c r="C614" s="1" t="s">
        <v>4424</v>
      </c>
      <c r="D614" s="30">
        <v>4.1641000000000594E-4</v>
      </c>
      <c r="E614" s="33">
        <f t="shared" si="18"/>
        <v>4164100.0000000596</v>
      </c>
      <c r="F614" s="9">
        <f>VLOOKUP(C614,Return!B:C,2,FALSE)</f>
        <v>0.46352025783209849</v>
      </c>
      <c r="G614" s="32">
        <f t="shared" si="19"/>
        <v>6094244.7056387281</v>
      </c>
    </row>
    <row r="615" spans="1:7" ht="15" customHeight="1" x14ac:dyDescent="0.25">
      <c r="A615" t="str">
        <f>VLOOKUP(C:C,'Sectors '!B:C,2,FALSE)</f>
        <v>Residential Construction</v>
      </c>
      <c r="B615" s="1" t="s">
        <v>6395</v>
      </c>
      <c r="C615" s="1" t="s">
        <v>4422</v>
      </c>
      <c r="D615" s="30">
        <v>4.146100000000059E-4</v>
      </c>
      <c r="E615" s="33">
        <f t="shared" si="18"/>
        <v>4146100.0000000591</v>
      </c>
      <c r="F615" s="9">
        <f>VLOOKUP(C615,Return!B:C,2,FALSE)</f>
        <v>0.46297500860679508</v>
      </c>
      <c r="G615" s="32">
        <f t="shared" si="19"/>
        <v>6065640.6831847187</v>
      </c>
    </row>
    <row r="616" spans="1:7" ht="15" customHeight="1" x14ac:dyDescent="0.25">
      <c r="A616" t="str">
        <f>VLOOKUP(C:C,'Sectors '!B:C,2,FALSE)</f>
        <v>Residential Construction</v>
      </c>
      <c r="B616" s="1" t="s">
        <v>6396</v>
      </c>
      <c r="C616" s="1" t="s">
        <v>4420</v>
      </c>
      <c r="D616" s="30">
        <v>4.1431000000000589E-4</v>
      </c>
      <c r="E616" s="33">
        <f t="shared" si="18"/>
        <v>4143100.0000000591</v>
      </c>
      <c r="F616" s="9">
        <f>VLOOKUP(C616,Return!B:C,2,FALSE)</f>
        <v>0.77253734513158223</v>
      </c>
      <c r="G616" s="32">
        <f t="shared" si="19"/>
        <v>7343799.4746147636</v>
      </c>
    </row>
    <row r="617" spans="1:7" ht="15" customHeight="1" x14ac:dyDescent="0.25">
      <c r="A617" t="str">
        <f>VLOOKUP(C:C,'Sectors '!B:C,2,FALSE)</f>
        <v>Residential Construction</v>
      </c>
      <c r="B617" s="1" t="s">
        <v>6397</v>
      </c>
      <c r="C617" s="1" t="s">
        <v>4418</v>
      </c>
      <c r="D617" s="30">
        <v>3.9181000000000534E-4</v>
      </c>
      <c r="E617" s="33">
        <f t="shared" si="18"/>
        <v>3918100.0000000536</v>
      </c>
      <c r="F617" s="9">
        <f>VLOOKUP(C617,Return!B:C,2,FALSE)</f>
        <v>1.1879380064144409</v>
      </c>
      <c r="G617" s="32">
        <f t="shared" si="19"/>
        <v>8572559.9029325377</v>
      </c>
    </row>
    <row r="618" spans="1:7" ht="15" customHeight="1" x14ac:dyDescent="0.25">
      <c r="A618" t="str">
        <f>VLOOKUP(C:C,'Sectors '!B:C,2,FALSE)</f>
        <v>Residential Construction</v>
      </c>
      <c r="B618" s="1" t="s">
        <v>6398</v>
      </c>
      <c r="C618" s="1" t="s">
        <v>4416</v>
      </c>
      <c r="D618" s="30">
        <v>3.4741000000000426E-4</v>
      </c>
      <c r="E618" s="33">
        <f t="shared" si="18"/>
        <v>3474100.0000000428</v>
      </c>
      <c r="F618" s="9">
        <f>VLOOKUP(C618,Return!B:C,2,FALSE)</f>
        <v>0.78860634120758377</v>
      </c>
      <c r="G618" s="32">
        <f t="shared" si="19"/>
        <v>6213797.2899893429</v>
      </c>
    </row>
    <row r="619" spans="1:7" ht="15" customHeight="1" x14ac:dyDescent="0.25">
      <c r="A619" t="str">
        <f>VLOOKUP(C:C,'Sectors '!B:C,2,FALSE)</f>
        <v>Residential Construction</v>
      </c>
      <c r="B619" s="1" t="s">
        <v>6399</v>
      </c>
      <c r="C619" s="1" t="s">
        <v>4414</v>
      </c>
      <c r="D619" s="30">
        <v>1.998100000000007E-4</v>
      </c>
      <c r="E619" s="33">
        <f t="shared" si="18"/>
        <v>1998100.000000007</v>
      </c>
      <c r="F619" s="9">
        <f>VLOOKUP(C619,Return!B:C,2,FALSE)</f>
        <v>0.89742669760457872</v>
      </c>
      <c r="G619" s="32">
        <f t="shared" si="19"/>
        <v>3791248.2844837224</v>
      </c>
    </row>
    <row r="620" spans="1:7" ht="15" customHeight="1" x14ac:dyDescent="0.25">
      <c r="A620" t="str">
        <f>VLOOKUP(C:C,'Sectors '!B:C,2,FALSE)</f>
        <v>Residential Construction</v>
      </c>
      <c r="B620" s="1" t="s">
        <v>6400</v>
      </c>
      <c r="C620" s="1" t="s">
        <v>4410</v>
      </c>
      <c r="D620" s="30">
        <v>1.4460999999999936E-4</v>
      </c>
      <c r="E620" s="33">
        <f t="shared" si="18"/>
        <v>1446099.9999999937</v>
      </c>
      <c r="F620" s="9">
        <f>VLOOKUP(C620,Return!B:C,2,FALSE)</f>
        <v>0.58064713355215858</v>
      </c>
      <c r="G620" s="32">
        <f t="shared" si="19"/>
        <v>2285773.8198297666</v>
      </c>
    </row>
    <row r="621" spans="1:7" ht="15" customHeight="1" x14ac:dyDescent="0.25">
      <c r="A621" t="str">
        <f>VLOOKUP(C:C,'Sectors '!B:C,2,FALSE)</f>
        <v>Residential Construction</v>
      </c>
      <c r="B621" s="1" t="s">
        <v>6401</v>
      </c>
      <c r="C621" s="1" t="s">
        <v>4412</v>
      </c>
      <c r="D621" s="30">
        <v>1.380099999999992E-4</v>
      </c>
      <c r="E621" s="33">
        <f t="shared" si="18"/>
        <v>1380099.9999999921</v>
      </c>
      <c r="F621" s="9">
        <f>VLOOKUP(C621,Return!B:C,2,FALSE)</f>
        <v>0.63160105346540962</v>
      </c>
      <c r="G621" s="32">
        <f t="shared" si="19"/>
        <v>2251772.6138875992</v>
      </c>
    </row>
    <row r="622" spans="1:7" ht="15" customHeight="1" x14ac:dyDescent="0.25">
      <c r="A622" t="str">
        <f>VLOOKUP(C:C,'Sectors '!B:C,2,FALSE)</f>
        <v>Residential Construction</v>
      </c>
      <c r="B622" s="1" t="s">
        <v>6402</v>
      </c>
      <c r="C622" s="1" t="s">
        <v>4408</v>
      </c>
      <c r="D622" s="30">
        <v>1.2270999999999883E-4</v>
      </c>
      <c r="E622" s="33">
        <f t="shared" si="18"/>
        <v>1227099.9999999884</v>
      </c>
      <c r="F622" s="9">
        <f>VLOOKUP(C622,Return!B:C,2,FALSE)</f>
        <v>0.57899416577222984</v>
      </c>
      <c r="G622" s="32">
        <f t="shared" si="19"/>
        <v>1937583.7408190849</v>
      </c>
    </row>
    <row r="623" spans="1:7" ht="15" customHeight="1" x14ac:dyDescent="0.25">
      <c r="A623" t="str">
        <f>VLOOKUP(C:C,'Sectors '!B:C,2,FALSE)</f>
        <v>Residential Construction</v>
      </c>
      <c r="B623" s="1" t="s">
        <v>6403</v>
      </c>
      <c r="C623" s="1" t="s">
        <v>4406</v>
      </c>
      <c r="D623" s="30">
        <v>9.0609999999999473E-5</v>
      </c>
      <c r="E623" s="33">
        <f t="shared" si="18"/>
        <v>906099.99999999476</v>
      </c>
      <c r="F623" s="9">
        <f>VLOOKUP(C623,Return!B:C,2,FALSE)</f>
        <v>1.1709208961654407</v>
      </c>
      <c r="G623" s="32">
        <f t="shared" si="19"/>
        <v>1967071.4240154945</v>
      </c>
    </row>
    <row r="624" spans="1:7" ht="15" customHeight="1" x14ac:dyDescent="0.25">
      <c r="A624" t="str">
        <f>VLOOKUP(C:C,'Sectors '!B:C,2,FALSE)</f>
        <v>Residential Construction</v>
      </c>
      <c r="B624" s="1" t="s">
        <v>40</v>
      </c>
      <c r="C624" s="1" t="s">
        <v>4403</v>
      </c>
      <c r="D624" s="30">
        <v>1.81E-6</v>
      </c>
      <c r="E624" s="33">
        <f t="shared" si="18"/>
        <v>18100</v>
      </c>
      <c r="F624" s="9">
        <f>VLOOKUP(C624,Return!B:C,2,FALSE)</f>
        <v>0.77047860801386381</v>
      </c>
      <c r="G624" s="32">
        <f t="shared" si="19"/>
        <v>32045.662805050935</v>
      </c>
    </row>
    <row r="625" spans="1:7" ht="15" customHeight="1" x14ac:dyDescent="0.25">
      <c r="A625" t="str">
        <f>VLOOKUP(C:C,'Sectors '!B:C,2,FALSE)</f>
        <v>Rental &amp; Leasing Services</v>
      </c>
      <c r="B625" s="1" t="s">
        <v>6404</v>
      </c>
      <c r="C625" s="1" t="s">
        <v>4399</v>
      </c>
      <c r="D625" s="30">
        <v>7.1610999999997208E-4</v>
      </c>
      <c r="E625" s="33">
        <f t="shared" si="18"/>
        <v>7161099.9999997206</v>
      </c>
      <c r="F625" s="9">
        <f>VLOOKUP(C625,Return!B:C,2,FALSE)</f>
        <v>0.41728316910673258</v>
      </c>
      <c r="G625" s="32">
        <f t="shared" si="19"/>
        <v>10149306.502289826</v>
      </c>
    </row>
    <row r="626" spans="1:7" ht="15" customHeight="1" x14ac:dyDescent="0.25">
      <c r="A626" t="str">
        <f>VLOOKUP(C:C,'Sectors '!B:C,2,FALSE)</f>
        <v>Rental &amp; Leasing Services</v>
      </c>
      <c r="B626" s="1" t="s">
        <v>6405</v>
      </c>
      <c r="C626" s="1" t="s">
        <v>4395</v>
      </c>
      <c r="D626" s="30">
        <v>7.0200999999997429E-4</v>
      </c>
      <c r="E626" s="33">
        <f t="shared" si="18"/>
        <v>7020099.999999743</v>
      </c>
      <c r="F626" s="9">
        <f>VLOOKUP(C626,Return!B:C,2,FALSE)</f>
        <v>0.70266376271382258</v>
      </c>
      <c r="G626" s="32">
        <f t="shared" si="19"/>
        <v>11952869.880626868</v>
      </c>
    </row>
    <row r="627" spans="1:7" ht="15" customHeight="1" x14ac:dyDescent="0.25">
      <c r="A627" t="str">
        <f>VLOOKUP(C:C,'Sectors '!B:C,2,FALSE)</f>
        <v>Rental &amp; Leasing Services</v>
      </c>
      <c r="B627" s="1" t="s">
        <v>6406</v>
      </c>
      <c r="C627" s="1" t="s">
        <v>4393</v>
      </c>
      <c r="D627" s="30">
        <v>6.738099999999787E-4</v>
      </c>
      <c r="E627" s="33">
        <f t="shared" si="18"/>
        <v>6738099.9999997867</v>
      </c>
      <c r="F627" s="9">
        <f>VLOOKUP(C627,Return!B:C,2,FALSE)</f>
        <v>0.37186246221815733</v>
      </c>
      <c r="G627" s="32">
        <f t="shared" si="19"/>
        <v>9243746.4566718731</v>
      </c>
    </row>
    <row r="628" spans="1:7" ht="15" customHeight="1" x14ac:dyDescent="0.25">
      <c r="A628" t="str">
        <f>VLOOKUP(C:C,'Sectors '!B:C,2,FALSE)</f>
        <v>Rental &amp; Leasing Services</v>
      </c>
      <c r="B628" s="1" t="s">
        <v>6407</v>
      </c>
      <c r="C628" s="1" t="s">
        <v>4389</v>
      </c>
      <c r="D628" s="30">
        <v>6.0180999999998996E-4</v>
      </c>
      <c r="E628" s="33">
        <f t="shared" si="18"/>
        <v>6018099.9999998994</v>
      </c>
      <c r="F628" s="9">
        <f>VLOOKUP(C628,Return!B:C,2,FALSE)</f>
        <v>0.49912668911553237</v>
      </c>
      <c r="G628" s="32">
        <f t="shared" si="19"/>
        <v>9021894.3277660348</v>
      </c>
    </row>
    <row r="629" spans="1:7" ht="15" customHeight="1" x14ac:dyDescent="0.25">
      <c r="A629" t="str">
        <f>VLOOKUP(C:C,'Sectors '!B:C,2,FALSE)</f>
        <v>Rental &amp; Leasing Services</v>
      </c>
      <c r="B629" s="1" t="s">
        <v>6408</v>
      </c>
      <c r="C629" s="1" t="s">
        <v>4391</v>
      </c>
      <c r="D629" s="30">
        <v>5.868099999999923E-4</v>
      </c>
      <c r="E629" s="33">
        <f t="shared" si="18"/>
        <v>5868099.9999999227</v>
      </c>
      <c r="F629" s="9">
        <f>VLOOKUP(C629,Return!B:C,2,FALSE)</f>
        <v>0.89368333300921143</v>
      </c>
      <c r="G629" s="32">
        <f t="shared" si="19"/>
        <v>11112323.166431207</v>
      </c>
    </row>
    <row r="630" spans="1:7" ht="15" customHeight="1" x14ac:dyDescent="0.25">
      <c r="A630" t="str">
        <f>VLOOKUP(C:C,'Sectors '!B:C,2,FALSE)</f>
        <v>Rental &amp; Leasing Services</v>
      </c>
      <c r="B630" s="1" t="s">
        <v>6409</v>
      </c>
      <c r="C630" s="1" t="s">
        <v>4385</v>
      </c>
      <c r="D630" s="30">
        <v>4.6291000000000707E-4</v>
      </c>
      <c r="E630" s="33">
        <f t="shared" si="18"/>
        <v>4629100.0000000708</v>
      </c>
      <c r="F630" s="9">
        <f>VLOOKUP(C630,Return!B:C,2,FALSE)</f>
        <v>0.68929987548100125</v>
      </c>
      <c r="G630" s="32">
        <f t="shared" si="19"/>
        <v>7819938.053589222</v>
      </c>
    </row>
    <row r="631" spans="1:7" ht="15" customHeight="1" x14ac:dyDescent="0.25">
      <c r="A631" t="str">
        <f>VLOOKUP(C:C,'Sectors '!B:C,2,FALSE)</f>
        <v>Rental &amp; Leasing Services</v>
      </c>
      <c r="B631" s="1" t="s">
        <v>6410</v>
      </c>
      <c r="C631" s="1" t="s">
        <v>4383</v>
      </c>
      <c r="D631" s="30">
        <v>4.4791000000000671E-4</v>
      </c>
      <c r="E631" s="33">
        <f t="shared" si="18"/>
        <v>4479100.0000000671</v>
      </c>
      <c r="F631" s="9">
        <f>VLOOKUP(C631,Return!B:C,2,FALSE)</f>
        <v>1.0219379982307522</v>
      </c>
      <c r="G631" s="32">
        <f t="shared" si="19"/>
        <v>9056462.487875497</v>
      </c>
    </row>
    <row r="632" spans="1:7" ht="15" customHeight="1" x14ac:dyDescent="0.25">
      <c r="A632" t="str">
        <f>VLOOKUP(C:C,'Sectors '!B:C,2,FALSE)</f>
        <v>Rental &amp; Leasing Services</v>
      </c>
      <c r="B632" s="1" t="s">
        <v>6411</v>
      </c>
      <c r="C632" s="1" t="s">
        <v>4381</v>
      </c>
      <c r="D632" s="30">
        <v>3.3691000000000401E-4</v>
      </c>
      <c r="E632" s="33">
        <f t="shared" si="18"/>
        <v>3369100.00000004</v>
      </c>
      <c r="F632" s="9">
        <f>VLOOKUP(C632,Return!B:C,2,FALSE)</f>
        <v>1.2026923691969285</v>
      </c>
      <c r="G632" s="32">
        <f t="shared" si="19"/>
        <v>7421090.8610614603</v>
      </c>
    </row>
    <row r="633" spans="1:7" ht="15" customHeight="1" x14ac:dyDescent="0.25">
      <c r="A633" t="str">
        <f>VLOOKUP(C:C,'Sectors '!B:C,2,FALSE)</f>
        <v>Rental &amp; Leasing Services</v>
      </c>
      <c r="B633" s="1" t="s">
        <v>6412</v>
      </c>
      <c r="C633" s="1" t="s">
        <v>4379</v>
      </c>
      <c r="D633" s="30">
        <v>3.3481000000000396E-4</v>
      </c>
      <c r="E633" s="33">
        <f t="shared" si="18"/>
        <v>3348100.0000000396</v>
      </c>
      <c r="F633" s="9">
        <f>VLOOKUP(C633,Return!B:C,2,FALSE)</f>
        <v>0.43947801190416702</v>
      </c>
      <c r="G633" s="32">
        <f t="shared" si="19"/>
        <v>4819516.3316563983</v>
      </c>
    </row>
    <row r="634" spans="1:7" ht="15" customHeight="1" x14ac:dyDescent="0.25">
      <c r="A634" t="str">
        <f>VLOOKUP(C:C,'Sectors '!B:C,2,FALSE)</f>
        <v>Rental &amp; Leasing Services</v>
      </c>
      <c r="B634" s="1" t="s">
        <v>6413</v>
      </c>
      <c r="C634" s="1" t="s">
        <v>4377</v>
      </c>
      <c r="D634" s="30">
        <v>3.2131000000000363E-4</v>
      </c>
      <c r="E634" s="33">
        <f t="shared" si="18"/>
        <v>3213100.0000000363</v>
      </c>
      <c r="F634" s="9">
        <f>VLOOKUP(C634,Return!B:C,2,FALSE)</f>
        <v>1.189009378158818</v>
      </c>
      <c r="G634" s="32">
        <f t="shared" si="19"/>
        <v>7033506.0329621779</v>
      </c>
    </row>
    <row r="635" spans="1:7" ht="15" customHeight="1" x14ac:dyDescent="0.25">
      <c r="A635" t="str">
        <f>VLOOKUP(C:C,'Sectors '!B:C,2,FALSE)</f>
        <v>Rental &amp; Leasing Services</v>
      </c>
      <c r="B635" s="1" t="s">
        <v>6414</v>
      </c>
      <c r="C635" s="1" t="s">
        <v>4375</v>
      </c>
      <c r="D635" s="30">
        <v>2.9671000000000303E-4</v>
      </c>
      <c r="E635" s="33">
        <f t="shared" si="18"/>
        <v>2967100.0000000303</v>
      </c>
      <c r="F635" s="9">
        <f>VLOOKUP(C635,Return!B:C,2,FALSE)</f>
        <v>0.49619565180075254</v>
      </c>
      <c r="G635" s="32">
        <f t="shared" si="19"/>
        <v>4439362.1184580587</v>
      </c>
    </row>
    <row r="636" spans="1:7" ht="15" customHeight="1" x14ac:dyDescent="0.25">
      <c r="A636" t="str">
        <f>VLOOKUP(C:C,'Sectors '!B:C,2,FALSE)</f>
        <v>Rental &amp; Leasing Services</v>
      </c>
      <c r="B636" s="1" t="s">
        <v>6415</v>
      </c>
      <c r="C636" s="1" t="s">
        <v>4371</v>
      </c>
      <c r="D636" s="30">
        <v>1.2210999999999882E-4</v>
      </c>
      <c r="E636" s="33">
        <f t="shared" si="18"/>
        <v>1221099.9999999881</v>
      </c>
      <c r="F636" s="9">
        <f>VLOOKUP(C636,Return!B:C,2,FALSE)</f>
        <v>1.06146809566527</v>
      </c>
      <c r="G636" s="32">
        <f t="shared" si="19"/>
        <v>2517258.6916168369</v>
      </c>
    </row>
    <row r="637" spans="1:7" ht="15" customHeight="1" x14ac:dyDescent="0.25">
      <c r="A637" t="str">
        <f>VLOOKUP(C:C,'Sectors '!B:C,2,FALSE)</f>
        <v>Rental &amp; Leasing Services</v>
      </c>
      <c r="B637" s="1" t="s">
        <v>6416</v>
      </c>
      <c r="C637" s="1" t="s">
        <v>4373</v>
      </c>
      <c r="D637" s="30">
        <v>7.7109999999999755E-5</v>
      </c>
      <c r="E637" s="33">
        <f t="shared" si="18"/>
        <v>771099.99999999756</v>
      </c>
      <c r="F637" s="9">
        <f>VLOOKUP(C637,Return!B:C,2,FALSE)</f>
        <v>0.91716275291265259</v>
      </c>
      <c r="G637" s="32">
        <f t="shared" si="19"/>
        <v>1478324.1987709417</v>
      </c>
    </row>
    <row r="638" spans="1:7" ht="15" customHeight="1" x14ac:dyDescent="0.25">
      <c r="A638" t="str">
        <f>VLOOKUP(C:C,'Sectors '!B:C,2,FALSE)</f>
        <v>Rental &amp; Leasing Services</v>
      </c>
      <c r="B638" s="1" t="s">
        <v>6417</v>
      </c>
      <c r="C638" s="1" t="s">
        <v>4397</v>
      </c>
      <c r="D638" s="30">
        <v>3.8410000000000047E-5</v>
      </c>
      <c r="E638" s="33">
        <f t="shared" si="18"/>
        <v>384100.00000000047</v>
      </c>
      <c r="F638" s="9">
        <f>VLOOKUP(C638,Return!B:C,2,FALSE)</f>
        <v>1.0679657660847444</v>
      </c>
      <c r="G638" s="32">
        <f t="shared" si="19"/>
        <v>794305.65075315116</v>
      </c>
    </row>
    <row r="639" spans="1:7" ht="15" customHeight="1" x14ac:dyDescent="0.25">
      <c r="A639" t="str">
        <f>VLOOKUP(C:C,'Sectors '!B:C,2,FALSE)</f>
        <v>Rental &amp; Leasing Services</v>
      </c>
      <c r="B639" s="1" t="s">
        <v>6418</v>
      </c>
      <c r="C639" s="1" t="s">
        <v>4369</v>
      </c>
      <c r="D639" s="30">
        <v>2.281000000000002E-5</v>
      </c>
      <c r="E639" s="33">
        <f t="shared" si="18"/>
        <v>228100.0000000002</v>
      </c>
      <c r="F639" s="9">
        <f>VLOOKUP(C639,Return!B:C,2,FALSE)</f>
        <v>0.59646392864373754</v>
      </c>
      <c r="G639" s="32">
        <f t="shared" si="19"/>
        <v>364153.42212363682</v>
      </c>
    </row>
    <row r="640" spans="1:7" ht="15" customHeight="1" x14ac:dyDescent="0.25">
      <c r="A640" t="str">
        <f>VLOOKUP(C:C,'Sectors '!B:C,2,FALSE)</f>
        <v>Rental &amp; Leasing Services</v>
      </c>
      <c r="B640" s="1" t="s">
        <v>6419</v>
      </c>
      <c r="C640" s="1" t="s">
        <v>4367</v>
      </c>
      <c r="D640" s="30">
        <v>2.1910000000000019E-5</v>
      </c>
      <c r="E640" s="33">
        <f t="shared" si="18"/>
        <v>219100.0000000002</v>
      </c>
      <c r="F640" s="9">
        <f>VLOOKUP(C640,Return!B:C,2,FALSE)</f>
        <v>1.1332151921184357</v>
      </c>
      <c r="G640" s="32">
        <f t="shared" si="19"/>
        <v>467387.44859314972</v>
      </c>
    </row>
    <row r="641" spans="1:7" ht="15" customHeight="1" x14ac:dyDescent="0.25">
      <c r="A641" t="str">
        <f>VLOOKUP(C:C,'Sectors '!B:C,2,FALSE)</f>
        <v>Rental &amp; Leasing Services</v>
      </c>
      <c r="B641" s="1" t="s">
        <v>6420</v>
      </c>
      <c r="C641" s="1" t="s">
        <v>4364</v>
      </c>
      <c r="D641" s="30">
        <v>3.6100000000000006E-6</v>
      </c>
      <c r="E641" s="33">
        <f t="shared" si="18"/>
        <v>36100.000000000007</v>
      </c>
      <c r="F641" s="9">
        <f>VLOOKUP(C641,Return!B:C,2,FALSE)</f>
        <v>0.49796856057523775</v>
      </c>
      <c r="G641" s="32">
        <f t="shared" si="19"/>
        <v>54076.665036766091</v>
      </c>
    </row>
    <row r="642" spans="1:7" ht="15" customHeight="1" x14ac:dyDescent="0.25">
      <c r="A642" t="str">
        <f>VLOOKUP(C:C,'Sectors '!B:C,2,FALSE)</f>
        <v>REIT - Retail</v>
      </c>
      <c r="B642" s="1" t="s">
        <v>6421</v>
      </c>
      <c r="C642" s="1" t="s">
        <v>4362</v>
      </c>
      <c r="D642" s="30">
        <v>7.5930999999996533E-4</v>
      </c>
      <c r="E642" s="33">
        <f t="shared" si="18"/>
        <v>7593099.9999996535</v>
      </c>
      <c r="F642" s="9">
        <f>VLOOKUP(C642,Return!B:C,2,FALSE)</f>
        <v>0.81469726358676331</v>
      </c>
      <c r="G642" s="32">
        <f t="shared" si="19"/>
        <v>13779177.792140024</v>
      </c>
    </row>
    <row r="643" spans="1:7" ht="15" customHeight="1" x14ac:dyDescent="0.25">
      <c r="A643" t="str">
        <f>VLOOKUP(C:C,'Sectors '!B:C,2,FALSE)</f>
        <v>REIT - Retail</v>
      </c>
      <c r="B643" s="1" t="s">
        <v>6422</v>
      </c>
      <c r="C643" s="1" t="s">
        <v>4360</v>
      </c>
      <c r="D643" s="30">
        <v>7.5030999999996673E-4</v>
      </c>
      <c r="E643" s="33">
        <f t="shared" si="18"/>
        <v>7503099.9999996675</v>
      </c>
      <c r="F643" s="9">
        <f>VLOOKUP(C643,Return!B:C,2,FALSE)</f>
        <v>0.64716369825177389</v>
      </c>
      <c r="G643" s="32">
        <f t="shared" si="19"/>
        <v>12358833.944352336</v>
      </c>
    </row>
    <row r="644" spans="1:7" ht="15" customHeight="1" x14ac:dyDescent="0.25">
      <c r="A644" t="str">
        <f>VLOOKUP(C:C,'Sectors '!B:C,2,FALSE)</f>
        <v>REIT - Retail</v>
      </c>
      <c r="B644" s="1" t="s">
        <v>6423</v>
      </c>
      <c r="C644" s="1" t="s">
        <v>4358</v>
      </c>
      <c r="D644" s="30">
        <v>7.4520999999996753E-4</v>
      </c>
      <c r="E644" s="33">
        <f t="shared" si="18"/>
        <v>7452099.999999675</v>
      </c>
      <c r="F644" s="9">
        <f>VLOOKUP(C644,Return!B:C,2,FALSE)</f>
        <v>0.76524693505551311</v>
      </c>
      <c r="G644" s="32">
        <f t="shared" si="19"/>
        <v>13154796.684726616</v>
      </c>
    </row>
    <row r="645" spans="1:7" ht="15" customHeight="1" x14ac:dyDescent="0.25">
      <c r="A645" t="str">
        <f>VLOOKUP(C:C,'Sectors '!B:C,2,FALSE)</f>
        <v>REIT - Retail</v>
      </c>
      <c r="B645" s="1" t="s">
        <v>6424</v>
      </c>
      <c r="C645" s="1" t="s">
        <v>4356</v>
      </c>
      <c r="D645" s="30">
        <v>7.224099999999711E-4</v>
      </c>
      <c r="E645" s="33">
        <f t="shared" si="18"/>
        <v>7224099.9999997113</v>
      </c>
      <c r="F645" s="9">
        <f>VLOOKUP(C645,Return!B:C,2,FALSE)</f>
        <v>0.27110737429755527</v>
      </c>
      <c r="G645" s="32">
        <f t="shared" si="19"/>
        <v>9182606.7826626021</v>
      </c>
    </row>
    <row r="646" spans="1:7" ht="15" customHeight="1" x14ac:dyDescent="0.25">
      <c r="A646" t="str">
        <f>VLOOKUP(C:C,'Sectors '!B:C,2,FALSE)</f>
        <v>REIT - Retail</v>
      </c>
      <c r="B646" s="1" t="s">
        <v>6425</v>
      </c>
      <c r="C646" s="1" t="s">
        <v>4354</v>
      </c>
      <c r="D646" s="30">
        <v>6.6240999999998048E-4</v>
      </c>
      <c r="E646" s="33">
        <f t="shared" si="18"/>
        <v>6624099.9999998044</v>
      </c>
      <c r="F646" s="9">
        <f>VLOOKUP(C646,Return!B:C,2,FALSE)</f>
        <v>0.97972847759734905</v>
      </c>
      <c r="G646" s="32">
        <f t="shared" si="19"/>
        <v>13113919.408452213</v>
      </c>
    </row>
    <row r="647" spans="1:7" ht="15" customHeight="1" x14ac:dyDescent="0.25">
      <c r="A647" t="str">
        <f>VLOOKUP(C:C,'Sectors '!B:C,2,FALSE)</f>
        <v>REIT - Retail</v>
      </c>
      <c r="B647" s="1" t="s">
        <v>6426</v>
      </c>
      <c r="C647" s="1" t="s">
        <v>4348</v>
      </c>
      <c r="D647" s="30">
        <v>6.6150999999998062E-4</v>
      </c>
      <c r="E647" s="33">
        <f t="shared" si="18"/>
        <v>6615099.9999998063</v>
      </c>
      <c r="F647" s="9">
        <f>VLOOKUP(C647,Return!B:C,2,FALSE)</f>
        <v>0.36385192177078984</v>
      </c>
      <c r="G647" s="32">
        <f t="shared" si="19"/>
        <v>9022016.8477056883</v>
      </c>
    </row>
    <row r="648" spans="1:7" ht="15" customHeight="1" x14ac:dyDescent="0.25">
      <c r="A648" t="str">
        <f>VLOOKUP(C:C,'Sectors '!B:C,2,FALSE)</f>
        <v>REIT - Retail</v>
      </c>
      <c r="B648" s="1" t="s">
        <v>6427</v>
      </c>
      <c r="C648" s="1" t="s">
        <v>4350</v>
      </c>
      <c r="D648" s="30">
        <v>6.2490999999998634E-4</v>
      </c>
      <c r="E648" s="33">
        <f t="shared" si="18"/>
        <v>6249099.9999998631</v>
      </c>
      <c r="F648" s="9">
        <f>VLOOKUP(C648,Return!B:C,2,FALSE)</f>
        <v>0.8970971975278661</v>
      </c>
      <c r="G648" s="32">
        <f t="shared" si="19"/>
        <v>11855150.097071128</v>
      </c>
    </row>
    <row r="649" spans="1:7" ht="15" customHeight="1" x14ac:dyDescent="0.25">
      <c r="A649" t="str">
        <f>VLOOKUP(C:C,'Sectors '!B:C,2,FALSE)</f>
        <v>REIT - Retail</v>
      </c>
      <c r="B649" s="1" t="s">
        <v>6428</v>
      </c>
      <c r="C649" s="1" t="s">
        <v>4352</v>
      </c>
      <c r="D649" s="30">
        <v>6.1740999999998752E-4</v>
      </c>
      <c r="E649" s="33">
        <f t="shared" ref="E649:E712" si="20">$H$3*D649</f>
        <v>6174099.9999998752</v>
      </c>
      <c r="F649" s="9">
        <f>VLOOKUP(C649,Return!B:C,2,FALSE)</f>
        <v>0.39104644387316134</v>
      </c>
      <c r="G649" s="32">
        <f t="shared" ref="G649:G712" si="21">E649*(1+F649)</f>
        <v>8588459.8491171114</v>
      </c>
    </row>
    <row r="650" spans="1:7" ht="15" customHeight="1" x14ac:dyDescent="0.25">
      <c r="A650" t="str">
        <f>VLOOKUP(C:C,'Sectors '!B:C,2,FALSE)</f>
        <v>REIT - Retail</v>
      </c>
      <c r="B650" s="1" t="s">
        <v>6429</v>
      </c>
      <c r="C650" s="1" t="s">
        <v>4310</v>
      </c>
      <c r="D650" s="30">
        <v>6.0780999999998902E-4</v>
      </c>
      <c r="E650" s="33">
        <f t="shared" si="20"/>
        <v>6078099.9999998901</v>
      </c>
      <c r="F650" s="9">
        <f>VLOOKUP(C650,Return!B:C,2,FALSE)</f>
        <v>0.66166029042625119</v>
      </c>
      <c r="G650" s="32">
        <f t="shared" si="21"/>
        <v>10099737.411239615</v>
      </c>
    </row>
    <row r="651" spans="1:7" ht="15" customHeight="1" x14ac:dyDescent="0.25">
      <c r="A651" t="str">
        <f>VLOOKUP(C:C,'Sectors '!B:C,2,FALSE)</f>
        <v>REIT - Retail</v>
      </c>
      <c r="B651" s="1" t="s">
        <v>6430</v>
      </c>
      <c r="C651" s="1" t="s">
        <v>4344</v>
      </c>
      <c r="D651" s="30">
        <v>5.8950999999999188E-4</v>
      </c>
      <c r="E651" s="33">
        <f t="shared" si="20"/>
        <v>5895099.999999919</v>
      </c>
      <c r="F651" s="9">
        <f>VLOOKUP(C651,Return!B:C,2,FALSE)</f>
        <v>0.29452935616980047</v>
      </c>
      <c r="G651" s="32">
        <f t="shared" si="21"/>
        <v>7631380.0075564869</v>
      </c>
    </row>
    <row r="652" spans="1:7" ht="15" customHeight="1" x14ac:dyDescent="0.25">
      <c r="A652" t="str">
        <f>VLOOKUP(C:C,'Sectors '!B:C,2,FALSE)</f>
        <v>REIT - Retail</v>
      </c>
      <c r="B652" s="1" t="s">
        <v>6431</v>
      </c>
      <c r="C652" s="1" t="s">
        <v>4342</v>
      </c>
      <c r="D652" s="30">
        <v>5.8920999999999193E-4</v>
      </c>
      <c r="E652" s="33">
        <f t="shared" si="20"/>
        <v>5892099.999999919</v>
      </c>
      <c r="F652" s="9">
        <f>VLOOKUP(C652,Return!B:C,2,FALSE)</f>
        <v>0.30760215755001685</v>
      </c>
      <c r="G652" s="32">
        <f t="shared" si="21"/>
        <v>7704522.6725003477</v>
      </c>
    </row>
    <row r="653" spans="1:7" ht="15" customHeight="1" x14ac:dyDescent="0.25">
      <c r="A653" t="str">
        <f>VLOOKUP(C:C,'Sectors '!B:C,2,FALSE)</f>
        <v>REIT - Retail</v>
      </c>
      <c r="B653" s="1" t="s">
        <v>6432</v>
      </c>
      <c r="C653" s="1" t="s">
        <v>4340</v>
      </c>
      <c r="D653" s="30">
        <v>5.8350999999999282E-4</v>
      </c>
      <c r="E653" s="33">
        <f t="shared" si="20"/>
        <v>5835099.9999999283</v>
      </c>
      <c r="F653" s="9">
        <f>VLOOKUP(C653,Return!B:C,2,FALSE)</f>
        <v>0.8317293825739871</v>
      </c>
      <c r="G653" s="32">
        <f t="shared" si="21"/>
        <v>10688324.12025734</v>
      </c>
    </row>
    <row r="654" spans="1:7" ht="15" customHeight="1" x14ac:dyDescent="0.25">
      <c r="A654" t="str">
        <f>VLOOKUP(C:C,'Sectors '!B:C,2,FALSE)</f>
        <v>REIT - Retail</v>
      </c>
      <c r="B654" s="1" t="s">
        <v>6433</v>
      </c>
      <c r="C654" s="1" t="s">
        <v>4336</v>
      </c>
      <c r="D654" s="30">
        <v>5.8140999999999315E-4</v>
      </c>
      <c r="E654" s="33">
        <f t="shared" si="20"/>
        <v>5814099.9999999311</v>
      </c>
      <c r="F654" s="9">
        <f>VLOOKUP(C654,Return!B:C,2,FALSE)</f>
        <v>1.1724974493753391</v>
      </c>
      <c r="G654" s="32">
        <f t="shared" si="21"/>
        <v>12631117.42041301</v>
      </c>
    </row>
    <row r="655" spans="1:7" ht="15" customHeight="1" x14ac:dyDescent="0.25">
      <c r="A655" t="str">
        <f>VLOOKUP(C:C,'Sectors '!B:C,2,FALSE)</f>
        <v>REIT - Retail</v>
      </c>
      <c r="B655" s="1" t="s">
        <v>6434</v>
      </c>
      <c r="C655" s="1" t="s">
        <v>4346</v>
      </c>
      <c r="D655" s="30">
        <v>5.7750999999999376E-4</v>
      </c>
      <c r="E655" s="33">
        <f t="shared" si="20"/>
        <v>5775099.9999999376</v>
      </c>
      <c r="F655" s="9">
        <f>VLOOKUP(C655,Return!B:C,2,FALSE)</f>
        <v>0.76265066693663242</v>
      </c>
      <c r="G655" s="32">
        <f t="shared" si="21"/>
        <v>10179483.866625635</v>
      </c>
    </row>
    <row r="656" spans="1:7" ht="15" customHeight="1" x14ac:dyDescent="0.25">
      <c r="A656" t="str">
        <f>VLOOKUP(C:C,'Sectors '!B:C,2,FALSE)</f>
        <v>REIT - Retail</v>
      </c>
      <c r="B656" s="1" t="s">
        <v>6435</v>
      </c>
      <c r="C656" s="1" t="s">
        <v>4338</v>
      </c>
      <c r="D656" s="30">
        <v>5.3970999999999967E-4</v>
      </c>
      <c r="E656" s="33">
        <f t="shared" si="20"/>
        <v>5397099.9999999963</v>
      </c>
      <c r="F656" s="9">
        <f>VLOOKUP(C656,Return!B:C,2,FALSE)</f>
        <v>0.82991730852935053</v>
      </c>
      <c r="G656" s="32">
        <f t="shared" si="21"/>
        <v>9876246.7058637515</v>
      </c>
    </row>
    <row r="657" spans="1:7" ht="15" customHeight="1" x14ac:dyDescent="0.25">
      <c r="A657" t="str">
        <f>VLOOKUP(C:C,'Sectors '!B:C,2,FALSE)</f>
        <v>REIT - Retail</v>
      </c>
      <c r="B657" s="1" t="s">
        <v>6436</v>
      </c>
      <c r="C657" s="1" t="s">
        <v>4334</v>
      </c>
      <c r="D657" s="30">
        <v>4.8181000000000753E-4</v>
      </c>
      <c r="E657" s="33">
        <f t="shared" si="20"/>
        <v>4818100.0000000754</v>
      </c>
      <c r="F657" s="9">
        <f>VLOOKUP(C657,Return!B:C,2,FALSE)</f>
        <v>0.68407826719299436</v>
      </c>
      <c r="G657" s="32">
        <f t="shared" si="21"/>
        <v>8114057.4991626935</v>
      </c>
    </row>
    <row r="658" spans="1:7" ht="15" customHeight="1" x14ac:dyDescent="0.25">
      <c r="A658" t="str">
        <f>VLOOKUP(C:C,'Sectors '!B:C,2,FALSE)</f>
        <v>REIT - Retail</v>
      </c>
      <c r="B658" s="1" t="s">
        <v>6437</v>
      </c>
      <c r="C658" s="1" t="s">
        <v>4332</v>
      </c>
      <c r="D658" s="30">
        <v>4.3291000000000634E-4</v>
      </c>
      <c r="E658" s="33">
        <f t="shared" si="20"/>
        <v>4329100.0000000633</v>
      </c>
      <c r="F658" s="9">
        <f>VLOOKUP(C658,Return!B:C,2,FALSE)</f>
        <v>0.66724130670914961</v>
      </c>
      <c r="G658" s="32">
        <f t="shared" si="21"/>
        <v>7217654.340874685</v>
      </c>
    </row>
    <row r="659" spans="1:7" ht="15" customHeight="1" x14ac:dyDescent="0.25">
      <c r="A659" t="str">
        <f>VLOOKUP(C:C,'Sectors '!B:C,2,FALSE)</f>
        <v>REIT - Retail</v>
      </c>
      <c r="B659" s="1" t="s">
        <v>6438</v>
      </c>
      <c r="C659" s="1" t="s">
        <v>4330</v>
      </c>
      <c r="D659" s="30">
        <v>3.9931000000000553E-4</v>
      </c>
      <c r="E659" s="33">
        <f t="shared" si="20"/>
        <v>3993100.0000000554</v>
      </c>
      <c r="F659" s="9">
        <f>VLOOKUP(C659,Return!B:C,2,FALSE)</f>
        <v>0.95991999212711743</v>
      </c>
      <c r="G659" s="32">
        <f t="shared" si="21"/>
        <v>7826156.5205629021</v>
      </c>
    </row>
    <row r="660" spans="1:7" ht="15" customHeight="1" x14ac:dyDescent="0.25">
      <c r="A660" t="str">
        <f>VLOOKUP(C:C,'Sectors '!B:C,2,FALSE)</f>
        <v>REIT - Retail</v>
      </c>
      <c r="B660" s="1" t="s">
        <v>6439</v>
      </c>
      <c r="C660" s="1" t="s">
        <v>4328</v>
      </c>
      <c r="D660" s="30">
        <v>3.9751000000000548E-4</v>
      </c>
      <c r="E660" s="33">
        <f t="shared" si="20"/>
        <v>3975100.0000000549</v>
      </c>
      <c r="F660" s="9">
        <f>VLOOKUP(C660,Return!B:C,2,FALSE)</f>
        <v>0.76274050231379154</v>
      </c>
      <c r="G660" s="32">
        <f t="shared" si="21"/>
        <v>7007069.7707476495</v>
      </c>
    </row>
    <row r="661" spans="1:7" ht="15" customHeight="1" x14ac:dyDescent="0.25">
      <c r="A661" t="str">
        <f>VLOOKUP(C:C,'Sectors '!B:C,2,FALSE)</f>
        <v>REIT - Retail</v>
      </c>
      <c r="B661" s="1" t="s">
        <v>6440</v>
      </c>
      <c r="C661" s="1" t="s">
        <v>4324</v>
      </c>
      <c r="D661" s="30">
        <v>3.036100000000032E-4</v>
      </c>
      <c r="E661" s="33">
        <f t="shared" si="20"/>
        <v>3036100.0000000321</v>
      </c>
      <c r="F661" s="9">
        <f>VLOOKUP(C661,Return!B:C,2,FALSE)</f>
        <v>1.0788231234674275</v>
      </c>
      <c r="G661" s="32">
        <f t="shared" si="21"/>
        <v>6311514.8851595223</v>
      </c>
    </row>
    <row r="662" spans="1:7" ht="15" customHeight="1" x14ac:dyDescent="0.25">
      <c r="A662" t="str">
        <f>VLOOKUP(C:C,'Sectors '!B:C,2,FALSE)</f>
        <v>REIT - Retail</v>
      </c>
      <c r="B662" s="1" t="s">
        <v>6441</v>
      </c>
      <c r="C662" s="1" t="s">
        <v>4326</v>
      </c>
      <c r="D662" s="30">
        <v>3.0331000000000319E-4</v>
      </c>
      <c r="E662" s="33">
        <f t="shared" si="20"/>
        <v>3033100.0000000321</v>
      </c>
      <c r="F662" s="9">
        <f>VLOOKUP(C662,Return!B:C,2,FALSE)</f>
        <v>0.85394786089884622</v>
      </c>
      <c r="G662" s="32">
        <f t="shared" si="21"/>
        <v>5623209.2568923505</v>
      </c>
    </row>
    <row r="663" spans="1:7" ht="15" customHeight="1" x14ac:dyDescent="0.25">
      <c r="A663" t="str">
        <f>VLOOKUP(C:C,'Sectors '!B:C,2,FALSE)</f>
        <v>REIT - Retail</v>
      </c>
      <c r="B663" s="1" t="s">
        <v>6</v>
      </c>
      <c r="C663" s="1" t="s">
        <v>4322</v>
      </c>
      <c r="D663" s="30">
        <v>2.6431000000000224E-4</v>
      </c>
      <c r="E663" s="33">
        <f t="shared" si="20"/>
        <v>2643100.0000000224</v>
      </c>
      <c r="F663" s="9">
        <f>VLOOKUP(C663,Return!B:C,2,FALSE)</f>
        <v>1.2597378842284139</v>
      </c>
      <c r="G663" s="32">
        <f t="shared" si="21"/>
        <v>5972713.2018041713</v>
      </c>
    </row>
    <row r="664" spans="1:7" ht="15" customHeight="1" x14ac:dyDescent="0.25">
      <c r="A664" t="str">
        <f>VLOOKUP(C:C,'Sectors '!B:C,2,FALSE)</f>
        <v>REIT - Retail</v>
      </c>
      <c r="B664" s="1" t="s">
        <v>6442</v>
      </c>
      <c r="C664" s="1" t="s">
        <v>4320</v>
      </c>
      <c r="D664" s="30">
        <v>2.4511000000000178E-4</v>
      </c>
      <c r="E664" s="33">
        <f t="shared" si="20"/>
        <v>2451100.0000000177</v>
      </c>
      <c r="F664" s="9">
        <f>VLOOKUP(C664,Return!B:C,2,FALSE)</f>
        <v>0.82959192332408993</v>
      </c>
      <c r="G664" s="32">
        <f t="shared" si="21"/>
        <v>4484512.7632597089</v>
      </c>
    </row>
    <row r="665" spans="1:7" ht="15" customHeight="1" x14ac:dyDescent="0.25">
      <c r="A665" t="str">
        <f>VLOOKUP(C:C,'Sectors '!B:C,2,FALSE)</f>
        <v>REIT - Retail</v>
      </c>
      <c r="B665" s="1" t="s">
        <v>6443</v>
      </c>
      <c r="C665" s="1" t="s">
        <v>4318</v>
      </c>
      <c r="D665" s="30">
        <v>2.0281000000000078E-4</v>
      </c>
      <c r="E665" s="33">
        <f t="shared" si="20"/>
        <v>2028100.0000000077</v>
      </c>
      <c r="F665" s="9">
        <f>VLOOKUP(C665,Return!B:C,2,FALSE)</f>
        <v>0.67639844570125573</v>
      </c>
      <c r="G665" s="32">
        <f t="shared" si="21"/>
        <v>3399903.6877267295</v>
      </c>
    </row>
    <row r="666" spans="1:7" ht="15" customHeight="1" x14ac:dyDescent="0.25">
      <c r="A666" t="str">
        <f>VLOOKUP(C:C,'Sectors '!B:C,2,FALSE)</f>
        <v>REIT - Retail</v>
      </c>
      <c r="B666" s="1" t="s">
        <v>6444</v>
      </c>
      <c r="C666" s="1" t="s">
        <v>4316</v>
      </c>
      <c r="D666" s="30">
        <v>1.4100999999999928E-4</v>
      </c>
      <c r="E666" s="33">
        <f t="shared" si="20"/>
        <v>1410099.9999999928</v>
      </c>
      <c r="F666" s="9">
        <f>VLOOKUP(C666,Return!B:C,2,FALSE)</f>
        <v>0.93264603051377615</v>
      </c>
      <c r="G666" s="32">
        <f t="shared" si="21"/>
        <v>2725224.1676274617</v>
      </c>
    </row>
    <row r="667" spans="1:7" ht="15" customHeight="1" x14ac:dyDescent="0.25">
      <c r="A667" t="str">
        <f>VLOOKUP(C:C,'Sectors '!B:C,2,FALSE)</f>
        <v>REIT - Retail</v>
      </c>
      <c r="B667" s="1" t="s">
        <v>6445</v>
      </c>
      <c r="C667" s="1" t="s">
        <v>4314</v>
      </c>
      <c r="D667" s="30">
        <v>1.3890999999999922E-4</v>
      </c>
      <c r="E667" s="33">
        <f t="shared" si="20"/>
        <v>1389099.9999999923</v>
      </c>
      <c r="F667" s="9">
        <f>VLOOKUP(C667,Return!B:C,2,FALSE)</f>
        <v>0.80251185153391924</v>
      </c>
      <c r="G667" s="32">
        <f t="shared" si="21"/>
        <v>2503869.2129657534</v>
      </c>
    </row>
    <row r="668" spans="1:7" ht="15" customHeight="1" x14ac:dyDescent="0.25">
      <c r="A668" t="str">
        <f>VLOOKUP(C:C,'Sectors '!B:C,2,FALSE)</f>
        <v>REIT - Retail</v>
      </c>
      <c r="B668" s="1" t="s">
        <v>6446</v>
      </c>
      <c r="C668" s="1" t="s">
        <v>4312</v>
      </c>
      <c r="D668" s="30">
        <v>1.1190999999999903E-4</v>
      </c>
      <c r="E668" s="33">
        <f t="shared" si="20"/>
        <v>1119099.9999999902</v>
      </c>
      <c r="F668" s="9">
        <f>VLOOKUP(C668,Return!B:C,2,FALSE)</f>
        <v>1.1596434239362634</v>
      </c>
      <c r="G668" s="32">
        <f t="shared" si="21"/>
        <v>2416856.9557270515</v>
      </c>
    </row>
    <row r="669" spans="1:7" ht="15" customHeight="1" x14ac:dyDescent="0.25">
      <c r="A669" t="str">
        <f>VLOOKUP(C:C,'Sectors '!B:C,2,FALSE)</f>
        <v>REIT - Retail</v>
      </c>
      <c r="B669" s="1" t="s">
        <v>6447</v>
      </c>
      <c r="C669" s="1" t="s">
        <v>4301</v>
      </c>
      <c r="D669" s="30">
        <v>3.9310000000000049E-5</v>
      </c>
      <c r="E669" s="33">
        <f t="shared" si="20"/>
        <v>393100.00000000047</v>
      </c>
      <c r="F669" s="9">
        <f>VLOOKUP(C669,Return!B:C,2,FALSE)</f>
        <v>0.62735061652938207</v>
      </c>
      <c r="G669" s="32">
        <f t="shared" si="21"/>
        <v>639711.52735770086</v>
      </c>
    </row>
    <row r="670" spans="1:7" ht="15" customHeight="1" x14ac:dyDescent="0.25">
      <c r="A670" t="str">
        <f>VLOOKUP(C:C,'Sectors '!B:C,2,FALSE)</f>
        <v>REIT - Retail</v>
      </c>
      <c r="B670" s="1" t="s">
        <v>6448</v>
      </c>
      <c r="C670" s="1" t="s">
        <v>4308</v>
      </c>
      <c r="D670" s="30">
        <v>2.7310000000000028E-5</v>
      </c>
      <c r="E670" s="33">
        <f t="shared" si="20"/>
        <v>273100.00000000029</v>
      </c>
      <c r="F670" s="9">
        <f>VLOOKUP(C670,Return!B:C,2,FALSE)</f>
        <v>1.1974461003254753</v>
      </c>
      <c r="G670" s="32">
        <f t="shared" si="21"/>
        <v>600122.52999888791</v>
      </c>
    </row>
    <row r="671" spans="1:7" ht="15" customHeight="1" x14ac:dyDescent="0.25">
      <c r="A671" t="str">
        <f>VLOOKUP(C:C,'Sectors '!B:C,2,FALSE)</f>
        <v>REIT - Retail</v>
      </c>
      <c r="B671" s="1" t="s">
        <v>6449</v>
      </c>
      <c r="C671" s="1" t="s">
        <v>4304</v>
      </c>
      <c r="D671" s="30">
        <v>2.1310000000000018E-5</v>
      </c>
      <c r="E671" s="33">
        <f t="shared" si="20"/>
        <v>213100.00000000017</v>
      </c>
      <c r="F671" s="9">
        <f>VLOOKUP(C671,Return!B:C,2,FALSE)</f>
        <v>0.8279542365423771</v>
      </c>
      <c r="G671" s="32">
        <f t="shared" si="21"/>
        <v>389537.0478071809</v>
      </c>
    </row>
    <row r="672" spans="1:7" ht="15" customHeight="1" x14ac:dyDescent="0.25">
      <c r="A672" t="str">
        <f>VLOOKUP(C:C,'Sectors '!B:C,2,FALSE)</f>
        <v>REIT - Retail</v>
      </c>
      <c r="B672" s="1" t="s">
        <v>6450</v>
      </c>
      <c r="C672" s="1" t="s">
        <v>4306</v>
      </c>
      <c r="D672" s="30">
        <v>7.209999999999997E-6</v>
      </c>
      <c r="E672" s="33">
        <f t="shared" si="20"/>
        <v>72099.999999999971</v>
      </c>
      <c r="F672" s="9">
        <f>VLOOKUP(C672,Return!B:C,2,FALSE)</f>
        <v>0.85668401979287989</v>
      </c>
      <c r="G672" s="32">
        <f t="shared" si="21"/>
        <v>133866.91782706659</v>
      </c>
    </row>
    <row r="673" spans="1:7" ht="15" customHeight="1" x14ac:dyDescent="0.25">
      <c r="A673" t="str">
        <f>VLOOKUP(C:C,'Sectors '!B:C,2,FALSE)</f>
        <v>REIT - Residential</v>
      </c>
      <c r="B673" s="1" t="s">
        <v>6451</v>
      </c>
      <c r="C673" s="1" t="s">
        <v>4299</v>
      </c>
      <c r="D673" s="30">
        <v>7.1040999999997297E-4</v>
      </c>
      <c r="E673" s="33">
        <f t="shared" si="20"/>
        <v>7104099.9999997299</v>
      </c>
      <c r="F673" s="9">
        <f>VLOOKUP(C673,Return!B:C,2,FALSE)</f>
        <v>0.29303757066631864</v>
      </c>
      <c r="G673" s="32">
        <f t="shared" si="21"/>
        <v>9185868.2057702448</v>
      </c>
    </row>
    <row r="674" spans="1:7" ht="15" customHeight="1" x14ac:dyDescent="0.25">
      <c r="A674" t="str">
        <f>VLOOKUP(C:C,'Sectors '!B:C,2,FALSE)</f>
        <v>REIT - Residential</v>
      </c>
      <c r="B674" s="1" t="s">
        <v>6452</v>
      </c>
      <c r="C674" s="1" t="s">
        <v>4297</v>
      </c>
      <c r="D674" s="30">
        <v>7.083099999999733E-4</v>
      </c>
      <c r="E674" s="33">
        <f t="shared" si="20"/>
        <v>7083099.9999997327</v>
      </c>
      <c r="F674" s="9">
        <f>VLOOKUP(C674,Return!B:C,2,FALSE)</f>
        <v>0.62948334240442483</v>
      </c>
      <c r="G674" s="32">
        <f t="shared" si="21"/>
        <v>11541793.462584347</v>
      </c>
    </row>
    <row r="675" spans="1:7" ht="15" customHeight="1" x14ac:dyDescent="0.25">
      <c r="A675" t="str">
        <f>VLOOKUP(C:C,'Sectors '!B:C,2,FALSE)</f>
        <v>REIT - Residential</v>
      </c>
      <c r="B675" s="1" t="s">
        <v>6453</v>
      </c>
      <c r="C675" s="1" t="s">
        <v>4295</v>
      </c>
      <c r="D675" s="30">
        <v>7.0710999999997349E-4</v>
      </c>
      <c r="E675" s="33">
        <f t="shared" si="20"/>
        <v>7071099.9999997346</v>
      </c>
      <c r="F675" s="9">
        <f>VLOOKUP(C675,Return!B:C,2,FALSE)</f>
        <v>0.73399069745029344</v>
      </c>
      <c r="G675" s="32">
        <f t="shared" si="21"/>
        <v>12261221.620740309</v>
      </c>
    </row>
    <row r="676" spans="1:7" ht="15" customHeight="1" x14ac:dyDescent="0.25">
      <c r="A676" t="str">
        <f>VLOOKUP(C:C,'Sectors '!B:C,2,FALSE)</f>
        <v>REIT - Residential</v>
      </c>
      <c r="B676" s="1" t="s">
        <v>6454</v>
      </c>
      <c r="C676" s="1" t="s">
        <v>4293</v>
      </c>
      <c r="D676" s="30">
        <v>6.5160999999998217E-4</v>
      </c>
      <c r="E676" s="33">
        <f t="shared" si="20"/>
        <v>6516099.9999998221</v>
      </c>
      <c r="F676" s="9">
        <f>VLOOKUP(C676,Return!B:C,2,FALSE)</f>
        <v>0.51069822174124602</v>
      </c>
      <c r="G676" s="32">
        <f t="shared" si="21"/>
        <v>9843860.6826878637</v>
      </c>
    </row>
    <row r="677" spans="1:7" ht="15" customHeight="1" x14ac:dyDescent="0.25">
      <c r="A677" t="str">
        <f>VLOOKUP(C:C,'Sectors '!B:C,2,FALSE)</f>
        <v>REIT - Residential</v>
      </c>
      <c r="B677" s="1" t="s">
        <v>6455</v>
      </c>
      <c r="C677" s="1" t="s">
        <v>4253</v>
      </c>
      <c r="D677" s="30">
        <v>5.5890999999999667E-4</v>
      </c>
      <c r="E677" s="33">
        <f t="shared" si="20"/>
        <v>5589099.9999999665</v>
      </c>
      <c r="F677" s="9">
        <f>VLOOKUP(C677,Return!B:C,2,FALSE)</f>
        <v>1.020801821887547</v>
      </c>
      <c r="G677" s="32">
        <f t="shared" si="21"/>
        <v>11294463.462711621</v>
      </c>
    </row>
    <row r="678" spans="1:7" ht="15" customHeight="1" x14ac:dyDescent="0.25">
      <c r="A678" t="str">
        <f>VLOOKUP(C:C,'Sectors '!B:C,2,FALSE)</f>
        <v>REIT - Residential</v>
      </c>
      <c r="B678" s="1" t="s">
        <v>6456</v>
      </c>
      <c r="C678" s="1" t="s">
        <v>4285</v>
      </c>
      <c r="D678" s="30">
        <v>4.9531000000000661E-4</v>
      </c>
      <c r="E678" s="33">
        <f t="shared" si="20"/>
        <v>4953100.0000000661</v>
      </c>
      <c r="F678" s="9">
        <f>VLOOKUP(C678,Return!B:C,2,FALSE)</f>
        <v>0.76667180526642287</v>
      </c>
      <c r="G678" s="32">
        <f t="shared" si="21"/>
        <v>8750502.118665237</v>
      </c>
    </row>
    <row r="679" spans="1:7" ht="15" customHeight="1" x14ac:dyDescent="0.25">
      <c r="A679" t="str">
        <f>VLOOKUP(C:C,'Sectors '!B:C,2,FALSE)</f>
        <v>REIT - Residential</v>
      </c>
      <c r="B679" s="1" t="s">
        <v>6457</v>
      </c>
      <c r="C679" s="1" t="s">
        <v>4287</v>
      </c>
      <c r="D679" s="30">
        <v>4.9201000000000713E-4</v>
      </c>
      <c r="E679" s="33">
        <f t="shared" si="20"/>
        <v>4920100.0000000717</v>
      </c>
      <c r="F679" s="9">
        <f>VLOOKUP(C679,Return!B:C,2,FALSE)</f>
        <v>0.46274840182689769</v>
      </c>
      <c r="G679" s="32">
        <f t="shared" si="21"/>
        <v>7196868.4118286241</v>
      </c>
    </row>
    <row r="680" spans="1:7" ht="15" customHeight="1" x14ac:dyDescent="0.25">
      <c r="A680" t="str">
        <f>VLOOKUP(C:C,'Sectors '!B:C,2,FALSE)</f>
        <v>REIT - Residential</v>
      </c>
      <c r="B680" s="1" t="s">
        <v>6458</v>
      </c>
      <c r="C680" s="1" t="s">
        <v>4283</v>
      </c>
      <c r="D680" s="30">
        <v>4.9111000000000727E-4</v>
      </c>
      <c r="E680" s="33">
        <f t="shared" si="20"/>
        <v>4911100.0000000726</v>
      </c>
      <c r="F680" s="9">
        <f>VLOOKUP(C680,Return!B:C,2,FALSE)</f>
        <v>0.79489212647771046</v>
      </c>
      <c r="G680" s="32">
        <f t="shared" si="21"/>
        <v>8814894.7223448139</v>
      </c>
    </row>
    <row r="681" spans="1:7" ht="15" customHeight="1" x14ac:dyDescent="0.25">
      <c r="A681" t="str">
        <f>VLOOKUP(C:C,'Sectors '!B:C,2,FALSE)</f>
        <v>REIT - Residential</v>
      </c>
      <c r="B681" s="1" t="s">
        <v>6459</v>
      </c>
      <c r="C681" s="1" t="s">
        <v>4281</v>
      </c>
      <c r="D681" s="30">
        <v>4.6681000000000717E-4</v>
      </c>
      <c r="E681" s="33">
        <f t="shared" si="20"/>
        <v>4668100.0000000717</v>
      </c>
      <c r="F681" s="9">
        <f>VLOOKUP(C681,Return!B:C,2,FALSE)</f>
        <v>0.35845682450590988</v>
      </c>
      <c r="G681" s="32">
        <f t="shared" si="21"/>
        <v>6341412.3024761351</v>
      </c>
    </row>
    <row r="682" spans="1:7" ht="15" customHeight="1" x14ac:dyDescent="0.25">
      <c r="A682" t="str">
        <f>VLOOKUP(C:C,'Sectors '!B:C,2,FALSE)</f>
        <v>REIT - Residential</v>
      </c>
      <c r="B682" s="1" t="s">
        <v>6460</v>
      </c>
      <c r="C682" s="1" t="s">
        <v>4279</v>
      </c>
      <c r="D682" s="30">
        <v>4.5961000000000699E-4</v>
      </c>
      <c r="E682" s="33">
        <f t="shared" si="20"/>
        <v>4596100.0000000698</v>
      </c>
      <c r="F682" s="9">
        <f>VLOOKUP(C682,Return!B:C,2,FALSE)</f>
        <v>0.27136613539566268</v>
      </c>
      <c r="G682" s="32">
        <f t="shared" si="21"/>
        <v>5843325.8948920937</v>
      </c>
    </row>
    <row r="683" spans="1:7" ht="15" customHeight="1" x14ac:dyDescent="0.25">
      <c r="A683" t="str">
        <f>VLOOKUP(C:C,'Sectors '!B:C,2,FALSE)</f>
        <v>REIT - Residential</v>
      </c>
      <c r="B683" s="1" t="s">
        <v>6461</v>
      </c>
      <c r="C683" s="1" t="s">
        <v>4275</v>
      </c>
      <c r="D683" s="30">
        <v>3.7651000000000497E-4</v>
      </c>
      <c r="E683" s="33">
        <f t="shared" si="20"/>
        <v>3765100.0000000498</v>
      </c>
      <c r="F683" s="9">
        <f>VLOOKUP(C683,Return!B:C,2,FALSE)</f>
        <v>0.50476476925439884</v>
      </c>
      <c r="G683" s="32">
        <f t="shared" si="21"/>
        <v>5665589.8327198122</v>
      </c>
    </row>
    <row r="684" spans="1:7" ht="15" customHeight="1" x14ac:dyDescent="0.25">
      <c r="A684" t="str">
        <f>VLOOKUP(C:C,'Sectors '!B:C,2,FALSE)</f>
        <v>REIT - Residential</v>
      </c>
      <c r="B684" s="1" t="s">
        <v>6462</v>
      </c>
      <c r="C684" s="1" t="s">
        <v>4277</v>
      </c>
      <c r="D684" s="30">
        <v>3.5941000000000456E-4</v>
      </c>
      <c r="E684" s="33">
        <f t="shared" si="20"/>
        <v>3594100.0000000456</v>
      </c>
      <c r="F684" s="9">
        <f>VLOOKUP(C684,Return!B:C,2,FALSE)</f>
        <v>0.93665937769184171</v>
      </c>
      <c r="G684" s="32">
        <f t="shared" si="21"/>
        <v>6960547.4693623362</v>
      </c>
    </row>
    <row r="685" spans="1:7" ht="15" customHeight="1" x14ac:dyDescent="0.25">
      <c r="A685" t="str">
        <f>VLOOKUP(C:C,'Sectors '!B:C,2,FALSE)</f>
        <v>REIT - Residential</v>
      </c>
      <c r="B685" s="1" t="s">
        <v>6463</v>
      </c>
      <c r="C685" s="1" t="s">
        <v>4273</v>
      </c>
      <c r="D685" s="30">
        <v>2.4961000000000189E-4</v>
      </c>
      <c r="E685" s="33">
        <f t="shared" si="20"/>
        <v>2496100.0000000191</v>
      </c>
      <c r="F685" s="9">
        <f>VLOOKUP(C685,Return!B:C,2,FALSE)</f>
        <v>0.49687313078040363</v>
      </c>
      <c r="G685" s="32">
        <f t="shared" si="21"/>
        <v>3736345.0217409944</v>
      </c>
    </row>
    <row r="686" spans="1:7" ht="15" customHeight="1" x14ac:dyDescent="0.25">
      <c r="A686" t="str">
        <f>VLOOKUP(C:C,'Sectors '!B:C,2,FALSE)</f>
        <v>REIT - Residential</v>
      </c>
      <c r="B686" s="1" t="s">
        <v>6464</v>
      </c>
      <c r="C686" s="1" t="s">
        <v>4271</v>
      </c>
      <c r="D686" s="30">
        <v>2.4721000000000183E-4</v>
      </c>
      <c r="E686" s="33">
        <f t="shared" si="20"/>
        <v>2472100.0000000182</v>
      </c>
      <c r="F686" s="9">
        <f>VLOOKUP(C686,Return!B:C,2,FALSE)</f>
        <v>0.9913754802798006</v>
      </c>
      <c r="G686" s="32">
        <f t="shared" si="21"/>
        <v>4922879.3247997314</v>
      </c>
    </row>
    <row r="687" spans="1:7" ht="15" customHeight="1" x14ac:dyDescent="0.25">
      <c r="A687" t="str">
        <f>VLOOKUP(C:C,'Sectors '!B:C,2,FALSE)</f>
        <v>REIT - Residential</v>
      </c>
      <c r="B687" s="1" t="s">
        <v>6465</v>
      </c>
      <c r="C687" s="1" t="s">
        <v>4269</v>
      </c>
      <c r="D687" s="30">
        <v>2.4691000000000182E-4</v>
      </c>
      <c r="E687" s="33">
        <f t="shared" si="20"/>
        <v>2469100.0000000182</v>
      </c>
      <c r="F687" s="9">
        <f>VLOOKUP(C687,Return!B:C,2,FALSE)</f>
        <v>0.60990278479918747</v>
      </c>
      <c r="G687" s="32">
        <f t="shared" si="21"/>
        <v>3975010.9659477025</v>
      </c>
    </row>
    <row r="688" spans="1:7" ht="15" customHeight="1" x14ac:dyDescent="0.25">
      <c r="A688" t="str">
        <f>VLOOKUP(C:C,'Sectors '!B:C,2,FALSE)</f>
        <v>REIT - Residential</v>
      </c>
      <c r="B688" s="1" t="s">
        <v>6466</v>
      </c>
      <c r="C688" s="1" t="s">
        <v>4267</v>
      </c>
      <c r="D688" s="30">
        <v>2.3041000000000145E-4</v>
      </c>
      <c r="E688" s="33">
        <f t="shared" si="20"/>
        <v>2304100.0000000144</v>
      </c>
      <c r="F688" s="9">
        <f>VLOOKUP(C688,Return!B:C,2,FALSE)</f>
        <v>1.1966749190309995</v>
      </c>
      <c r="G688" s="32">
        <f t="shared" si="21"/>
        <v>5061358.6809393577</v>
      </c>
    </row>
    <row r="689" spans="1:7" ht="15" customHeight="1" x14ac:dyDescent="0.25">
      <c r="A689" t="str">
        <f>VLOOKUP(C:C,'Sectors '!B:C,2,FALSE)</f>
        <v>REIT - Residential</v>
      </c>
      <c r="B689" s="1" t="s">
        <v>6467</v>
      </c>
      <c r="C689" s="1" t="s">
        <v>4265</v>
      </c>
      <c r="D689" s="30">
        <v>2.244100000000013E-4</v>
      </c>
      <c r="E689" s="33">
        <f t="shared" si="20"/>
        <v>2244100.000000013</v>
      </c>
      <c r="F689" s="9">
        <f>VLOOKUP(C689,Return!B:C,2,FALSE)</f>
        <v>0.85877540410557995</v>
      </c>
      <c r="G689" s="32">
        <f t="shared" si="21"/>
        <v>4171277.8843533564</v>
      </c>
    </row>
    <row r="690" spans="1:7" ht="15" customHeight="1" x14ac:dyDescent="0.25">
      <c r="A690" t="str">
        <f>VLOOKUP(C:C,'Sectors '!B:C,2,FALSE)</f>
        <v>REIT - Residential</v>
      </c>
      <c r="B690" s="1" t="s">
        <v>6468</v>
      </c>
      <c r="C690" s="1" t="s">
        <v>4291</v>
      </c>
      <c r="D690" s="30">
        <v>1.7010999999999998E-4</v>
      </c>
      <c r="E690" s="33">
        <f t="shared" si="20"/>
        <v>1701099.9999999998</v>
      </c>
      <c r="F690" s="9">
        <f>VLOOKUP(C690,Return!B:C,2,FALSE)</f>
        <v>0.58285259648243171</v>
      </c>
      <c r="G690" s="32">
        <f t="shared" si="21"/>
        <v>2692590.5518762646</v>
      </c>
    </row>
    <row r="691" spans="1:7" ht="15" customHeight="1" x14ac:dyDescent="0.25">
      <c r="A691" t="str">
        <f>VLOOKUP(C:C,'Sectors '!B:C,2,FALSE)</f>
        <v>REIT - Residential</v>
      </c>
      <c r="B691" s="1" t="s">
        <v>6469</v>
      </c>
      <c r="C691" s="1" t="s">
        <v>4261</v>
      </c>
      <c r="D691" s="30">
        <v>1.2990999999999901E-4</v>
      </c>
      <c r="E691" s="33">
        <f t="shared" si="20"/>
        <v>1299099.99999999</v>
      </c>
      <c r="F691" s="9">
        <f>VLOOKUP(C691,Return!B:C,2,FALSE)</f>
        <v>0.3445636732585049</v>
      </c>
      <c r="G691" s="32">
        <f t="shared" si="21"/>
        <v>1746722.6679301104</v>
      </c>
    </row>
    <row r="692" spans="1:7" ht="15" customHeight="1" x14ac:dyDescent="0.25">
      <c r="A692" t="str">
        <f>VLOOKUP(C:C,'Sectors '!B:C,2,FALSE)</f>
        <v>REIT - Residential</v>
      </c>
      <c r="B692" s="1" t="s">
        <v>6470</v>
      </c>
      <c r="C692" s="1" t="s">
        <v>4263</v>
      </c>
      <c r="D692" s="30">
        <v>1.2690999999999893E-4</v>
      </c>
      <c r="E692" s="33">
        <f t="shared" si="20"/>
        <v>1269099.9999999893</v>
      </c>
      <c r="F692" s="9">
        <f>VLOOKUP(C692,Return!B:C,2,FALSE)</f>
        <v>0.66376428409289112</v>
      </c>
      <c r="G692" s="32">
        <f t="shared" si="21"/>
        <v>2111483.2529422701</v>
      </c>
    </row>
    <row r="693" spans="1:7" ht="15" customHeight="1" x14ac:dyDescent="0.25">
      <c r="A693" t="str">
        <f>VLOOKUP(C:C,'Sectors '!B:C,2,FALSE)</f>
        <v>REIT - Residential</v>
      </c>
      <c r="B693" s="1" t="s">
        <v>6471</v>
      </c>
      <c r="C693" s="1" t="s">
        <v>4259</v>
      </c>
      <c r="D693" s="30">
        <v>1.0320999999999921E-4</v>
      </c>
      <c r="E693" s="33">
        <f t="shared" si="20"/>
        <v>1032099.9999999921</v>
      </c>
      <c r="F693" s="9">
        <f>VLOOKUP(C693,Return!B:C,2,FALSE)</f>
        <v>0.68678802920097159</v>
      </c>
      <c r="G693" s="32">
        <f t="shared" si="21"/>
        <v>1740933.9249383095</v>
      </c>
    </row>
    <row r="694" spans="1:7" ht="15" customHeight="1" x14ac:dyDescent="0.25">
      <c r="A694" t="str">
        <f>VLOOKUP(C:C,'Sectors '!B:C,2,FALSE)</f>
        <v>REIT - Residential</v>
      </c>
      <c r="B694" s="1" t="s">
        <v>6472</v>
      </c>
      <c r="C694" s="1" t="s">
        <v>4257</v>
      </c>
      <c r="D694" s="30">
        <v>7.590999999999978E-5</v>
      </c>
      <c r="E694" s="33">
        <f t="shared" si="20"/>
        <v>759099.99999999779</v>
      </c>
      <c r="F694" s="9">
        <f>VLOOKUP(C694,Return!B:C,2,FALSE)</f>
        <v>0.45199956659881213</v>
      </c>
      <c r="G694" s="32">
        <f t="shared" si="21"/>
        <v>1102212.8710051551</v>
      </c>
    </row>
    <row r="695" spans="1:7" ht="15" customHeight="1" x14ac:dyDescent="0.25">
      <c r="A695" t="str">
        <f>VLOOKUP(C:C,'Sectors '!B:C,2,FALSE)</f>
        <v>REIT - Residential</v>
      </c>
      <c r="B695" s="1" t="s">
        <v>6473</v>
      </c>
      <c r="C695" s="1" t="s">
        <v>4255</v>
      </c>
      <c r="D695" s="30">
        <v>6.3310000000000043E-5</v>
      </c>
      <c r="E695" s="33">
        <f t="shared" si="20"/>
        <v>633100.00000000047</v>
      </c>
      <c r="F695" s="9">
        <f>VLOOKUP(C695,Return!B:C,2,FALSE)</f>
        <v>1.1747924973305737</v>
      </c>
      <c r="G695" s="32">
        <f t="shared" si="21"/>
        <v>1376861.1300599873</v>
      </c>
    </row>
    <row r="696" spans="1:7" ht="15" customHeight="1" x14ac:dyDescent="0.25">
      <c r="A696" t="str">
        <f>VLOOKUP(C:C,'Sectors '!B:C,2,FALSE)</f>
        <v>REIT - Residential</v>
      </c>
      <c r="B696" s="1" t="s">
        <v>6474</v>
      </c>
      <c r="C696" s="1" t="s">
        <v>4249</v>
      </c>
      <c r="D696" s="30">
        <v>5.4910000000000076E-5</v>
      </c>
      <c r="E696" s="33">
        <f t="shared" si="20"/>
        <v>549100.0000000007</v>
      </c>
      <c r="F696" s="9">
        <f>VLOOKUP(C696,Return!B:C,2,FALSE)</f>
        <v>1.2163665242983477</v>
      </c>
      <c r="G696" s="32">
        <f t="shared" si="21"/>
        <v>1217006.8584922242</v>
      </c>
    </row>
    <row r="697" spans="1:7" ht="15" customHeight="1" x14ac:dyDescent="0.25">
      <c r="A697" t="str">
        <f>VLOOKUP(C:C,'Sectors '!B:C,2,FALSE)</f>
        <v>REIT - Residential</v>
      </c>
      <c r="B697" s="1" t="s">
        <v>6475</v>
      </c>
      <c r="C697" s="1" t="s">
        <v>4251</v>
      </c>
      <c r="D697" s="30">
        <v>4.1710000000000053E-5</v>
      </c>
      <c r="E697" s="33">
        <f t="shared" si="20"/>
        <v>417100.00000000052</v>
      </c>
      <c r="F697" s="9">
        <f>VLOOKUP(C697,Return!B:C,2,FALSE)</f>
        <v>1.1579188537245095</v>
      </c>
      <c r="G697" s="32">
        <f t="shared" si="21"/>
        <v>900067.95388849394</v>
      </c>
    </row>
    <row r="698" spans="1:7" ht="15" customHeight="1" x14ac:dyDescent="0.25">
      <c r="A698" t="str">
        <f>VLOOKUP(C:C,'Sectors '!B:C,2,FALSE)</f>
        <v>REIT - Residential</v>
      </c>
      <c r="B698" s="1" t="s">
        <v>6476</v>
      </c>
      <c r="C698" s="1" t="s">
        <v>4244</v>
      </c>
      <c r="D698" s="30">
        <v>3.991000000000005E-5</v>
      </c>
      <c r="E698" s="33">
        <f t="shared" si="20"/>
        <v>399100.00000000052</v>
      </c>
      <c r="F698" s="9">
        <f>VLOOKUP(C698,Return!B:C,2,FALSE)</f>
        <v>0.64481397119954476</v>
      </c>
      <c r="G698" s="32">
        <f t="shared" si="21"/>
        <v>656445.25590573926</v>
      </c>
    </row>
    <row r="699" spans="1:7" ht="15" customHeight="1" x14ac:dyDescent="0.25">
      <c r="A699" t="str">
        <f>VLOOKUP(C:C,'Sectors '!B:C,2,FALSE)</f>
        <v>REIT - Residential</v>
      </c>
      <c r="B699" s="1" t="s">
        <v>6477</v>
      </c>
      <c r="C699" s="1" t="s">
        <v>4289</v>
      </c>
      <c r="D699" s="30">
        <v>3.5110000000000042E-5</v>
      </c>
      <c r="E699" s="33">
        <f t="shared" si="20"/>
        <v>351100.00000000041</v>
      </c>
      <c r="F699" s="9">
        <f>VLOOKUP(C699,Return!B:C,2,FALSE)</f>
        <v>0.68642067281295738</v>
      </c>
      <c r="G699" s="32">
        <f t="shared" si="21"/>
        <v>592102.29822463007</v>
      </c>
    </row>
    <row r="700" spans="1:7" ht="15" customHeight="1" x14ac:dyDescent="0.25">
      <c r="A700" t="str">
        <f>VLOOKUP(C:C,'Sectors '!B:C,2,FALSE)</f>
        <v>REIT - Residential</v>
      </c>
      <c r="B700" s="1" t="s">
        <v>6478</v>
      </c>
      <c r="C700" s="1" t="s">
        <v>4247</v>
      </c>
      <c r="D700" s="30">
        <v>2.1010000000000017E-5</v>
      </c>
      <c r="E700" s="33">
        <f t="shared" si="20"/>
        <v>210100.00000000017</v>
      </c>
      <c r="F700" s="9">
        <f>VLOOKUP(C700,Return!B:C,2,FALSE)</f>
        <v>1.0259512567341598</v>
      </c>
      <c r="G700" s="32">
        <f t="shared" si="21"/>
        <v>425652.35903984733</v>
      </c>
    </row>
    <row r="701" spans="1:7" ht="15" customHeight="1" x14ac:dyDescent="0.25">
      <c r="A701" t="str">
        <f>VLOOKUP(C:C,'Sectors '!B:C,2,FALSE)</f>
        <v>REIT - Office</v>
      </c>
      <c r="B701" s="1" t="s">
        <v>6479</v>
      </c>
      <c r="C701" s="1" t="s">
        <v>4242</v>
      </c>
      <c r="D701" s="30">
        <v>7.4550999999996748E-4</v>
      </c>
      <c r="E701" s="33">
        <f t="shared" si="20"/>
        <v>7455099.999999675</v>
      </c>
      <c r="F701" s="9">
        <f>VLOOKUP(C701,Return!B:C,2,FALSE)</f>
        <v>0.67243471959347079</v>
      </c>
      <c r="G701" s="32">
        <f t="shared" si="21"/>
        <v>12468168.078040741</v>
      </c>
    </row>
    <row r="702" spans="1:7" ht="15" customHeight="1" x14ac:dyDescent="0.25">
      <c r="A702" t="str">
        <f>VLOOKUP(C:C,'Sectors '!B:C,2,FALSE)</f>
        <v>REIT - Office</v>
      </c>
      <c r="B702" s="1" t="s">
        <v>6480</v>
      </c>
      <c r="C702" s="1" t="s">
        <v>4240</v>
      </c>
      <c r="D702" s="30">
        <v>6.8940999999997626E-4</v>
      </c>
      <c r="E702" s="33">
        <f t="shared" si="20"/>
        <v>6894099.9999997625</v>
      </c>
      <c r="F702" s="9">
        <f>VLOOKUP(C702,Return!B:C,2,FALSE)</f>
        <v>0.30977214247247009</v>
      </c>
      <c r="G702" s="32">
        <f t="shared" si="21"/>
        <v>9029700.1274191439</v>
      </c>
    </row>
    <row r="703" spans="1:7" ht="15" customHeight="1" x14ac:dyDescent="0.25">
      <c r="A703" t="str">
        <f>VLOOKUP(C:C,'Sectors '!B:C,2,FALSE)</f>
        <v>REIT - Office</v>
      </c>
      <c r="B703" s="1" t="s">
        <v>6481</v>
      </c>
      <c r="C703" s="1" t="s">
        <v>4238</v>
      </c>
      <c r="D703" s="30">
        <v>6.2790999999998588E-4</v>
      </c>
      <c r="E703" s="33">
        <f t="shared" si="20"/>
        <v>6279099.9999998584</v>
      </c>
      <c r="F703" s="9">
        <f>VLOOKUP(C703,Return!B:C,2,FALSE)</f>
        <v>0.55519879666766958</v>
      </c>
      <c r="G703" s="32">
        <f t="shared" si="21"/>
        <v>9765248.7641557436</v>
      </c>
    </row>
    <row r="704" spans="1:7" ht="15" customHeight="1" x14ac:dyDescent="0.25">
      <c r="A704" t="str">
        <f>VLOOKUP(C:C,'Sectors '!B:C,2,FALSE)</f>
        <v>REIT - Office</v>
      </c>
      <c r="B704" s="1" t="s">
        <v>6482</v>
      </c>
      <c r="C704" s="1" t="s">
        <v>4232</v>
      </c>
      <c r="D704" s="30">
        <v>5.4810999999999836E-4</v>
      </c>
      <c r="E704" s="33">
        <f t="shared" si="20"/>
        <v>5481099.9999999832</v>
      </c>
      <c r="F704" s="9">
        <f>VLOOKUP(C704,Return!B:C,2,FALSE)</f>
        <v>1.2101352466322868</v>
      </c>
      <c r="G704" s="32">
        <f t="shared" si="21"/>
        <v>12113972.30031619</v>
      </c>
    </row>
    <row r="705" spans="1:7" ht="15" customHeight="1" x14ac:dyDescent="0.25">
      <c r="A705" t="str">
        <f>VLOOKUP(C:C,'Sectors '!B:C,2,FALSE)</f>
        <v>REIT - Office</v>
      </c>
      <c r="B705" s="1" t="s">
        <v>6483</v>
      </c>
      <c r="C705" s="1" t="s">
        <v>4236</v>
      </c>
      <c r="D705" s="30">
        <v>5.3281000000000075E-4</v>
      </c>
      <c r="E705" s="33">
        <f t="shared" si="20"/>
        <v>5328100.0000000075</v>
      </c>
      <c r="F705" s="9">
        <f>VLOOKUP(C705,Return!B:C,2,FALSE)</f>
        <v>1.1290886543439231</v>
      </c>
      <c r="G705" s="32">
        <f t="shared" si="21"/>
        <v>11343997.259209873</v>
      </c>
    </row>
    <row r="706" spans="1:7" ht="15" customHeight="1" x14ac:dyDescent="0.25">
      <c r="A706" t="str">
        <f>VLOOKUP(C:C,'Sectors '!B:C,2,FALSE)</f>
        <v>REIT - Office</v>
      </c>
      <c r="B706" s="1" t="s">
        <v>6484</v>
      </c>
      <c r="C706" s="1" t="s">
        <v>4234</v>
      </c>
      <c r="D706" s="30">
        <v>5.2981000000000122E-4</v>
      </c>
      <c r="E706" s="33">
        <f t="shared" si="20"/>
        <v>5298100.0000000121</v>
      </c>
      <c r="F706" s="9">
        <f>VLOOKUP(C706,Return!B:C,2,FALSE)</f>
        <v>0.78381885531188378</v>
      </c>
      <c r="G706" s="32">
        <f t="shared" si="21"/>
        <v>9450850.6773279123</v>
      </c>
    </row>
    <row r="707" spans="1:7" ht="15" customHeight="1" x14ac:dyDescent="0.25">
      <c r="A707" t="str">
        <f>VLOOKUP(C:C,'Sectors '!B:C,2,FALSE)</f>
        <v>REIT - Office</v>
      </c>
      <c r="B707" s="1" t="s">
        <v>6485</v>
      </c>
      <c r="C707" s="1" t="s">
        <v>4226</v>
      </c>
      <c r="D707" s="30">
        <v>5.0131000000000567E-4</v>
      </c>
      <c r="E707" s="33">
        <f t="shared" si="20"/>
        <v>5013100.0000000568</v>
      </c>
      <c r="F707" s="9">
        <f>VLOOKUP(C707,Return!B:C,2,FALSE)</f>
        <v>0.7206290179679995</v>
      </c>
      <c r="G707" s="32">
        <f t="shared" si="21"/>
        <v>8625685.3299754765</v>
      </c>
    </row>
    <row r="708" spans="1:7" ht="15" customHeight="1" x14ac:dyDescent="0.25">
      <c r="A708" t="str">
        <f>VLOOKUP(C:C,'Sectors '!B:C,2,FALSE)</f>
        <v>REIT - Office</v>
      </c>
      <c r="B708" s="1" t="s">
        <v>6486</v>
      </c>
      <c r="C708" s="1" t="s">
        <v>4196</v>
      </c>
      <c r="D708" s="30">
        <v>4.3321000000000635E-4</v>
      </c>
      <c r="E708" s="33">
        <f t="shared" si="20"/>
        <v>4332100.0000000633</v>
      </c>
      <c r="F708" s="9">
        <f>VLOOKUP(C708,Return!B:C,2,FALSE)</f>
        <v>1.0080389216863095</v>
      </c>
      <c r="G708" s="32">
        <f t="shared" si="21"/>
        <v>8699025.4126373883</v>
      </c>
    </row>
    <row r="709" spans="1:7" ht="15" customHeight="1" x14ac:dyDescent="0.25">
      <c r="A709" t="str">
        <f>VLOOKUP(C:C,'Sectors '!B:C,2,FALSE)</f>
        <v>REIT - Office</v>
      </c>
      <c r="B709" s="1" t="s">
        <v>6487</v>
      </c>
      <c r="C709" s="1" t="s">
        <v>4224</v>
      </c>
      <c r="D709" s="30">
        <v>4.1941000000000601E-4</v>
      </c>
      <c r="E709" s="33">
        <f t="shared" si="20"/>
        <v>4194100.0000000601</v>
      </c>
      <c r="F709" s="9">
        <f>VLOOKUP(C709,Return!B:C,2,FALSE)</f>
        <v>1.188790404077839</v>
      </c>
      <c r="G709" s="32">
        <f t="shared" si="21"/>
        <v>9180005.8337429948</v>
      </c>
    </row>
    <row r="710" spans="1:7" ht="15" customHeight="1" x14ac:dyDescent="0.25">
      <c r="A710" t="str">
        <f>VLOOKUP(C:C,'Sectors '!B:C,2,FALSE)</f>
        <v>REIT - Office</v>
      </c>
      <c r="B710" s="1" t="s">
        <v>6488</v>
      </c>
      <c r="C710" s="1" t="s">
        <v>4222</v>
      </c>
      <c r="D710" s="30">
        <v>3.9631000000000545E-4</v>
      </c>
      <c r="E710" s="33">
        <f t="shared" si="20"/>
        <v>3963100.0000000545</v>
      </c>
      <c r="F710" s="9">
        <f>VLOOKUP(C710,Return!B:C,2,FALSE)</f>
        <v>0.49482271685290669</v>
      </c>
      <c r="G710" s="32">
        <f t="shared" si="21"/>
        <v>5924131.9091598364</v>
      </c>
    </row>
    <row r="711" spans="1:7" ht="15" customHeight="1" x14ac:dyDescent="0.25">
      <c r="A711" t="str">
        <f>VLOOKUP(C:C,'Sectors '!B:C,2,FALSE)</f>
        <v>REIT - Office</v>
      </c>
      <c r="B711" s="1" t="s">
        <v>6489</v>
      </c>
      <c r="C711" s="1" t="s">
        <v>4220</v>
      </c>
      <c r="D711" s="30">
        <v>3.4951000000000432E-4</v>
      </c>
      <c r="E711" s="33">
        <f t="shared" si="20"/>
        <v>3495100.0000000433</v>
      </c>
      <c r="F711" s="9">
        <f>VLOOKUP(C711,Return!B:C,2,FALSE)</f>
        <v>0.52440065604517028</v>
      </c>
      <c r="G711" s="32">
        <f t="shared" si="21"/>
        <v>5327932.7329435404</v>
      </c>
    </row>
    <row r="712" spans="1:7" ht="15" customHeight="1" x14ac:dyDescent="0.25">
      <c r="A712" t="str">
        <f>VLOOKUP(C:C,'Sectors '!B:C,2,FALSE)</f>
        <v>REIT - Office</v>
      </c>
      <c r="B712" s="1" t="s">
        <v>6490</v>
      </c>
      <c r="C712" s="1" t="s">
        <v>4218</v>
      </c>
      <c r="D712" s="30">
        <v>3.3901000000000406E-4</v>
      </c>
      <c r="E712" s="33">
        <f t="shared" si="20"/>
        <v>3390100.0000000405</v>
      </c>
      <c r="F712" s="9">
        <f>VLOOKUP(C712,Return!B:C,2,FALSE)</f>
        <v>0.88745252373595296</v>
      </c>
      <c r="G712" s="32">
        <f t="shared" si="21"/>
        <v>6398652.8007173305</v>
      </c>
    </row>
    <row r="713" spans="1:7" ht="15" customHeight="1" x14ac:dyDescent="0.25">
      <c r="A713" t="str">
        <f>VLOOKUP(C:C,'Sectors '!B:C,2,FALSE)</f>
        <v>REIT - Office</v>
      </c>
      <c r="B713" s="1" t="s">
        <v>6491</v>
      </c>
      <c r="C713" s="1" t="s">
        <v>4216</v>
      </c>
      <c r="D713" s="30">
        <v>3.1141000000000339E-4</v>
      </c>
      <c r="E713" s="33">
        <f t="shared" ref="E713:E776" si="22">$H$3*D713</f>
        <v>3114100.000000034</v>
      </c>
      <c r="F713" s="9">
        <f>VLOOKUP(C713,Return!B:C,2,FALSE)</f>
        <v>1.0520105355975462</v>
      </c>
      <c r="G713" s="32">
        <f t="shared" ref="G713:G776" si="23">E713*(1+F713)</f>
        <v>6390166.0089043872</v>
      </c>
    </row>
    <row r="714" spans="1:7" ht="15" customHeight="1" x14ac:dyDescent="0.25">
      <c r="A714" t="str">
        <f>VLOOKUP(C:C,'Sectors '!B:C,2,FALSE)</f>
        <v>REIT - Office</v>
      </c>
      <c r="B714" s="1" t="s">
        <v>6492</v>
      </c>
      <c r="C714" s="1" t="s">
        <v>4214</v>
      </c>
      <c r="D714" s="30">
        <v>2.9041000000000288E-4</v>
      </c>
      <c r="E714" s="33">
        <f t="shared" si="22"/>
        <v>2904100.0000000289</v>
      </c>
      <c r="F714" s="9">
        <f>VLOOKUP(C714,Return!B:C,2,FALSE)</f>
        <v>0.79703150474917661</v>
      </c>
      <c r="G714" s="32">
        <f t="shared" si="23"/>
        <v>5218759.192942136</v>
      </c>
    </row>
    <row r="715" spans="1:7" ht="15" customHeight="1" x14ac:dyDescent="0.25">
      <c r="A715" t="str">
        <f>VLOOKUP(C:C,'Sectors '!B:C,2,FALSE)</f>
        <v>REIT - Office</v>
      </c>
      <c r="B715" s="1" t="s">
        <v>6493</v>
      </c>
      <c r="C715" s="1" t="s">
        <v>4212</v>
      </c>
      <c r="D715" s="30">
        <v>2.7781000000000257E-4</v>
      </c>
      <c r="E715" s="33">
        <f t="shared" si="22"/>
        <v>2778100.0000000256</v>
      </c>
      <c r="F715" s="9">
        <f>VLOOKUP(C715,Return!B:C,2,FALSE)</f>
        <v>0.51460747276919272</v>
      </c>
      <c r="G715" s="32">
        <f t="shared" si="23"/>
        <v>4207731.0201001335</v>
      </c>
    </row>
    <row r="716" spans="1:7" ht="15" customHeight="1" x14ac:dyDescent="0.25">
      <c r="A716" t="str">
        <f>VLOOKUP(C:C,'Sectors '!B:C,2,FALSE)</f>
        <v>REIT - Office</v>
      </c>
      <c r="B716" s="1" t="s">
        <v>6494</v>
      </c>
      <c r="C716" s="1" t="s">
        <v>4210</v>
      </c>
      <c r="D716" s="30">
        <v>2.4661000000000181E-4</v>
      </c>
      <c r="E716" s="33">
        <f t="shared" si="22"/>
        <v>2466100.0000000182</v>
      </c>
      <c r="F716" s="9">
        <f>VLOOKUP(C716,Return!B:C,2,FALSE)</f>
        <v>0.49032797503797709</v>
      </c>
      <c r="G716" s="32">
        <f t="shared" si="23"/>
        <v>3675297.8192411829</v>
      </c>
    </row>
    <row r="717" spans="1:7" ht="15" customHeight="1" x14ac:dyDescent="0.25">
      <c r="A717" t="str">
        <f>VLOOKUP(C:C,'Sectors '!B:C,2,FALSE)</f>
        <v>REIT - Office</v>
      </c>
      <c r="B717" s="1" t="s">
        <v>6495</v>
      </c>
      <c r="C717" s="1" t="s">
        <v>4202</v>
      </c>
      <c r="D717" s="30">
        <v>2.2681000000000136E-4</v>
      </c>
      <c r="E717" s="33">
        <f t="shared" si="22"/>
        <v>2268100.0000000135</v>
      </c>
      <c r="F717" s="9">
        <f>VLOOKUP(C717,Return!B:C,2,FALSE)</f>
        <v>0.63005906406687073</v>
      </c>
      <c r="G717" s="32">
        <f t="shared" si="23"/>
        <v>3697136.9632100915</v>
      </c>
    </row>
    <row r="718" spans="1:7" ht="15" customHeight="1" x14ac:dyDescent="0.25">
      <c r="A718" t="str">
        <f>VLOOKUP(C:C,'Sectors '!B:C,2,FALSE)</f>
        <v>REIT - Office</v>
      </c>
      <c r="B718" s="1" t="s">
        <v>6496</v>
      </c>
      <c r="C718" s="1" t="s">
        <v>4206</v>
      </c>
      <c r="D718" s="30">
        <v>2.2261000000000126E-4</v>
      </c>
      <c r="E718" s="33">
        <f t="shared" si="22"/>
        <v>2226100.0000000126</v>
      </c>
      <c r="F718" s="9">
        <f>VLOOKUP(C718,Return!B:C,2,FALSE)</f>
        <v>0.78683862236513757</v>
      </c>
      <c r="G718" s="32">
        <f t="shared" si="23"/>
        <v>3977681.4572470551</v>
      </c>
    </row>
    <row r="719" spans="1:7" ht="15" customHeight="1" x14ac:dyDescent="0.25">
      <c r="A719" t="str">
        <f>VLOOKUP(C:C,'Sectors '!B:C,2,FALSE)</f>
        <v>REIT - Office</v>
      </c>
      <c r="B719" s="1" t="s">
        <v>6497</v>
      </c>
      <c r="C719" s="1" t="s">
        <v>4204</v>
      </c>
      <c r="D719" s="30">
        <v>2.1811000000000115E-4</v>
      </c>
      <c r="E719" s="33">
        <f t="shared" si="22"/>
        <v>2181100.0000000116</v>
      </c>
      <c r="F719" s="9">
        <f>VLOOKUP(C719,Return!B:C,2,FALSE)</f>
        <v>0.85371870365552915</v>
      </c>
      <c r="G719" s="32">
        <f t="shared" si="23"/>
        <v>4043145.8645430962</v>
      </c>
    </row>
    <row r="720" spans="1:7" ht="15" customHeight="1" x14ac:dyDescent="0.25">
      <c r="A720" t="str">
        <f>VLOOKUP(C:C,'Sectors '!B:C,2,FALSE)</f>
        <v>REIT - Office</v>
      </c>
      <c r="B720" s="1" t="s">
        <v>6498</v>
      </c>
      <c r="C720" s="1" t="s">
        <v>4208</v>
      </c>
      <c r="D720" s="30">
        <v>2.1151000000000099E-4</v>
      </c>
      <c r="E720" s="33">
        <f t="shared" si="22"/>
        <v>2115100.0000000098</v>
      </c>
      <c r="F720" s="9">
        <f>VLOOKUP(C720,Return!B:C,2,FALSE)</f>
        <v>1.0681926465623968</v>
      </c>
      <c r="G720" s="32">
        <f t="shared" si="23"/>
        <v>4374434.2667441452</v>
      </c>
    </row>
    <row r="721" spans="1:7" ht="15" customHeight="1" x14ac:dyDescent="0.25">
      <c r="A721" t="str">
        <f>VLOOKUP(C:C,'Sectors '!B:C,2,FALSE)</f>
        <v>REIT - Office</v>
      </c>
      <c r="B721" s="1" t="s">
        <v>6499</v>
      </c>
      <c r="C721" s="1" t="s">
        <v>4228</v>
      </c>
      <c r="D721" s="30">
        <v>1.8541000000000035E-4</v>
      </c>
      <c r="E721" s="33">
        <f t="shared" si="22"/>
        <v>1854100.0000000035</v>
      </c>
      <c r="F721" s="9">
        <f>VLOOKUP(C721,Return!B:C,2,FALSE)</f>
        <v>0.48444750639453049</v>
      </c>
      <c r="G721" s="32">
        <f t="shared" si="23"/>
        <v>2752314.1216061045</v>
      </c>
    </row>
    <row r="722" spans="1:7" ht="15" customHeight="1" x14ac:dyDescent="0.25">
      <c r="A722" t="str">
        <f>VLOOKUP(C:C,'Sectors '!B:C,2,FALSE)</f>
        <v>REIT - Office</v>
      </c>
      <c r="B722" s="1" t="s">
        <v>6500</v>
      </c>
      <c r="C722" s="1" t="s">
        <v>4198</v>
      </c>
      <c r="D722" s="30">
        <v>1.8451000000000033E-4</v>
      </c>
      <c r="E722" s="33">
        <f t="shared" si="22"/>
        <v>1845100.0000000033</v>
      </c>
      <c r="F722" s="9">
        <f>VLOOKUP(C722,Return!B:C,2,FALSE)</f>
        <v>1.1816992421443895</v>
      </c>
      <c r="G722" s="32">
        <f t="shared" si="23"/>
        <v>4025453.27168062</v>
      </c>
    </row>
    <row r="723" spans="1:7" ht="15" customHeight="1" x14ac:dyDescent="0.25">
      <c r="A723" t="str">
        <f>VLOOKUP(C:C,'Sectors '!B:C,2,FALSE)</f>
        <v>REIT - Office</v>
      </c>
      <c r="B723" s="1" t="s">
        <v>6501</v>
      </c>
      <c r="C723" s="1" t="s">
        <v>4200</v>
      </c>
      <c r="D723" s="30">
        <v>1.7071E-4</v>
      </c>
      <c r="E723" s="33">
        <f t="shared" si="22"/>
        <v>1707100</v>
      </c>
      <c r="F723" s="9">
        <f>VLOOKUP(C723,Return!B:C,2,FALSE)</f>
        <v>0.670715494157756</v>
      </c>
      <c r="G723" s="32">
        <f t="shared" si="23"/>
        <v>2852078.420076705</v>
      </c>
    </row>
    <row r="724" spans="1:7" ht="15" customHeight="1" x14ac:dyDescent="0.25">
      <c r="A724" t="str">
        <f>VLOOKUP(C:C,'Sectors '!B:C,2,FALSE)</f>
        <v>REIT - Office</v>
      </c>
      <c r="B724" s="1" t="s">
        <v>6502</v>
      </c>
      <c r="C724" s="1" t="s">
        <v>4194</v>
      </c>
      <c r="D724" s="30">
        <v>1.6050999999999975E-4</v>
      </c>
      <c r="E724" s="33">
        <f t="shared" si="22"/>
        <v>1605099.9999999974</v>
      </c>
      <c r="F724" s="9">
        <f>VLOOKUP(C724,Return!B:C,2,FALSE)</f>
        <v>0.63488496441321485</v>
      </c>
      <c r="G724" s="32">
        <f t="shared" si="23"/>
        <v>2624153.8563796468</v>
      </c>
    </row>
    <row r="725" spans="1:7" ht="15" customHeight="1" x14ac:dyDescent="0.25">
      <c r="A725" t="str">
        <f>VLOOKUP(C:C,'Sectors '!B:C,2,FALSE)</f>
        <v>REIT - Office</v>
      </c>
      <c r="B725" s="1" t="s">
        <v>6503</v>
      </c>
      <c r="C725" s="1" t="s">
        <v>4190</v>
      </c>
      <c r="D725" s="30">
        <v>1.0920999999999908E-4</v>
      </c>
      <c r="E725" s="33">
        <f t="shared" si="22"/>
        <v>1092099.9999999909</v>
      </c>
      <c r="F725" s="9">
        <f>VLOOKUP(C725,Return!B:C,2,FALSE)</f>
        <v>0.31543515364410368</v>
      </c>
      <c r="G725" s="32">
        <f t="shared" si="23"/>
        <v>1436586.7312947137</v>
      </c>
    </row>
    <row r="726" spans="1:7" ht="15" customHeight="1" x14ac:dyDescent="0.25">
      <c r="A726" t="str">
        <f>VLOOKUP(C:C,'Sectors '!B:C,2,FALSE)</f>
        <v>REIT - Office</v>
      </c>
      <c r="B726" s="1" t="s">
        <v>6504</v>
      </c>
      <c r="C726" s="1" t="s">
        <v>4192</v>
      </c>
      <c r="D726" s="30">
        <v>1.0740999999999912E-4</v>
      </c>
      <c r="E726" s="33">
        <f t="shared" si="22"/>
        <v>1074099.9999999912</v>
      </c>
      <c r="F726" s="9">
        <f>VLOOKUP(C726,Return!B:C,2,FALSE)</f>
        <v>1.0759474796223616</v>
      </c>
      <c r="G726" s="32">
        <f t="shared" si="23"/>
        <v>2229775.1878623604</v>
      </c>
    </row>
    <row r="727" spans="1:7" ht="15" customHeight="1" x14ac:dyDescent="0.25">
      <c r="A727" t="str">
        <f>VLOOKUP(C:C,'Sectors '!B:C,2,FALSE)</f>
        <v>REIT - Office</v>
      </c>
      <c r="B727" s="1" t="s">
        <v>6505</v>
      </c>
      <c r="C727" s="1" t="s">
        <v>4187</v>
      </c>
      <c r="D727" s="30">
        <v>2.7610000000000029E-5</v>
      </c>
      <c r="E727" s="33">
        <f t="shared" si="22"/>
        <v>276100.00000000029</v>
      </c>
      <c r="F727" s="9">
        <f>VLOOKUP(C727,Return!B:C,2,FALSE)</f>
        <v>0.85968432115890259</v>
      </c>
      <c r="G727" s="32">
        <f t="shared" si="23"/>
        <v>513458.84107197355</v>
      </c>
    </row>
    <row r="728" spans="1:7" ht="15" customHeight="1" x14ac:dyDescent="0.25">
      <c r="A728" t="str">
        <f>VLOOKUP(C:C,'Sectors '!B:C,2,FALSE)</f>
        <v>REIT - Industrial</v>
      </c>
      <c r="B728" s="1" t="s">
        <v>6506</v>
      </c>
      <c r="C728" s="1" t="s">
        <v>4185</v>
      </c>
      <c r="D728" s="30">
        <v>7.179099999999718E-4</v>
      </c>
      <c r="E728" s="33">
        <f t="shared" si="22"/>
        <v>7179099.9999997178</v>
      </c>
      <c r="F728" s="9">
        <f>VLOOKUP(C728,Return!B:C,2,FALSE)</f>
        <v>0.44412527960245618</v>
      </c>
      <c r="G728" s="32">
        <f t="shared" si="23"/>
        <v>10367519.794793585</v>
      </c>
    </row>
    <row r="729" spans="1:7" ht="15" customHeight="1" x14ac:dyDescent="0.25">
      <c r="A729" t="str">
        <f>VLOOKUP(C:C,'Sectors '!B:C,2,FALSE)</f>
        <v>REIT - Industrial</v>
      </c>
      <c r="B729" s="1" t="s">
        <v>6507</v>
      </c>
      <c r="C729" s="1" t="s">
        <v>4183</v>
      </c>
      <c r="D729" s="30">
        <v>6.7020999999997926E-4</v>
      </c>
      <c r="E729" s="33">
        <f t="shared" si="22"/>
        <v>6702099.9999997923</v>
      </c>
      <c r="F729" s="9">
        <f>VLOOKUP(C729,Return!B:C,2,FALSE)</f>
        <v>0.46482495530879009</v>
      </c>
      <c r="G729" s="32">
        <f t="shared" si="23"/>
        <v>9817403.3329747375</v>
      </c>
    </row>
    <row r="730" spans="1:7" ht="15" customHeight="1" x14ac:dyDescent="0.25">
      <c r="A730" t="str">
        <f>VLOOKUP(C:C,'Sectors '!B:C,2,FALSE)</f>
        <v>REIT - Industrial</v>
      </c>
      <c r="B730" s="1" t="s">
        <v>6508</v>
      </c>
      <c r="C730" s="1" t="s">
        <v>4181</v>
      </c>
      <c r="D730" s="30">
        <v>6.4140999999998376E-4</v>
      </c>
      <c r="E730" s="33">
        <f t="shared" si="22"/>
        <v>6414099.9999998379</v>
      </c>
      <c r="F730" s="9">
        <f>VLOOKUP(C730,Return!B:C,2,FALSE)</f>
        <v>0.78382596385264602</v>
      </c>
      <c r="G730" s="32">
        <f t="shared" si="23"/>
        <v>11441638.114746967</v>
      </c>
    </row>
    <row r="731" spans="1:7" ht="15" customHeight="1" x14ac:dyDescent="0.25">
      <c r="A731" t="str">
        <f>VLOOKUP(C:C,'Sectors '!B:C,2,FALSE)</f>
        <v>REIT - Industrial</v>
      </c>
      <c r="B731" s="1" t="s">
        <v>6509</v>
      </c>
      <c r="C731" s="1" t="s">
        <v>4179</v>
      </c>
      <c r="D731" s="30">
        <v>5.9160999999999155E-4</v>
      </c>
      <c r="E731" s="33">
        <f t="shared" si="22"/>
        <v>5916099.9999999152</v>
      </c>
      <c r="F731" s="9">
        <f>VLOOKUP(C731,Return!B:C,2,FALSE)</f>
        <v>0.6371768263653298</v>
      </c>
      <c r="G731" s="32">
        <f t="shared" si="23"/>
        <v>9685701.822459789</v>
      </c>
    </row>
    <row r="732" spans="1:7" ht="15" customHeight="1" x14ac:dyDescent="0.25">
      <c r="A732" t="str">
        <f>VLOOKUP(C:C,'Sectors '!B:C,2,FALSE)</f>
        <v>REIT - Industrial</v>
      </c>
      <c r="B732" s="1" t="s">
        <v>6510</v>
      </c>
      <c r="C732" s="1" t="s">
        <v>4177</v>
      </c>
      <c r="D732" s="30">
        <v>5.7090999999999479E-4</v>
      </c>
      <c r="E732" s="33">
        <f t="shared" si="22"/>
        <v>5709099.9999999478</v>
      </c>
      <c r="F732" s="9">
        <f>VLOOKUP(C732,Return!B:C,2,FALSE)</f>
        <v>0.75550804639833435</v>
      </c>
      <c r="G732" s="32">
        <f t="shared" si="23"/>
        <v>10022370.987692639</v>
      </c>
    </row>
    <row r="733" spans="1:7" ht="15" customHeight="1" x14ac:dyDescent="0.25">
      <c r="A733" t="str">
        <f>VLOOKUP(C:C,'Sectors '!B:C,2,FALSE)</f>
        <v>REIT - Industrial</v>
      </c>
      <c r="B733" s="1" t="s">
        <v>6511</v>
      </c>
      <c r="C733" s="1" t="s">
        <v>4175</v>
      </c>
      <c r="D733" s="30">
        <v>5.6760999999999531E-4</v>
      </c>
      <c r="E733" s="33">
        <f t="shared" si="22"/>
        <v>5676099.9999999534</v>
      </c>
      <c r="F733" s="9">
        <f>VLOOKUP(C733,Return!B:C,2,FALSE)</f>
        <v>0.44193529581472057</v>
      </c>
      <c r="G733" s="32">
        <f t="shared" si="23"/>
        <v>8184568.9325738689</v>
      </c>
    </row>
    <row r="734" spans="1:7" ht="15" customHeight="1" x14ac:dyDescent="0.25">
      <c r="A734" t="str">
        <f>VLOOKUP(C:C,'Sectors '!B:C,2,FALSE)</f>
        <v>REIT - Industrial</v>
      </c>
      <c r="B734" s="1" t="s">
        <v>6512</v>
      </c>
      <c r="C734" s="1" t="s">
        <v>4173</v>
      </c>
      <c r="D734" s="30">
        <v>5.6370999999999592E-4</v>
      </c>
      <c r="E734" s="33">
        <f t="shared" si="22"/>
        <v>5637099.999999959</v>
      </c>
      <c r="F734" s="9">
        <f>VLOOKUP(C734,Return!B:C,2,FALSE)</f>
        <v>0.79893238962629687</v>
      </c>
      <c r="G734" s="32">
        <f t="shared" si="23"/>
        <v>10140761.773562323</v>
      </c>
    </row>
    <row r="735" spans="1:7" ht="15" customHeight="1" x14ac:dyDescent="0.25">
      <c r="A735" t="str">
        <f>VLOOKUP(C:C,'Sectors '!B:C,2,FALSE)</f>
        <v>REIT - Industrial</v>
      </c>
      <c r="B735" s="1" t="s">
        <v>6513</v>
      </c>
      <c r="C735" s="1" t="s">
        <v>4171</v>
      </c>
      <c r="D735" s="30">
        <v>4.8211000000000754E-4</v>
      </c>
      <c r="E735" s="33">
        <f t="shared" si="22"/>
        <v>4821100.0000000754</v>
      </c>
      <c r="F735" s="9">
        <f>VLOOKUP(C735,Return!B:C,2,FALSE)</f>
        <v>0.3397451885182533</v>
      </c>
      <c r="G735" s="32">
        <f t="shared" si="23"/>
        <v>6459045.5283654518</v>
      </c>
    </row>
    <row r="736" spans="1:7" ht="15" customHeight="1" x14ac:dyDescent="0.25">
      <c r="A736" t="str">
        <f>VLOOKUP(C:C,'Sectors '!B:C,2,FALSE)</f>
        <v>REIT - Industrial</v>
      </c>
      <c r="B736" s="1" t="s">
        <v>6514</v>
      </c>
      <c r="C736" s="1" t="s">
        <v>4169</v>
      </c>
      <c r="D736" s="30">
        <v>4.6651000000000716E-4</v>
      </c>
      <c r="E736" s="33">
        <f t="shared" si="22"/>
        <v>4665100.0000000717</v>
      </c>
      <c r="F736" s="9">
        <f>VLOOKUP(C736,Return!B:C,2,FALSE)</f>
        <v>0.76834765430075491</v>
      </c>
      <c r="G736" s="32">
        <f t="shared" si="23"/>
        <v>8249518.6420785785</v>
      </c>
    </row>
    <row r="737" spans="1:7" ht="15" customHeight="1" x14ac:dyDescent="0.25">
      <c r="A737" t="str">
        <f>VLOOKUP(C:C,'Sectors '!B:C,2,FALSE)</f>
        <v>REIT - Industrial</v>
      </c>
      <c r="B737" s="1" t="s">
        <v>6515</v>
      </c>
      <c r="C737" s="1" t="s">
        <v>4167</v>
      </c>
      <c r="D737" s="30">
        <v>4.2091000000000605E-4</v>
      </c>
      <c r="E737" s="33">
        <f t="shared" si="22"/>
        <v>4209100.0000000605</v>
      </c>
      <c r="F737" s="9">
        <f>VLOOKUP(C737,Return!B:C,2,FALSE)</f>
        <v>0.63385966449887143</v>
      </c>
      <c r="G737" s="32">
        <f t="shared" si="23"/>
        <v>6877078.7138422988</v>
      </c>
    </row>
    <row r="738" spans="1:7" ht="15" customHeight="1" x14ac:dyDescent="0.25">
      <c r="A738" t="str">
        <f>VLOOKUP(C:C,'Sectors '!B:C,2,FALSE)</f>
        <v>REIT - Industrial</v>
      </c>
      <c r="B738" s="1" t="s">
        <v>6516</v>
      </c>
      <c r="C738" s="1" t="s">
        <v>4165</v>
      </c>
      <c r="D738" s="30">
        <v>3.1291000000000343E-4</v>
      </c>
      <c r="E738" s="33">
        <f t="shared" si="22"/>
        <v>3129100.0000000345</v>
      </c>
      <c r="F738" s="9">
        <f>VLOOKUP(C738,Return!B:C,2,FALSE)</f>
        <v>1.2405832264478893</v>
      </c>
      <c r="G738" s="32">
        <f t="shared" si="23"/>
        <v>7011008.9738781676</v>
      </c>
    </row>
    <row r="739" spans="1:7" ht="15" customHeight="1" x14ac:dyDescent="0.25">
      <c r="A739" t="str">
        <f>VLOOKUP(C:C,'Sectors '!B:C,2,FALSE)</f>
        <v>REIT - Industrial</v>
      </c>
      <c r="B739" s="1" t="s">
        <v>6517</v>
      </c>
      <c r="C739" s="1" t="s">
        <v>4163</v>
      </c>
      <c r="D739" s="30">
        <v>2.7601000000000253E-4</v>
      </c>
      <c r="E739" s="33">
        <f t="shared" si="22"/>
        <v>2760100.0000000251</v>
      </c>
      <c r="F739" s="9">
        <f>VLOOKUP(C739,Return!B:C,2,FALSE)</f>
        <v>0.99197959959424853</v>
      </c>
      <c r="G739" s="32">
        <f t="shared" si="23"/>
        <v>5498062.8928401358</v>
      </c>
    </row>
    <row r="740" spans="1:7" ht="15" customHeight="1" x14ac:dyDescent="0.25">
      <c r="A740" t="str">
        <f>VLOOKUP(C:C,'Sectors '!B:C,2,FALSE)</f>
        <v>REIT - Industrial</v>
      </c>
      <c r="B740" s="1" t="s">
        <v>6518</v>
      </c>
      <c r="C740" s="1" t="s">
        <v>4161</v>
      </c>
      <c r="D740" s="30">
        <v>2.5741000000000208E-4</v>
      </c>
      <c r="E740" s="33">
        <f t="shared" si="22"/>
        <v>2574100.000000021</v>
      </c>
      <c r="F740" s="9">
        <f>VLOOKUP(C740,Return!B:C,2,FALSE)</f>
        <v>0.82964624952790245</v>
      </c>
      <c r="G740" s="32">
        <f t="shared" si="23"/>
        <v>4709692.410909812</v>
      </c>
    </row>
    <row r="741" spans="1:7" ht="15" customHeight="1" x14ac:dyDescent="0.25">
      <c r="A741" t="str">
        <f>VLOOKUP(C:C,'Sectors '!B:C,2,FALSE)</f>
        <v>REIT - Industrial</v>
      </c>
      <c r="B741" s="1" t="s">
        <v>6519</v>
      </c>
      <c r="C741" s="1" t="s">
        <v>4159</v>
      </c>
      <c r="D741" s="30">
        <v>2.2711000000000137E-4</v>
      </c>
      <c r="E741" s="33">
        <f t="shared" si="22"/>
        <v>2271100.0000000135</v>
      </c>
      <c r="F741" s="9">
        <f>VLOOKUP(C741,Return!B:C,2,FALSE)</f>
        <v>0.39263783207155212</v>
      </c>
      <c r="G741" s="32">
        <f t="shared" si="23"/>
        <v>3162819.7804177213</v>
      </c>
    </row>
    <row r="742" spans="1:7" ht="15" customHeight="1" x14ac:dyDescent="0.25">
      <c r="A742" t="str">
        <f>VLOOKUP(C:C,'Sectors '!B:C,2,FALSE)</f>
        <v>REIT - Industrial</v>
      </c>
      <c r="B742" s="1" t="s">
        <v>6520</v>
      </c>
      <c r="C742" s="1" t="s">
        <v>4157</v>
      </c>
      <c r="D742" s="30">
        <v>2.2141000000000123E-4</v>
      </c>
      <c r="E742" s="33">
        <f t="shared" si="22"/>
        <v>2214100.0000000121</v>
      </c>
      <c r="F742" s="9">
        <f>VLOOKUP(C742,Return!B:C,2,FALSE)</f>
        <v>1.0698172978742198</v>
      </c>
      <c r="G742" s="32">
        <f t="shared" si="23"/>
        <v>4582782.4792233352</v>
      </c>
    </row>
    <row r="743" spans="1:7" ht="15" customHeight="1" x14ac:dyDescent="0.25">
      <c r="A743" t="str">
        <f>VLOOKUP(C:C,'Sectors '!B:C,2,FALSE)</f>
        <v>REIT - Industrial</v>
      </c>
      <c r="B743" s="1" t="s">
        <v>6521</v>
      </c>
      <c r="C743" s="1" t="s">
        <v>4155</v>
      </c>
      <c r="D743" s="30">
        <v>2.0251000000000077E-4</v>
      </c>
      <c r="E743" s="33">
        <f t="shared" si="22"/>
        <v>2025100.0000000077</v>
      </c>
      <c r="F743" s="9">
        <f>VLOOKUP(C743,Return!B:C,2,FALSE)</f>
        <v>0.54896587348600223</v>
      </c>
      <c r="G743" s="32">
        <f t="shared" si="23"/>
        <v>3136810.7903965148</v>
      </c>
    </row>
    <row r="744" spans="1:7" ht="15" customHeight="1" x14ac:dyDescent="0.25">
      <c r="A744" t="str">
        <f>VLOOKUP(C:C,'Sectors '!B:C,2,FALSE)</f>
        <v>REIT - Industrial</v>
      </c>
      <c r="B744" s="1" t="s">
        <v>6522</v>
      </c>
      <c r="C744" s="1" t="s">
        <v>4152</v>
      </c>
      <c r="D744" s="30">
        <v>1.9471000000000058E-4</v>
      </c>
      <c r="E744" s="33">
        <f t="shared" si="22"/>
        <v>1947100.0000000058</v>
      </c>
      <c r="F744" s="9">
        <f>VLOOKUP(C744,Return!B:C,2,FALSE)</f>
        <v>0.46071904052276647</v>
      </c>
      <c r="G744" s="32">
        <f t="shared" si="23"/>
        <v>2844166.0438018874</v>
      </c>
    </row>
    <row r="745" spans="1:7" ht="15" customHeight="1" x14ac:dyDescent="0.25">
      <c r="A745" t="str">
        <f>VLOOKUP(C:C,'Sectors '!B:C,2,FALSE)</f>
        <v>REIT - Hotel &amp; Motel</v>
      </c>
      <c r="B745" s="1" t="s">
        <v>22</v>
      </c>
      <c r="C745" s="1" t="s">
        <v>4150</v>
      </c>
      <c r="D745" s="30">
        <v>7.6890999999996382E-4</v>
      </c>
      <c r="E745" s="33">
        <f t="shared" si="22"/>
        <v>7689099.9999996386</v>
      </c>
      <c r="F745" s="9">
        <f>VLOOKUP(C745,Return!B:C,2,FALSE)</f>
        <v>1.2550551527257283</v>
      </c>
      <c r="G745" s="32">
        <f t="shared" si="23"/>
        <v>17339344.574822586</v>
      </c>
    </row>
    <row r="746" spans="1:7" ht="15" customHeight="1" x14ac:dyDescent="0.25">
      <c r="A746" t="str">
        <f>VLOOKUP(C:C,'Sectors '!B:C,2,FALSE)</f>
        <v>REIT - Hotel &amp; Motel</v>
      </c>
      <c r="B746" s="1" t="s">
        <v>6523</v>
      </c>
      <c r="C746" s="1" t="s">
        <v>4148</v>
      </c>
      <c r="D746" s="30">
        <v>6.5310999999998193E-4</v>
      </c>
      <c r="E746" s="33">
        <f t="shared" si="22"/>
        <v>6531099.9999998193</v>
      </c>
      <c r="F746" s="9">
        <f>VLOOKUP(C746,Return!B:C,2,FALSE)</f>
        <v>1.1821614829092602</v>
      </c>
      <c r="G746" s="32">
        <f t="shared" si="23"/>
        <v>14251914.861028273</v>
      </c>
    </row>
    <row r="747" spans="1:7" ht="15" customHeight="1" x14ac:dyDescent="0.25">
      <c r="A747" t="str">
        <f>VLOOKUP(C:C,'Sectors '!B:C,2,FALSE)</f>
        <v>REIT - Hotel &amp; Motel</v>
      </c>
      <c r="B747" s="1" t="s">
        <v>6524</v>
      </c>
      <c r="C747" s="1" t="s">
        <v>4138</v>
      </c>
      <c r="D747" s="30">
        <v>6.5070999999998231E-4</v>
      </c>
      <c r="E747" s="33">
        <f t="shared" si="22"/>
        <v>6507099.999999823</v>
      </c>
      <c r="F747" s="9">
        <f>VLOOKUP(C747,Return!B:C,2,FALSE)</f>
        <v>1.1042626552833847</v>
      </c>
      <c r="G747" s="32">
        <f t="shared" si="23"/>
        <v>13692647.52419414</v>
      </c>
    </row>
    <row r="748" spans="1:7" ht="15" customHeight="1" x14ac:dyDescent="0.25">
      <c r="A748" t="str">
        <f>VLOOKUP(C:C,'Sectors '!B:C,2,FALSE)</f>
        <v>REIT - Hotel &amp; Motel</v>
      </c>
      <c r="B748" s="1" t="s">
        <v>6525</v>
      </c>
      <c r="C748" s="1" t="s">
        <v>4144</v>
      </c>
      <c r="D748" s="30">
        <v>6.0210999999998991E-4</v>
      </c>
      <c r="E748" s="33">
        <f t="shared" si="22"/>
        <v>6021099.9999998994</v>
      </c>
      <c r="F748" s="9">
        <f>VLOOKUP(C748,Return!B:C,2,FALSE)</f>
        <v>0.36914539165927518</v>
      </c>
      <c r="G748" s="32">
        <f t="shared" si="23"/>
        <v>8243761.3177195247</v>
      </c>
    </row>
    <row r="749" spans="1:7" ht="15" customHeight="1" x14ac:dyDescent="0.25">
      <c r="A749" t="str">
        <f>VLOOKUP(C:C,'Sectors '!B:C,2,FALSE)</f>
        <v>REIT - Hotel &amp; Motel</v>
      </c>
      <c r="B749" s="1" t="s">
        <v>6526</v>
      </c>
      <c r="C749" s="1" t="s">
        <v>4146</v>
      </c>
      <c r="D749" s="30">
        <v>5.9490999999999104E-4</v>
      </c>
      <c r="E749" s="33">
        <f t="shared" si="22"/>
        <v>5949099.9999999106</v>
      </c>
      <c r="F749" s="9">
        <f>VLOOKUP(C749,Return!B:C,2,FALSE)</f>
        <v>0.95268055708690424</v>
      </c>
      <c r="G749" s="32">
        <f t="shared" si="23"/>
        <v>11616691.902165527</v>
      </c>
    </row>
    <row r="750" spans="1:7" ht="15" customHeight="1" x14ac:dyDescent="0.25">
      <c r="A750" t="str">
        <f>VLOOKUP(C:C,'Sectors '!B:C,2,FALSE)</f>
        <v>REIT - Hotel &amp; Motel</v>
      </c>
      <c r="B750" s="1" t="s">
        <v>6527</v>
      </c>
      <c r="C750" s="1" t="s">
        <v>4142</v>
      </c>
      <c r="D750" s="30">
        <v>5.3850999999999986E-4</v>
      </c>
      <c r="E750" s="33">
        <f t="shared" si="22"/>
        <v>5385099.9999999981</v>
      </c>
      <c r="F750" s="9">
        <f>VLOOKUP(C750,Return!B:C,2,FALSE)</f>
        <v>1.2120039041284545</v>
      </c>
      <c r="G750" s="32">
        <f t="shared" si="23"/>
        <v>11911862.224122137</v>
      </c>
    </row>
    <row r="751" spans="1:7" ht="15" customHeight="1" x14ac:dyDescent="0.25">
      <c r="A751" t="str">
        <f>VLOOKUP(C:C,'Sectors '!B:C,2,FALSE)</f>
        <v>REIT - Hotel &amp; Motel</v>
      </c>
      <c r="B751" s="1" t="s">
        <v>6528</v>
      </c>
      <c r="C751" s="1" t="s">
        <v>4140</v>
      </c>
      <c r="D751" s="30">
        <v>4.0981000000000578E-4</v>
      </c>
      <c r="E751" s="33">
        <f t="shared" si="22"/>
        <v>4098100.0000000577</v>
      </c>
      <c r="F751" s="9">
        <f>VLOOKUP(C751,Return!B:C,2,FALSE)</f>
        <v>1.1567816066147238</v>
      </c>
      <c r="G751" s="32">
        <f t="shared" si="23"/>
        <v>8838706.7020679247</v>
      </c>
    </row>
    <row r="752" spans="1:7" ht="15" customHeight="1" x14ac:dyDescent="0.25">
      <c r="A752" t="str">
        <f>VLOOKUP(C:C,'Sectors '!B:C,2,FALSE)</f>
        <v>REIT - Hotel &amp; Motel</v>
      </c>
      <c r="B752" s="1" t="s">
        <v>6529</v>
      </c>
      <c r="C752" s="1" t="s">
        <v>4134</v>
      </c>
      <c r="D752" s="30">
        <v>3.4651000000000424E-4</v>
      </c>
      <c r="E752" s="33">
        <f t="shared" si="22"/>
        <v>3465100.0000000424</v>
      </c>
      <c r="F752" s="9">
        <f>VLOOKUP(C752,Return!B:C,2,FALSE)</f>
        <v>0.26825541973847256</v>
      </c>
      <c r="G752" s="32">
        <f t="shared" si="23"/>
        <v>4394631.8549358351</v>
      </c>
    </row>
    <row r="753" spans="1:7" ht="15" customHeight="1" x14ac:dyDescent="0.25">
      <c r="A753" t="str">
        <f>VLOOKUP(C:C,'Sectors '!B:C,2,FALSE)</f>
        <v>REIT - Hotel &amp; Motel</v>
      </c>
      <c r="B753" s="1" t="s">
        <v>6530</v>
      </c>
      <c r="C753" s="1" t="s">
        <v>4132</v>
      </c>
      <c r="D753" s="30">
        <v>3.4621000000000424E-4</v>
      </c>
      <c r="E753" s="33">
        <f t="shared" si="22"/>
        <v>3462100.0000000424</v>
      </c>
      <c r="F753" s="9">
        <f>VLOOKUP(C753,Return!B:C,2,FALSE)</f>
        <v>0.95212336660598351</v>
      </c>
      <c r="G753" s="32">
        <f t="shared" si="23"/>
        <v>6758446.3075266583</v>
      </c>
    </row>
    <row r="754" spans="1:7" ht="15" customHeight="1" x14ac:dyDescent="0.25">
      <c r="A754" t="str">
        <f>VLOOKUP(C:C,'Sectors '!B:C,2,FALSE)</f>
        <v>REIT - Hotel &amp; Motel</v>
      </c>
      <c r="B754" s="1" t="s">
        <v>6531</v>
      </c>
      <c r="C754" s="1" t="s">
        <v>4136</v>
      </c>
      <c r="D754" s="30">
        <v>3.36610000000004E-4</v>
      </c>
      <c r="E754" s="33">
        <f t="shared" si="22"/>
        <v>3366100.00000004</v>
      </c>
      <c r="F754" s="9">
        <f>VLOOKUP(C754,Return!B:C,2,FALSE)</f>
        <v>0.40807928707484264</v>
      </c>
      <c r="G754" s="32">
        <f t="shared" si="23"/>
        <v>4739735.688222684</v>
      </c>
    </row>
    <row r="755" spans="1:7" ht="15" customHeight="1" x14ac:dyDescent="0.25">
      <c r="A755" t="str">
        <f>VLOOKUP(C:C,'Sectors '!B:C,2,FALSE)</f>
        <v>REIT - Hotel &amp; Motel</v>
      </c>
      <c r="B755" s="1" t="s">
        <v>6532</v>
      </c>
      <c r="C755" s="1" t="s">
        <v>4130</v>
      </c>
      <c r="D755" s="30">
        <v>2.8831000000000283E-4</v>
      </c>
      <c r="E755" s="33">
        <f t="shared" si="22"/>
        <v>2883100.0000000284</v>
      </c>
      <c r="F755" s="9">
        <f>VLOOKUP(C755,Return!B:C,2,FALSE)</f>
        <v>0.59278356217454031</v>
      </c>
      <c r="G755" s="32">
        <f t="shared" si="23"/>
        <v>4592154.2881054627</v>
      </c>
    </row>
    <row r="756" spans="1:7" ht="15" customHeight="1" x14ac:dyDescent="0.25">
      <c r="A756" t="str">
        <f>VLOOKUP(C:C,'Sectors '!B:C,2,FALSE)</f>
        <v>REIT - Hotel &amp; Motel</v>
      </c>
      <c r="B756" s="1" t="s">
        <v>6533</v>
      </c>
      <c r="C756" s="1" t="s">
        <v>4128</v>
      </c>
      <c r="D756" s="30">
        <v>2.6581000000000228E-4</v>
      </c>
      <c r="E756" s="33">
        <f t="shared" si="22"/>
        <v>2658100.0000000228</v>
      </c>
      <c r="F756" s="9">
        <f>VLOOKUP(C756,Return!B:C,2,FALSE)</f>
        <v>1.1880074740240216</v>
      </c>
      <c r="G756" s="32">
        <f t="shared" si="23"/>
        <v>5815942.6667033015</v>
      </c>
    </row>
    <row r="757" spans="1:7" ht="15" customHeight="1" x14ac:dyDescent="0.25">
      <c r="A757" t="str">
        <f>VLOOKUP(C:C,'Sectors '!B:C,2,FALSE)</f>
        <v>REIT - Hotel &amp; Motel</v>
      </c>
      <c r="B757" s="1" t="s">
        <v>6534</v>
      </c>
      <c r="C757" s="1" t="s">
        <v>4126</v>
      </c>
      <c r="D757" s="30">
        <v>2.1001000000000095E-4</v>
      </c>
      <c r="E757" s="33">
        <f t="shared" si="22"/>
        <v>2100100.0000000093</v>
      </c>
      <c r="F757" s="9">
        <f>VLOOKUP(C757,Return!B:C,2,FALSE)</f>
        <v>0.70850079729234183</v>
      </c>
      <c r="G757" s="32">
        <f t="shared" si="23"/>
        <v>3588022.5243936628</v>
      </c>
    </row>
    <row r="758" spans="1:7" ht="15" customHeight="1" x14ac:dyDescent="0.25">
      <c r="A758" t="str">
        <f>VLOOKUP(C:C,'Sectors '!B:C,2,FALSE)</f>
        <v>REIT - Hotel &amp; Motel</v>
      </c>
      <c r="B758" s="1" t="s">
        <v>6535</v>
      </c>
      <c r="C758" s="1" t="s">
        <v>4122</v>
      </c>
      <c r="D758" s="30">
        <v>1.5060999999999951E-4</v>
      </c>
      <c r="E758" s="33">
        <f t="shared" si="22"/>
        <v>1506099.9999999951</v>
      </c>
      <c r="F758" s="9">
        <f>VLOOKUP(C758,Return!B:C,2,FALSE)</f>
        <v>0.52893827850721808</v>
      </c>
      <c r="G758" s="32">
        <f t="shared" si="23"/>
        <v>2302733.9412597138</v>
      </c>
    </row>
    <row r="759" spans="1:7" ht="15" customHeight="1" x14ac:dyDescent="0.25">
      <c r="A759" t="str">
        <f>VLOOKUP(C:C,'Sectors '!B:C,2,FALSE)</f>
        <v>REIT - Hotel &amp; Motel</v>
      </c>
      <c r="B759" s="1" t="s">
        <v>6536</v>
      </c>
      <c r="C759" s="1" t="s">
        <v>4124</v>
      </c>
      <c r="D759" s="30">
        <v>1.4850999999999946E-4</v>
      </c>
      <c r="E759" s="33">
        <f t="shared" si="22"/>
        <v>1485099.9999999946</v>
      </c>
      <c r="F759" s="9">
        <f>VLOOKUP(C759,Return!B:C,2,FALSE)</f>
        <v>0.31663250428303924</v>
      </c>
      <c r="G759" s="32">
        <f t="shared" si="23"/>
        <v>1955330.9321107343</v>
      </c>
    </row>
    <row r="760" spans="1:7" ht="15" customHeight="1" x14ac:dyDescent="0.25">
      <c r="A760" t="str">
        <f>VLOOKUP(C:C,'Sectors '!B:C,2,FALSE)</f>
        <v>REIT - Hotel &amp; Motel</v>
      </c>
      <c r="B760" s="1" t="s">
        <v>6537</v>
      </c>
      <c r="C760" s="1" t="s">
        <v>4118</v>
      </c>
      <c r="D760" s="30">
        <v>6.7209999999999961E-5</v>
      </c>
      <c r="E760" s="33">
        <f t="shared" si="22"/>
        <v>672099.99999999965</v>
      </c>
      <c r="F760" s="9">
        <f>VLOOKUP(C760,Return!B:C,2,FALSE)</f>
        <v>1.2308310036939054</v>
      </c>
      <c r="G760" s="32">
        <f t="shared" si="23"/>
        <v>1499341.5175826731</v>
      </c>
    </row>
    <row r="761" spans="1:7" ht="15" customHeight="1" x14ac:dyDescent="0.25">
      <c r="A761" t="str">
        <f>VLOOKUP(C:C,'Sectors '!B:C,2,FALSE)</f>
        <v>REIT - Hotel &amp; Motel</v>
      </c>
      <c r="B761" s="1" t="s">
        <v>6538</v>
      </c>
      <c r="C761" s="1" t="s">
        <v>4115</v>
      </c>
      <c r="D761" s="30">
        <v>6.6909999999999968E-5</v>
      </c>
      <c r="E761" s="33">
        <f t="shared" si="22"/>
        <v>669099.99999999965</v>
      </c>
      <c r="F761" s="9">
        <f>VLOOKUP(C761,Return!B:C,2,FALSE)</f>
        <v>1.0347622576339832</v>
      </c>
      <c r="G761" s="32">
        <f t="shared" si="23"/>
        <v>1361459.4265828975</v>
      </c>
    </row>
    <row r="762" spans="1:7" ht="15" customHeight="1" x14ac:dyDescent="0.25">
      <c r="A762" t="str">
        <f>VLOOKUP(C:C,'Sectors '!B:C,2,FALSE)</f>
        <v>REIT - Hotel &amp; Motel</v>
      </c>
      <c r="B762" s="1" t="s">
        <v>6539</v>
      </c>
      <c r="C762" s="1" t="s">
        <v>4120</v>
      </c>
      <c r="D762" s="30">
        <v>5.6110000000000078E-5</v>
      </c>
      <c r="E762" s="33">
        <f t="shared" si="22"/>
        <v>561100.00000000081</v>
      </c>
      <c r="F762" s="9">
        <f>VLOOKUP(C762,Return!B:C,2,FALSE)</f>
        <v>1.1483985741835419</v>
      </c>
      <c r="G762" s="32">
        <f t="shared" si="23"/>
        <v>1205466.4399743872</v>
      </c>
    </row>
    <row r="763" spans="1:7" ht="15" customHeight="1" x14ac:dyDescent="0.25">
      <c r="A763" t="str">
        <f>VLOOKUP(C:C,'Sectors '!B:C,2,FALSE)</f>
        <v>REIT - Healthcare Facilities</v>
      </c>
      <c r="B763" s="1" t="s">
        <v>6540</v>
      </c>
      <c r="C763" s="1" t="s">
        <v>4087</v>
      </c>
      <c r="D763" s="30">
        <v>7.518099999999665E-4</v>
      </c>
      <c r="E763" s="33">
        <f t="shared" si="22"/>
        <v>7518099.9999996647</v>
      </c>
      <c r="F763" s="9">
        <f>VLOOKUP(C763,Return!B:C,2,FALSE)</f>
        <v>0.4381909955324671</v>
      </c>
      <c r="G763" s="32">
        <f t="shared" si="23"/>
        <v>10812463.72351216</v>
      </c>
    </row>
    <row r="764" spans="1:7" ht="15" customHeight="1" x14ac:dyDescent="0.25">
      <c r="A764" t="str">
        <f>VLOOKUP(C:C,'Sectors '!B:C,2,FALSE)</f>
        <v>REIT - Healthcare Facilities</v>
      </c>
      <c r="B764" s="1" t="s">
        <v>6541</v>
      </c>
      <c r="C764" s="1" t="s">
        <v>4113</v>
      </c>
      <c r="D764" s="30">
        <v>7.3080999999996978E-4</v>
      </c>
      <c r="E764" s="33">
        <f t="shared" si="22"/>
        <v>7308099.9999996983</v>
      </c>
      <c r="F764" s="9">
        <f>VLOOKUP(C764,Return!B:C,2,FALSE)</f>
        <v>1.1764670957896048</v>
      </c>
      <c r="G764" s="32">
        <f t="shared" si="23"/>
        <v>15905839.182739355</v>
      </c>
    </row>
    <row r="765" spans="1:7" ht="15" customHeight="1" x14ac:dyDescent="0.25">
      <c r="A765" t="str">
        <f>VLOOKUP(C:C,'Sectors '!B:C,2,FALSE)</f>
        <v>REIT - Healthcare Facilities</v>
      </c>
      <c r="B765" s="1" t="s">
        <v>6542</v>
      </c>
      <c r="C765" s="1" t="s">
        <v>4111</v>
      </c>
      <c r="D765" s="30">
        <v>7.2030999999997142E-4</v>
      </c>
      <c r="E765" s="33">
        <f t="shared" si="22"/>
        <v>7203099.9999997141</v>
      </c>
      <c r="F765" s="9">
        <f>VLOOKUP(C765,Return!B:C,2,FALSE)</f>
        <v>0.4156508420371835</v>
      </c>
      <c r="G765" s="32">
        <f t="shared" si="23"/>
        <v>10197074.580277631</v>
      </c>
    </row>
    <row r="766" spans="1:7" ht="15" customHeight="1" x14ac:dyDescent="0.25">
      <c r="A766" t="str">
        <f>VLOOKUP(C:C,'Sectors '!B:C,2,FALSE)</f>
        <v>REIT - Healthcare Facilities</v>
      </c>
      <c r="B766" s="1" t="s">
        <v>6543</v>
      </c>
      <c r="C766" s="1" t="s">
        <v>4083</v>
      </c>
      <c r="D766" s="30">
        <v>6.7770999999997809E-4</v>
      </c>
      <c r="E766" s="33">
        <f t="shared" si="22"/>
        <v>6777099.9999997811</v>
      </c>
      <c r="F766" s="9">
        <f>VLOOKUP(C766,Return!B:C,2,FALSE)</f>
        <v>0.89050192690353192</v>
      </c>
      <c r="G766" s="32">
        <f t="shared" si="23"/>
        <v>12812120.608817512</v>
      </c>
    </row>
    <row r="767" spans="1:7" ht="15" customHeight="1" x14ac:dyDescent="0.25">
      <c r="A767" t="str">
        <f>VLOOKUP(C:C,'Sectors '!B:C,2,FALSE)</f>
        <v>REIT - Healthcare Facilities</v>
      </c>
      <c r="B767" s="1" t="s">
        <v>6544</v>
      </c>
      <c r="C767" s="1" t="s">
        <v>4109</v>
      </c>
      <c r="D767" s="30">
        <v>6.1680999999998761E-4</v>
      </c>
      <c r="E767" s="33">
        <f t="shared" si="22"/>
        <v>6168099.9999998761</v>
      </c>
      <c r="F767" s="9">
        <f>VLOOKUP(C767,Return!B:C,2,FALSE)</f>
        <v>1.2077450156444938</v>
      </c>
      <c r="G767" s="32">
        <f t="shared" si="23"/>
        <v>13617592.030996529</v>
      </c>
    </row>
    <row r="768" spans="1:7" ht="15" customHeight="1" x14ac:dyDescent="0.25">
      <c r="A768" t="str">
        <f>VLOOKUP(C:C,'Sectors '!B:C,2,FALSE)</f>
        <v>REIT - Healthcare Facilities</v>
      </c>
      <c r="B768" s="1" t="s">
        <v>6545</v>
      </c>
      <c r="C768" s="1" t="s">
        <v>4107</v>
      </c>
      <c r="D768" s="30">
        <v>6.0300999999998977E-4</v>
      </c>
      <c r="E768" s="33">
        <f t="shared" si="22"/>
        <v>6030099.9999998976</v>
      </c>
      <c r="F768" s="9">
        <f>VLOOKUP(C768,Return!B:C,2,FALSE)</f>
        <v>0.42707597581487933</v>
      </c>
      <c r="G768" s="32">
        <f t="shared" si="23"/>
        <v>8605410.8417611588</v>
      </c>
    </row>
    <row r="769" spans="1:7" ht="15" customHeight="1" x14ac:dyDescent="0.25">
      <c r="A769" t="str">
        <f>VLOOKUP(C:C,'Sectors '!B:C,2,FALSE)</f>
        <v>REIT - Healthcare Facilities</v>
      </c>
      <c r="B769" s="1" t="s">
        <v>6546</v>
      </c>
      <c r="C769" s="1" t="s">
        <v>4105</v>
      </c>
      <c r="D769" s="30">
        <v>5.721099999999946E-4</v>
      </c>
      <c r="E769" s="33">
        <f t="shared" si="22"/>
        <v>5721099.999999946</v>
      </c>
      <c r="F769" s="9">
        <f>VLOOKUP(C769,Return!B:C,2,FALSE)</f>
        <v>0.43615677076736037</v>
      </c>
      <c r="G769" s="32">
        <f t="shared" si="23"/>
        <v>8216396.5012370674</v>
      </c>
    </row>
    <row r="770" spans="1:7" ht="15" customHeight="1" x14ac:dyDescent="0.25">
      <c r="A770" t="str">
        <f>VLOOKUP(C:C,'Sectors '!B:C,2,FALSE)</f>
        <v>REIT - Healthcare Facilities</v>
      </c>
      <c r="B770" s="1" t="s">
        <v>6547</v>
      </c>
      <c r="C770" s="1" t="s">
        <v>4081</v>
      </c>
      <c r="D770" s="30">
        <v>5.4750999999999845E-4</v>
      </c>
      <c r="E770" s="33">
        <f t="shared" si="22"/>
        <v>5475099.9999999842</v>
      </c>
      <c r="F770" s="9">
        <f>VLOOKUP(C770,Return!B:C,2,FALSE)</f>
        <v>0.66926452373096224</v>
      </c>
      <c r="G770" s="32">
        <f t="shared" si="23"/>
        <v>9139390.1938793641</v>
      </c>
    </row>
    <row r="771" spans="1:7" ht="15" customHeight="1" x14ac:dyDescent="0.25">
      <c r="A771" t="str">
        <f>VLOOKUP(C:C,'Sectors '!B:C,2,FALSE)</f>
        <v>REIT - Healthcare Facilities</v>
      </c>
      <c r="B771" s="1" t="s">
        <v>6548</v>
      </c>
      <c r="C771" s="1" t="s">
        <v>4103</v>
      </c>
      <c r="D771" s="30">
        <v>5.1421000000000366E-4</v>
      </c>
      <c r="E771" s="33">
        <f t="shared" si="22"/>
        <v>5142100.0000000363</v>
      </c>
      <c r="F771" s="9">
        <f>VLOOKUP(C771,Return!B:C,2,FALSE)</f>
        <v>1.0429882801406771</v>
      </c>
      <c r="G771" s="32">
        <f t="shared" si="23"/>
        <v>10505250.035311449</v>
      </c>
    </row>
    <row r="772" spans="1:7" ht="15" customHeight="1" x14ac:dyDescent="0.25">
      <c r="A772" t="str">
        <f>VLOOKUP(C:C,'Sectors '!B:C,2,FALSE)</f>
        <v>REIT - Healthcare Facilities</v>
      </c>
      <c r="B772" s="1" t="s">
        <v>6549</v>
      </c>
      <c r="C772" s="1" t="s">
        <v>4101</v>
      </c>
      <c r="D772" s="30">
        <v>4.8001000000000749E-4</v>
      </c>
      <c r="E772" s="33">
        <f t="shared" si="22"/>
        <v>4800100.0000000745</v>
      </c>
      <c r="F772" s="9">
        <f>VLOOKUP(C772,Return!B:C,2,FALSE)</f>
        <v>1.2374154879747419</v>
      </c>
      <c r="G772" s="32">
        <f t="shared" si="23"/>
        <v>10739818.083827725</v>
      </c>
    </row>
    <row r="773" spans="1:7" ht="15" customHeight="1" x14ac:dyDescent="0.25">
      <c r="A773" t="str">
        <f>VLOOKUP(C:C,'Sectors '!B:C,2,FALSE)</f>
        <v>REIT - Healthcare Facilities</v>
      </c>
      <c r="B773" s="1" t="s">
        <v>6550</v>
      </c>
      <c r="C773" s="1" t="s">
        <v>4097</v>
      </c>
      <c r="D773" s="30">
        <v>4.4971000000000675E-4</v>
      </c>
      <c r="E773" s="33">
        <f t="shared" si="22"/>
        <v>4497100.0000000671</v>
      </c>
      <c r="F773" s="9">
        <f>VLOOKUP(C773,Return!B:C,2,FALSE)</f>
        <v>0.50708584868671613</v>
      </c>
      <c r="G773" s="32">
        <f t="shared" si="23"/>
        <v>6777515.7701291321</v>
      </c>
    </row>
    <row r="774" spans="1:7" ht="15" customHeight="1" x14ac:dyDescent="0.25">
      <c r="A774" t="str">
        <f>VLOOKUP(C:C,'Sectors '!B:C,2,FALSE)</f>
        <v>REIT - Healthcare Facilities</v>
      </c>
      <c r="B774" s="1" t="s">
        <v>6551</v>
      </c>
      <c r="C774" s="1" t="s">
        <v>4099</v>
      </c>
      <c r="D774" s="30">
        <v>4.4941000000000674E-4</v>
      </c>
      <c r="E774" s="33">
        <f t="shared" si="22"/>
        <v>4494100.0000000671</v>
      </c>
      <c r="F774" s="9">
        <f>VLOOKUP(C774,Return!B:C,2,FALSE)</f>
        <v>0.47761892161240838</v>
      </c>
      <c r="G774" s="32">
        <f t="shared" si="23"/>
        <v>6640567.1956184227</v>
      </c>
    </row>
    <row r="775" spans="1:7" ht="15" customHeight="1" x14ac:dyDescent="0.25">
      <c r="A775" t="str">
        <f>VLOOKUP(C:C,'Sectors '!B:C,2,FALSE)</f>
        <v>REIT - Healthcare Facilities</v>
      </c>
      <c r="B775" s="1" t="s">
        <v>6552</v>
      </c>
      <c r="C775" s="1" t="s">
        <v>4095</v>
      </c>
      <c r="D775" s="30">
        <v>4.2931000000000626E-4</v>
      </c>
      <c r="E775" s="33">
        <f t="shared" si="22"/>
        <v>4293100.0000000624</v>
      </c>
      <c r="F775" s="9">
        <f>VLOOKUP(C775,Return!B:C,2,FALSE)</f>
        <v>0.7948369767113268</v>
      </c>
      <c r="G775" s="32">
        <f t="shared" si="23"/>
        <v>7705414.6247195089</v>
      </c>
    </row>
    <row r="776" spans="1:7" ht="15" customHeight="1" x14ac:dyDescent="0.25">
      <c r="A776" t="str">
        <f>VLOOKUP(C:C,'Sectors '!B:C,2,FALSE)</f>
        <v>REIT - Healthcare Facilities</v>
      </c>
      <c r="B776" s="1" t="s">
        <v>6553</v>
      </c>
      <c r="C776" s="1" t="s">
        <v>4093</v>
      </c>
      <c r="D776" s="30">
        <v>3.3031000000000385E-4</v>
      </c>
      <c r="E776" s="33">
        <f t="shared" si="22"/>
        <v>3303100.0000000386</v>
      </c>
      <c r="F776" s="9">
        <f>VLOOKUP(C776,Return!B:C,2,FALSE)</f>
        <v>0.83976082433019061</v>
      </c>
      <c r="G776" s="32">
        <f t="shared" si="23"/>
        <v>6076913.9788451241</v>
      </c>
    </row>
    <row r="777" spans="1:7" ht="15" customHeight="1" x14ac:dyDescent="0.25">
      <c r="A777" t="str">
        <f>VLOOKUP(C:C,'Sectors '!B:C,2,FALSE)</f>
        <v>REIT - Healthcare Facilities</v>
      </c>
      <c r="B777" s="1" t="s">
        <v>6554</v>
      </c>
      <c r="C777" s="1" t="s">
        <v>4091</v>
      </c>
      <c r="D777" s="30">
        <v>3.2971000000000383E-4</v>
      </c>
      <c r="E777" s="33">
        <f t="shared" ref="E777:E840" si="24">$H$3*D777</f>
        <v>3297100.0000000382</v>
      </c>
      <c r="F777" s="9">
        <f>VLOOKUP(C777,Return!B:C,2,FALSE)</f>
        <v>1.0547629801832796</v>
      </c>
      <c r="G777" s="32">
        <f t="shared" ref="G777:G840" si="25">E777*(1+F777)</f>
        <v>6774759.0219623698</v>
      </c>
    </row>
    <row r="778" spans="1:7" ht="15" customHeight="1" x14ac:dyDescent="0.25">
      <c r="A778" t="str">
        <f>VLOOKUP(C:C,'Sectors '!B:C,2,FALSE)</f>
        <v>REIT - Healthcare Facilities</v>
      </c>
      <c r="B778" s="1" t="s">
        <v>6555</v>
      </c>
      <c r="C778" s="1" t="s">
        <v>4089</v>
      </c>
      <c r="D778" s="30">
        <v>3.2881000000000381E-4</v>
      </c>
      <c r="E778" s="33">
        <f t="shared" si="24"/>
        <v>3288100.0000000382</v>
      </c>
      <c r="F778" s="9">
        <f>VLOOKUP(C778,Return!B:C,2,FALSE)</f>
        <v>0.93043005445127869</v>
      </c>
      <c r="G778" s="32">
        <f t="shared" si="25"/>
        <v>6347447.0620413227</v>
      </c>
    </row>
    <row r="779" spans="1:7" ht="15" customHeight="1" x14ac:dyDescent="0.25">
      <c r="A779" t="str">
        <f>VLOOKUP(C:C,'Sectors '!B:C,2,FALSE)</f>
        <v>REIT - Healthcare Facilities</v>
      </c>
      <c r="B779" s="1" t="s">
        <v>6556</v>
      </c>
      <c r="C779" s="1" t="s">
        <v>4077</v>
      </c>
      <c r="D779" s="30">
        <v>1.7461000000000009E-4</v>
      </c>
      <c r="E779" s="33">
        <f t="shared" si="24"/>
        <v>1746100.0000000009</v>
      </c>
      <c r="F779" s="9">
        <f>VLOOKUP(C779,Return!B:C,2,FALSE)</f>
        <v>0.58576458152352306</v>
      </c>
      <c r="G779" s="32">
        <f t="shared" si="25"/>
        <v>2768903.5357982251</v>
      </c>
    </row>
    <row r="780" spans="1:7" ht="15" customHeight="1" x14ac:dyDescent="0.25">
      <c r="A780" t="str">
        <f>VLOOKUP(C:C,'Sectors '!B:C,2,FALSE)</f>
        <v>REIT - Healthcare Facilities</v>
      </c>
      <c r="B780" s="1" t="s">
        <v>6557</v>
      </c>
      <c r="C780" s="1" t="s">
        <v>4079</v>
      </c>
      <c r="D780" s="30">
        <v>1.3260999999999907E-4</v>
      </c>
      <c r="E780" s="33">
        <f t="shared" si="24"/>
        <v>1326099.9999999907</v>
      </c>
      <c r="F780" s="9">
        <f>VLOOKUP(C780,Return!B:C,2,FALSE)</f>
        <v>0.65210146124888013</v>
      </c>
      <c r="G780" s="32">
        <f t="shared" si="25"/>
        <v>2190851.7477621245</v>
      </c>
    </row>
    <row r="781" spans="1:7" ht="15" customHeight="1" x14ac:dyDescent="0.25">
      <c r="A781" t="str">
        <f>VLOOKUP(C:C,'Sectors '!B:C,2,FALSE)</f>
        <v>REIT - Healthcare Facilities</v>
      </c>
      <c r="B781" s="1" t="s">
        <v>6558</v>
      </c>
      <c r="C781" s="1" t="s">
        <v>4074</v>
      </c>
      <c r="D781" s="30">
        <v>1.3200999999999906E-4</v>
      </c>
      <c r="E781" s="33">
        <f t="shared" si="24"/>
        <v>1320099.9999999905</v>
      </c>
      <c r="F781" s="9">
        <f>VLOOKUP(C781,Return!B:C,2,FALSE)</f>
        <v>1.0923844695145788</v>
      </c>
      <c r="G781" s="32">
        <f t="shared" si="25"/>
        <v>2762156.7382061756</v>
      </c>
    </row>
    <row r="782" spans="1:7" ht="15" customHeight="1" x14ac:dyDescent="0.25">
      <c r="A782" t="str">
        <f>VLOOKUP(C:C,'Sectors '!B:C,2,FALSE)</f>
        <v>REIT - Diversified</v>
      </c>
      <c r="B782" s="1" t="s">
        <v>6559</v>
      </c>
      <c r="C782" s="1" t="s">
        <v>4070</v>
      </c>
      <c r="D782" s="30">
        <v>7.5510999999996598E-4</v>
      </c>
      <c r="E782" s="33">
        <f t="shared" si="24"/>
        <v>7551099.9999996601</v>
      </c>
      <c r="F782" s="9">
        <f>VLOOKUP(C782,Return!B:C,2,FALSE)</f>
        <v>0.54490893010120711</v>
      </c>
      <c r="G782" s="32">
        <f t="shared" si="25"/>
        <v>11665761.822086699</v>
      </c>
    </row>
    <row r="783" spans="1:7" ht="15" customHeight="1" x14ac:dyDescent="0.25">
      <c r="A783" t="str">
        <f>VLOOKUP(C:C,'Sectors '!B:C,2,FALSE)</f>
        <v>REIT - Diversified</v>
      </c>
      <c r="B783" s="1" t="s">
        <v>6560</v>
      </c>
      <c r="C783" s="1" t="s">
        <v>4072</v>
      </c>
      <c r="D783" s="30">
        <v>7.4190999999996805E-4</v>
      </c>
      <c r="E783" s="33">
        <f t="shared" si="24"/>
        <v>7419099.9999996806</v>
      </c>
      <c r="F783" s="9">
        <f>VLOOKUP(C783,Return!B:C,2,FALSE)</f>
        <v>0.90864603349090789</v>
      </c>
      <c r="G783" s="32">
        <f t="shared" si="25"/>
        <v>14160435.787071785</v>
      </c>
    </row>
    <row r="784" spans="1:7" ht="15" customHeight="1" x14ac:dyDescent="0.25">
      <c r="A784" t="str">
        <f>VLOOKUP(C:C,'Sectors '!B:C,2,FALSE)</f>
        <v>REIT - Diversified</v>
      </c>
      <c r="B784" s="1" t="s">
        <v>6561</v>
      </c>
      <c r="C784" s="1" t="s">
        <v>4068</v>
      </c>
      <c r="D784" s="30">
        <v>7.4010999999996833E-4</v>
      </c>
      <c r="E784" s="33">
        <f t="shared" si="24"/>
        <v>7401099.9999996834</v>
      </c>
      <c r="F784" s="9">
        <f>VLOOKUP(C784,Return!B:C,2,FALSE)</f>
        <v>0.52831893919411232</v>
      </c>
      <c r="G784" s="32">
        <f t="shared" si="25"/>
        <v>11311241.300869061</v>
      </c>
    </row>
    <row r="785" spans="1:7" ht="15" customHeight="1" x14ac:dyDescent="0.25">
      <c r="A785" t="str">
        <f>VLOOKUP(C:C,'Sectors '!B:C,2,FALSE)</f>
        <v>REIT - Diversified</v>
      </c>
      <c r="B785" s="1" t="s">
        <v>6562</v>
      </c>
      <c r="C785" s="1" t="s">
        <v>4066</v>
      </c>
      <c r="D785" s="30">
        <v>7.3110999999996974E-4</v>
      </c>
      <c r="E785" s="33">
        <f t="shared" si="24"/>
        <v>7311099.9999996973</v>
      </c>
      <c r="F785" s="9">
        <f>VLOOKUP(C785,Return!B:C,2,FALSE)</f>
        <v>0.98028879352079712</v>
      </c>
      <c r="G785" s="32">
        <f t="shared" si="25"/>
        <v>14478089.3983093</v>
      </c>
    </row>
    <row r="786" spans="1:7" ht="15" customHeight="1" x14ac:dyDescent="0.25">
      <c r="A786" t="str">
        <f>VLOOKUP(C:C,'Sectors '!B:C,2,FALSE)</f>
        <v>REIT - Diversified</v>
      </c>
      <c r="B786" s="1" t="s">
        <v>6563</v>
      </c>
      <c r="C786" s="1" t="s">
        <v>4064</v>
      </c>
      <c r="D786" s="30">
        <v>7.2180999999997119E-4</v>
      </c>
      <c r="E786" s="33">
        <f t="shared" si="24"/>
        <v>7218099.9999997122</v>
      </c>
      <c r="F786" s="9">
        <f>VLOOKUP(C786,Return!B:C,2,FALSE)</f>
        <v>0.97314349306476799</v>
      </c>
      <c r="G786" s="32">
        <f t="shared" si="25"/>
        <v>14242347.047290234</v>
      </c>
    </row>
    <row r="787" spans="1:7" ht="15" customHeight="1" x14ac:dyDescent="0.25">
      <c r="A787" t="str">
        <f>VLOOKUP(C:C,'Sectors '!B:C,2,FALSE)</f>
        <v>REIT - Diversified</v>
      </c>
      <c r="B787" s="1" t="s">
        <v>6564</v>
      </c>
      <c r="C787" s="1" t="s">
        <v>4060</v>
      </c>
      <c r="D787" s="30">
        <v>6.4860999999998264E-4</v>
      </c>
      <c r="E787" s="33">
        <f t="shared" si="24"/>
        <v>6486099.9999998268</v>
      </c>
      <c r="F787" s="9">
        <f>VLOOKUP(C787,Return!B:C,2,FALSE)</f>
        <v>0.49417588607148233</v>
      </c>
      <c r="G787" s="32">
        <f t="shared" si="25"/>
        <v>9691374.2146479823</v>
      </c>
    </row>
    <row r="788" spans="1:7" ht="15" customHeight="1" x14ac:dyDescent="0.25">
      <c r="A788" t="str">
        <f>VLOOKUP(C:C,'Sectors '!B:C,2,FALSE)</f>
        <v>REIT - Diversified</v>
      </c>
      <c r="B788" s="1" t="s">
        <v>6565</v>
      </c>
      <c r="C788" s="1" t="s">
        <v>4062</v>
      </c>
      <c r="D788" s="30">
        <v>6.4350999999998344E-4</v>
      </c>
      <c r="E788" s="33">
        <f t="shared" si="24"/>
        <v>6435099.9999998342</v>
      </c>
      <c r="F788" s="9">
        <f>VLOOKUP(C788,Return!B:C,2,FALSE)</f>
        <v>1.186681387101066</v>
      </c>
      <c r="G788" s="32">
        <f t="shared" si="25"/>
        <v>14071513.394133708</v>
      </c>
    </row>
    <row r="789" spans="1:7" ht="15" customHeight="1" x14ac:dyDescent="0.25">
      <c r="A789" t="str">
        <f>VLOOKUP(C:C,'Sectors '!B:C,2,FALSE)</f>
        <v>REIT - Diversified</v>
      </c>
      <c r="B789" s="1" t="s">
        <v>6566</v>
      </c>
      <c r="C789" s="1" t="s">
        <v>4056</v>
      </c>
      <c r="D789" s="30">
        <v>6.3780999999998433E-4</v>
      </c>
      <c r="E789" s="33">
        <f t="shared" si="24"/>
        <v>6378099.9999998435</v>
      </c>
      <c r="F789" s="9">
        <f>VLOOKUP(C789,Return!B:C,2,FALSE)</f>
        <v>0.82468590958794374</v>
      </c>
      <c r="G789" s="32">
        <f t="shared" si="25"/>
        <v>11638029.199942578</v>
      </c>
    </row>
    <row r="790" spans="1:7" ht="15" customHeight="1" x14ac:dyDescent="0.25">
      <c r="A790" t="str">
        <f>VLOOKUP(C:C,'Sectors '!B:C,2,FALSE)</f>
        <v>REIT - Diversified</v>
      </c>
      <c r="B790" s="1" t="s">
        <v>6567</v>
      </c>
      <c r="C790" s="1" t="s">
        <v>4052</v>
      </c>
      <c r="D790" s="30">
        <v>6.1470999999998794E-4</v>
      </c>
      <c r="E790" s="33">
        <f t="shared" si="24"/>
        <v>6147099.9999998799</v>
      </c>
      <c r="F790" s="9">
        <f>VLOOKUP(C790,Return!B:C,2,FALSE)</f>
        <v>0.42265431824942401</v>
      </c>
      <c r="G790" s="32">
        <f t="shared" si="25"/>
        <v>8745198.3597108629</v>
      </c>
    </row>
    <row r="791" spans="1:7" ht="15" customHeight="1" x14ac:dyDescent="0.25">
      <c r="A791" t="str">
        <f>VLOOKUP(C:C,'Sectors '!B:C,2,FALSE)</f>
        <v>REIT - Diversified</v>
      </c>
      <c r="B791" s="1" t="s">
        <v>6568</v>
      </c>
      <c r="C791" s="1" t="s">
        <v>4048</v>
      </c>
      <c r="D791" s="30">
        <v>5.8860999999999202E-4</v>
      </c>
      <c r="E791" s="33">
        <f t="shared" si="24"/>
        <v>5886099.9999999199</v>
      </c>
      <c r="F791" s="9">
        <f>VLOOKUP(C791,Return!B:C,2,FALSE)</f>
        <v>1.0616604737975353</v>
      </c>
      <c r="G791" s="32">
        <f t="shared" si="25"/>
        <v>12135139.714819508</v>
      </c>
    </row>
    <row r="792" spans="1:7" ht="15" customHeight="1" x14ac:dyDescent="0.25">
      <c r="A792" t="str">
        <f>VLOOKUP(C:C,'Sectors '!B:C,2,FALSE)</f>
        <v>REIT - Diversified</v>
      </c>
      <c r="B792" s="1" t="s">
        <v>6569</v>
      </c>
      <c r="C792" s="1" t="s">
        <v>4050</v>
      </c>
      <c r="D792" s="30">
        <v>5.8260999999999296E-4</v>
      </c>
      <c r="E792" s="33">
        <f t="shared" si="24"/>
        <v>5826099.9999999292</v>
      </c>
      <c r="F792" s="9">
        <f>VLOOKUP(C792,Return!B:C,2,FALSE)</f>
        <v>0.89094837870902954</v>
      </c>
      <c r="G792" s="32">
        <f t="shared" si="25"/>
        <v>11016854.349196544</v>
      </c>
    </row>
    <row r="793" spans="1:7" ht="15" customHeight="1" x14ac:dyDescent="0.25">
      <c r="A793" t="str">
        <f>VLOOKUP(C:C,'Sectors '!B:C,2,FALSE)</f>
        <v>REIT - Diversified</v>
      </c>
      <c r="B793" s="1" t="s">
        <v>6570</v>
      </c>
      <c r="C793" s="1" t="s">
        <v>4046</v>
      </c>
      <c r="D793" s="30">
        <v>5.766099999999939E-4</v>
      </c>
      <c r="E793" s="33">
        <f t="shared" si="24"/>
        <v>5766099.9999999385</v>
      </c>
      <c r="F793" s="9">
        <f>VLOOKUP(C793,Return!B:C,2,FALSE)</f>
        <v>0.70249122360948457</v>
      </c>
      <c r="G793" s="32">
        <f t="shared" si="25"/>
        <v>9816734.6444545444</v>
      </c>
    </row>
    <row r="794" spans="1:7" ht="15" customHeight="1" x14ac:dyDescent="0.25">
      <c r="A794" t="str">
        <f>VLOOKUP(C:C,'Sectors '!B:C,2,FALSE)</f>
        <v>REIT - Diversified</v>
      </c>
      <c r="B794" s="1" t="s">
        <v>6571</v>
      </c>
      <c r="C794" s="1" t="s">
        <v>4044</v>
      </c>
      <c r="D794" s="30">
        <v>5.6640999999999549E-4</v>
      </c>
      <c r="E794" s="33">
        <f t="shared" si="24"/>
        <v>5664099.9999999553</v>
      </c>
      <c r="F794" s="9">
        <f>VLOOKUP(C794,Return!B:C,2,FALSE)</f>
        <v>0.52254590539340606</v>
      </c>
      <c r="G794" s="32">
        <f t="shared" si="25"/>
        <v>8623852.2627387233</v>
      </c>
    </row>
    <row r="795" spans="1:7" ht="15" customHeight="1" x14ac:dyDescent="0.25">
      <c r="A795" t="str">
        <f>VLOOKUP(C:C,'Sectors '!B:C,2,FALSE)</f>
        <v>REIT - Diversified</v>
      </c>
      <c r="B795" s="1" t="s">
        <v>6572</v>
      </c>
      <c r="C795" s="1" t="s">
        <v>4040</v>
      </c>
      <c r="D795" s="30">
        <v>5.5650999999999704E-4</v>
      </c>
      <c r="E795" s="33">
        <f t="shared" si="24"/>
        <v>5565099.9999999702</v>
      </c>
      <c r="F795" s="9">
        <f>VLOOKUP(C795,Return!B:C,2,FALSE)</f>
        <v>0.76754069189488483</v>
      </c>
      <c r="G795" s="32">
        <f t="shared" si="25"/>
        <v>9836540.7044641711</v>
      </c>
    </row>
    <row r="796" spans="1:7" ht="15" customHeight="1" x14ac:dyDescent="0.25">
      <c r="A796" t="str">
        <f>VLOOKUP(C:C,'Sectors '!B:C,2,FALSE)</f>
        <v>REIT - Diversified</v>
      </c>
      <c r="B796" s="1" t="s">
        <v>6573</v>
      </c>
      <c r="C796" s="1" t="s">
        <v>4042</v>
      </c>
      <c r="D796" s="30">
        <v>5.4030999999999958E-4</v>
      </c>
      <c r="E796" s="33">
        <f t="shared" si="24"/>
        <v>5403099.9999999953</v>
      </c>
      <c r="F796" s="9">
        <f>VLOOKUP(C796,Return!B:C,2,FALSE)</f>
        <v>1.2397597886612064</v>
      </c>
      <c r="G796" s="32">
        <f t="shared" si="25"/>
        <v>12101646.114115354</v>
      </c>
    </row>
    <row r="797" spans="1:7" ht="15" customHeight="1" x14ac:dyDescent="0.25">
      <c r="A797" t="str">
        <f>VLOOKUP(C:C,'Sectors '!B:C,2,FALSE)</f>
        <v>REIT - Diversified</v>
      </c>
      <c r="B797" s="1" t="s">
        <v>6574</v>
      </c>
      <c r="C797" s="1" t="s">
        <v>4038</v>
      </c>
      <c r="D797" s="30">
        <v>5.235100000000022E-4</v>
      </c>
      <c r="E797" s="33">
        <f t="shared" si="24"/>
        <v>5235100.0000000224</v>
      </c>
      <c r="F797" s="9">
        <f>VLOOKUP(C797,Return!B:C,2,FALSE)</f>
        <v>0.39917219002164461</v>
      </c>
      <c r="G797" s="32">
        <f t="shared" si="25"/>
        <v>7324806.3319823435</v>
      </c>
    </row>
    <row r="798" spans="1:7" ht="15" customHeight="1" x14ac:dyDescent="0.25">
      <c r="A798" t="str">
        <f>VLOOKUP(C:C,'Sectors '!B:C,2,FALSE)</f>
        <v>REIT - Diversified</v>
      </c>
      <c r="B798" s="1" t="s">
        <v>6575</v>
      </c>
      <c r="C798" s="1" t="s">
        <v>4036</v>
      </c>
      <c r="D798" s="30">
        <v>5.2021000000000272E-4</v>
      </c>
      <c r="E798" s="33">
        <f t="shared" si="24"/>
        <v>5202100.000000027</v>
      </c>
      <c r="F798" s="9">
        <f>VLOOKUP(C798,Return!B:C,2,FALSE)</f>
        <v>0.92691896210344982</v>
      </c>
      <c r="G798" s="32">
        <f t="shared" si="25"/>
        <v>10024025.132758409</v>
      </c>
    </row>
    <row r="799" spans="1:7" ht="15" customHeight="1" x14ac:dyDescent="0.25">
      <c r="A799" t="str">
        <f>VLOOKUP(C:C,'Sectors '!B:C,2,FALSE)</f>
        <v>REIT - Diversified</v>
      </c>
      <c r="B799" s="1" t="s">
        <v>6576</v>
      </c>
      <c r="C799" s="1" t="s">
        <v>4034</v>
      </c>
      <c r="D799" s="30">
        <v>5.1721000000000319E-4</v>
      </c>
      <c r="E799" s="33">
        <f t="shared" si="24"/>
        <v>5172100.0000000317</v>
      </c>
      <c r="F799" s="9">
        <f>VLOOKUP(C799,Return!B:C,2,FALSE)</f>
        <v>0.55976044983656459</v>
      </c>
      <c r="G799" s="32">
        <f t="shared" si="25"/>
        <v>8067237.0225997455</v>
      </c>
    </row>
    <row r="800" spans="1:7" ht="15" customHeight="1" x14ac:dyDescent="0.25">
      <c r="A800" t="str">
        <f>VLOOKUP(C:C,'Sectors '!B:C,2,FALSE)</f>
        <v>REIT - Diversified</v>
      </c>
      <c r="B800" s="1" t="s">
        <v>6577</v>
      </c>
      <c r="C800" s="1" t="s">
        <v>4054</v>
      </c>
      <c r="D800" s="30">
        <v>4.9141000000000722E-4</v>
      </c>
      <c r="E800" s="33">
        <f t="shared" si="24"/>
        <v>4914100.0000000726</v>
      </c>
      <c r="F800" s="9">
        <f>VLOOKUP(C800,Return!B:C,2,FALSE)</f>
        <v>0.64847950837049018</v>
      </c>
      <c r="G800" s="32">
        <f t="shared" si="25"/>
        <v>8100793.1520835459</v>
      </c>
    </row>
    <row r="801" spans="1:7" ht="15" customHeight="1" x14ac:dyDescent="0.25">
      <c r="A801" t="str">
        <f>VLOOKUP(C:C,'Sectors '!B:C,2,FALSE)</f>
        <v>REIT - Diversified</v>
      </c>
      <c r="B801" s="1" t="s">
        <v>6578</v>
      </c>
      <c r="C801" s="1" t="s">
        <v>4030</v>
      </c>
      <c r="D801" s="30">
        <v>4.722100000000073E-4</v>
      </c>
      <c r="E801" s="33">
        <f t="shared" si="24"/>
        <v>4722100.0000000726</v>
      </c>
      <c r="F801" s="9">
        <f>VLOOKUP(C801,Return!B:C,2,FALSE)</f>
        <v>0.35624894351219094</v>
      </c>
      <c r="G801" s="32">
        <f t="shared" si="25"/>
        <v>6404343.1361590158</v>
      </c>
    </row>
    <row r="802" spans="1:7" ht="15" customHeight="1" x14ac:dyDescent="0.25">
      <c r="A802" t="str">
        <f>VLOOKUP(C:C,'Sectors '!B:C,2,FALSE)</f>
        <v>REIT - Diversified</v>
      </c>
      <c r="B802" s="1" t="s">
        <v>6579</v>
      </c>
      <c r="C802" s="1" t="s">
        <v>4026</v>
      </c>
      <c r="D802" s="30">
        <v>4.5631000000000691E-4</v>
      </c>
      <c r="E802" s="33">
        <f t="shared" si="24"/>
        <v>4563100.0000000689</v>
      </c>
      <c r="F802" s="9">
        <f>VLOOKUP(C802,Return!B:C,2,FALSE)</f>
        <v>0.57302545887364487</v>
      </c>
      <c r="G802" s="32">
        <f t="shared" si="25"/>
        <v>7177872.4713864364</v>
      </c>
    </row>
    <row r="803" spans="1:7" ht="15" customHeight="1" x14ac:dyDescent="0.25">
      <c r="A803" t="str">
        <f>VLOOKUP(C:C,'Sectors '!B:C,2,FALSE)</f>
        <v>REIT - Diversified</v>
      </c>
      <c r="B803" s="1" t="s">
        <v>6580</v>
      </c>
      <c r="C803" s="1" t="s">
        <v>4024</v>
      </c>
      <c r="D803" s="30">
        <v>4.1611000000000593E-4</v>
      </c>
      <c r="E803" s="33">
        <f t="shared" si="24"/>
        <v>4161100.0000000591</v>
      </c>
      <c r="F803" s="9">
        <f>VLOOKUP(C803,Return!B:C,2,FALSE)</f>
        <v>1.0110918165999843</v>
      </c>
      <c r="G803" s="32">
        <f t="shared" si="25"/>
        <v>8368354.1580543146</v>
      </c>
    </row>
    <row r="804" spans="1:7" ht="15" customHeight="1" x14ac:dyDescent="0.25">
      <c r="A804" t="str">
        <f>VLOOKUP(C:C,'Sectors '!B:C,2,FALSE)</f>
        <v>REIT - Diversified</v>
      </c>
      <c r="B804" s="1" t="s">
        <v>6581</v>
      </c>
      <c r="C804" s="1" t="s">
        <v>4022</v>
      </c>
      <c r="D804" s="30">
        <v>4.0681000000000571E-4</v>
      </c>
      <c r="E804" s="33">
        <f t="shared" si="24"/>
        <v>4068100.0000000573</v>
      </c>
      <c r="F804" s="9">
        <f>VLOOKUP(C804,Return!B:C,2,FALSE)</f>
        <v>0.59138396957621031</v>
      </c>
      <c r="G804" s="32">
        <f t="shared" si="25"/>
        <v>6473909.1266330732</v>
      </c>
    </row>
    <row r="805" spans="1:7" ht="15" customHeight="1" x14ac:dyDescent="0.25">
      <c r="A805" t="str">
        <f>VLOOKUP(C:C,'Sectors '!B:C,2,FALSE)</f>
        <v>REIT - Diversified</v>
      </c>
      <c r="B805" s="1" t="s">
        <v>6582</v>
      </c>
      <c r="C805" s="1" t="s">
        <v>4020</v>
      </c>
      <c r="D805" s="30">
        <v>4.0531000000000567E-4</v>
      </c>
      <c r="E805" s="33">
        <f t="shared" si="24"/>
        <v>4053100.0000000568</v>
      </c>
      <c r="F805" s="9">
        <f>VLOOKUP(C805,Return!B:C,2,FALSE)</f>
        <v>1.1124600043055848</v>
      </c>
      <c r="G805" s="32">
        <f t="shared" si="25"/>
        <v>8562011.6434510853</v>
      </c>
    </row>
    <row r="806" spans="1:7" ht="15" customHeight="1" x14ac:dyDescent="0.25">
      <c r="A806" t="str">
        <f>VLOOKUP(C:C,'Sectors '!B:C,2,FALSE)</f>
        <v>REIT - Diversified</v>
      </c>
      <c r="B806" s="1" t="s">
        <v>6583</v>
      </c>
      <c r="C806" s="1" t="s">
        <v>4058</v>
      </c>
      <c r="D806" s="30">
        <v>3.8041000000000507E-4</v>
      </c>
      <c r="E806" s="33">
        <f t="shared" si="24"/>
        <v>3804100.0000000508</v>
      </c>
      <c r="F806" s="9">
        <f>VLOOKUP(C806,Return!B:C,2,FALSE)</f>
        <v>0.53661750156085841</v>
      </c>
      <c r="G806" s="32">
        <f t="shared" si="25"/>
        <v>5845446.637687739</v>
      </c>
    </row>
    <row r="807" spans="1:7" ht="15" customHeight="1" x14ac:dyDescent="0.25">
      <c r="A807" t="str">
        <f>VLOOKUP(C:C,'Sectors '!B:C,2,FALSE)</f>
        <v>REIT - Diversified</v>
      </c>
      <c r="B807" s="1" t="s">
        <v>6584</v>
      </c>
      <c r="C807" s="1" t="s">
        <v>4018</v>
      </c>
      <c r="D807" s="30">
        <v>3.7561000000000495E-4</v>
      </c>
      <c r="E807" s="33">
        <f t="shared" si="24"/>
        <v>3756100.0000000494</v>
      </c>
      <c r="F807" s="9">
        <f>VLOOKUP(C807,Return!B:C,2,FALSE)</f>
        <v>1.0626517437259366</v>
      </c>
      <c r="G807" s="32">
        <f t="shared" si="25"/>
        <v>7747526.2146090921</v>
      </c>
    </row>
    <row r="808" spans="1:7" ht="15" customHeight="1" x14ac:dyDescent="0.25">
      <c r="A808" t="str">
        <f>VLOOKUP(C:C,'Sectors '!B:C,2,FALSE)</f>
        <v>REIT - Diversified</v>
      </c>
      <c r="B808" s="1" t="s">
        <v>6585</v>
      </c>
      <c r="C808" s="1" t="s">
        <v>4016</v>
      </c>
      <c r="D808" s="30">
        <v>3.612100000000046E-4</v>
      </c>
      <c r="E808" s="33">
        <f t="shared" si="24"/>
        <v>3612100.0000000461</v>
      </c>
      <c r="F808" s="9">
        <f>VLOOKUP(C808,Return!B:C,2,FALSE)</f>
        <v>1.1870356581679744</v>
      </c>
      <c r="G808" s="32">
        <f t="shared" si="25"/>
        <v>7899791.5008686399</v>
      </c>
    </row>
    <row r="809" spans="1:7" ht="15" customHeight="1" x14ac:dyDescent="0.25">
      <c r="A809" t="str">
        <f>VLOOKUP(C:C,'Sectors '!B:C,2,FALSE)</f>
        <v>REIT - Diversified</v>
      </c>
      <c r="B809" s="1" t="s">
        <v>6586</v>
      </c>
      <c r="C809" s="1" t="s">
        <v>4014</v>
      </c>
      <c r="D809" s="30">
        <v>3.243100000000037E-4</v>
      </c>
      <c r="E809" s="33">
        <f t="shared" si="24"/>
        <v>3243100.0000000373</v>
      </c>
      <c r="F809" s="9">
        <f>VLOOKUP(C809,Return!B:C,2,FALSE)</f>
        <v>0.62228371259320669</v>
      </c>
      <c r="G809" s="32">
        <f t="shared" si="25"/>
        <v>5261228.3083110889</v>
      </c>
    </row>
    <row r="810" spans="1:7" ht="15" customHeight="1" x14ac:dyDescent="0.25">
      <c r="A810" t="str">
        <f>VLOOKUP(C:C,'Sectors '!B:C,2,FALSE)</f>
        <v>REIT - Diversified</v>
      </c>
      <c r="B810" s="1" t="s">
        <v>6587</v>
      </c>
      <c r="C810" s="1" t="s">
        <v>3978</v>
      </c>
      <c r="D810" s="30">
        <v>3.1441000000000346E-4</v>
      </c>
      <c r="E810" s="33">
        <f t="shared" si="24"/>
        <v>3144100.0000000345</v>
      </c>
      <c r="F810" s="9">
        <f>VLOOKUP(C810,Return!B:C,2,FALSE)</f>
        <v>0.43183785304282096</v>
      </c>
      <c r="G810" s="32">
        <f t="shared" si="25"/>
        <v>4501841.3937519835</v>
      </c>
    </row>
    <row r="811" spans="1:7" ht="15" customHeight="1" x14ac:dyDescent="0.25">
      <c r="A811" t="str">
        <f>VLOOKUP(C:C,'Sectors '!B:C,2,FALSE)</f>
        <v>REIT - Diversified</v>
      </c>
      <c r="B811" s="1" t="s">
        <v>6588</v>
      </c>
      <c r="C811" s="1" t="s">
        <v>4010</v>
      </c>
      <c r="D811" s="30">
        <v>3.0691000000000328E-4</v>
      </c>
      <c r="E811" s="33">
        <f t="shared" si="24"/>
        <v>3069100.0000000326</v>
      </c>
      <c r="F811" s="9">
        <f>VLOOKUP(C811,Return!B:C,2,FALSE)</f>
        <v>0.981215825606921</v>
      </c>
      <c r="G811" s="32">
        <f t="shared" si="25"/>
        <v>6080549.4903702661</v>
      </c>
    </row>
    <row r="812" spans="1:7" ht="15" customHeight="1" x14ac:dyDescent="0.25">
      <c r="A812" t="str">
        <f>VLOOKUP(C:C,'Sectors '!B:C,2,FALSE)</f>
        <v>REIT - Diversified</v>
      </c>
      <c r="B812" s="1" t="s">
        <v>6589</v>
      </c>
      <c r="C812" s="1" t="s">
        <v>4012</v>
      </c>
      <c r="D812" s="30">
        <v>3.0541000000000324E-4</v>
      </c>
      <c r="E812" s="33">
        <f t="shared" si="24"/>
        <v>3054100.0000000326</v>
      </c>
      <c r="F812" s="9">
        <f>VLOOKUP(C812,Return!B:C,2,FALSE)</f>
        <v>1.0410024261710569</v>
      </c>
      <c r="G812" s="32">
        <f t="shared" si="25"/>
        <v>6233425.5097690914</v>
      </c>
    </row>
    <row r="813" spans="1:7" ht="15" customHeight="1" x14ac:dyDescent="0.25">
      <c r="A813" t="str">
        <f>VLOOKUP(C:C,'Sectors '!B:C,2,FALSE)</f>
        <v>REIT - Diversified</v>
      </c>
      <c r="B813" s="1" t="s">
        <v>6590</v>
      </c>
      <c r="C813" s="1" t="s">
        <v>4008</v>
      </c>
      <c r="D813" s="30">
        <v>2.9491000000000299E-4</v>
      </c>
      <c r="E813" s="33">
        <f t="shared" si="24"/>
        <v>2949100.0000000298</v>
      </c>
      <c r="F813" s="9">
        <f>VLOOKUP(C813,Return!B:C,2,FALSE)</f>
        <v>0.65023505865278641</v>
      </c>
      <c r="G813" s="32">
        <f t="shared" si="25"/>
        <v>4866708.2114729816</v>
      </c>
    </row>
    <row r="814" spans="1:7" ht="15" customHeight="1" x14ac:dyDescent="0.25">
      <c r="A814" t="str">
        <f>VLOOKUP(C:C,'Sectors '!B:C,2,FALSE)</f>
        <v>REIT - Diversified</v>
      </c>
      <c r="B814" s="1" t="s">
        <v>6591</v>
      </c>
      <c r="C814" s="1" t="s">
        <v>4006</v>
      </c>
      <c r="D814" s="30">
        <v>2.6221000000000219E-4</v>
      </c>
      <c r="E814" s="33">
        <f t="shared" si="24"/>
        <v>2622100.0000000219</v>
      </c>
      <c r="F814" s="9">
        <f>VLOOKUP(C814,Return!B:C,2,FALSE)</f>
        <v>0.36561167277536533</v>
      </c>
      <c r="G814" s="32">
        <f t="shared" si="25"/>
        <v>3580770.3671843153</v>
      </c>
    </row>
    <row r="815" spans="1:7" ht="15" customHeight="1" x14ac:dyDescent="0.25">
      <c r="A815" t="str">
        <f>VLOOKUP(C:C,'Sectors '!B:C,2,FALSE)</f>
        <v>REIT - Diversified</v>
      </c>
      <c r="B815" s="1" t="s">
        <v>6592</v>
      </c>
      <c r="C815" s="1" t="s">
        <v>4002</v>
      </c>
      <c r="D815" s="30">
        <v>2.460100000000018E-4</v>
      </c>
      <c r="E815" s="33">
        <f t="shared" si="24"/>
        <v>2460100.0000000182</v>
      </c>
      <c r="F815" s="9">
        <f>VLOOKUP(C815,Return!B:C,2,FALSE)</f>
        <v>0.53938866622952841</v>
      </c>
      <c r="G815" s="32">
        <f t="shared" si="25"/>
        <v>3787050.0577912908</v>
      </c>
    </row>
    <row r="816" spans="1:7" ht="15" customHeight="1" x14ac:dyDescent="0.25">
      <c r="A816" t="str">
        <f>VLOOKUP(C:C,'Sectors '!B:C,2,FALSE)</f>
        <v>REIT - Diversified</v>
      </c>
      <c r="B816" s="1" t="s">
        <v>6593</v>
      </c>
      <c r="C816" s="1" t="s">
        <v>4004</v>
      </c>
      <c r="D816" s="30">
        <v>2.3521000000000156E-4</v>
      </c>
      <c r="E816" s="33">
        <f t="shared" si="24"/>
        <v>2352100.0000000158</v>
      </c>
      <c r="F816" s="9">
        <f>VLOOKUP(C816,Return!B:C,2,FALSE)</f>
        <v>1.1146221656515261</v>
      </c>
      <c r="G816" s="32">
        <f t="shared" si="25"/>
        <v>4973802.7958289878</v>
      </c>
    </row>
    <row r="817" spans="1:7" ht="15" customHeight="1" x14ac:dyDescent="0.25">
      <c r="A817" t="str">
        <f>VLOOKUP(C:C,'Sectors '!B:C,2,FALSE)</f>
        <v>REIT - Diversified</v>
      </c>
      <c r="B817" s="1" t="s">
        <v>6594</v>
      </c>
      <c r="C817" s="1" t="s">
        <v>4000</v>
      </c>
      <c r="D817" s="30">
        <v>1.9891000000000068E-4</v>
      </c>
      <c r="E817" s="33">
        <f t="shared" si="24"/>
        <v>1989100.0000000068</v>
      </c>
      <c r="F817" s="9">
        <f>VLOOKUP(C817,Return!B:C,2,FALSE)</f>
        <v>1.252470919356266</v>
      </c>
      <c r="G817" s="32">
        <f t="shared" si="25"/>
        <v>4480389.9056915641</v>
      </c>
    </row>
    <row r="818" spans="1:7" ht="15" customHeight="1" x14ac:dyDescent="0.25">
      <c r="A818" t="str">
        <f>VLOOKUP(C:C,'Sectors '!B:C,2,FALSE)</f>
        <v>REIT - Diversified</v>
      </c>
      <c r="B818" s="1" t="s">
        <v>6595</v>
      </c>
      <c r="C818" s="1" t="s">
        <v>3990</v>
      </c>
      <c r="D818" s="30">
        <v>1.9861000000000068E-4</v>
      </c>
      <c r="E818" s="33">
        <f t="shared" si="24"/>
        <v>1986100.0000000068</v>
      </c>
      <c r="F818" s="9">
        <f>VLOOKUP(C818,Return!B:C,2,FALSE)</f>
        <v>0.59463860407082225</v>
      </c>
      <c r="G818" s="32">
        <f t="shared" si="25"/>
        <v>3167111.7315450707</v>
      </c>
    </row>
    <row r="819" spans="1:7" ht="15" customHeight="1" x14ac:dyDescent="0.25">
      <c r="A819" t="str">
        <f>VLOOKUP(C:C,'Sectors '!B:C,2,FALSE)</f>
        <v>REIT - Diversified</v>
      </c>
      <c r="B819" s="1" t="s">
        <v>6596</v>
      </c>
      <c r="C819" s="1" t="s">
        <v>3996</v>
      </c>
      <c r="D819" s="30">
        <v>1.8781000000000041E-4</v>
      </c>
      <c r="E819" s="33">
        <f t="shared" si="24"/>
        <v>1878100.0000000042</v>
      </c>
      <c r="F819" s="9">
        <f>VLOOKUP(C819,Return!B:C,2,FALSE)</f>
        <v>0.73888018619771512</v>
      </c>
      <c r="G819" s="32">
        <f t="shared" si="25"/>
        <v>3265790.8776979358</v>
      </c>
    </row>
    <row r="820" spans="1:7" ht="15" customHeight="1" x14ac:dyDescent="0.25">
      <c r="A820" t="str">
        <f>VLOOKUP(C:C,'Sectors '!B:C,2,FALSE)</f>
        <v>REIT - Diversified</v>
      </c>
      <c r="B820" s="1" t="s">
        <v>6597</v>
      </c>
      <c r="C820" s="1" t="s">
        <v>3992</v>
      </c>
      <c r="D820" s="30">
        <v>1.8421000000000033E-4</v>
      </c>
      <c r="E820" s="33">
        <f t="shared" si="24"/>
        <v>1842100.0000000033</v>
      </c>
      <c r="F820" s="9">
        <f>VLOOKUP(C820,Return!B:C,2,FALSE)</f>
        <v>0.68315939832029349</v>
      </c>
      <c r="G820" s="32">
        <f t="shared" si="25"/>
        <v>3100547.9276458183</v>
      </c>
    </row>
    <row r="821" spans="1:7" ht="15" customHeight="1" x14ac:dyDescent="0.25">
      <c r="A821" t="str">
        <f>VLOOKUP(C:C,'Sectors '!B:C,2,FALSE)</f>
        <v>REIT - Diversified</v>
      </c>
      <c r="B821" s="1" t="s">
        <v>6598</v>
      </c>
      <c r="C821" s="1" t="s">
        <v>3998</v>
      </c>
      <c r="D821" s="30">
        <v>1.833100000000003E-4</v>
      </c>
      <c r="E821" s="33">
        <f t="shared" si="24"/>
        <v>1833100.000000003</v>
      </c>
      <c r="F821" s="9">
        <f>VLOOKUP(C821,Return!B:C,2,FALSE)</f>
        <v>0.75338331766267963</v>
      </c>
      <c r="G821" s="32">
        <f t="shared" si="25"/>
        <v>3214126.9596074633</v>
      </c>
    </row>
    <row r="822" spans="1:7" ht="15" customHeight="1" x14ac:dyDescent="0.25">
      <c r="A822" t="str">
        <f>VLOOKUP(C:C,'Sectors '!B:C,2,FALSE)</f>
        <v>REIT - Diversified</v>
      </c>
      <c r="B822" s="1" t="s">
        <v>6599</v>
      </c>
      <c r="C822" s="1" t="s">
        <v>3986</v>
      </c>
      <c r="D822" s="30">
        <v>1.6980999999999998E-4</v>
      </c>
      <c r="E822" s="33">
        <f t="shared" si="24"/>
        <v>1698099.9999999998</v>
      </c>
      <c r="F822" s="9">
        <f>VLOOKUP(C822,Return!B:C,2,FALSE)</f>
        <v>1.119032494913857</v>
      </c>
      <c r="G822" s="32">
        <f t="shared" si="25"/>
        <v>3598329.0796132204</v>
      </c>
    </row>
    <row r="823" spans="1:7" ht="15" customHeight="1" x14ac:dyDescent="0.25">
      <c r="A823" t="str">
        <f>VLOOKUP(C:C,'Sectors '!B:C,2,FALSE)</f>
        <v>REIT - Diversified</v>
      </c>
      <c r="B823" s="1" t="s">
        <v>6600</v>
      </c>
      <c r="C823" s="1" t="s">
        <v>3984</v>
      </c>
      <c r="D823" s="30">
        <v>1.5240999999999955E-4</v>
      </c>
      <c r="E823" s="33">
        <f t="shared" si="24"/>
        <v>1524099.9999999956</v>
      </c>
      <c r="F823" s="9">
        <f>VLOOKUP(C823,Return!B:C,2,FALSE)</f>
        <v>0.29557414696072326</v>
      </c>
      <c r="G823" s="32">
        <f t="shared" si="25"/>
        <v>1974584.5573828327</v>
      </c>
    </row>
    <row r="824" spans="1:7" ht="15" customHeight="1" x14ac:dyDescent="0.25">
      <c r="A824" t="str">
        <f>VLOOKUP(C:C,'Sectors '!B:C,2,FALSE)</f>
        <v>REIT - Diversified</v>
      </c>
      <c r="B824" s="1" t="s">
        <v>6601</v>
      </c>
      <c r="C824" s="1" t="s">
        <v>3994</v>
      </c>
      <c r="D824" s="30">
        <v>1.3680999999999917E-4</v>
      </c>
      <c r="E824" s="33">
        <f t="shared" si="24"/>
        <v>1368099.9999999916</v>
      </c>
      <c r="F824" s="9">
        <f>VLOOKUP(C824,Return!B:C,2,FALSE)</f>
        <v>0.61437178406804982</v>
      </c>
      <c r="G824" s="32">
        <f t="shared" si="25"/>
        <v>2208622.0377834854</v>
      </c>
    </row>
    <row r="825" spans="1:7" ht="15" customHeight="1" x14ac:dyDescent="0.25">
      <c r="A825" t="str">
        <f>VLOOKUP(C:C,'Sectors '!B:C,2,FALSE)</f>
        <v>REIT - Diversified</v>
      </c>
      <c r="B825" s="1" t="s">
        <v>6602</v>
      </c>
      <c r="C825" s="1" t="s">
        <v>3976</v>
      </c>
      <c r="D825" s="30">
        <v>6.3010000000000049E-5</v>
      </c>
      <c r="E825" s="33">
        <f t="shared" si="24"/>
        <v>630100.00000000047</v>
      </c>
      <c r="F825" s="9">
        <f>VLOOKUP(C825,Return!B:C,2,FALSE)</f>
        <v>0.35298084637052884</v>
      </c>
      <c r="G825" s="32">
        <f t="shared" si="25"/>
        <v>852513.23129807087</v>
      </c>
    </row>
    <row r="826" spans="1:7" ht="15" customHeight="1" x14ac:dyDescent="0.25">
      <c r="A826" t="str">
        <f>VLOOKUP(C:C,'Sectors '!B:C,2,FALSE)</f>
        <v>REIT - Diversified</v>
      </c>
      <c r="B826" s="1" t="s">
        <v>6603</v>
      </c>
      <c r="C826" s="1" t="s">
        <v>3973</v>
      </c>
      <c r="D826" s="30">
        <v>6.151000000000008E-5</v>
      </c>
      <c r="E826" s="33">
        <f t="shared" si="24"/>
        <v>615100.00000000081</v>
      </c>
      <c r="F826" s="9">
        <f>VLOOKUP(C826,Return!B:C,2,FALSE)</f>
        <v>0.97168105504957081</v>
      </c>
      <c r="G826" s="32">
        <f t="shared" si="25"/>
        <v>1212781.0169609927</v>
      </c>
    </row>
    <row r="827" spans="1:7" ht="15" customHeight="1" x14ac:dyDescent="0.25">
      <c r="A827" t="str">
        <f>VLOOKUP(C:C,'Sectors '!B:C,2,FALSE)</f>
        <v>REIT - Diversified</v>
      </c>
      <c r="B827" s="1" t="s">
        <v>6604</v>
      </c>
      <c r="C827" s="1" t="s">
        <v>3982</v>
      </c>
      <c r="D827" s="30">
        <v>5.5510000000000077E-5</v>
      </c>
      <c r="E827" s="33">
        <f t="shared" si="24"/>
        <v>555100.00000000081</v>
      </c>
      <c r="F827" s="9">
        <f>VLOOKUP(C827,Return!B:C,2,FALSE)</f>
        <v>1.0292583716014168</v>
      </c>
      <c r="G827" s="32">
        <f t="shared" si="25"/>
        <v>1126441.3220759481</v>
      </c>
    </row>
    <row r="828" spans="1:7" ht="15" customHeight="1" x14ac:dyDescent="0.25">
      <c r="A828" t="str">
        <f>VLOOKUP(C:C,'Sectors '!B:C,2,FALSE)</f>
        <v>REIT - Diversified</v>
      </c>
      <c r="B828" s="1" t="s">
        <v>6605</v>
      </c>
      <c r="C828" s="1" t="s">
        <v>3980</v>
      </c>
      <c r="D828" s="30">
        <v>5.4010000000000074E-5</v>
      </c>
      <c r="E828" s="33">
        <f t="shared" si="24"/>
        <v>540100.0000000007</v>
      </c>
      <c r="F828" s="9">
        <f>VLOOKUP(C828,Return!B:C,2,FALSE)</f>
        <v>1.1682772828004875</v>
      </c>
      <c r="G828" s="32">
        <f t="shared" si="25"/>
        <v>1171086.560440545</v>
      </c>
    </row>
    <row r="829" spans="1:7" ht="15" customHeight="1" x14ac:dyDescent="0.25">
      <c r="A829" t="str">
        <f>VLOOKUP(C:C,'Sectors '!B:C,2,FALSE)</f>
        <v>REIT - Diversified</v>
      </c>
      <c r="B829" s="1" t="s">
        <v>6606</v>
      </c>
      <c r="C829" s="1" t="s">
        <v>4032</v>
      </c>
      <c r="D829" s="30">
        <v>5.2810000000000072E-5</v>
      </c>
      <c r="E829" s="33">
        <f t="shared" si="24"/>
        <v>528100.0000000007</v>
      </c>
      <c r="F829" s="9">
        <f>VLOOKUP(C829,Return!B:C,2,FALSE)</f>
        <v>0.41300636540469871</v>
      </c>
      <c r="G829" s="32">
        <f t="shared" si="25"/>
        <v>746208.66157022235</v>
      </c>
    </row>
    <row r="830" spans="1:7" ht="15" customHeight="1" x14ac:dyDescent="0.25">
      <c r="A830" t="str">
        <f>VLOOKUP(C:C,'Sectors '!B:C,2,FALSE)</f>
        <v>REIT - Diversified</v>
      </c>
      <c r="B830" s="1" t="s">
        <v>6607</v>
      </c>
      <c r="C830" s="1" t="s">
        <v>4028</v>
      </c>
      <c r="D830" s="30">
        <v>1.9510000000000015E-5</v>
      </c>
      <c r="E830" s="33">
        <f t="shared" si="24"/>
        <v>195100.00000000015</v>
      </c>
      <c r="F830" s="9">
        <f>VLOOKUP(C830,Return!B:C,2,FALSE)</f>
        <v>0.40929543698719262</v>
      </c>
      <c r="G830" s="32">
        <f t="shared" si="25"/>
        <v>274953.5397562015</v>
      </c>
    </row>
    <row r="831" spans="1:7" ht="15" customHeight="1" x14ac:dyDescent="0.25">
      <c r="A831" t="str">
        <f>VLOOKUP(C:C,'Sectors '!B:C,2,FALSE)</f>
        <v>Recreational Vehicles</v>
      </c>
      <c r="B831" s="1" t="s">
        <v>6608</v>
      </c>
      <c r="C831" s="1" t="s">
        <v>3971</v>
      </c>
      <c r="D831" s="30">
        <v>7.620099999999649E-4</v>
      </c>
      <c r="E831" s="33">
        <f t="shared" si="24"/>
        <v>7620099.9999996489</v>
      </c>
      <c r="F831" s="9">
        <f>VLOOKUP(C831,Return!B:C,2,FALSE)</f>
        <v>1.1243016566338215</v>
      </c>
      <c r="G831" s="32">
        <f t="shared" si="25"/>
        <v>16187391.053714637</v>
      </c>
    </row>
    <row r="832" spans="1:7" ht="15" customHeight="1" x14ac:dyDescent="0.25">
      <c r="A832" t="str">
        <f>VLOOKUP(C:C,'Sectors '!B:C,2,FALSE)</f>
        <v>Recreational Vehicles</v>
      </c>
      <c r="B832" s="1" t="s">
        <v>6609</v>
      </c>
      <c r="C832" s="1" t="s">
        <v>3969</v>
      </c>
      <c r="D832" s="30">
        <v>6.891099999999763E-4</v>
      </c>
      <c r="E832" s="33">
        <f t="shared" si="24"/>
        <v>6891099.9999997634</v>
      </c>
      <c r="F832" s="9">
        <f>VLOOKUP(C832,Return!B:C,2,FALSE)</f>
        <v>0.86392985038288028</v>
      </c>
      <c r="G832" s="32">
        <f t="shared" si="25"/>
        <v>12844526.991973026</v>
      </c>
    </row>
    <row r="833" spans="1:7" ht="15" customHeight="1" x14ac:dyDescent="0.25">
      <c r="A833" t="str">
        <f>VLOOKUP(C:C,'Sectors '!B:C,2,FALSE)</f>
        <v>Recreational Vehicles</v>
      </c>
      <c r="B833" s="1" t="s">
        <v>6610</v>
      </c>
      <c r="C833" s="1" t="s">
        <v>3969</v>
      </c>
      <c r="D833" s="30">
        <v>6.6060999999998076E-4</v>
      </c>
      <c r="E833" s="33">
        <f t="shared" si="24"/>
        <v>6606099.9999998072</v>
      </c>
      <c r="F833" s="9">
        <f>VLOOKUP(C833,Return!B:C,2,FALSE)</f>
        <v>0.86392985038288028</v>
      </c>
      <c r="G833" s="32">
        <f t="shared" si="25"/>
        <v>12313306.984613987</v>
      </c>
    </row>
    <row r="834" spans="1:7" ht="15" customHeight="1" x14ac:dyDescent="0.25">
      <c r="A834" t="str">
        <f>VLOOKUP(C:C,'Sectors '!B:C,2,FALSE)</f>
        <v>Recreational Vehicles</v>
      </c>
      <c r="B834" s="1" t="s">
        <v>6611</v>
      </c>
      <c r="C834" s="1" t="s">
        <v>3967</v>
      </c>
      <c r="D834" s="30">
        <v>5.9040999999999174E-4</v>
      </c>
      <c r="E834" s="33">
        <f t="shared" si="24"/>
        <v>5904099.9999999171</v>
      </c>
      <c r="F834" s="9">
        <f>VLOOKUP(C834,Return!B:C,2,FALSE)</f>
        <v>1.1769051296831154</v>
      </c>
      <c r="G834" s="32">
        <f t="shared" si="25"/>
        <v>12852665.576161902</v>
      </c>
    </row>
    <row r="835" spans="1:7" ht="15" customHeight="1" x14ac:dyDescent="0.25">
      <c r="A835" t="str">
        <f>VLOOKUP(C:C,'Sectors '!B:C,2,FALSE)</f>
        <v>Recreational Vehicles</v>
      </c>
      <c r="B835" s="1" t="s">
        <v>6612</v>
      </c>
      <c r="C835" s="1" t="s">
        <v>3965</v>
      </c>
      <c r="D835" s="30">
        <v>5.5410999999999742E-4</v>
      </c>
      <c r="E835" s="33">
        <f t="shared" si="24"/>
        <v>5541099.9999999739</v>
      </c>
      <c r="F835" s="9">
        <f>VLOOKUP(C835,Return!B:C,2,FALSE)</f>
        <v>0.79305159200467656</v>
      </c>
      <c r="G835" s="32">
        <f t="shared" si="25"/>
        <v>9935478.1764570661</v>
      </c>
    </row>
    <row r="836" spans="1:7" ht="15" customHeight="1" x14ac:dyDescent="0.25">
      <c r="A836" t="str">
        <f>VLOOKUP(C:C,'Sectors '!B:C,2,FALSE)</f>
        <v>Recreational Vehicles</v>
      </c>
      <c r="B836" s="1" t="s">
        <v>6613</v>
      </c>
      <c r="C836" s="1" t="s">
        <v>3959</v>
      </c>
      <c r="D836" s="30">
        <v>4.3561000000000641E-4</v>
      </c>
      <c r="E836" s="33">
        <f t="shared" si="24"/>
        <v>4356100.0000000643</v>
      </c>
      <c r="F836" s="9">
        <f>VLOOKUP(C836,Return!B:C,2,FALSE)</f>
        <v>0.98413732655922659</v>
      </c>
      <c r="G836" s="32">
        <f t="shared" si="25"/>
        <v>8643100.6082247738</v>
      </c>
    </row>
    <row r="837" spans="1:7" ht="15" customHeight="1" x14ac:dyDescent="0.25">
      <c r="A837" t="str">
        <f>VLOOKUP(C:C,'Sectors '!B:C,2,FALSE)</f>
        <v>Recreational Vehicles</v>
      </c>
      <c r="B837" s="1" t="s">
        <v>6614</v>
      </c>
      <c r="C837" s="1" t="s">
        <v>3957</v>
      </c>
      <c r="D837" s="30">
        <v>4.1131000000000582E-4</v>
      </c>
      <c r="E837" s="33">
        <f t="shared" si="24"/>
        <v>4113100.0000000582</v>
      </c>
      <c r="F837" s="9">
        <f>VLOOKUP(C837,Return!B:C,2,FALSE)</f>
        <v>0.78325224096960755</v>
      </c>
      <c r="G837" s="32">
        <f t="shared" si="25"/>
        <v>7334694.7923321966</v>
      </c>
    </row>
    <row r="838" spans="1:7" ht="15" customHeight="1" x14ac:dyDescent="0.25">
      <c r="A838" t="str">
        <f>VLOOKUP(C:C,'Sectors '!B:C,2,FALSE)</f>
        <v>Recreational Vehicles</v>
      </c>
      <c r="B838" s="1" t="s">
        <v>6615</v>
      </c>
      <c r="C838" s="1" t="s">
        <v>3955</v>
      </c>
      <c r="D838" s="30">
        <v>3.2491000000000372E-4</v>
      </c>
      <c r="E838" s="33">
        <f t="shared" si="24"/>
        <v>3249100.0000000373</v>
      </c>
      <c r="F838" s="9">
        <f>VLOOKUP(C838,Return!B:C,2,FALSE)</f>
        <v>0.82096900466968492</v>
      </c>
      <c r="G838" s="32">
        <f t="shared" si="25"/>
        <v>5916510.3930723416</v>
      </c>
    </row>
    <row r="839" spans="1:7" ht="15" customHeight="1" x14ac:dyDescent="0.25">
      <c r="A839" t="str">
        <f>VLOOKUP(C:C,'Sectors '!B:C,2,FALSE)</f>
        <v>Recreational Vehicles</v>
      </c>
      <c r="B839" s="1" t="s">
        <v>6616</v>
      </c>
      <c r="C839" s="1" t="s">
        <v>3953</v>
      </c>
      <c r="D839" s="30">
        <v>2.8861000000000284E-4</v>
      </c>
      <c r="E839" s="33">
        <f t="shared" si="24"/>
        <v>2886100.0000000284</v>
      </c>
      <c r="F839" s="9">
        <f>VLOOKUP(C839,Return!B:C,2,FALSE)</f>
        <v>1.2075453332115291</v>
      </c>
      <c r="G839" s="32">
        <f t="shared" si="25"/>
        <v>6371196.5861818567</v>
      </c>
    </row>
    <row r="840" spans="1:7" ht="15" customHeight="1" x14ac:dyDescent="0.25">
      <c r="A840" t="str">
        <f>VLOOKUP(C:C,'Sectors '!B:C,2,FALSE)</f>
        <v>Recreational Vehicles</v>
      </c>
      <c r="B840" s="1" t="s">
        <v>6617</v>
      </c>
      <c r="C840" s="1" t="s">
        <v>3950</v>
      </c>
      <c r="D840" s="30">
        <v>1.2750999999999895E-4</v>
      </c>
      <c r="E840" s="33">
        <f t="shared" si="24"/>
        <v>1275099.9999999895</v>
      </c>
      <c r="F840" s="9">
        <f>VLOOKUP(C840,Return!B:C,2,FALSE)</f>
        <v>0.38294359934111011</v>
      </c>
      <c r="G840" s="32">
        <f t="shared" si="25"/>
        <v>1763391.3835198351</v>
      </c>
    </row>
    <row r="841" spans="1:7" ht="15" customHeight="1" x14ac:dyDescent="0.25">
      <c r="A841" t="str">
        <f>VLOOKUP(C:C,'Sectors '!B:C,2,FALSE)</f>
        <v>Real Estate Services</v>
      </c>
      <c r="B841" s="1" t="s">
        <v>6618</v>
      </c>
      <c r="C841" s="1" t="s">
        <v>3946</v>
      </c>
      <c r="D841" s="30">
        <v>7.7460999999996293E-4</v>
      </c>
      <c r="E841" s="33">
        <f t="shared" ref="E841:E904" si="26">$H$3*D841</f>
        <v>7746099.9999996293</v>
      </c>
      <c r="F841" s="9">
        <f>VLOOKUP(C841,Return!B:C,2,FALSE)</f>
        <v>1.0736026168150365</v>
      </c>
      <c r="G841" s="32">
        <f t="shared" ref="G841:G904" si="27">E841*(1+F841)</f>
        <v>16062333.230110185</v>
      </c>
    </row>
    <row r="842" spans="1:7" ht="15" customHeight="1" x14ac:dyDescent="0.25">
      <c r="A842" t="str">
        <f>VLOOKUP(C:C,'Sectors '!B:C,2,FALSE)</f>
        <v>Real Estate Services</v>
      </c>
      <c r="B842" s="1" t="s">
        <v>6619</v>
      </c>
      <c r="C842" s="1" t="s">
        <v>3948</v>
      </c>
      <c r="D842" s="30">
        <v>7.7430999999996298E-4</v>
      </c>
      <c r="E842" s="33">
        <f t="shared" si="26"/>
        <v>7743099.9999996293</v>
      </c>
      <c r="F842" s="9">
        <f>VLOOKUP(C842,Return!B:C,2,FALSE)</f>
        <v>1.0383363516157025</v>
      </c>
      <c r="G842" s="32">
        <f t="shared" si="27"/>
        <v>15783042.20419479</v>
      </c>
    </row>
    <row r="843" spans="1:7" ht="15" customHeight="1" x14ac:dyDescent="0.25">
      <c r="A843" t="str">
        <f>VLOOKUP(C:C,'Sectors '!B:C,2,FALSE)</f>
        <v>Real Estate Services</v>
      </c>
      <c r="B843" s="1" t="s">
        <v>6620</v>
      </c>
      <c r="C843" s="1" t="s">
        <v>3944</v>
      </c>
      <c r="D843" s="30">
        <v>6.834099999999772E-4</v>
      </c>
      <c r="E843" s="33">
        <f t="shared" si="26"/>
        <v>6834099.9999997718</v>
      </c>
      <c r="F843" s="9">
        <f>VLOOKUP(C843,Return!B:C,2,FALSE)</f>
        <v>0.88973523414136135</v>
      </c>
      <c r="G843" s="32">
        <f t="shared" si="27"/>
        <v>12914639.563645046</v>
      </c>
    </row>
    <row r="844" spans="1:7" ht="15" customHeight="1" x14ac:dyDescent="0.25">
      <c r="A844" t="str">
        <f>VLOOKUP(C:C,'Sectors '!B:C,2,FALSE)</f>
        <v>Real Estate Services</v>
      </c>
      <c r="B844" s="1" t="s">
        <v>6621</v>
      </c>
      <c r="C844" s="1" t="s">
        <v>3940</v>
      </c>
      <c r="D844" s="30">
        <v>5.8080999999999324E-4</v>
      </c>
      <c r="E844" s="33">
        <f t="shared" si="26"/>
        <v>5808099.999999932</v>
      </c>
      <c r="F844" s="9">
        <f>VLOOKUP(C844,Return!B:C,2,FALSE)</f>
        <v>0.31022888290570194</v>
      </c>
      <c r="G844" s="32">
        <f t="shared" si="27"/>
        <v>7609940.3748045182</v>
      </c>
    </row>
    <row r="845" spans="1:7" ht="15" customHeight="1" x14ac:dyDescent="0.25">
      <c r="A845" t="str">
        <f>VLOOKUP(C:C,'Sectors '!B:C,2,FALSE)</f>
        <v>Real Estate Services</v>
      </c>
      <c r="B845" s="1" t="s">
        <v>6622</v>
      </c>
      <c r="C845" s="1" t="s">
        <v>3942</v>
      </c>
      <c r="D845" s="30">
        <v>5.8020999999999334E-4</v>
      </c>
      <c r="E845" s="33">
        <f t="shared" si="26"/>
        <v>5802099.9999999329</v>
      </c>
      <c r="F845" s="9">
        <f>VLOOKUP(C845,Return!B:C,2,FALSE)</f>
        <v>0.81211129773739821</v>
      </c>
      <c r="G845" s="32">
        <f t="shared" si="27"/>
        <v>10514050.960602036</v>
      </c>
    </row>
    <row r="846" spans="1:7" ht="15" customHeight="1" x14ac:dyDescent="0.25">
      <c r="A846" t="str">
        <f>VLOOKUP(C:C,'Sectors '!B:C,2,FALSE)</f>
        <v>Real Estate Services</v>
      </c>
      <c r="B846" s="1" t="s">
        <v>6623</v>
      </c>
      <c r="C846" s="1" t="s">
        <v>3938</v>
      </c>
      <c r="D846" s="30">
        <v>4.3801000000000647E-4</v>
      </c>
      <c r="E846" s="33">
        <f t="shared" si="26"/>
        <v>4380100.0000000643</v>
      </c>
      <c r="F846" s="9">
        <f>VLOOKUP(C846,Return!B:C,2,FALSE)</f>
        <v>0.89001257175328485</v>
      </c>
      <c r="G846" s="32">
        <f t="shared" si="27"/>
        <v>8278444.0655366844</v>
      </c>
    </row>
    <row r="847" spans="1:7" ht="15" customHeight="1" x14ac:dyDescent="0.25">
      <c r="A847" t="str">
        <f>VLOOKUP(C:C,'Sectors '!B:C,2,FALSE)</f>
        <v>Real Estate Services</v>
      </c>
      <c r="B847" s="1" t="s">
        <v>6624</v>
      </c>
      <c r="C847" s="1" t="s">
        <v>3936</v>
      </c>
      <c r="D847" s="30">
        <v>3.9451000000000541E-4</v>
      </c>
      <c r="E847" s="33">
        <f t="shared" si="26"/>
        <v>3945100.000000054</v>
      </c>
      <c r="F847" s="9">
        <f>VLOOKUP(C847,Return!B:C,2,FALSE)</f>
        <v>0.48094397084197416</v>
      </c>
      <c r="G847" s="32">
        <f t="shared" si="27"/>
        <v>5842472.0593687529</v>
      </c>
    </row>
    <row r="848" spans="1:7" ht="15" customHeight="1" x14ac:dyDescent="0.25">
      <c r="A848" t="str">
        <f>VLOOKUP(C:C,'Sectors '!B:C,2,FALSE)</f>
        <v>Real Estate Services</v>
      </c>
      <c r="B848" s="1" t="s">
        <v>6625</v>
      </c>
      <c r="C848" s="1" t="s">
        <v>3934</v>
      </c>
      <c r="D848" s="30">
        <v>3.8761000000000524E-4</v>
      </c>
      <c r="E848" s="33">
        <f t="shared" si="26"/>
        <v>3876100.0000000526</v>
      </c>
      <c r="F848" s="9">
        <f>VLOOKUP(C848,Return!B:C,2,FALSE)</f>
        <v>0.55344919867679487</v>
      </c>
      <c r="G848" s="32">
        <f t="shared" si="27"/>
        <v>6021324.4389912067</v>
      </c>
    </row>
    <row r="849" spans="1:7" ht="15" customHeight="1" x14ac:dyDescent="0.25">
      <c r="A849" t="str">
        <f>VLOOKUP(C:C,'Sectors '!B:C,2,FALSE)</f>
        <v>Real Estate Services</v>
      </c>
      <c r="B849" s="1" t="s">
        <v>6626</v>
      </c>
      <c r="C849" s="1" t="s">
        <v>3932</v>
      </c>
      <c r="D849" s="30">
        <v>3.7741000000000499E-4</v>
      </c>
      <c r="E849" s="33">
        <f t="shared" si="26"/>
        <v>3774100.0000000498</v>
      </c>
      <c r="F849" s="9">
        <f>VLOOKUP(C849,Return!B:C,2,FALSE)</f>
        <v>0.51749328778503234</v>
      </c>
      <c r="G849" s="32">
        <f t="shared" si="27"/>
        <v>5727171.4174295655</v>
      </c>
    </row>
    <row r="850" spans="1:7" ht="15" customHeight="1" x14ac:dyDescent="0.25">
      <c r="A850" t="str">
        <f>VLOOKUP(C:C,'Sectors '!B:C,2,FALSE)</f>
        <v>Real Estate Services</v>
      </c>
      <c r="B850" s="1" t="s">
        <v>6627</v>
      </c>
      <c r="C850" s="1" t="s">
        <v>3930</v>
      </c>
      <c r="D850" s="30">
        <v>3.3841000000000405E-4</v>
      </c>
      <c r="E850" s="33">
        <f t="shared" si="26"/>
        <v>3384100.0000000405</v>
      </c>
      <c r="F850" s="9">
        <f>VLOOKUP(C850,Return!B:C,2,FALSE)</f>
        <v>0.7222173879217314</v>
      </c>
      <c r="G850" s="32">
        <f t="shared" si="27"/>
        <v>5828155.862466001</v>
      </c>
    </row>
    <row r="851" spans="1:7" ht="15" customHeight="1" x14ac:dyDescent="0.25">
      <c r="A851" t="str">
        <f>VLOOKUP(C:C,'Sectors '!B:C,2,FALSE)</f>
        <v>Real Estate Services</v>
      </c>
      <c r="B851" s="1" t="s">
        <v>6628</v>
      </c>
      <c r="C851" s="1" t="s">
        <v>3926</v>
      </c>
      <c r="D851" s="30">
        <v>2.9281000000000294E-4</v>
      </c>
      <c r="E851" s="33">
        <f t="shared" si="26"/>
        <v>2928100.0000000293</v>
      </c>
      <c r="F851" s="9">
        <f>VLOOKUP(C851,Return!B:C,2,FALSE)</f>
        <v>0.42782399467046639</v>
      </c>
      <c r="G851" s="32">
        <f t="shared" si="27"/>
        <v>4180811.4387946348</v>
      </c>
    </row>
    <row r="852" spans="1:7" ht="15" customHeight="1" x14ac:dyDescent="0.25">
      <c r="A852" t="str">
        <f>VLOOKUP(C:C,'Sectors '!B:C,2,FALSE)</f>
        <v>Real Estate Services</v>
      </c>
      <c r="B852" s="1" t="s">
        <v>6629</v>
      </c>
      <c r="C852" s="1" t="s">
        <v>3924</v>
      </c>
      <c r="D852" s="30">
        <v>1.8631000000000038E-4</v>
      </c>
      <c r="E852" s="33">
        <f t="shared" si="26"/>
        <v>1863100.0000000037</v>
      </c>
      <c r="F852" s="9">
        <f>VLOOKUP(C852,Return!B:C,2,FALSE)</f>
        <v>0.90946973493787697</v>
      </c>
      <c r="G852" s="32">
        <f t="shared" si="27"/>
        <v>3557533.0631627655</v>
      </c>
    </row>
    <row r="853" spans="1:7" ht="15" customHeight="1" x14ac:dyDescent="0.25">
      <c r="A853" t="str">
        <f>VLOOKUP(C:C,'Sectors '!B:C,2,FALSE)</f>
        <v>Real Estate Services</v>
      </c>
      <c r="B853" s="1" t="s">
        <v>6630</v>
      </c>
      <c r="C853" s="1" t="s">
        <v>3921</v>
      </c>
      <c r="D853" s="30">
        <v>1.3950999999999924E-4</v>
      </c>
      <c r="E853" s="33">
        <f t="shared" si="26"/>
        <v>1395099.9999999923</v>
      </c>
      <c r="F853" s="9">
        <f>VLOOKUP(C853,Return!B:C,2,FALSE)</f>
        <v>0.47747812361697539</v>
      </c>
      <c r="G853" s="32">
        <f t="shared" si="27"/>
        <v>2061229.730258031</v>
      </c>
    </row>
    <row r="854" spans="1:7" ht="15" customHeight="1" x14ac:dyDescent="0.25">
      <c r="A854" t="str">
        <f>VLOOKUP(C:C,'Sectors '!B:C,2,FALSE)</f>
        <v>Real Estate - General</v>
      </c>
      <c r="B854" s="1" t="s">
        <v>6631</v>
      </c>
      <c r="C854" s="1" t="s">
        <v>3911</v>
      </c>
      <c r="D854" s="30">
        <v>6.8460999999997701E-4</v>
      </c>
      <c r="E854" s="33">
        <f t="shared" si="26"/>
        <v>6846099.99999977</v>
      </c>
      <c r="F854" s="9">
        <f>VLOOKUP(C854,Return!B:C,2,FALSE)</f>
        <v>0.30285306782288546</v>
      </c>
      <c r="G854" s="32">
        <f t="shared" si="27"/>
        <v>8919462.3876219559</v>
      </c>
    </row>
    <row r="855" spans="1:7" ht="15" customHeight="1" x14ac:dyDescent="0.25">
      <c r="A855" t="str">
        <f>VLOOKUP(C:C,'Sectors '!B:C,2,FALSE)</f>
        <v>Real Estate - General</v>
      </c>
      <c r="B855" s="1" t="s">
        <v>6632</v>
      </c>
      <c r="C855" s="1" t="s">
        <v>3909</v>
      </c>
      <c r="D855" s="30">
        <v>6.8010999999997771E-4</v>
      </c>
      <c r="E855" s="33">
        <f t="shared" si="26"/>
        <v>6801099.9999997774</v>
      </c>
      <c r="F855" s="9">
        <f>VLOOKUP(C855,Return!B:C,2,FALSE)</f>
        <v>0.35878208470721473</v>
      </c>
      <c r="G855" s="32">
        <f t="shared" si="27"/>
        <v>9241212.8363019358</v>
      </c>
    </row>
    <row r="856" spans="1:7" ht="15" customHeight="1" x14ac:dyDescent="0.25">
      <c r="A856" t="str">
        <f>VLOOKUP(C:C,'Sectors '!B:C,2,FALSE)</f>
        <v>Real Estate - General</v>
      </c>
      <c r="B856" s="1" t="s">
        <v>6633</v>
      </c>
      <c r="C856" s="1" t="s">
        <v>3919</v>
      </c>
      <c r="D856" s="30">
        <v>6.6510999999998006E-4</v>
      </c>
      <c r="E856" s="33">
        <f t="shared" si="26"/>
        <v>6651099.9999998007</v>
      </c>
      <c r="F856" s="9">
        <f>VLOOKUP(C856,Return!B:C,2,FALSE)</f>
        <v>1.1835550557729266</v>
      </c>
      <c r="G856" s="32">
        <f t="shared" si="27"/>
        <v>14523043.031450879</v>
      </c>
    </row>
    <row r="857" spans="1:7" ht="15" customHeight="1" x14ac:dyDescent="0.25">
      <c r="A857" t="str">
        <f>VLOOKUP(C:C,'Sectors '!B:C,2,FALSE)</f>
        <v>Real Estate - General</v>
      </c>
      <c r="B857" s="1" t="s">
        <v>6634</v>
      </c>
      <c r="C857" s="1" t="s">
        <v>3913</v>
      </c>
      <c r="D857" s="30">
        <v>5.478099999999984E-4</v>
      </c>
      <c r="E857" s="33">
        <f t="shared" si="26"/>
        <v>5478099.9999999842</v>
      </c>
      <c r="F857" s="9">
        <f>VLOOKUP(C857,Return!B:C,2,FALSE)</f>
        <v>0.76418965077297607</v>
      </c>
      <c r="G857" s="32">
        <f t="shared" si="27"/>
        <v>9664407.325899411</v>
      </c>
    </row>
    <row r="858" spans="1:7" ht="15" customHeight="1" x14ac:dyDescent="0.25">
      <c r="A858" t="str">
        <f>VLOOKUP(C:C,'Sectors '!B:C,2,FALSE)</f>
        <v>Real Estate - General</v>
      </c>
      <c r="B858" s="1" t="s">
        <v>6635</v>
      </c>
      <c r="C858" s="1" t="s">
        <v>3907</v>
      </c>
      <c r="D858" s="30">
        <v>3.1621000000000351E-4</v>
      </c>
      <c r="E858" s="33">
        <f t="shared" si="26"/>
        <v>3162100.0000000349</v>
      </c>
      <c r="F858" s="9">
        <f>VLOOKUP(C858,Return!B:C,2,FALSE)</f>
        <v>0.31169950676412439</v>
      </c>
      <c r="G858" s="32">
        <f t="shared" si="27"/>
        <v>4147725.0103388834</v>
      </c>
    </row>
    <row r="859" spans="1:7" ht="15" customHeight="1" x14ac:dyDescent="0.25">
      <c r="A859" t="str">
        <f>VLOOKUP(C:C,'Sectors '!B:C,2,FALSE)</f>
        <v>Real Estate - General</v>
      </c>
      <c r="B859" s="1" t="s">
        <v>6636</v>
      </c>
      <c r="C859" s="1" t="s">
        <v>3905</v>
      </c>
      <c r="D859" s="30">
        <v>2.8501000000000275E-4</v>
      </c>
      <c r="E859" s="33">
        <f t="shared" si="26"/>
        <v>2850100.0000000275</v>
      </c>
      <c r="F859" s="9">
        <f>VLOOKUP(C859,Return!B:C,2,FALSE)</f>
        <v>0.76879038913767694</v>
      </c>
      <c r="G859" s="32">
        <f t="shared" si="27"/>
        <v>5041229.4880813416</v>
      </c>
    </row>
    <row r="860" spans="1:7" ht="15" customHeight="1" x14ac:dyDescent="0.25">
      <c r="A860" t="str">
        <f>VLOOKUP(C:C,'Sectors '!B:C,2,FALSE)</f>
        <v>Real Estate - General</v>
      </c>
      <c r="B860" s="1" t="s">
        <v>6637</v>
      </c>
      <c r="C860" s="1" t="s">
        <v>3903</v>
      </c>
      <c r="D860" s="30">
        <v>1.8001000000000022E-4</v>
      </c>
      <c r="E860" s="33">
        <f t="shared" si="26"/>
        <v>1800100.0000000023</v>
      </c>
      <c r="F860" s="9">
        <f>VLOOKUP(C860,Return!B:C,2,FALSE)</f>
        <v>1.165860019253969</v>
      </c>
      <c r="G860" s="32">
        <f t="shared" si="27"/>
        <v>3898764.6206590747</v>
      </c>
    </row>
    <row r="861" spans="1:7" ht="15" customHeight="1" x14ac:dyDescent="0.25">
      <c r="A861" t="str">
        <f>VLOOKUP(C:C,'Sectors '!B:C,2,FALSE)</f>
        <v>Real Estate - General</v>
      </c>
      <c r="B861" s="1" t="s">
        <v>6638</v>
      </c>
      <c r="C861" s="1" t="s">
        <v>3900</v>
      </c>
      <c r="D861" s="30">
        <v>2.7010000000000028E-5</v>
      </c>
      <c r="E861" s="33">
        <f t="shared" si="26"/>
        <v>270100.00000000029</v>
      </c>
      <c r="F861" s="9">
        <f>VLOOKUP(C861,Return!B:C,2,FALSE)</f>
        <v>0.96907930331912862</v>
      </c>
      <c r="G861" s="32">
        <f t="shared" si="27"/>
        <v>531848.31982649723</v>
      </c>
    </row>
    <row r="862" spans="1:7" ht="15" customHeight="1" x14ac:dyDescent="0.25">
      <c r="A862" t="str">
        <f>VLOOKUP(C:C,'Sectors '!B:C,2,FALSE)</f>
        <v>Railroads</v>
      </c>
      <c r="B862" s="1" t="s">
        <v>6639</v>
      </c>
      <c r="C862" s="1" t="s">
        <v>3898</v>
      </c>
      <c r="D862" s="30">
        <v>7.5630999999996579E-4</v>
      </c>
      <c r="E862" s="33">
        <f t="shared" si="26"/>
        <v>7563099.9999996582</v>
      </c>
      <c r="F862" s="9">
        <f>VLOOKUP(C862,Return!B:C,2,FALSE)</f>
        <v>0.7122952421130665</v>
      </c>
      <c r="G862" s="32">
        <f t="shared" si="27"/>
        <v>12950260.145624749</v>
      </c>
    </row>
    <row r="863" spans="1:7" ht="15" customHeight="1" x14ac:dyDescent="0.25">
      <c r="A863" t="str">
        <f>VLOOKUP(C:C,'Sectors '!B:C,2,FALSE)</f>
        <v>Railroads</v>
      </c>
      <c r="B863" s="1" t="s">
        <v>6640</v>
      </c>
      <c r="C863" s="1" t="s">
        <v>3896</v>
      </c>
      <c r="D863" s="30">
        <v>7.1250999999997264E-4</v>
      </c>
      <c r="E863" s="33">
        <f t="shared" si="26"/>
        <v>7125099.9999997262</v>
      </c>
      <c r="F863" s="9">
        <f>VLOOKUP(C863,Return!B:C,2,FALSE)</f>
        <v>1.0830208737265776</v>
      </c>
      <c r="G863" s="32">
        <f t="shared" si="27"/>
        <v>14841732.027388668</v>
      </c>
    </row>
    <row r="864" spans="1:7" ht="15" customHeight="1" x14ac:dyDescent="0.25">
      <c r="A864" t="str">
        <f>VLOOKUP(C:C,'Sectors '!B:C,2,FALSE)</f>
        <v>Railroads</v>
      </c>
      <c r="B864" s="1" t="s">
        <v>6641</v>
      </c>
      <c r="C864" s="1" t="s">
        <v>3894</v>
      </c>
      <c r="D864" s="30">
        <v>7.0050999999997452E-4</v>
      </c>
      <c r="E864" s="33">
        <f t="shared" si="26"/>
        <v>7005099.9999997448</v>
      </c>
      <c r="F864" s="9">
        <f>VLOOKUP(C864,Return!B:C,2,FALSE)</f>
        <v>0.97746400327059046</v>
      </c>
      <c r="G864" s="32">
        <f t="shared" si="27"/>
        <v>13852333.089310307</v>
      </c>
    </row>
    <row r="865" spans="1:7" ht="15" customHeight="1" x14ac:dyDescent="0.25">
      <c r="A865" t="str">
        <f>VLOOKUP(C:C,'Sectors '!B:C,2,FALSE)</f>
        <v>Railroads</v>
      </c>
      <c r="B865" s="1" t="s">
        <v>6642</v>
      </c>
      <c r="C865" s="1" t="s">
        <v>3890</v>
      </c>
      <c r="D865" s="30">
        <v>4.9981000000000591E-4</v>
      </c>
      <c r="E865" s="33">
        <f t="shared" si="26"/>
        <v>4998100.0000000587</v>
      </c>
      <c r="F865" s="9">
        <f>VLOOKUP(C865,Return!B:C,2,FALSE)</f>
        <v>0.54123654685532929</v>
      </c>
      <c r="G865" s="32">
        <f t="shared" si="27"/>
        <v>7703254.3848377122</v>
      </c>
    </row>
    <row r="866" spans="1:7" ht="15" customHeight="1" x14ac:dyDescent="0.25">
      <c r="A866" t="str">
        <f>VLOOKUP(C:C,'Sectors '!B:C,2,FALSE)</f>
        <v>Railroads</v>
      </c>
      <c r="B866" s="1" t="s">
        <v>6643</v>
      </c>
      <c r="C866" s="1" t="s">
        <v>3888</v>
      </c>
      <c r="D866" s="30">
        <v>3.9031000000000531E-4</v>
      </c>
      <c r="E866" s="33">
        <f t="shared" si="26"/>
        <v>3903100.0000000531</v>
      </c>
      <c r="F866" s="9">
        <f>VLOOKUP(C866,Return!B:C,2,FALSE)</f>
        <v>1.2263637302283532</v>
      </c>
      <c r="G866" s="32">
        <f t="shared" si="27"/>
        <v>8689720.2754544038</v>
      </c>
    </row>
    <row r="867" spans="1:7" ht="15" customHeight="1" x14ac:dyDescent="0.25">
      <c r="A867" t="str">
        <f>VLOOKUP(C:C,'Sectors '!B:C,2,FALSE)</f>
        <v>Railroads</v>
      </c>
      <c r="B867" s="1" t="s">
        <v>6644</v>
      </c>
      <c r="C867" s="1" t="s">
        <v>3884</v>
      </c>
      <c r="D867" s="30">
        <v>3.1711000000000353E-4</v>
      </c>
      <c r="E867" s="33">
        <f t="shared" si="26"/>
        <v>3171100.0000000354</v>
      </c>
      <c r="F867" s="9">
        <f>VLOOKUP(C867,Return!B:C,2,FALSE)</f>
        <v>0.736851616451622</v>
      </c>
      <c r="G867" s="32">
        <f t="shared" si="27"/>
        <v>5507730.1609298</v>
      </c>
    </row>
    <row r="868" spans="1:7" ht="15" customHeight="1" x14ac:dyDescent="0.25">
      <c r="A868" t="str">
        <f>VLOOKUP(C:C,'Sectors '!B:C,2,FALSE)</f>
        <v>Railroads</v>
      </c>
      <c r="B868" s="1" t="s">
        <v>6645</v>
      </c>
      <c r="C868" s="1" t="s">
        <v>3886</v>
      </c>
      <c r="D868" s="30">
        <v>3.0001000000000311E-4</v>
      </c>
      <c r="E868" s="33">
        <f t="shared" si="26"/>
        <v>3000100.0000000312</v>
      </c>
      <c r="F868" s="9">
        <f>VLOOKUP(C868,Return!B:C,2,FALSE)</f>
        <v>1.0271267503489026</v>
      </c>
      <c r="G868" s="32">
        <f t="shared" si="27"/>
        <v>6081582.9637218062</v>
      </c>
    </row>
    <row r="869" spans="1:7" ht="15" customHeight="1" x14ac:dyDescent="0.25">
      <c r="A869" t="str">
        <f>VLOOKUP(C:C,'Sectors '!B:C,2,FALSE)</f>
        <v>Railroads</v>
      </c>
      <c r="B869" s="1" t="s">
        <v>6646</v>
      </c>
      <c r="C869" s="1" t="s">
        <v>3882</v>
      </c>
      <c r="D869" s="30">
        <v>1.9381000000000056E-4</v>
      </c>
      <c r="E869" s="33">
        <f t="shared" si="26"/>
        <v>1938100.0000000056</v>
      </c>
      <c r="F869" s="9">
        <f>VLOOKUP(C869,Return!B:C,2,FALSE)</f>
        <v>0.79526137132687647</v>
      </c>
      <c r="G869" s="32">
        <f t="shared" si="27"/>
        <v>3479396.063768629</v>
      </c>
    </row>
    <row r="870" spans="1:7" ht="15" customHeight="1" x14ac:dyDescent="0.25">
      <c r="A870" t="str">
        <f>VLOOKUP(C:C,'Sectors '!B:C,2,FALSE)</f>
        <v>Railroads</v>
      </c>
      <c r="B870" s="1" t="s">
        <v>6647</v>
      </c>
      <c r="C870" s="1" t="s">
        <v>3879</v>
      </c>
      <c r="D870" s="30">
        <v>4.3510000000000056E-5</v>
      </c>
      <c r="E870" s="33">
        <f t="shared" si="26"/>
        <v>435100.00000000058</v>
      </c>
      <c r="F870" s="9">
        <f>VLOOKUP(C870,Return!B:C,2,FALSE)</f>
        <v>1.1989569429697799</v>
      </c>
      <c r="G870" s="32">
        <f t="shared" si="27"/>
        <v>956766.16588615254</v>
      </c>
    </row>
    <row r="871" spans="1:7" ht="15" customHeight="1" x14ac:dyDescent="0.25">
      <c r="A871" t="str">
        <f>VLOOKUP(C:C,'Sectors '!B:C,2,FALSE)</f>
        <v>Publishing</v>
      </c>
      <c r="B871" s="1" t="s">
        <v>6648</v>
      </c>
      <c r="C871" s="1" t="s">
        <v>3875</v>
      </c>
      <c r="D871" s="30">
        <v>7.0290999999997415E-4</v>
      </c>
      <c r="E871" s="33">
        <f t="shared" si="26"/>
        <v>7029099.9999997411</v>
      </c>
      <c r="F871" s="9">
        <f>VLOOKUP(C871,Return!B:C,2,FALSE)</f>
        <v>1.1051801202255178</v>
      </c>
      <c r="G871" s="32">
        <f t="shared" si="27"/>
        <v>14797521.583076643</v>
      </c>
    </row>
    <row r="872" spans="1:7" ht="15" customHeight="1" x14ac:dyDescent="0.25">
      <c r="A872" t="str">
        <f>VLOOKUP(C:C,'Sectors '!B:C,2,FALSE)</f>
        <v>Publishing</v>
      </c>
      <c r="B872" s="1" t="s">
        <v>6649</v>
      </c>
      <c r="C872" s="1" t="s">
        <v>3873</v>
      </c>
      <c r="D872" s="30">
        <v>6.9030999999997612E-4</v>
      </c>
      <c r="E872" s="33">
        <f t="shared" si="26"/>
        <v>6903099.9999997616</v>
      </c>
      <c r="F872" s="9">
        <f>VLOOKUP(C872,Return!B:C,2,FALSE)</f>
        <v>0.75806525310798578</v>
      </c>
      <c r="G872" s="32">
        <f t="shared" si="27"/>
        <v>12136100.248729318</v>
      </c>
    </row>
    <row r="873" spans="1:7" ht="15" customHeight="1" x14ac:dyDescent="0.25">
      <c r="A873" t="str">
        <f>VLOOKUP(C:C,'Sectors '!B:C,2,FALSE)</f>
        <v>Publishing</v>
      </c>
      <c r="B873" s="1" t="s">
        <v>6650</v>
      </c>
      <c r="C873" s="1" t="s">
        <v>3871</v>
      </c>
      <c r="D873" s="30">
        <v>6.0960999999998874E-4</v>
      </c>
      <c r="E873" s="33">
        <f t="shared" si="26"/>
        <v>6096099.9999998873</v>
      </c>
      <c r="F873" s="9">
        <f>VLOOKUP(C873,Return!B:C,2,FALSE)</f>
        <v>0.83027313829121641</v>
      </c>
      <c r="G873" s="32">
        <f t="shared" si="27"/>
        <v>11157528.078336878</v>
      </c>
    </row>
    <row r="874" spans="1:7" ht="15" customHeight="1" x14ac:dyDescent="0.25">
      <c r="A874" t="str">
        <f>VLOOKUP(C:C,'Sectors '!B:C,2,FALSE)</f>
        <v>Publishing</v>
      </c>
      <c r="B874" s="1" t="s">
        <v>6651</v>
      </c>
      <c r="C874" s="1" t="s">
        <v>3869</v>
      </c>
      <c r="D874" s="30">
        <v>4.9231000000000708E-4</v>
      </c>
      <c r="E874" s="33">
        <f t="shared" si="26"/>
        <v>4923100.0000000708</v>
      </c>
      <c r="F874" s="9">
        <f>VLOOKUP(C874,Return!B:C,2,FALSE)</f>
        <v>1.0534571536335759</v>
      </c>
      <c r="G874" s="32">
        <f t="shared" si="27"/>
        <v>10109374.913053604</v>
      </c>
    </row>
    <row r="875" spans="1:7" ht="15" customHeight="1" x14ac:dyDescent="0.25">
      <c r="A875" t="str">
        <f>VLOOKUP(C:C,'Sectors '!B:C,2,FALSE)</f>
        <v>Publishing</v>
      </c>
      <c r="B875" s="1" t="s">
        <v>6652</v>
      </c>
      <c r="C875" s="1" t="s">
        <v>3867</v>
      </c>
      <c r="D875" s="30">
        <v>4.9051000000000736E-4</v>
      </c>
      <c r="E875" s="33">
        <f t="shared" si="26"/>
        <v>4905100.0000000736</v>
      </c>
      <c r="F875" s="9">
        <f>VLOOKUP(C875,Return!B:C,2,FALSE)</f>
        <v>0.27290897417814097</v>
      </c>
      <c r="G875" s="32">
        <f t="shared" si="27"/>
        <v>6243745.809241293</v>
      </c>
    </row>
    <row r="876" spans="1:7" ht="15" customHeight="1" x14ac:dyDescent="0.25">
      <c r="A876" t="str">
        <f>VLOOKUP(C:C,'Sectors '!B:C,2,FALSE)</f>
        <v>Publishing</v>
      </c>
      <c r="B876" s="1" t="s">
        <v>6653</v>
      </c>
      <c r="C876" s="1" t="s">
        <v>3865</v>
      </c>
      <c r="D876" s="30">
        <v>4.5271000000000682E-4</v>
      </c>
      <c r="E876" s="33">
        <f t="shared" si="26"/>
        <v>4527100.000000068</v>
      </c>
      <c r="F876" s="9">
        <f>VLOOKUP(C876,Return!B:C,2,FALSE)</f>
        <v>0.60380778776114186</v>
      </c>
      <c r="G876" s="32">
        <f t="shared" si="27"/>
        <v>7260598.2359735742</v>
      </c>
    </row>
    <row r="877" spans="1:7" ht="15" customHeight="1" x14ac:dyDescent="0.25">
      <c r="A877" t="str">
        <f>VLOOKUP(C:C,'Sectors '!B:C,2,FALSE)</f>
        <v>Publishing</v>
      </c>
      <c r="B877" s="1" t="s">
        <v>6654</v>
      </c>
      <c r="C877" s="1" t="s">
        <v>3863</v>
      </c>
      <c r="D877" s="30">
        <v>3.8671000000000522E-4</v>
      </c>
      <c r="E877" s="33">
        <f t="shared" si="26"/>
        <v>3867100.0000000522</v>
      </c>
      <c r="F877" s="9">
        <f>VLOOKUP(C877,Return!B:C,2,FALSE)</f>
        <v>0.83220303685342611</v>
      </c>
      <c r="G877" s="32">
        <f t="shared" si="27"/>
        <v>7085312.36381598</v>
      </c>
    </row>
    <row r="878" spans="1:7" ht="15" customHeight="1" x14ac:dyDescent="0.25">
      <c r="A878" t="str">
        <f>VLOOKUP(C:C,'Sectors '!B:C,2,FALSE)</f>
        <v>Publishing</v>
      </c>
      <c r="B878" s="1" t="s">
        <v>6655</v>
      </c>
      <c r="C878" s="1" t="s">
        <v>3861</v>
      </c>
      <c r="D878" s="30">
        <v>2.95210000000003E-4</v>
      </c>
      <c r="E878" s="33">
        <f t="shared" si="26"/>
        <v>2952100.0000000298</v>
      </c>
      <c r="F878" s="9">
        <f>VLOOKUP(C878,Return!B:C,2,FALSE)</f>
        <v>0.5749747282361537</v>
      </c>
      <c r="G878" s="32">
        <f t="shared" si="27"/>
        <v>4649482.8952259962</v>
      </c>
    </row>
    <row r="879" spans="1:7" ht="15" customHeight="1" x14ac:dyDescent="0.25">
      <c r="A879" t="str">
        <f>VLOOKUP(C:C,'Sectors '!B:C,2,FALSE)</f>
        <v>Publishing</v>
      </c>
      <c r="B879" s="1" t="s">
        <v>6656</v>
      </c>
      <c r="C879" s="1" t="s">
        <v>3858</v>
      </c>
      <c r="D879" s="30">
        <v>2.0011000000000071E-4</v>
      </c>
      <c r="E879" s="33">
        <f t="shared" si="26"/>
        <v>2001100.0000000072</v>
      </c>
      <c r="F879" s="9">
        <f>VLOOKUP(C879,Return!B:C,2,FALSE)</f>
        <v>0.48180413454744186</v>
      </c>
      <c r="G879" s="32">
        <f t="shared" si="27"/>
        <v>2965238.2536428967</v>
      </c>
    </row>
    <row r="880" spans="1:7" ht="15" customHeight="1" x14ac:dyDescent="0.25">
      <c r="A880" t="str">
        <f>VLOOKUP(C:C,'Sectors '!B:C,2,FALSE)</f>
        <v>Pollution &amp; Treatment Controls</v>
      </c>
      <c r="B880" s="1" t="s">
        <v>6657</v>
      </c>
      <c r="C880" s="1" t="s">
        <v>3854</v>
      </c>
      <c r="D880" s="30">
        <v>2.6461000000000225E-4</v>
      </c>
      <c r="E880" s="33">
        <f t="shared" si="26"/>
        <v>2646100.0000000224</v>
      </c>
      <c r="F880" s="9">
        <f>VLOOKUP(C880,Return!B:C,2,FALSE)</f>
        <v>0.69843635888310984</v>
      </c>
      <c r="G880" s="32">
        <f t="shared" si="27"/>
        <v>4494232.4492406351</v>
      </c>
    </row>
    <row r="881" spans="1:7" ht="15" customHeight="1" x14ac:dyDescent="0.25">
      <c r="A881" t="str">
        <f>VLOOKUP(C:C,'Sectors '!B:C,2,FALSE)</f>
        <v>Pollution &amp; Treatment Controls</v>
      </c>
      <c r="B881" s="1" t="s">
        <v>6658</v>
      </c>
      <c r="C881" s="1" t="s">
        <v>3852</v>
      </c>
      <c r="D881" s="30">
        <v>2.3851000000000164E-4</v>
      </c>
      <c r="E881" s="33">
        <f t="shared" si="26"/>
        <v>2385100.0000000163</v>
      </c>
      <c r="F881" s="9">
        <f>VLOOKUP(C881,Return!B:C,2,FALSE)</f>
        <v>1.2530515484508478</v>
      </c>
      <c r="G881" s="32">
        <f t="shared" si="27"/>
        <v>5373753.2482101535</v>
      </c>
    </row>
    <row r="882" spans="1:7" ht="15" customHeight="1" x14ac:dyDescent="0.25">
      <c r="A882" t="str">
        <f>VLOOKUP(C:C,'Sectors '!B:C,2,FALSE)</f>
        <v>Pollution &amp; Treatment Controls</v>
      </c>
      <c r="B882" s="1" t="s">
        <v>6659</v>
      </c>
      <c r="C882" s="1" t="s">
        <v>3850</v>
      </c>
      <c r="D882" s="30">
        <v>1.4070999999999927E-4</v>
      </c>
      <c r="E882" s="33">
        <f t="shared" si="26"/>
        <v>1407099.9999999928</v>
      </c>
      <c r="F882" s="9">
        <f>VLOOKUP(C882,Return!B:C,2,FALSE)</f>
        <v>0.69459710153308052</v>
      </c>
      <c r="G882" s="32">
        <f t="shared" si="27"/>
        <v>2384467.5815671855</v>
      </c>
    </row>
    <row r="883" spans="1:7" ht="15" customHeight="1" x14ac:dyDescent="0.25">
      <c r="A883" t="str">
        <f>VLOOKUP(C:C,'Sectors '!B:C,2,FALSE)</f>
        <v>Pollution &amp; Treatment Controls</v>
      </c>
      <c r="B883" s="1" t="s">
        <v>6660</v>
      </c>
      <c r="C883" s="1" t="s">
        <v>3847</v>
      </c>
      <c r="D883" s="30">
        <v>1.2360999999999885E-4</v>
      </c>
      <c r="E883" s="33">
        <f t="shared" si="26"/>
        <v>1236099.9999999886</v>
      </c>
      <c r="F883" s="9">
        <f>VLOOKUP(C883,Return!B:C,2,FALSE)</f>
        <v>0.65000233108330596</v>
      </c>
      <c r="G883" s="32">
        <f t="shared" si="27"/>
        <v>2039567.8814520556</v>
      </c>
    </row>
    <row r="884" spans="1:7" ht="15" customHeight="1" x14ac:dyDescent="0.25">
      <c r="A884" t="str">
        <f>VLOOKUP(C:C,'Sectors '!B:C,2,FALSE)</f>
        <v>Pharmaceutical Retailers</v>
      </c>
      <c r="B884" s="1" t="s">
        <v>6661</v>
      </c>
      <c r="C884" s="1" t="s">
        <v>3845</v>
      </c>
      <c r="D884" s="30">
        <v>7.4370999999996776E-4</v>
      </c>
      <c r="E884" s="33">
        <f t="shared" si="26"/>
        <v>7437099.9999996778</v>
      </c>
      <c r="F884" s="9">
        <f>VLOOKUP(C884,Return!B:C,2,FALSE)</f>
        <v>1.2157205433455656</v>
      </c>
      <c r="G884" s="32">
        <f t="shared" si="27"/>
        <v>16478535.252914591</v>
      </c>
    </row>
    <row r="885" spans="1:7" ht="15" customHeight="1" x14ac:dyDescent="0.25">
      <c r="A885" t="str">
        <f>VLOOKUP(C:C,'Sectors '!B:C,2,FALSE)</f>
        <v>Pharmaceutical Retailers</v>
      </c>
      <c r="B885" s="1" t="s">
        <v>6662</v>
      </c>
      <c r="C885" s="1" t="s">
        <v>3843</v>
      </c>
      <c r="D885" s="30">
        <v>5.9430999999999113E-4</v>
      </c>
      <c r="E885" s="33">
        <f t="shared" si="26"/>
        <v>5943099.9999999115</v>
      </c>
      <c r="F885" s="9">
        <f>VLOOKUP(C885,Return!B:C,2,FALSE)</f>
        <v>0.71609615895009016</v>
      </c>
      <c r="G885" s="32">
        <f t="shared" si="27"/>
        <v>10198931.082256129</v>
      </c>
    </row>
    <row r="886" spans="1:7" ht="15" customHeight="1" x14ac:dyDescent="0.25">
      <c r="A886" t="str">
        <f>VLOOKUP(C:C,'Sectors '!B:C,2,FALSE)</f>
        <v>Pharmaceutical Retailers</v>
      </c>
      <c r="B886" s="1" t="s">
        <v>6663</v>
      </c>
      <c r="C886" s="1" t="s">
        <v>3841</v>
      </c>
      <c r="D886" s="30">
        <v>5.4450999999999892E-4</v>
      </c>
      <c r="E886" s="33">
        <f t="shared" si="26"/>
        <v>5445099.9999999888</v>
      </c>
      <c r="F886" s="9">
        <f>VLOOKUP(C886,Return!B:C,2,FALSE)</f>
        <v>0.7560986952026828</v>
      </c>
      <c r="G886" s="32">
        <f t="shared" si="27"/>
        <v>9562133.005248107</v>
      </c>
    </row>
    <row r="887" spans="1:7" ht="15" customHeight="1" x14ac:dyDescent="0.25">
      <c r="A887" t="str">
        <f>VLOOKUP(C:C,'Sectors '!B:C,2,FALSE)</f>
        <v>Pharmaceutical Retailers</v>
      </c>
      <c r="B887" s="1" t="s">
        <v>6664</v>
      </c>
      <c r="C887" s="1" t="s">
        <v>3838</v>
      </c>
      <c r="D887" s="30">
        <v>3.0901000000000333E-4</v>
      </c>
      <c r="E887" s="33">
        <f t="shared" si="26"/>
        <v>3090100.0000000335</v>
      </c>
      <c r="F887" s="9">
        <f>VLOOKUP(C887,Return!B:C,2,FALSE)</f>
        <v>1.1919806283414243</v>
      </c>
      <c r="G887" s="32">
        <f t="shared" si="27"/>
        <v>6773439.3396379082</v>
      </c>
    </row>
    <row r="888" spans="1:7" ht="15" customHeight="1" x14ac:dyDescent="0.25">
      <c r="A888" t="str">
        <f>VLOOKUP(C:C,'Sectors '!B:C,2,FALSE)</f>
        <v>Personal Services</v>
      </c>
      <c r="B888" s="1" t="s">
        <v>20</v>
      </c>
      <c r="C888" s="1" t="s">
        <v>3836</v>
      </c>
      <c r="D888" s="30">
        <v>7.5000999999996678E-4</v>
      </c>
      <c r="E888" s="33">
        <f t="shared" si="26"/>
        <v>7500099.9999996675</v>
      </c>
      <c r="F888" s="9">
        <f>VLOOKUP(C888,Return!B:C,2,FALSE)</f>
        <v>1.2557478771232802</v>
      </c>
      <c r="G888" s="32">
        <f t="shared" si="27"/>
        <v>16918334.653211564</v>
      </c>
    </row>
    <row r="889" spans="1:7" ht="15" customHeight="1" x14ac:dyDescent="0.25">
      <c r="A889" t="str">
        <f>VLOOKUP(C:C,'Sectors '!B:C,2,FALSE)</f>
        <v>Personal Services</v>
      </c>
      <c r="B889" s="1" t="s">
        <v>6665</v>
      </c>
      <c r="C889" s="1" t="s">
        <v>3832</v>
      </c>
      <c r="D889" s="30">
        <v>6.2130999999998691E-4</v>
      </c>
      <c r="E889" s="33">
        <f t="shared" si="26"/>
        <v>6213099.9999998687</v>
      </c>
      <c r="F889" s="9">
        <f>VLOOKUP(C889,Return!B:C,2,FALSE)</f>
        <v>0.49641183001426481</v>
      </c>
      <c r="G889" s="32">
        <f t="shared" si="27"/>
        <v>9297356.3410614319</v>
      </c>
    </row>
    <row r="890" spans="1:7" ht="15" customHeight="1" x14ac:dyDescent="0.25">
      <c r="A890" t="str">
        <f>VLOOKUP(C:C,'Sectors '!B:C,2,FALSE)</f>
        <v>Personal Services</v>
      </c>
      <c r="B890" s="1" t="s">
        <v>6666</v>
      </c>
      <c r="C890" s="1" t="s">
        <v>3830</v>
      </c>
      <c r="D890" s="30">
        <v>6.1770999999998747E-4</v>
      </c>
      <c r="E890" s="33">
        <f t="shared" si="26"/>
        <v>6177099.9999998743</v>
      </c>
      <c r="F890" s="9">
        <f>VLOOKUP(C890,Return!B:C,2,FALSE)</f>
        <v>1.2019603285454878</v>
      </c>
      <c r="G890" s="32">
        <f t="shared" si="27"/>
        <v>13601729.145458056</v>
      </c>
    </row>
    <row r="891" spans="1:7" ht="15" customHeight="1" x14ac:dyDescent="0.25">
      <c r="A891" t="str">
        <f>VLOOKUP(C:C,'Sectors '!B:C,2,FALSE)</f>
        <v>Personal Services</v>
      </c>
      <c r="B891" s="1" t="s">
        <v>6667</v>
      </c>
      <c r="C891" s="1" t="s">
        <v>3828</v>
      </c>
      <c r="D891" s="30">
        <v>5.8500999999999258E-4</v>
      </c>
      <c r="E891" s="33">
        <f t="shared" si="26"/>
        <v>5850099.9999999255</v>
      </c>
      <c r="F891" s="9">
        <f>VLOOKUP(C891,Return!B:C,2,FALSE)</f>
        <v>0.94641920814451719</v>
      </c>
      <c r="G891" s="32">
        <f t="shared" si="27"/>
        <v>11386747.009566095</v>
      </c>
    </row>
    <row r="892" spans="1:7" ht="15" customHeight="1" x14ac:dyDescent="0.25">
      <c r="A892" t="str">
        <f>VLOOKUP(C:C,'Sectors '!B:C,2,FALSE)</f>
        <v>Personal Services</v>
      </c>
      <c r="B892" s="1" t="s">
        <v>6668</v>
      </c>
      <c r="C892" s="1" t="s">
        <v>3826</v>
      </c>
      <c r="D892" s="30">
        <v>5.0641000000000488E-4</v>
      </c>
      <c r="E892" s="33">
        <f t="shared" si="26"/>
        <v>5064100.0000000484</v>
      </c>
      <c r="F892" s="9">
        <f>VLOOKUP(C892,Return!B:C,2,FALSE)</f>
        <v>1.1575156778875311</v>
      </c>
      <c r="G892" s="32">
        <f t="shared" si="27"/>
        <v>10925875.14439035</v>
      </c>
    </row>
    <row r="893" spans="1:7" ht="15" customHeight="1" x14ac:dyDescent="0.25">
      <c r="A893" t="str">
        <f>VLOOKUP(C:C,'Sectors '!B:C,2,FALSE)</f>
        <v>Personal Services</v>
      </c>
      <c r="B893" s="1" t="s">
        <v>6669</v>
      </c>
      <c r="C893" s="1" t="s">
        <v>3824</v>
      </c>
      <c r="D893" s="30">
        <v>4.4491000000000663E-4</v>
      </c>
      <c r="E893" s="33">
        <f t="shared" si="26"/>
        <v>4449100.0000000661</v>
      </c>
      <c r="F893" s="9">
        <f>VLOOKUP(C893,Return!B:C,2,FALSE)</f>
        <v>1.1752758418925056</v>
      </c>
      <c r="G893" s="32">
        <f t="shared" si="27"/>
        <v>9678019.7481640894</v>
      </c>
    </row>
    <row r="894" spans="1:7" ht="15" customHeight="1" x14ac:dyDescent="0.25">
      <c r="A894" t="str">
        <f>VLOOKUP(C:C,'Sectors '!B:C,2,FALSE)</f>
        <v>Personal Services</v>
      </c>
      <c r="B894" s="1" t="s">
        <v>6670</v>
      </c>
      <c r="C894" s="1" t="s">
        <v>3822</v>
      </c>
      <c r="D894" s="30">
        <v>3.2161000000000364E-4</v>
      </c>
      <c r="E894" s="33">
        <f t="shared" si="26"/>
        <v>3216100.0000000363</v>
      </c>
      <c r="F894" s="9">
        <f>VLOOKUP(C894,Return!B:C,2,FALSE)</f>
        <v>0.95720012618514971</v>
      </c>
      <c r="G894" s="32">
        <f t="shared" si="27"/>
        <v>6294551.3258241313</v>
      </c>
    </row>
    <row r="895" spans="1:7" ht="15" customHeight="1" x14ac:dyDescent="0.25">
      <c r="A895" t="str">
        <f>VLOOKUP(C:C,'Sectors '!B:C,2,FALSE)</f>
        <v>Personal Services</v>
      </c>
      <c r="B895" s="1" t="s">
        <v>6671</v>
      </c>
      <c r="C895" s="1" t="s">
        <v>3820</v>
      </c>
      <c r="D895" s="30">
        <v>1.3440999999999911E-4</v>
      </c>
      <c r="E895" s="33">
        <f t="shared" si="26"/>
        <v>1344099.9999999912</v>
      </c>
      <c r="F895" s="9">
        <f>VLOOKUP(C895,Return!B:C,2,FALSE)</f>
        <v>0.72993795949871132</v>
      </c>
      <c r="G895" s="32">
        <f t="shared" si="27"/>
        <v>2325209.6113622026</v>
      </c>
    </row>
    <row r="896" spans="1:7" ht="15" customHeight="1" x14ac:dyDescent="0.25">
      <c r="A896" t="str">
        <f>VLOOKUP(C:C,'Sectors '!B:C,2,FALSE)</f>
        <v>Personal Services</v>
      </c>
      <c r="B896" s="1" t="s">
        <v>6672</v>
      </c>
      <c r="C896" s="1" t="s">
        <v>3818</v>
      </c>
      <c r="D896" s="30">
        <v>1.1040999999999906E-4</v>
      </c>
      <c r="E896" s="33">
        <f t="shared" si="26"/>
        <v>1104099.9999999907</v>
      </c>
      <c r="F896" s="9">
        <f>VLOOKUP(C896,Return!B:C,2,FALSE)</f>
        <v>0.50624459617375051</v>
      </c>
      <c r="G896" s="32">
        <f t="shared" si="27"/>
        <v>1663044.658635424</v>
      </c>
    </row>
    <row r="897" spans="1:7" ht="15" customHeight="1" x14ac:dyDescent="0.25">
      <c r="A897" t="str">
        <f>VLOOKUP(C:C,'Sectors '!B:C,2,FALSE)</f>
        <v>Pay TV</v>
      </c>
      <c r="B897" s="1" t="s">
        <v>6673</v>
      </c>
      <c r="C897" s="1" t="s">
        <v>3816</v>
      </c>
      <c r="D897" s="30">
        <v>4.1821000000000599E-4</v>
      </c>
      <c r="E897" s="33">
        <f t="shared" si="26"/>
        <v>4182100.0000000601</v>
      </c>
      <c r="F897" s="9">
        <f>VLOOKUP(C897,Return!B:C,2,FALSE)</f>
        <v>0.7177903691143076</v>
      </c>
      <c r="G897" s="32">
        <f t="shared" si="27"/>
        <v>7183971.1026730482</v>
      </c>
    </row>
    <row r="898" spans="1:7" ht="15" customHeight="1" x14ac:dyDescent="0.25">
      <c r="A898" t="str">
        <f>VLOOKUP(C:C,'Sectors '!B:C,2,FALSE)</f>
        <v>Pay TV</v>
      </c>
      <c r="B898" s="1" t="s">
        <v>6674</v>
      </c>
      <c r="C898" s="1" t="s">
        <v>3814</v>
      </c>
      <c r="D898" s="30">
        <v>4.1791000000000598E-4</v>
      </c>
      <c r="E898" s="33">
        <f t="shared" si="26"/>
        <v>4179100.0000000596</v>
      </c>
      <c r="F898" s="9">
        <f>VLOOKUP(C898,Return!B:C,2,FALSE)</f>
        <v>0.85968268327949082</v>
      </c>
      <c r="G898" s="32">
        <f t="shared" si="27"/>
        <v>7771799.9016934307</v>
      </c>
    </row>
    <row r="899" spans="1:7" ht="15" customHeight="1" x14ac:dyDescent="0.25">
      <c r="A899" t="str">
        <f>VLOOKUP(C:C,'Sectors '!B:C,2,FALSE)</f>
        <v>Pay TV</v>
      </c>
      <c r="B899" s="1" t="s">
        <v>6675</v>
      </c>
      <c r="C899" s="1" t="s">
        <v>3810</v>
      </c>
      <c r="D899" s="30">
        <v>2.1451000000000106E-4</v>
      </c>
      <c r="E899" s="33">
        <f t="shared" si="26"/>
        <v>2145100.0000000107</v>
      </c>
      <c r="F899" s="9">
        <f>VLOOKUP(C899,Return!B:C,2,FALSE)</f>
        <v>1.0907530233119547</v>
      </c>
      <c r="G899" s="32">
        <f t="shared" si="27"/>
        <v>4484874.310306496</v>
      </c>
    </row>
    <row r="900" spans="1:7" ht="15" customHeight="1" x14ac:dyDescent="0.25">
      <c r="A900" t="str">
        <f>VLOOKUP(C:C,'Sectors '!B:C,2,FALSE)</f>
        <v>Pay TV</v>
      </c>
      <c r="B900" s="1" t="s">
        <v>6676</v>
      </c>
      <c r="C900" s="1" t="s">
        <v>3808</v>
      </c>
      <c r="D900" s="30">
        <v>1.7161000000000002E-4</v>
      </c>
      <c r="E900" s="33">
        <f t="shared" si="26"/>
        <v>1716100.0000000002</v>
      </c>
      <c r="F900" s="9">
        <f>VLOOKUP(C900,Return!B:C,2,FALSE)</f>
        <v>1.0798194548683777</v>
      </c>
      <c r="G900" s="32">
        <f t="shared" si="27"/>
        <v>3569178.1664996236</v>
      </c>
    </row>
    <row r="901" spans="1:7" ht="15" customHeight="1" x14ac:dyDescent="0.25">
      <c r="A901" t="str">
        <f>VLOOKUP(C:C,'Sectors '!B:C,2,FALSE)</f>
        <v>Pay TV</v>
      </c>
      <c r="B901" s="1" t="s">
        <v>6677</v>
      </c>
      <c r="C901" s="1" t="s">
        <v>3805</v>
      </c>
      <c r="D901" s="30">
        <v>1.4760999999999944E-4</v>
      </c>
      <c r="E901" s="33">
        <f t="shared" si="26"/>
        <v>1476099.9999999944</v>
      </c>
      <c r="F901" s="9">
        <f>VLOOKUP(C901,Return!B:C,2,FALSE)</f>
        <v>0.55177795382128003</v>
      </c>
      <c r="G901" s="32">
        <f t="shared" si="27"/>
        <v>2290579.4376355829</v>
      </c>
    </row>
    <row r="902" spans="1:7" ht="15" customHeight="1" x14ac:dyDescent="0.25">
      <c r="A902" t="str">
        <f>VLOOKUP(C:C,'Sectors '!B:C,2,FALSE)</f>
        <v>Paper &amp; Paper Products</v>
      </c>
      <c r="B902" s="1" t="s">
        <v>6678</v>
      </c>
      <c r="C902" s="1" t="s">
        <v>3801</v>
      </c>
      <c r="D902" s="30">
        <v>6.0990999999998869E-4</v>
      </c>
      <c r="E902" s="33">
        <f t="shared" si="26"/>
        <v>6099099.9999998873</v>
      </c>
      <c r="F902" s="9">
        <f>VLOOKUP(C902,Return!B:C,2,FALSE)</f>
        <v>0.37499644138212795</v>
      </c>
      <c r="G902" s="32">
        <f t="shared" si="27"/>
        <v>8386240.7956335824</v>
      </c>
    </row>
    <row r="903" spans="1:7" ht="15" customHeight="1" x14ac:dyDescent="0.25">
      <c r="A903" t="str">
        <f>VLOOKUP(C:C,'Sectors '!B:C,2,FALSE)</f>
        <v>Paper &amp; Paper Products</v>
      </c>
      <c r="B903" s="1" t="s">
        <v>6679</v>
      </c>
      <c r="C903" s="1" t="s">
        <v>3795</v>
      </c>
      <c r="D903" s="30">
        <v>5.2561000000000187E-4</v>
      </c>
      <c r="E903" s="33">
        <f t="shared" si="26"/>
        <v>5256100.0000000186</v>
      </c>
      <c r="F903" s="9">
        <f>VLOOKUP(C903,Return!B:C,2,FALSE)</f>
        <v>0.59682505580036782</v>
      </c>
      <c r="G903" s="32">
        <f t="shared" si="27"/>
        <v>8393072.1757923439</v>
      </c>
    </row>
    <row r="904" spans="1:7" ht="15" customHeight="1" x14ac:dyDescent="0.25">
      <c r="A904" t="str">
        <f>VLOOKUP(C:C,'Sectors '!B:C,2,FALSE)</f>
        <v>Paper &amp; Paper Products</v>
      </c>
      <c r="B904" s="1" t="s">
        <v>6680</v>
      </c>
      <c r="C904" s="1" t="s">
        <v>3799</v>
      </c>
      <c r="D904" s="30">
        <v>4.8631000000000764E-4</v>
      </c>
      <c r="E904" s="33">
        <f t="shared" si="26"/>
        <v>4863100.0000000764</v>
      </c>
      <c r="F904" s="9">
        <f>VLOOKUP(C904,Return!B:C,2,FALSE)</f>
        <v>0.35715010265098823</v>
      </c>
      <c r="G904" s="32">
        <f t="shared" si="27"/>
        <v>6599956.6642021248</v>
      </c>
    </row>
    <row r="905" spans="1:7" ht="15" customHeight="1" x14ac:dyDescent="0.25">
      <c r="A905" t="str">
        <f>VLOOKUP(C:C,'Sectors '!B:C,2,FALSE)</f>
        <v>Paper &amp; Paper Products</v>
      </c>
      <c r="B905" s="1" t="s">
        <v>6681</v>
      </c>
      <c r="C905" s="1" t="s">
        <v>3797</v>
      </c>
      <c r="D905" s="30">
        <v>3.9061000000000531E-4</v>
      </c>
      <c r="E905" s="33">
        <f t="shared" ref="E905:E968" si="28">$H$3*D905</f>
        <v>3906100.0000000531</v>
      </c>
      <c r="F905" s="9">
        <f>VLOOKUP(C905,Return!B:C,2,FALSE)</f>
        <v>1.1107226222312043</v>
      </c>
      <c r="G905" s="32">
        <f t="shared" ref="G905:G968" si="29">E905*(1+F905)</f>
        <v>8244693.6346974196</v>
      </c>
    </row>
    <row r="906" spans="1:7" ht="15" customHeight="1" x14ac:dyDescent="0.25">
      <c r="A906" t="str">
        <f>VLOOKUP(C:C,'Sectors '!B:C,2,FALSE)</f>
        <v>Paper &amp; Paper Products</v>
      </c>
      <c r="B906" s="1" t="s">
        <v>6682</v>
      </c>
      <c r="C906" s="1" t="s">
        <v>3803</v>
      </c>
      <c r="D906" s="30">
        <v>2.1631000000000111E-4</v>
      </c>
      <c r="E906" s="33">
        <f t="shared" si="28"/>
        <v>2163100.0000000112</v>
      </c>
      <c r="F906" s="9">
        <f>VLOOKUP(C906,Return!B:C,2,FALSE)</f>
        <v>0.43768202341595519</v>
      </c>
      <c r="G906" s="32">
        <f t="shared" si="29"/>
        <v>3109849.9848510684</v>
      </c>
    </row>
    <row r="907" spans="1:7" ht="15" customHeight="1" x14ac:dyDescent="0.25">
      <c r="A907" t="str">
        <f>VLOOKUP(C:C,'Sectors '!B:C,2,FALSE)</f>
        <v>Paper &amp; Paper Products</v>
      </c>
      <c r="B907" s="1" t="s">
        <v>6683</v>
      </c>
      <c r="C907" s="1" t="s">
        <v>3792</v>
      </c>
      <c r="D907" s="30">
        <v>1.6170999999999978E-4</v>
      </c>
      <c r="E907" s="33">
        <f t="shared" si="28"/>
        <v>1617099.9999999977</v>
      </c>
      <c r="F907" s="9">
        <f>VLOOKUP(C907,Return!B:C,2,FALSE)</f>
        <v>0.62866994542705668</v>
      </c>
      <c r="G907" s="32">
        <f t="shared" si="29"/>
        <v>2633722.1687500896</v>
      </c>
    </row>
    <row r="908" spans="1:7" ht="15" customHeight="1" x14ac:dyDescent="0.25">
      <c r="A908" t="str">
        <f>VLOOKUP(C:C,'Sectors '!B:C,2,FALSE)</f>
        <v>Packaging &amp; Containers</v>
      </c>
      <c r="B908" s="1" t="s">
        <v>6684</v>
      </c>
      <c r="C908" s="1" t="s">
        <v>3790</v>
      </c>
      <c r="D908" s="30">
        <v>7.5720999999996565E-4</v>
      </c>
      <c r="E908" s="33">
        <f t="shared" si="28"/>
        <v>7572099.9999996563</v>
      </c>
      <c r="F908" s="9">
        <f>VLOOKUP(C908,Return!B:C,2,FALSE)</f>
        <v>0.38840575391305365</v>
      </c>
      <c r="G908" s="32">
        <f t="shared" si="29"/>
        <v>10513147.209204556</v>
      </c>
    </row>
    <row r="909" spans="1:7" ht="15" customHeight="1" x14ac:dyDescent="0.25">
      <c r="A909" t="str">
        <f>VLOOKUP(C:C,'Sectors '!B:C,2,FALSE)</f>
        <v>Packaging &amp; Containers</v>
      </c>
      <c r="B909" s="1" t="s">
        <v>6685</v>
      </c>
      <c r="C909" s="1" t="s">
        <v>3786</v>
      </c>
      <c r="D909" s="30">
        <v>7.0530999999997377E-4</v>
      </c>
      <c r="E909" s="33">
        <f t="shared" si="28"/>
        <v>7053099.9999997374</v>
      </c>
      <c r="F909" s="9">
        <f>VLOOKUP(C909,Return!B:C,2,FALSE)</f>
        <v>1.1625944798084982</v>
      </c>
      <c r="G909" s="32">
        <f t="shared" si="29"/>
        <v>15252995.125536751</v>
      </c>
    </row>
    <row r="910" spans="1:7" ht="15" customHeight="1" x14ac:dyDescent="0.25">
      <c r="A910" t="str">
        <f>VLOOKUP(C:C,'Sectors '!B:C,2,FALSE)</f>
        <v>Packaging &amp; Containers</v>
      </c>
      <c r="B910" s="1" t="s">
        <v>6686</v>
      </c>
      <c r="C910" s="1" t="s">
        <v>3784</v>
      </c>
      <c r="D910" s="30">
        <v>6.303099999999855E-4</v>
      </c>
      <c r="E910" s="33">
        <f t="shared" si="28"/>
        <v>6303099.9999998547</v>
      </c>
      <c r="F910" s="9">
        <f>VLOOKUP(C910,Return!B:C,2,FALSE)</f>
        <v>0.68751217373422613</v>
      </c>
      <c r="G910" s="32">
        <f t="shared" si="29"/>
        <v>10636557.982263954</v>
      </c>
    </row>
    <row r="911" spans="1:7" ht="15" customHeight="1" x14ac:dyDescent="0.25">
      <c r="A911" t="str">
        <f>VLOOKUP(C:C,'Sectors '!B:C,2,FALSE)</f>
        <v>Packaging &amp; Containers</v>
      </c>
      <c r="B911" s="1" t="s">
        <v>6687</v>
      </c>
      <c r="C911" s="1" t="s">
        <v>3782</v>
      </c>
      <c r="D911" s="30">
        <v>6.2310999999998663E-4</v>
      </c>
      <c r="E911" s="33">
        <f t="shared" si="28"/>
        <v>6231099.9999998659</v>
      </c>
      <c r="F911" s="9">
        <f>VLOOKUP(C911,Return!B:C,2,FALSE)</f>
        <v>0.74516992212626465</v>
      </c>
      <c r="G911" s="32">
        <f t="shared" si="29"/>
        <v>10874328.301760733</v>
      </c>
    </row>
    <row r="912" spans="1:7" ht="15" customHeight="1" x14ac:dyDescent="0.25">
      <c r="A912" t="str">
        <f>VLOOKUP(C:C,'Sectors '!B:C,2,FALSE)</f>
        <v>Packaging &amp; Containers</v>
      </c>
      <c r="B912" s="1" t="s">
        <v>6688</v>
      </c>
      <c r="C912" s="1" t="s">
        <v>3780</v>
      </c>
      <c r="D912" s="30">
        <v>6.1320999999998817E-4</v>
      </c>
      <c r="E912" s="33">
        <f t="shared" si="28"/>
        <v>6132099.9999998817</v>
      </c>
      <c r="F912" s="9">
        <f>VLOOKUP(C912,Return!B:C,2,FALSE)</f>
        <v>0.47070065756162061</v>
      </c>
      <c r="G912" s="32">
        <f t="shared" si="29"/>
        <v>9018483.5022334401</v>
      </c>
    </row>
    <row r="913" spans="1:7" ht="15" customHeight="1" x14ac:dyDescent="0.25">
      <c r="A913" t="str">
        <f>VLOOKUP(C:C,'Sectors '!B:C,2,FALSE)</f>
        <v>Packaging &amp; Containers</v>
      </c>
      <c r="B913" s="1" t="s">
        <v>6689</v>
      </c>
      <c r="C913" s="1" t="s">
        <v>3778</v>
      </c>
      <c r="D913" s="30">
        <v>5.2741000000000159E-4</v>
      </c>
      <c r="E913" s="33">
        <f t="shared" si="28"/>
        <v>5274100.0000000158</v>
      </c>
      <c r="F913" s="9">
        <f>VLOOKUP(C913,Return!B:C,2,FALSE)</f>
        <v>0.57448088029117883</v>
      </c>
      <c r="G913" s="32">
        <f t="shared" si="29"/>
        <v>8303969.6107437322</v>
      </c>
    </row>
    <row r="914" spans="1:7" ht="15" customHeight="1" x14ac:dyDescent="0.25">
      <c r="A914" t="str">
        <f>VLOOKUP(C:C,'Sectors '!B:C,2,FALSE)</f>
        <v>Packaging &amp; Containers</v>
      </c>
      <c r="B914" s="1" t="s">
        <v>6690</v>
      </c>
      <c r="C914" s="1" t="s">
        <v>3776</v>
      </c>
      <c r="D914" s="30">
        <v>5.2471000000000202E-4</v>
      </c>
      <c r="E914" s="33">
        <f t="shared" si="28"/>
        <v>5247100.0000000205</v>
      </c>
      <c r="F914" s="9">
        <f>VLOOKUP(C914,Return!B:C,2,FALSE)</f>
        <v>0.30386815962013813</v>
      </c>
      <c r="G914" s="32">
        <f t="shared" si="29"/>
        <v>6841526.6203428525</v>
      </c>
    </row>
    <row r="915" spans="1:7" ht="15" customHeight="1" x14ac:dyDescent="0.25">
      <c r="A915" t="str">
        <f>VLOOKUP(C:C,'Sectors '!B:C,2,FALSE)</f>
        <v>Packaging &amp; Containers</v>
      </c>
      <c r="B915" s="1" t="s">
        <v>6691</v>
      </c>
      <c r="C915" s="1" t="s">
        <v>3774</v>
      </c>
      <c r="D915" s="30">
        <v>3.7171000000000486E-4</v>
      </c>
      <c r="E915" s="33">
        <f t="shared" si="28"/>
        <v>3717100.0000000484</v>
      </c>
      <c r="F915" s="9">
        <f>VLOOKUP(C915,Return!B:C,2,FALSE)</f>
        <v>0.92959470060015659</v>
      </c>
      <c r="G915" s="32">
        <f t="shared" si="29"/>
        <v>7172496.4616009351</v>
      </c>
    </row>
    <row r="916" spans="1:7" ht="15" customHeight="1" x14ac:dyDescent="0.25">
      <c r="A916" t="str">
        <f>VLOOKUP(C:C,'Sectors '!B:C,2,FALSE)</f>
        <v>Packaging &amp; Containers</v>
      </c>
      <c r="B916" s="1" t="s">
        <v>6692</v>
      </c>
      <c r="C916" s="1" t="s">
        <v>3770</v>
      </c>
      <c r="D916" s="30">
        <v>3.1831000000000356E-4</v>
      </c>
      <c r="E916" s="33">
        <f t="shared" si="28"/>
        <v>3183100.0000000354</v>
      </c>
      <c r="F916" s="9">
        <f>VLOOKUP(C916,Return!B:C,2,FALSE)</f>
        <v>0.5203725867747373</v>
      </c>
      <c r="G916" s="32">
        <f t="shared" si="29"/>
        <v>4839497.9809627198</v>
      </c>
    </row>
    <row r="917" spans="1:7" ht="15" customHeight="1" x14ac:dyDescent="0.25">
      <c r="A917" t="str">
        <f>VLOOKUP(C:C,'Sectors '!B:C,2,FALSE)</f>
        <v>Packaging &amp; Containers</v>
      </c>
      <c r="B917" s="1" t="s">
        <v>6693</v>
      </c>
      <c r="C917" s="1" t="s">
        <v>3768</v>
      </c>
      <c r="D917" s="30">
        <v>3.1801000000000355E-4</v>
      </c>
      <c r="E917" s="33">
        <f t="shared" si="28"/>
        <v>3180100.0000000354</v>
      </c>
      <c r="F917" s="9">
        <f>VLOOKUP(C917,Return!B:C,2,FALSE)</f>
        <v>1.1554469498703526</v>
      </c>
      <c r="G917" s="32">
        <f t="shared" si="29"/>
        <v>6854536.8452827847</v>
      </c>
    </row>
    <row r="918" spans="1:7" ht="15" customHeight="1" x14ac:dyDescent="0.25">
      <c r="A918" t="str">
        <f>VLOOKUP(C:C,'Sectors '!B:C,2,FALSE)</f>
        <v>Packaging &amp; Containers</v>
      </c>
      <c r="B918" s="1" t="s">
        <v>19</v>
      </c>
      <c r="C918" s="1" t="s">
        <v>3772</v>
      </c>
      <c r="D918" s="30">
        <v>3.1381000000000345E-4</v>
      </c>
      <c r="E918" s="33">
        <f t="shared" si="28"/>
        <v>3138100.0000000345</v>
      </c>
      <c r="F918" s="9">
        <f>VLOOKUP(C918,Return!B:C,2,FALSE)</f>
        <v>0.26312134055914616</v>
      </c>
      <c r="G918" s="32">
        <f t="shared" si="29"/>
        <v>3963801.0788087002</v>
      </c>
    </row>
    <row r="919" spans="1:7" ht="15" customHeight="1" x14ac:dyDescent="0.25">
      <c r="A919" t="str">
        <f>VLOOKUP(C:C,'Sectors '!B:C,2,FALSE)</f>
        <v>Packaging &amp; Containers</v>
      </c>
      <c r="B919" s="1" t="s">
        <v>6694</v>
      </c>
      <c r="C919" s="1" t="s">
        <v>3766</v>
      </c>
      <c r="D919" s="30">
        <v>1.9171000000000051E-4</v>
      </c>
      <c r="E919" s="33">
        <f t="shared" si="28"/>
        <v>1917100.0000000051</v>
      </c>
      <c r="F919" s="9">
        <f>VLOOKUP(C919,Return!B:C,2,FALSE)</f>
        <v>0.9473839736406271</v>
      </c>
      <c r="G919" s="32">
        <f t="shared" si="29"/>
        <v>3733329.8158664564</v>
      </c>
    </row>
    <row r="920" spans="1:7" ht="15" customHeight="1" x14ac:dyDescent="0.25">
      <c r="A920" t="str">
        <f>VLOOKUP(C:C,'Sectors '!B:C,2,FALSE)</f>
        <v>Packaging &amp; Containers</v>
      </c>
      <c r="B920" s="1" t="s">
        <v>6695</v>
      </c>
      <c r="C920" s="1" t="s">
        <v>3760</v>
      </c>
      <c r="D920" s="30">
        <v>9.4509999999999392E-5</v>
      </c>
      <c r="E920" s="33">
        <f t="shared" si="28"/>
        <v>945099.99999999395</v>
      </c>
      <c r="F920" s="9">
        <f>VLOOKUP(C920,Return!B:C,2,FALSE)</f>
        <v>0.8225067082355717</v>
      </c>
      <c r="G920" s="32">
        <f t="shared" si="29"/>
        <v>1722451.0899534277</v>
      </c>
    </row>
    <row r="921" spans="1:7" ht="15" customHeight="1" x14ac:dyDescent="0.25">
      <c r="A921" t="str">
        <f>VLOOKUP(C:C,'Sectors '!B:C,2,FALSE)</f>
        <v>Packaging &amp; Containers</v>
      </c>
      <c r="B921" s="1" t="s">
        <v>6696</v>
      </c>
      <c r="C921" s="1" t="s">
        <v>3764</v>
      </c>
      <c r="D921" s="30">
        <v>9.2709999999999429E-5</v>
      </c>
      <c r="E921" s="33">
        <f t="shared" si="28"/>
        <v>927099.9999999943</v>
      </c>
      <c r="F921" s="9">
        <f>VLOOKUP(C921,Return!B:C,2,FALSE)</f>
        <v>1.0669901937753834</v>
      </c>
      <c r="G921" s="32">
        <f t="shared" si="29"/>
        <v>1916306.608649146</v>
      </c>
    </row>
    <row r="922" spans="1:7" ht="15" customHeight="1" x14ac:dyDescent="0.25">
      <c r="A922" t="str">
        <f>VLOOKUP(C:C,'Sectors '!B:C,2,FALSE)</f>
        <v>Packaging &amp; Containers</v>
      </c>
      <c r="B922" s="1" t="s">
        <v>6697</v>
      </c>
      <c r="C922" s="1" t="s">
        <v>3762</v>
      </c>
      <c r="D922" s="30">
        <v>8.2509999999999642E-5</v>
      </c>
      <c r="E922" s="33">
        <f t="shared" si="28"/>
        <v>825099.99999999639</v>
      </c>
      <c r="F922" s="9">
        <f>VLOOKUP(C922,Return!B:C,2,FALSE)</f>
        <v>0.537313793387585</v>
      </c>
      <c r="G922" s="32">
        <f t="shared" si="29"/>
        <v>1268437.610924091</v>
      </c>
    </row>
    <row r="923" spans="1:7" ht="15" customHeight="1" x14ac:dyDescent="0.25">
      <c r="A923" t="str">
        <f>VLOOKUP(C:C,'Sectors '!B:C,2,FALSE)</f>
        <v>Packaging &amp; Containers</v>
      </c>
      <c r="B923" s="1" t="s">
        <v>6698</v>
      </c>
      <c r="C923" s="1" t="s">
        <v>3757</v>
      </c>
      <c r="D923" s="30">
        <v>5.761000000000008E-5</v>
      </c>
      <c r="E923" s="33">
        <f t="shared" si="28"/>
        <v>576100.00000000081</v>
      </c>
      <c r="F923" s="9">
        <f>VLOOKUP(C923,Return!B:C,2,FALSE)</f>
        <v>1.0287405218330363</v>
      </c>
      <c r="G923" s="32">
        <f t="shared" si="29"/>
        <v>1168757.414628014</v>
      </c>
    </row>
    <row r="924" spans="1:7" ht="15" customHeight="1" x14ac:dyDescent="0.25">
      <c r="A924" t="str">
        <f>VLOOKUP(C:C,'Sectors '!B:C,2,FALSE)</f>
        <v>Packaged Foods</v>
      </c>
      <c r="B924" s="1" t="s">
        <v>6699</v>
      </c>
      <c r="C924" s="1" t="s">
        <v>3755</v>
      </c>
      <c r="D924" s="30">
        <v>6.981099999999749E-4</v>
      </c>
      <c r="E924" s="33">
        <f t="shared" si="28"/>
        <v>6981099.9999997485</v>
      </c>
      <c r="F924" s="9">
        <f>VLOOKUP(C924,Return!B:C,2,FALSE)</f>
        <v>0.38833122090202765</v>
      </c>
      <c r="G924" s="32">
        <f t="shared" si="29"/>
        <v>9692079.0862387978</v>
      </c>
    </row>
    <row r="925" spans="1:7" ht="15" customHeight="1" x14ac:dyDescent="0.25">
      <c r="A925" t="str">
        <f>VLOOKUP(C:C,'Sectors '!B:C,2,FALSE)</f>
        <v>Packaged Foods</v>
      </c>
      <c r="B925" s="1" t="s">
        <v>6700</v>
      </c>
      <c r="C925" s="1" t="s">
        <v>3723</v>
      </c>
      <c r="D925" s="30">
        <v>6.8070999999997762E-4</v>
      </c>
      <c r="E925" s="33">
        <f t="shared" si="28"/>
        <v>6807099.9999997765</v>
      </c>
      <c r="F925" s="9">
        <f>VLOOKUP(C925,Return!B:C,2,FALSE)</f>
        <v>0.35811208651964821</v>
      </c>
      <c r="G925" s="32">
        <f t="shared" si="29"/>
        <v>9244804.7841475923</v>
      </c>
    </row>
    <row r="926" spans="1:7" ht="15" customHeight="1" x14ac:dyDescent="0.25">
      <c r="A926" t="str">
        <f>VLOOKUP(C:C,'Sectors '!B:C,2,FALSE)</f>
        <v>Packaged Foods</v>
      </c>
      <c r="B926" s="1" t="s">
        <v>6701</v>
      </c>
      <c r="C926" s="1" t="s">
        <v>3711</v>
      </c>
      <c r="D926" s="30">
        <v>6.7860999999997795E-4</v>
      </c>
      <c r="E926" s="33">
        <f t="shared" si="28"/>
        <v>6786099.9999997793</v>
      </c>
      <c r="F926" s="9">
        <f>VLOOKUP(C926,Return!B:C,2,FALSE)</f>
        <v>1.189099234930276</v>
      </c>
      <c r="G926" s="32">
        <f t="shared" si="29"/>
        <v>14855446.318159861</v>
      </c>
    </row>
    <row r="927" spans="1:7" ht="15" customHeight="1" x14ac:dyDescent="0.25">
      <c r="A927" t="str">
        <f>VLOOKUP(C:C,'Sectors '!B:C,2,FALSE)</f>
        <v>Packaged Foods</v>
      </c>
      <c r="B927" s="1" t="s">
        <v>6702</v>
      </c>
      <c r="C927" s="1" t="s">
        <v>3727</v>
      </c>
      <c r="D927" s="30">
        <v>6.2940999999998564E-4</v>
      </c>
      <c r="E927" s="33">
        <f t="shared" si="28"/>
        <v>6294099.9999998566</v>
      </c>
      <c r="F927" s="9">
        <f>VLOOKUP(C927,Return!B:C,2,FALSE)</f>
        <v>0.64381345082271046</v>
      </c>
      <c r="G927" s="32">
        <f t="shared" si="29"/>
        <v>10346326.240822986</v>
      </c>
    </row>
    <row r="928" spans="1:7" ht="15" customHeight="1" x14ac:dyDescent="0.25">
      <c r="A928" t="str">
        <f>VLOOKUP(C:C,'Sectors '!B:C,2,FALSE)</f>
        <v>Packaged Foods</v>
      </c>
      <c r="B928" s="1" t="s">
        <v>6703</v>
      </c>
      <c r="C928" s="1" t="s">
        <v>3751</v>
      </c>
      <c r="D928" s="30">
        <v>6.1650999999998766E-4</v>
      </c>
      <c r="E928" s="33">
        <f t="shared" si="28"/>
        <v>6165099.9999998761</v>
      </c>
      <c r="F928" s="9">
        <f>VLOOKUP(C928,Return!B:C,2,FALSE)</f>
        <v>0.90422973264968032</v>
      </c>
      <c r="G928" s="32">
        <f t="shared" si="29"/>
        <v>11739766.724758308</v>
      </c>
    </row>
    <row r="929" spans="1:7" ht="15" customHeight="1" x14ac:dyDescent="0.25">
      <c r="A929" t="str">
        <f>VLOOKUP(C:C,'Sectors '!B:C,2,FALSE)</f>
        <v>Packaged Foods</v>
      </c>
      <c r="B929" s="1" t="s">
        <v>6704</v>
      </c>
      <c r="C929" s="1" t="s">
        <v>3749</v>
      </c>
      <c r="D929" s="30">
        <v>6.0570999999998935E-4</v>
      </c>
      <c r="E929" s="33">
        <f t="shared" si="28"/>
        <v>6057099.9999998938</v>
      </c>
      <c r="F929" s="9">
        <f>VLOOKUP(C929,Return!B:C,2,FALSE)</f>
        <v>0.47299267811870349</v>
      </c>
      <c r="G929" s="32">
        <f t="shared" si="29"/>
        <v>8922063.950632643</v>
      </c>
    </row>
    <row r="930" spans="1:7" ht="15" customHeight="1" x14ac:dyDescent="0.25">
      <c r="A930" t="str">
        <f>VLOOKUP(C:C,'Sectors '!B:C,2,FALSE)</f>
        <v>Packaged Foods</v>
      </c>
      <c r="B930" s="1" t="s">
        <v>6705</v>
      </c>
      <c r="C930" s="1" t="s">
        <v>3745</v>
      </c>
      <c r="D930" s="30">
        <v>5.5590999999999714E-4</v>
      </c>
      <c r="E930" s="33">
        <f t="shared" si="28"/>
        <v>5559099.9999999711</v>
      </c>
      <c r="F930" s="9">
        <f>VLOOKUP(C930,Return!B:C,2,FALSE)</f>
        <v>1.2226558827237812</v>
      </c>
      <c r="G930" s="32">
        <f t="shared" si="29"/>
        <v>12355966.317649707</v>
      </c>
    </row>
    <row r="931" spans="1:7" ht="15" customHeight="1" x14ac:dyDescent="0.25">
      <c r="A931" t="str">
        <f>VLOOKUP(C:C,'Sectors '!B:C,2,FALSE)</f>
        <v>Packaged Foods</v>
      </c>
      <c r="B931" s="1" t="s">
        <v>6706</v>
      </c>
      <c r="C931" s="1" t="s">
        <v>3743</v>
      </c>
      <c r="D931" s="30">
        <v>5.4960999999999812E-4</v>
      </c>
      <c r="E931" s="33">
        <f t="shared" si="28"/>
        <v>5496099.9999999814</v>
      </c>
      <c r="F931" s="9">
        <f>VLOOKUP(C931,Return!B:C,2,FALSE)</f>
        <v>0.76647483380647263</v>
      </c>
      <c r="G931" s="32">
        <f t="shared" si="29"/>
        <v>9708722.334083721</v>
      </c>
    </row>
    <row r="932" spans="1:7" ht="15" customHeight="1" x14ac:dyDescent="0.25">
      <c r="A932" t="str">
        <f>VLOOKUP(C:C,'Sectors '!B:C,2,FALSE)</f>
        <v>Packaged Foods</v>
      </c>
      <c r="B932" s="1" t="s">
        <v>6707</v>
      </c>
      <c r="C932" s="1" t="s">
        <v>3747</v>
      </c>
      <c r="D932" s="30">
        <v>5.4870999999999826E-4</v>
      </c>
      <c r="E932" s="33">
        <f t="shared" si="28"/>
        <v>5487099.9999999823</v>
      </c>
      <c r="F932" s="9">
        <f>VLOOKUP(C932,Return!B:C,2,FALSE)</f>
        <v>0.77590372856648659</v>
      </c>
      <c r="G932" s="32">
        <f t="shared" si="29"/>
        <v>9744561.3490171377</v>
      </c>
    </row>
    <row r="933" spans="1:7" ht="15" customHeight="1" x14ac:dyDescent="0.25">
      <c r="A933" t="str">
        <f>VLOOKUP(C:C,'Sectors '!B:C,2,FALSE)</f>
        <v>Packaged Foods</v>
      </c>
      <c r="B933" s="1" t="s">
        <v>6708</v>
      </c>
      <c r="C933" s="1" t="s">
        <v>3741</v>
      </c>
      <c r="D933" s="30">
        <v>5.1451000000000361E-4</v>
      </c>
      <c r="E933" s="33">
        <f t="shared" si="28"/>
        <v>5145100.0000000363</v>
      </c>
      <c r="F933" s="9">
        <f>VLOOKUP(C933,Return!B:C,2,FALSE)</f>
        <v>0.43484765890994947</v>
      </c>
      <c r="G933" s="32">
        <f t="shared" si="29"/>
        <v>7382434.6898576329</v>
      </c>
    </row>
    <row r="934" spans="1:7" ht="15" customHeight="1" x14ac:dyDescent="0.25">
      <c r="A934" t="str">
        <f>VLOOKUP(C:C,'Sectors '!B:C,2,FALSE)</f>
        <v>Packaged Foods</v>
      </c>
      <c r="B934" s="1" t="s">
        <v>6709</v>
      </c>
      <c r="C934" s="1" t="s">
        <v>3739</v>
      </c>
      <c r="D934" s="30">
        <v>5.0611000000000492E-4</v>
      </c>
      <c r="E934" s="33">
        <f t="shared" si="28"/>
        <v>5061100.0000000494</v>
      </c>
      <c r="F934" s="9">
        <f>VLOOKUP(C934,Return!B:C,2,FALSE)</f>
        <v>0.30204274062398129</v>
      </c>
      <c r="G934" s="32">
        <f t="shared" si="29"/>
        <v>6589768.514572097</v>
      </c>
    </row>
    <row r="935" spans="1:7" ht="15" customHeight="1" x14ac:dyDescent="0.25">
      <c r="A935" t="str">
        <f>VLOOKUP(C:C,'Sectors '!B:C,2,FALSE)</f>
        <v>Packaged Foods</v>
      </c>
      <c r="B935" s="1" t="s">
        <v>6710</v>
      </c>
      <c r="C935" s="1" t="s">
        <v>3735</v>
      </c>
      <c r="D935" s="30">
        <v>4.5751000000000694E-4</v>
      </c>
      <c r="E935" s="33">
        <f t="shared" si="28"/>
        <v>4575100.0000000698</v>
      </c>
      <c r="F935" s="9">
        <f>VLOOKUP(C935,Return!B:C,2,FALSE)</f>
        <v>0.67197825983003501</v>
      </c>
      <c r="G935" s="32">
        <f t="shared" si="29"/>
        <v>7649467.7365485104</v>
      </c>
    </row>
    <row r="936" spans="1:7" ht="15" customHeight="1" x14ac:dyDescent="0.25">
      <c r="A936" t="str">
        <f>VLOOKUP(C:C,'Sectors '!B:C,2,FALSE)</f>
        <v>Packaged Foods</v>
      </c>
      <c r="B936" s="1" t="s">
        <v>6711</v>
      </c>
      <c r="C936" s="1" t="s">
        <v>3737</v>
      </c>
      <c r="D936" s="30">
        <v>4.4701000000000669E-4</v>
      </c>
      <c r="E936" s="33">
        <f t="shared" si="28"/>
        <v>4470100.0000000671</v>
      </c>
      <c r="F936" s="9">
        <f>VLOOKUP(C936,Return!B:C,2,FALSE)</f>
        <v>1.1661935537221151</v>
      </c>
      <c r="G936" s="32">
        <f t="shared" si="29"/>
        <v>9683101.8044933714</v>
      </c>
    </row>
    <row r="937" spans="1:7" ht="15" customHeight="1" x14ac:dyDescent="0.25">
      <c r="A937" t="str">
        <f>VLOOKUP(C:C,'Sectors '!B:C,2,FALSE)</f>
        <v>Packaged Foods</v>
      </c>
      <c r="B937" s="1" t="s">
        <v>6712</v>
      </c>
      <c r="C937" s="1" t="s">
        <v>3729</v>
      </c>
      <c r="D937" s="30">
        <v>4.1521000000000591E-4</v>
      </c>
      <c r="E937" s="33">
        <f t="shared" si="28"/>
        <v>4152100.0000000591</v>
      </c>
      <c r="F937" s="9">
        <f>VLOOKUP(C937,Return!B:C,2,FALSE)</f>
        <v>0.85395836625693389</v>
      </c>
      <c r="G937" s="32">
        <f t="shared" si="29"/>
        <v>7697820.532535525</v>
      </c>
    </row>
    <row r="938" spans="1:7" ht="15" customHeight="1" x14ac:dyDescent="0.25">
      <c r="A938" t="str">
        <f>VLOOKUP(C:C,'Sectors '!B:C,2,FALSE)</f>
        <v>Packaged Foods</v>
      </c>
      <c r="B938" s="1" t="s">
        <v>6713</v>
      </c>
      <c r="C938" s="1" t="s">
        <v>3725</v>
      </c>
      <c r="D938" s="30">
        <v>4.0741000000000572E-4</v>
      </c>
      <c r="E938" s="33">
        <f t="shared" si="28"/>
        <v>4074100.0000000573</v>
      </c>
      <c r="F938" s="9">
        <f>VLOOKUP(C938,Return!B:C,2,FALSE)</f>
        <v>0.59793444547286922</v>
      </c>
      <c r="G938" s="32">
        <f t="shared" si="29"/>
        <v>6510144.7243011082</v>
      </c>
    </row>
    <row r="939" spans="1:7" ht="15" customHeight="1" x14ac:dyDescent="0.25">
      <c r="A939" t="str">
        <f>VLOOKUP(C:C,'Sectors '!B:C,2,FALSE)</f>
        <v>Packaged Foods</v>
      </c>
      <c r="B939" s="1" t="s">
        <v>6714</v>
      </c>
      <c r="C939" s="1" t="s">
        <v>3731</v>
      </c>
      <c r="D939" s="30">
        <v>4.0711000000000572E-4</v>
      </c>
      <c r="E939" s="33">
        <f t="shared" si="28"/>
        <v>4071100.0000000573</v>
      </c>
      <c r="F939" s="9">
        <f>VLOOKUP(C939,Return!B:C,2,FALSE)</f>
        <v>0.70010750792104159</v>
      </c>
      <c r="G939" s="32">
        <f t="shared" si="29"/>
        <v>6921307.6754974499</v>
      </c>
    </row>
    <row r="940" spans="1:7" ht="15" customHeight="1" x14ac:dyDescent="0.25">
      <c r="A940" t="str">
        <f>VLOOKUP(C:C,'Sectors '!B:C,2,FALSE)</f>
        <v>Packaged Foods</v>
      </c>
      <c r="B940" s="1" t="s">
        <v>6715</v>
      </c>
      <c r="C940" s="1" t="s">
        <v>3721</v>
      </c>
      <c r="D940" s="30">
        <v>3.9331000000000538E-4</v>
      </c>
      <c r="E940" s="33">
        <f t="shared" si="28"/>
        <v>3933100.000000054</v>
      </c>
      <c r="F940" s="9">
        <f>VLOOKUP(C940,Return!B:C,2,FALSE)</f>
        <v>0.36246094452711364</v>
      </c>
      <c r="G940" s="32">
        <f t="shared" si="29"/>
        <v>5358695.1409196639</v>
      </c>
    </row>
    <row r="941" spans="1:7" ht="15" customHeight="1" x14ac:dyDescent="0.25">
      <c r="A941" t="str">
        <f>VLOOKUP(C:C,'Sectors '!B:C,2,FALSE)</f>
        <v>Packaged Foods</v>
      </c>
      <c r="B941" s="1" t="s">
        <v>6716</v>
      </c>
      <c r="C941" s="1" t="s">
        <v>3717</v>
      </c>
      <c r="D941" s="30">
        <v>3.8611000000000521E-4</v>
      </c>
      <c r="E941" s="33">
        <f t="shared" si="28"/>
        <v>3861100.0000000522</v>
      </c>
      <c r="F941" s="9">
        <f>VLOOKUP(C941,Return!B:C,2,FALSE)</f>
        <v>1.0628552824396698</v>
      </c>
      <c r="G941" s="32">
        <f t="shared" si="29"/>
        <v>7964890.5310279168</v>
      </c>
    </row>
    <row r="942" spans="1:7" ht="15" customHeight="1" x14ac:dyDescent="0.25">
      <c r="A942" t="str">
        <f>VLOOKUP(C:C,'Sectors '!B:C,2,FALSE)</f>
        <v>Packaged Foods</v>
      </c>
      <c r="B942" s="1" t="s">
        <v>6717</v>
      </c>
      <c r="C942" s="1" t="s">
        <v>3753</v>
      </c>
      <c r="D942" s="30">
        <v>3.858100000000052E-4</v>
      </c>
      <c r="E942" s="33">
        <f t="shared" si="28"/>
        <v>3858100.0000000522</v>
      </c>
      <c r="F942" s="9">
        <f>VLOOKUP(C942,Return!B:C,2,FALSE)</f>
        <v>0.31177056490703281</v>
      </c>
      <c r="G942" s="32">
        <f t="shared" si="29"/>
        <v>5060942.0164678916</v>
      </c>
    </row>
    <row r="943" spans="1:7" ht="15" customHeight="1" x14ac:dyDescent="0.25">
      <c r="A943" t="str">
        <f>VLOOKUP(C:C,'Sectors '!B:C,2,FALSE)</f>
        <v>Packaged Foods</v>
      </c>
      <c r="B943" s="1" t="s">
        <v>6718</v>
      </c>
      <c r="C943" s="1" t="s">
        <v>3719</v>
      </c>
      <c r="D943" s="30">
        <v>3.816100000000051E-4</v>
      </c>
      <c r="E943" s="33">
        <f t="shared" si="28"/>
        <v>3816100.0000000508</v>
      </c>
      <c r="F943" s="9">
        <f>VLOOKUP(C943,Return!B:C,2,FALSE)</f>
        <v>0.95296900160451425</v>
      </c>
      <c r="G943" s="32">
        <f t="shared" si="29"/>
        <v>7452725.0070230858</v>
      </c>
    </row>
    <row r="944" spans="1:7" ht="15" customHeight="1" x14ac:dyDescent="0.25">
      <c r="A944" t="str">
        <f>VLOOKUP(C:C,'Sectors '!B:C,2,FALSE)</f>
        <v>Packaged Foods</v>
      </c>
      <c r="B944" s="1" t="s">
        <v>6719</v>
      </c>
      <c r="C944" s="1" t="s">
        <v>3715</v>
      </c>
      <c r="D944" s="30">
        <v>3.6241000000000463E-4</v>
      </c>
      <c r="E944" s="33">
        <f t="shared" si="28"/>
        <v>3624100.0000000461</v>
      </c>
      <c r="F944" s="9">
        <f>VLOOKUP(C944,Return!B:C,2,FALSE)</f>
        <v>1.0881320114670219</v>
      </c>
      <c r="G944" s="32">
        <f t="shared" si="29"/>
        <v>7567599.2227577306</v>
      </c>
    </row>
    <row r="945" spans="1:7" ht="15" customHeight="1" x14ac:dyDescent="0.25">
      <c r="A945" t="str">
        <f>VLOOKUP(C:C,'Sectors '!B:C,2,FALSE)</f>
        <v>Packaged Foods</v>
      </c>
      <c r="B945" s="1" t="s">
        <v>6720</v>
      </c>
      <c r="C945" s="1" t="s">
        <v>3713</v>
      </c>
      <c r="D945" s="30">
        <v>3.4561000000000422E-4</v>
      </c>
      <c r="E945" s="33">
        <f t="shared" si="28"/>
        <v>3456100.0000000424</v>
      </c>
      <c r="F945" s="9">
        <f>VLOOKUP(C945,Return!B:C,2,FALSE)</f>
        <v>1.0502634727670301</v>
      </c>
      <c r="G945" s="32">
        <f t="shared" si="29"/>
        <v>7085915.5882302197</v>
      </c>
    </row>
    <row r="946" spans="1:7" ht="15" customHeight="1" x14ac:dyDescent="0.25">
      <c r="A946" t="str">
        <f>VLOOKUP(C:C,'Sectors '!B:C,2,FALSE)</f>
        <v>Packaged Foods</v>
      </c>
      <c r="B946" s="1" t="s">
        <v>6721</v>
      </c>
      <c r="C946" s="1" t="s">
        <v>3709</v>
      </c>
      <c r="D946" s="30">
        <v>2.9911000000000309E-4</v>
      </c>
      <c r="E946" s="33">
        <f t="shared" si="28"/>
        <v>2991100.0000000307</v>
      </c>
      <c r="F946" s="9">
        <f>VLOOKUP(C946,Return!B:C,2,FALSE)</f>
        <v>0.83140499199694506</v>
      </c>
      <c r="G946" s="32">
        <f t="shared" si="29"/>
        <v>5477915.4715621183</v>
      </c>
    </row>
    <row r="947" spans="1:7" ht="15" customHeight="1" x14ac:dyDescent="0.25">
      <c r="A947" t="str">
        <f>VLOOKUP(C:C,'Sectors '!B:C,2,FALSE)</f>
        <v>Packaged Foods</v>
      </c>
      <c r="B947" s="1" t="s">
        <v>6722</v>
      </c>
      <c r="C947" s="1" t="s">
        <v>3707</v>
      </c>
      <c r="D947" s="30">
        <v>2.9191000000000292E-4</v>
      </c>
      <c r="E947" s="33">
        <f t="shared" si="28"/>
        <v>2919100.0000000293</v>
      </c>
      <c r="F947" s="9">
        <f>VLOOKUP(C947,Return!B:C,2,FALSE)</f>
        <v>0.272350206656093</v>
      </c>
      <c r="G947" s="32">
        <f t="shared" si="29"/>
        <v>3714117.4882498384</v>
      </c>
    </row>
    <row r="948" spans="1:7" ht="15" customHeight="1" x14ac:dyDescent="0.25">
      <c r="A948" t="str">
        <f>VLOOKUP(C:C,'Sectors '!B:C,2,FALSE)</f>
        <v>Packaged Foods</v>
      </c>
      <c r="B948" s="1" t="s">
        <v>6723</v>
      </c>
      <c r="C948" s="1" t="s">
        <v>3705</v>
      </c>
      <c r="D948" s="30">
        <v>2.8261000000000269E-4</v>
      </c>
      <c r="E948" s="33">
        <f t="shared" si="28"/>
        <v>2826100.000000027</v>
      </c>
      <c r="F948" s="9">
        <f>VLOOKUP(C948,Return!B:C,2,FALSE)</f>
        <v>0.95340797217122231</v>
      </c>
      <c r="G948" s="32">
        <f t="shared" si="29"/>
        <v>5520526.2701531444</v>
      </c>
    </row>
    <row r="949" spans="1:7" ht="15" customHeight="1" x14ac:dyDescent="0.25">
      <c r="A949" t="str">
        <f>VLOOKUP(C:C,'Sectors '!B:C,2,FALSE)</f>
        <v>Packaged Foods</v>
      </c>
      <c r="B949" s="1" t="s">
        <v>6724</v>
      </c>
      <c r="C949" s="1" t="s">
        <v>3703</v>
      </c>
      <c r="D949" s="30">
        <v>2.6131000000000217E-4</v>
      </c>
      <c r="E949" s="33">
        <f t="shared" si="28"/>
        <v>2613100.0000000219</v>
      </c>
      <c r="F949" s="9">
        <f>VLOOKUP(C949,Return!B:C,2,FALSE)</f>
        <v>0.45699895135714741</v>
      </c>
      <c r="G949" s="32">
        <f t="shared" si="29"/>
        <v>3807283.9597913935</v>
      </c>
    </row>
    <row r="950" spans="1:7" ht="15" customHeight="1" x14ac:dyDescent="0.25">
      <c r="A950" t="str">
        <f>VLOOKUP(C:C,'Sectors '!B:C,2,FALSE)</f>
        <v>Packaged Foods</v>
      </c>
      <c r="B950" s="1" t="s">
        <v>6725</v>
      </c>
      <c r="C950" s="1" t="s">
        <v>3701</v>
      </c>
      <c r="D950" s="30">
        <v>2.0311000000000078E-4</v>
      </c>
      <c r="E950" s="33">
        <f t="shared" si="28"/>
        <v>2031100.0000000079</v>
      </c>
      <c r="F950" s="9">
        <f>VLOOKUP(C950,Return!B:C,2,FALSE)</f>
        <v>0.88417096335981227</v>
      </c>
      <c r="G950" s="32">
        <f t="shared" si="29"/>
        <v>3826939.6436801297</v>
      </c>
    </row>
    <row r="951" spans="1:7" ht="15" customHeight="1" x14ac:dyDescent="0.25">
      <c r="A951" t="str">
        <f>VLOOKUP(C:C,'Sectors '!B:C,2,FALSE)</f>
        <v>Packaged Foods</v>
      </c>
      <c r="B951" s="1" t="s">
        <v>6726</v>
      </c>
      <c r="C951" s="1" t="s">
        <v>3691</v>
      </c>
      <c r="D951" s="30">
        <v>1.7641000000000014E-4</v>
      </c>
      <c r="E951" s="33">
        <f t="shared" si="28"/>
        <v>1764100.0000000014</v>
      </c>
      <c r="F951" s="9">
        <f>VLOOKUP(C951,Return!B:C,2,FALSE)</f>
        <v>0.55994392962469064</v>
      </c>
      <c r="G951" s="32">
        <f t="shared" si="29"/>
        <v>2751897.0862509189</v>
      </c>
    </row>
    <row r="952" spans="1:7" ht="15" customHeight="1" x14ac:dyDescent="0.25">
      <c r="A952" t="str">
        <f>VLOOKUP(C:C,'Sectors '!B:C,2,FALSE)</f>
        <v>Packaged Foods</v>
      </c>
      <c r="B952" s="1" t="s">
        <v>6727</v>
      </c>
      <c r="C952" s="1" t="s">
        <v>3697</v>
      </c>
      <c r="D952" s="30">
        <v>1.4370999999999934E-4</v>
      </c>
      <c r="E952" s="33">
        <f t="shared" si="28"/>
        <v>1437099.9999999935</v>
      </c>
      <c r="F952" s="9">
        <f>VLOOKUP(C952,Return!B:C,2,FALSE)</f>
        <v>0.64120464902678498</v>
      </c>
      <c r="G952" s="32">
        <f t="shared" si="29"/>
        <v>2358575.2011163817</v>
      </c>
    </row>
    <row r="953" spans="1:7" ht="15" customHeight="1" x14ac:dyDescent="0.25">
      <c r="A953" t="str">
        <f>VLOOKUP(C:C,'Sectors '!B:C,2,FALSE)</f>
        <v>Packaged Foods</v>
      </c>
      <c r="B953" s="1" t="s">
        <v>6728</v>
      </c>
      <c r="C953" s="1" t="s">
        <v>3695</v>
      </c>
      <c r="D953" s="30">
        <v>1.4340999999999933E-4</v>
      </c>
      <c r="E953" s="33">
        <f t="shared" si="28"/>
        <v>1434099.9999999932</v>
      </c>
      <c r="F953" s="9">
        <f>VLOOKUP(C953,Return!B:C,2,FALSE)</f>
        <v>0.88964409977936643</v>
      </c>
      <c r="G953" s="32">
        <f t="shared" si="29"/>
        <v>2709938.6034935764</v>
      </c>
    </row>
    <row r="954" spans="1:7" ht="15" customHeight="1" x14ac:dyDescent="0.25">
      <c r="A954" t="str">
        <f>VLOOKUP(C:C,'Sectors '!B:C,2,FALSE)</f>
        <v>Packaged Foods</v>
      </c>
      <c r="B954" s="1" t="s">
        <v>6729</v>
      </c>
      <c r="C954" s="1" t="s">
        <v>3699</v>
      </c>
      <c r="D954" s="30">
        <v>1.2720999999999894E-4</v>
      </c>
      <c r="E954" s="33">
        <f t="shared" si="28"/>
        <v>1272099.9999999893</v>
      </c>
      <c r="F954" s="9">
        <f>VLOOKUP(C954,Return!B:C,2,FALSE)</f>
        <v>0.41472473819278455</v>
      </c>
      <c r="G954" s="32">
        <f t="shared" si="29"/>
        <v>1799671.339455026</v>
      </c>
    </row>
    <row r="955" spans="1:7" ht="15" customHeight="1" x14ac:dyDescent="0.25">
      <c r="A955" t="str">
        <f>VLOOKUP(C:C,'Sectors '!B:C,2,FALSE)</f>
        <v>Packaged Foods</v>
      </c>
      <c r="B955" s="1" t="s">
        <v>6730</v>
      </c>
      <c r="C955" s="1" t="s">
        <v>3693</v>
      </c>
      <c r="D955" s="30">
        <v>1.257099999999989E-4</v>
      </c>
      <c r="E955" s="33">
        <f t="shared" si="28"/>
        <v>1257099.9999999891</v>
      </c>
      <c r="F955" s="9">
        <f>VLOOKUP(C955,Return!B:C,2,FALSE)</f>
        <v>1.1711130416969957</v>
      </c>
      <c r="G955" s="32">
        <f t="shared" si="29"/>
        <v>2729306.2047172696</v>
      </c>
    </row>
    <row r="956" spans="1:7" ht="15" customHeight="1" x14ac:dyDescent="0.25">
      <c r="A956" t="str">
        <f>VLOOKUP(C:C,'Sectors '!B:C,2,FALSE)</f>
        <v>Packaged Foods</v>
      </c>
      <c r="B956" s="1" t="s">
        <v>6731</v>
      </c>
      <c r="C956" s="1" t="s">
        <v>3687</v>
      </c>
      <c r="D956" s="30">
        <v>1.0410999999999919E-4</v>
      </c>
      <c r="E956" s="33">
        <f t="shared" si="28"/>
        <v>1041099.999999992</v>
      </c>
      <c r="F956" s="9">
        <f>VLOOKUP(C956,Return!B:C,2,FALSE)</f>
        <v>0.53437583070505246</v>
      </c>
      <c r="G956" s="32">
        <f t="shared" si="29"/>
        <v>1597438.6773470179</v>
      </c>
    </row>
    <row r="957" spans="1:7" ht="15" customHeight="1" x14ac:dyDescent="0.25">
      <c r="A957" t="str">
        <f>VLOOKUP(C:C,'Sectors '!B:C,2,FALSE)</f>
        <v>Packaged Foods</v>
      </c>
      <c r="B957" s="1" t="s">
        <v>6732</v>
      </c>
      <c r="C957" s="1" t="s">
        <v>3689</v>
      </c>
      <c r="D957" s="30">
        <v>1.0200999999999924E-4</v>
      </c>
      <c r="E957" s="33">
        <f t="shared" si="28"/>
        <v>1020099.9999999923</v>
      </c>
      <c r="F957" s="9">
        <f>VLOOKUP(C957,Return!B:C,2,FALSE)</f>
        <v>0.47043862475182341</v>
      </c>
      <c r="G957" s="32">
        <f t="shared" si="29"/>
        <v>1499994.4411093236</v>
      </c>
    </row>
    <row r="958" spans="1:7" ht="15" customHeight="1" x14ac:dyDescent="0.25">
      <c r="A958" t="str">
        <f>VLOOKUP(C:C,'Sectors '!B:C,2,FALSE)</f>
        <v>Packaged Foods</v>
      </c>
      <c r="B958" s="1" t="s">
        <v>6733</v>
      </c>
      <c r="C958" s="1" t="s">
        <v>3685</v>
      </c>
      <c r="D958" s="30">
        <v>8.070999999999968E-5</v>
      </c>
      <c r="E958" s="33">
        <f t="shared" si="28"/>
        <v>807099.99999999674</v>
      </c>
      <c r="F958" s="9">
        <f>VLOOKUP(C958,Return!B:C,2,FALSE)</f>
        <v>1.2309993480241876</v>
      </c>
      <c r="G958" s="32">
        <f t="shared" si="29"/>
        <v>1800639.5737903148</v>
      </c>
    </row>
    <row r="959" spans="1:7" ht="15" customHeight="1" x14ac:dyDescent="0.25">
      <c r="A959" t="str">
        <f>VLOOKUP(C:C,'Sectors '!B:C,2,FALSE)</f>
        <v>Packaged Foods</v>
      </c>
      <c r="B959" s="1" t="s">
        <v>6734</v>
      </c>
      <c r="C959" s="1" t="s">
        <v>3682</v>
      </c>
      <c r="D959" s="30">
        <v>4.9510000000000066E-5</v>
      </c>
      <c r="E959" s="33">
        <f t="shared" si="28"/>
        <v>495100.00000000064</v>
      </c>
      <c r="F959" s="9">
        <f>VLOOKUP(C959,Return!B:C,2,FALSE)</f>
        <v>0.55868687688367213</v>
      </c>
      <c r="G959" s="32">
        <f t="shared" si="29"/>
        <v>771705.87274510704</v>
      </c>
    </row>
    <row r="960" spans="1:7" ht="15" customHeight="1" x14ac:dyDescent="0.25">
      <c r="A960" t="str">
        <f>VLOOKUP(C:C,'Sectors '!B:C,2,FALSE)</f>
        <v>Oil &amp; Gas Refining &amp; Marketing</v>
      </c>
      <c r="B960" s="1" t="s">
        <v>6735</v>
      </c>
      <c r="C960" s="1" t="s">
        <v>3664</v>
      </c>
      <c r="D960" s="30">
        <v>7.6470999999996448E-4</v>
      </c>
      <c r="E960" s="33">
        <f t="shared" si="28"/>
        <v>7647099.9999996452</v>
      </c>
      <c r="F960" s="9">
        <f>VLOOKUP(C960,Return!B:C,2,FALSE)</f>
        <v>0.41837276415500668</v>
      </c>
      <c r="G960" s="32">
        <f t="shared" si="29"/>
        <v>10846438.364769248</v>
      </c>
    </row>
    <row r="961" spans="1:7" ht="15" customHeight="1" x14ac:dyDescent="0.25">
      <c r="A961" t="str">
        <f>VLOOKUP(C:C,'Sectors '!B:C,2,FALSE)</f>
        <v>Oil &amp; Gas Refining &amp; Marketing</v>
      </c>
      <c r="B961" s="1" t="s">
        <v>6736</v>
      </c>
      <c r="C961" s="1" t="s">
        <v>3680</v>
      </c>
      <c r="D961" s="30">
        <v>7.2690999999997039E-4</v>
      </c>
      <c r="E961" s="33">
        <f t="shared" si="28"/>
        <v>7269099.9999997038</v>
      </c>
      <c r="F961" s="9">
        <f>VLOOKUP(C961,Return!B:C,2,FALSE)</f>
        <v>0.43403682117904019</v>
      </c>
      <c r="G961" s="32">
        <f t="shared" si="29"/>
        <v>10424157.056832137</v>
      </c>
    </row>
    <row r="962" spans="1:7" ht="15" customHeight="1" x14ac:dyDescent="0.25">
      <c r="A962" t="str">
        <f>VLOOKUP(C:C,'Sectors '!B:C,2,FALSE)</f>
        <v>Oil &amp; Gas Refining &amp; Marketing</v>
      </c>
      <c r="B962" s="1" t="s">
        <v>6737</v>
      </c>
      <c r="C962" s="1" t="s">
        <v>3678</v>
      </c>
      <c r="D962" s="30">
        <v>7.2570999999997058E-4</v>
      </c>
      <c r="E962" s="33">
        <f t="shared" si="28"/>
        <v>7257099.9999997057</v>
      </c>
      <c r="F962" s="9">
        <f>VLOOKUP(C962,Return!B:C,2,FALSE)</f>
        <v>0.8597214353685434</v>
      </c>
      <c r="G962" s="32">
        <f t="shared" si="29"/>
        <v>13496184.42861251</v>
      </c>
    </row>
    <row r="963" spans="1:7" ht="15" customHeight="1" x14ac:dyDescent="0.25">
      <c r="A963" t="str">
        <f>VLOOKUP(C:C,'Sectors '!B:C,2,FALSE)</f>
        <v>Oil &amp; Gas Refining &amp; Marketing</v>
      </c>
      <c r="B963" s="1" t="s">
        <v>6738</v>
      </c>
      <c r="C963" s="1" t="s">
        <v>3676</v>
      </c>
      <c r="D963" s="30">
        <v>6.7170999999997903E-4</v>
      </c>
      <c r="E963" s="33">
        <f t="shared" si="28"/>
        <v>6717099.9999997905</v>
      </c>
      <c r="F963" s="9">
        <f>VLOOKUP(C963,Return!B:C,2,FALSE)</f>
        <v>1.2242888941432311</v>
      </c>
      <c r="G963" s="32">
        <f t="shared" si="29"/>
        <v>14940770.930849031</v>
      </c>
    </row>
    <row r="964" spans="1:7" ht="15" customHeight="1" x14ac:dyDescent="0.25">
      <c r="A964" t="str">
        <f>VLOOKUP(C:C,'Sectors '!B:C,2,FALSE)</f>
        <v>Oil &amp; Gas Refining &amp; Marketing</v>
      </c>
      <c r="B964" s="1" t="s">
        <v>6739</v>
      </c>
      <c r="C964" s="1" t="s">
        <v>3674</v>
      </c>
      <c r="D964" s="30">
        <v>5.8650999999999235E-4</v>
      </c>
      <c r="E964" s="33">
        <f t="shared" si="28"/>
        <v>5865099.9999999236</v>
      </c>
      <c r="F964" s="9">
        <f>VLOOKUP(C964,Return!B:C,2,FALSE)</f>
        <v>1.0370137641733392</v>
      </c>
      <c r="G964" s="32">
        <f t="shared" si="29"/>
        <v>11947289.428252896</v>
      </c>
    </row>
    <row r="965" spans="1:7" ht="15" customHeight="1" x14ac:dyDescent="0.25">
      <c r="A965" t="str">
        <f>VLOOKUP(C:C,'Sectors '!B:C,2,FALSE)</f>
        <v>Oil &amp; Gas Refining &amp; Marketing</v>
      </c>
      <c r="B965" s="1" t="s">
        <v>6740</v>
      </c>
      <c r="C965" s="1" t="s">
        <v>3672</v>
      </c>
      <c r="D965" s="30">
        <v>5.4690999999999854E-4</v>
      </c>
      <c r="E965" s="33">
        <f t="shared" si="28"/>
        <v>5469099.9999999851</v>
      </c>
      <c r="F965" s="9">
        <f>VLOOKUP(C965,Return!B:C,2,FALSE)</f>
        <v>0.33166971282659352</v>
      </c>
      <c r="G965" s="32">
        <f t="shared" si="29"/>
        <v>7283034.826419903</v>
      </c>
    </row>
    <row r="966" spans="1:7" ht="15" customHeight="1" x14ac:dyDescent="0.25">
      <c r="A966" t="str">
        <f>VLOOKUP(C:C,'Sectors '!B:C,2,FALSE)</f>
        <v>Oil &amp; Gas Refining &amp; Marketing</v>
      </c>
      <c r="B966" s="1" t="s">
        <v>6741</v>
      </c>
      <c r="C966" s="1" t="s">
        <v>3668</v>
      </c>
      <c r="D966" s="30">
        <v>5.3641000000000019E-4</v>
      </c>
      <c r="E966" s="33">
        <f t="shared" si="28"/>
        <v>5364100.0000000019</v>
      </c>
      <c r="F966" s="9">
        <f>VLOOKUP(C966,Return!B:C,2,FALSE)</f>
        <v>0.61191959365072279</v>
      </c>
      <c r="G966" s="32">
        <f t="shared" si="29"/>
        <v>8646497.8923018444</v>
      </c>
    </row>
    <row r="967" spans="1:7" ht="15" customHeight="1" x14ac:dyDescent="0.25">
      <c r="A967" t="str">
        <f>VLOOKUP(C:C,'Sectors '!B:C,2,FALSE)</f>
        <v>Oil &amp; Gas Refining &amp; Marketing</v>
      </c>
      <c r="B967" s="1" t="s">
        <v>6742</v>
      </c>
      <c r="C967" s="1" t="s">
        <v>3666</v>
      </c>
      <c r="D967" s="30">
        <v>4.3771000000000646E-4</v>
      </c>
      <c r="E967" s="33">
        <f t="shared" si="28"/>
        <v>4377100.0000000643</v>
      </c>
      <c r="F967" s="9">
        <f>VLOOKUP(C967,Return!B:C,2,FALSE)</f>
        <v>1.0053985526659346</v>
      </c>
      <c r="G967" s="32">
        <f t="shared" si="29"/>
        <v>8777830.0048741922</v>
      </c>
    </row>
    <row r="968" spans="1:7" ht="15" customHeight="1" x14ac:dyDescent="0.25">
      <c r="A968" t="str">
        <f>VLOOKUP(C:C,'Sectors '!B:C,2,FALSE)</f>
        <v>Oil &amp; Gas Refining &amp; Marketing</v>
      </c>
      <c r="B968" s="1" t="s">
        <v>6743</v>
      </c>
      <c r="C968" s="1" t="s">
        <v>3662</v>
      </c>
      <c r="D968" s="30">
        <v>3.4171000000000413E-4</v>
      </c>
      <c r="E968" s="33">
        <f t="shared" si="28"/>
        <v>3417100.0000000414</v>
      </c>
      <c r="F968" s="9">
        <f>VLOOKUP(C968,Return!B:C,2,FALSE)</f>
        <v>0.97840936368191789</v>
      </c>
      <c r="G968" s="32">
        <f t="shared" si="29"/>
        <v>6760422.6366375638</v>
      </c>
    </row>
    <row r="969" spans="1:7" ht="15" customHeight="1" x14ac:dyDescent="0.25">
      <c r="A969" t="str">
        <f>VLOOKUP(C:C,'Sectors '!B:C,2,FALSE)</f>
        <v>Oil &amp; Gas Refining &amp; Marketing</v>
      </c>
      <c r="B969" s="1" t="s">
        <v>6744</v>
      </c>
      <c r="C969" s="1" t="s">
        <v>3660</v>
      </c>
      <c r="D969" s="30">
        <v>2.0461000000000082E-4</v>
      </c>
      <c r="E969" s="33">
        <f t="shared" ref="E969:E1032" si="30">$H$3*D969</f>
        <v>2046100.0000000081</v>
      </c>
      <c r="F969" s="9">
        <f>VLOOKUP(C969,Return!B:C,2,FALSE)</f>
        <v>1.1979426808273161</v>
      </c>
      <c r="G969" s="32">
        <f t="shared" ref="G969:G1032" si="31">E969*(1+F969)</f>
        <v>4497210.5192407891</v>
      </c>
    </row>
    <row r="970" spans="1:7" ht="15" customHeight="1" x14ac:dyDescent="0.25">
      <c r="A970" t="str">
        <f>VLOOKUP(C:C,'Sectors '!B:C,2,FALSE)</f>
        <v>Oil &amp; Gas Refining &amp; Marketing</v>
      </c>
      <c r="B970" s="1" t="s">
        <v>6745</v>
      </c>
      <c r="C970" s="1" t="s">
        <v>3658</v>
      </c>
      <c r="D970" s="30">
        <v>1.9771000000000065E-4</v>
      </c>
      <c r="E970" s="33">
        <f t="shared" si="30"/>
        <v>1977100.0000000065</v>
      </c>
      <c r="F970" s="9">
        <f>VLOOKUP(C970,Return!B:C,2,FALSE)</f>
        <v>1.1754204160462691</v>
      </c>
      <c r="G970" s="32">
        <f t="shared" si="31"/>
        <v>4301023.7045650929</v>
      </c>
    </row>
    <row r="971" spans="1:7" ht="15" customHeight="1" x14ac:dyDescent="0.25">
      <c r="A971" t="str">
        <f>VLOOKUP(C:C,'Sectors '!B:C,2,FALSE)</f>
        <v>Oil &amp; Gas Refining &amp; Marketing</v>
      </c>
      <c r="B971" s="1" t="s">
        <v>6746</v>
      </c>
      <c r="C971" s="1" t="s">
        <v>3656</v>
      </c>
      <c r="D971" s="30">
        <v>1.6110999999999976E-4</v>
      </c>
      <c r="E971" s="33">
        <f t="shared" si="30"/>
        <v>1611099.9999999977</v>
      </c>
      <c r="F971" s="9">
        <f>VLOOKUP(C971,Return!B:C,2,FALSE)</f>
        <v>0.28899159759172843</v>
      </c>
      <c r="G971" s="32">
        <f t="shared" si="31"/>
        <v>2076694.3628800304</v>
      </c>
    </row>
    <row r="972" spans="1:7" ht="15" customHeight="1" x14ac:dyDescent="0.25">
      <c r="A972" t="str">
        <f>VLOOKUP(C:C,'Sectors '!B:C,2,FALSE)</f>
        <v>Oil &amp; Gas Refining &amp; Marketing</v>
      </c>
      <c r="B972" s="1" t="s">
        <v>6747</v>
      </c>
      <c r="C972" s="1" t="s">
        <v>3653</v>
      </c>
      <c r="D972" s="30">
        <v>3.3610000000000039E-5</v>
      </c>
      <c r="E972" s="33">
        <f t="shared" si="30"/>
        <v>336100.00000000041</v>
      </c>
      <c r="F972" s="9">
        <f>VLOOKUP(C972,Return!B:C,2,FALSE)</f>
        <v>0.64194683728120039</v>
      </c>
      <c r="G972" s="32">
        <f t="shared" si="31"/>
        <v>551858.33201021212</v>
      </c>
    </row>
    <row r="973" spans="1:7" ht="15" customHeight="1" x14ac:dyDescent="0.25">
      <c r="A973" t="str">
        <f>VLOOKUP(C:C,'Sectors '!B:C,2,FALSE)</f>
        <v>Oil &amp; Gas Midstream</v>
      </c>
      <c r="B973" s="1" t="s">
        <v>6748</v>
      </c>
      <c r="C973" s="1" t="s">
        <v>3651</v>
      </c>
      <c r="D973" s="30">
        <v>7.6050999999996514E-4</v>
      </c>
      <c r="E973" s="33">
        <f t="shared" si="30"/>
        <v>7605099.9999996517</v>
      </c>
      <c r="F973" s="9">
        <f>VLOOKUP(C973,Return!B:C,2,FALSE)</f>
        <v>0.89624826113232892</v>
      </c>
      <c r="G973" s="32">
        <f t="shared" si="31"/>
        <v>14421157.650736814</v>
      </c>
    </row>
    <row r="974" spans="1:7" ht="15" customHeight="1" x14ac:dyDescent="0.25">
      <c r="A974" t="str">
        <f>VLOOKUP(C:C,'Sectors '!B:C,2,FALSE)</f>
        <v>Oil &amp; Gas Midstream</v>
      </c>
      <c r="B974" s="1" t="s">
        <v>6749</v>
      </c>
      <c r="C974" s="1" t="s">
        <v>3649</v>
      </c>
      <c r="D974" s="30">
        <v>6.6180999999998057E-4</v>
      </c>
      <c r="E974" s="33">
        <f t="shared" si="30"/>
        <v>6618099.9999998054</v>
      </c>
      <c r="F974" s="9">
        <f>VLOOKUP(C974,Return!B:C,2,FALSE)</f>
        <v>0.5209820046045045</v>
      </c>
      <c r="G974" s="32">
        <f t="shared" si="31"/>
        <v>10066011.004672775</v>
      </c>
    </row>
    <row r="975" spans="1:7" ht="15" customHeight="1" x14ac:dyDescent="0.25">
      <c r="A975" t="str">
        <f>VLOOKUP(C:C,'Sectors '!B:C,2,FALSE)</f>
        <v>Oil &amp; Gas Midstream</v>
      </c>
      <c r="B975" s="1" t="s">
        <v>6750</v>
      </c>
      <c r="C975" s="1" t="s">
        <v>3647</v>
      </c>
      <c r="D975" s="30">
        <v>6.156099999999878E-4</v>
      </c>
      <c r="E975" s="33">
        <f t="shared" si="30"/>
        <v>6156099.999999878</v>
      </c>
      <c r="F975" s="9">
        <f>VLOOKUP(C975,Return!B:C,2,FALSE)</f>
        <v>1.1404075033196484</v>
      </c>
      <c r="G975" s="32">
        <f t="shared" si="31"/>
        <v>13176562.631185826</v>
      </c>
    </row>
    <row r="976" spans="1:7" ht="15" customHeight="1" x14ac:dyDescent="0.25">
      <c r="A976" t="str">
        <f>VLOOKUP(C:C,'Sectors '!B:C,2,FALSE)</f>
        <v>Oil &amp; Gas Midstream</v>
      </c>
      <c r="B976" s="1" t="s">
        <v>6751</v>
      </c>
      <c r="C976" s="1" t="s">
        <v>3645</v>
      </c>
      <c r="D976" s="30">
        <v>5.1811000000000305E-4</v>
      </c>
      <c r="E976" s="33">
        <f t="shared" si="30"/>
        <v>5181100.0000000307</v>
      </c>
      <c r="F976" s="9">
        <f>VLOOKUP(C976,Return!B:C,2,FALSE)</f>
        <v>0.98717167360403424</v>
      </c>
      <c r="G976" s="32">
        <f t="shared" si="31"/>
        <v>10295735.158109924</v>
      </c>
    </row>
    <row r="977" spans="1:7" ht="15" customHeight="1" x14ac:dyDescent="0.25">
      <c r="A977" t="str">
        <f>VLOOKUP(C:C,'Sectors '!B:C,2,FALSE)</f>
        <v>Oil &amp; Gas Midstream</v>
      </c>
      <c r="B977" s="1" t="s">
        <v>6752</v>
      </c>
      <c r="C977" s="1" t="s">
        <v>3641</v>
      </c>
      <c r="D977" s="30">
        <v>3.9781000000000549E-4</v>
      </c>
      <c r="E977" s="33">
        <f t="shared" si="30"/>
        <v>3978100.0000000549</v>
      </c>
      <c r="F977" s="9">
        <f>VLOOKUP(C977,Return!B:C,2,FALSE)</f>
        <v>1.0736462383062013</v>
      </c>
      <c r="G977" s="32">
        <f t="shared" si="31"/>
        <v>8249172.100606014</v>
      </c>
    </row>
    <row r="978" spans="1:7" ht="15" customHeight="1" x14ac:dyDescent="0.25">
      <c r="A978" t="str">
        <f>VLOOKUP(C:C,'Sectors '!B:C,2,FALSE)</f>
        <v>Oil &amp; Gas Midstream</v>
      </c>
      <c r="B978" s="1" t="s">
        <v>6753</v>
      </c>
      <c r="C978" s="1" t="s">
        <v>3638</v>
      </c>
      <c r="D978" s="30">
        <v>2.9071000000000289E-4</v>
      </c>
      <c r="E978" s="33">
        <f t="shared" si="30"/>
        <v>2907100.0000000289</v>
      </c>
      <c r="F978" s="9">
        <f>VLOOKUP(C978,Return!B:C,2,FALSE)</f>
        <v>0.85823405656523677</v>
      </c>
      <c r="G978" s="32">
        <f t="shared" si="31"/>
        <v>5402072.2258408535</v>
      </c>
    </row>
    <row r="979" spans="1:7" ht="15" customHeight="1" x14ac:dyDescent="0.25">
      <c r="A979" t="str">
        <f>VLOOKUP(C:C,'Sectors '!B:C,2,FALSE)</f>
        <v>Oil &amp; Gas Midstream</v>
      </c>
      <c r="B979" s="1" t="s">
        <v>6754</v>
      </c>
      <c r="C979" s="1" t="s">
        <v>3643</v>
      </c>
      <c r="D979" s="30">
        <v>1.5000999999999949E-4</v>
      </c>
      <c r="E979" s="33">
        <f t="shared" si="30"/>
        <v>1500099.9999999949</v>
      </c>
      <c r="F979" s="9">
        <f>VLOOKUP(C979,Return!B:C,2,FALSE)</f>
        <v>1.1063195098144041</v>
      </c>
      <c r="G979" s="32">
        <f t="shared" si="31"/>
        <v>3159689.8966725767</v>
      </c>
    </row>
    <row r="980" spans="1:7" ht="15" customHeight="1" x14ac:dyDescent="0.25">
      <c r="A980" t="str">
        <f>VLOOKUP(C:C,'Sectors '!B:C,2,FALSE)</f>
        <v>Oil &amp; Gas Integrated</v>
      </c>
      <c r="B980" s="1" t="s">
        <v>6755</v>
      </c>
      <c r="C980" s="1" t="s">
        <v>3632</v>
      </c>
      <c r="D980" s="30">
        <v>6.642099999999802E-4</v>
      </c>
      <c r="E980" s="33">
        <f t="shared" si="30"/>
        <v>6642099.9999998016</v>
      </c>
      <c r="F980" s="9">
        <f>VLOOKUP(C980,Return!B:C,2,FALSE)</f>
        <v>0.50775502902923264</v>
      </c>
      <c r="G980" s="32">
        <f t="shared" si="31"/>
        <v>10014659.678314768</v>
      </c>
    </row>
    <row r="981" spans="1:7" ht="15" customHeight="1" x14ac:dyDescent="0.25">
      <c r="A981" t="str">
        <f>VLOOKUP(C:C,'Sectors '!B:C,2,FALSE)</f>
        <v>Oil &amp; Gas Integrated</v>
      </c>
      <c r="B981" s="1" t="s">
        <v>6756</v>
      </c>
      <c r="C981" s="1" t="s">
        <v>3630</v>
      </c>
      <c r="D981" s="30">
        <v>5.7000999999999493E-4</v>
      </c>
      <c r="E981" s="33">
        <f t="shared" si="30"/>
        <v>5700099.9999999497</v>
      </c>
      <c r="F981" s="9">
        <f>VLOOKUP(C981,Return!B:C,2,FALSE)</f>
        <v>0.76998514512148741</v>
      </c>
      <c r="G981" s="32">
        <f t="shared" si="31"/>
        <v>10089092.325706901</v>
      </c>
    </row>
    <row r="982" spans="1:7" ht="15" customHeight="1" x14ac:dyDescent="0.25">
      <c r="A982" t="str">
        <f>VLOOKUP(C:C,'Sectors '!B:C,2,FALSE)</f>
        <v>Oil &amp; Gas Integrated</v>
      </c>
      <c r="B982" s="1" t="s">
        <v>6757</v>
      </c>
      <c r="C982" s="1" t="s">
        <v>3636</v>
      </c>
      <c r="D982" s="30">
        <v>2.583100000000021E-4</v>
      </c>
      <c r="E982" s="33">
        <f t="shared" si="30"/>
        <v>2583100.000000021</v>
      </c>
      <c r="F982" s="9">
        <f>VLOOKUP(C982,Return!B:C,2,FALSE)</f>
        <v>0.48918504332373769</v>
      </c>
      <c r="G982" s="32">
        <f t="shared" si="31"/>
        <v>3846713.8854095782</v>
      </c>
    </row>
    <row r="983" spans="1:7" ht="15" customHeight="1" x14ac:dyDescent="0.25">
      <c r="A983" t="str">
        <f>VLOOKUP(C:C,'Sectors '!B:C,2,FALSE)</f>
        <v>Oil &amp; Gas Integrated</v>
      </c>
      <c r="B983" s="1" t="s">
        <v>6758</v>
      </c>
      <c r="C983" s="1" t="s">
        <v>3628</v>
      </c>
      <c r="D983" s="30">
        <v>1.5120999999999952E-4</v>
      </c>
      <c r="E983" s="33">
        <f t="shared" si="30"/>
        <v>1512099.9999999953</v>
      </c>
      <c r="F983" s="9">
        <f>VLOOKUP(C983,Return!B:C,2,FALSE)</f>
        <v>0.93948216598534251</v>
      </c>
      <c r="G983" s="32">
        <f t="shared" si="31"/>
        <v>2932690.9831864275</v>
      </c>
    </row>
    <row r="984" spans="1:7" ht="15" customHeight="1" x14ac:dyDescent="0.25">
      <c r="A984" t="str">
        <f>VLOOKUP(C:C,'Sectors '!B:C,2,FALSE)</f>
        <v>Oil &amp; Gas Equipment &amp; Services</v>
      </c>
      <c r="B984" s="1" t="s">
        <v>6759</v>
      </c>
      <c r="C984" s="1" t="s">
        <v>3621</v>
      </c>
      <c r="D984" s="30">
        <v>7.4850999999996701E-4</v>
      </c>
      <c r="E984" s="33">
        <f t="shared" si="30"/>
        <v>7485099.9999996703</v>
      </c>
      <c r="F984" s="9">
        <f>VLOOKUP(C984,Return!B:C,2,FALSE)</f>
        <v>0.67035523269374009</v>
      </c>
      <c r="G984" s="32">
        <f t="shared" si="31"/>
        <v>12502775.952235363</v>
      </c>
    </row>
    <row r="985" spans="1:7" ht="15" customHeight="1" x14ac:dyDescent="0.25">
      <c r="A985" t="str">
        <f>VLOOKUP(C:C,'Sectors '!B:C,2,FALSE)</f>
        <v>Oil &amp; Gas Equipment &amp; Services</v>
      </c>
      <c r="B985" s="1" t="s">
        <v>6760</v>
      </c>
      <c r="C985" s="1" t="s">
        <v>3619</v>
      </c>
      <c r="D985" s="30">
        <v>6.7230999999997893E-4</v>
      </c>
      <c r="E985" s="33">
        <f t="shared" si="30"/>
        <v>6723099.9999997895</v>
      </c>
      <c r="F985" s="9">
        <f>VLOOKUP(C985,Return!B:C,2,FALSE)</f>
        <v>0.92223376651001265</v>
      </c>
      <c r="G985" s="32">
        <f t="shared" si="31"/>
        <v>12923369.835623061</v>
      </c>
    </row>
    <row r="986" spans="1:7" ht="15" customHeight="1" x14ac:dyDescent="0.25">
      <c r="A986" t="str">
        <f>VLOOKUP(C:C,'Sectors '!B:C,2,FALSE)</f>
        <v>Oil &amp; Gas Equipment &amp; Services</v>
      </c>
      <c r="B986" s="1" t="s">
        <v>6761</v>
      </c>
      <c r="C986" s="1" t="s">
        <v>3617</v>
      </c>
      <c r="D986" s="30">
        <v>6.7110999999997912E-4</v>
      </c>
      <c r="E986" s="33">
        <f t="shared" si="30"/>
        <v>6711099.9999997914</v>
      </c>
      <c r="F986" s="9">
        <f>VLOOKUP(C986,Return!B:C,2,FALSE)</f>
        <v>1.0129343883170023</v>
      </c>
      <c r="G986" s="32">
        <f t="shared" si="31"/>
        <v>13509003.973433813</v>
      </c>
    </row>
    <row r="987" spans="1:7" ht="15" customHeight="1" x14ac:dyDescent="0.25">
      <c r="A987" t="str">
        <f>VLOOKUP(C:C,'Sectors '!B:C,2,FALSE)</f>
        <v>Oil &amp; Gas Equipment &amp; Services</v>
      </c>
      <c r="B987" s="1" t="s">
        <v>6762</v>
      </c>
      <c r="C987" s="1" t="s">
        <v>3613</v>
      </c>
      <c r="D987" s="30">
        <v>6.5400999999998179E-4</v>
      </c>
      <c r="E987" s="33">
        <f t="shared" si="30"/>
        <v>6540099.9999998184</v>
      </c>
      <c r="F987" s="9">
        <f>VLOOKUP(C987,Return!B:C,2,FALSE)</f>
        <v>1.018067844352907</v>
      </c>
      <c r="G987" s="32">
        <f t="shared" si="31"/>
        <v>13198365.508852081</v>
      </c>
    </row>
    <row r="988" spans="1:7" ht="15" customHeight="1" x14ac:dyDescent="0.25">
      <c r="A988" t="str">
        <f>VLOOKUP(C:C,'Sectors '!B:C,2,FALSE)</f>
        <v>Oil &amp; Gas Equipment &amp; Services</v>
      </c>
      <c r="B988" s="1" t="s">
        <v>6763</v>
      </c>
      <c r="C988" s="1" t="s">
        <v>3615</v>
      </c>
      <c r="D988" s="30">
        <v>6.405099999999839E-4</v>
      </c>
      <c r="E988" s="33">
        <f t="shared" si="30"/>
        <v>6405099.9999998389</v>
      </c>
      <c r="F988" s="9">
        <f>VLOOKUP(C988,Return!B:C,2,FALSE)</f>
        <v>0.99998250228685281</v>
      </c>
      <c r="G988" s="32">
        <f t="shared" si="31"/>
        <v>12810087.925397199</v>
      </c>
    </row>
    <row r="989" spans="1:7" ht="15" customHeight="1" x14ac:dyDescent="0.25">
      <c r="A989" t="str">
        <f>VLOOKUP(C:C,'Sectors '!B:C,2,FALSE)</f>
        <v>Oil &amp; Gas Equipment &amp; Services</v>
      </c>
      <c r="B989" s="1" t="s">
        <v>6764</v>
      </c>
      <c r="C989" s="1" t="s">
        <v>3567</v>
      </c>
      <c r="D989" s="30">
        <v>6.1260999999998827E-4</v>
      </c>
      <c r="E989" s="33">
        <f t="shared" si="30"/>
        <v>6126099.9999998827</v>
      </c>
      <c r="F989" s="9">
        <f>VLOOKUP(C989,Return!B:C,2,FALSE)</f>
        <v>0.57677660948583465</v>
      </c>
      <c r="G989" s="32">
        <f t="shared" si="31"/>
        <v>9659491.1873709857</v>
      </c>
    </row>
    <row r="990" spans="1:7" ht="15" customHeight="1" x14ac:dyDescent="0.25">
      <c r="A990" t="str">
        <f>VLOOKUP(C:C,'Sectors '!B:C,2,FALSE)</f>
        <v>Oil &amp; Gas Equipment &amp; Services</v>
      </c>
      <c r="B990" s="1" t="s">
        <v>6765</v>
      </c>
      <c r="C990" s="1" t="s">
        <v>3611</v>
      </c>
      <c r="D990" s="30">
        <v>6.0900999999998883E-4</v>
      </c>
      <c r="E990" s="33">
        <f t="shared" si="30"/>
        <v>6090099.9999998882</v>
      </c>
      <c r="F990" s="9">
        <f>VLOOKUP(C990,Return!B:C,2,FALSE)</f>
        <v>0.40275767232232862</v>
      </c>
      <c r="G990" s="32">
        <f t="shared" si="31"/>
        <v>8542934.5002100579</v>
      </c>
    </row>
    <row r="991" spans="1:7" ht="15" customHeight="1" x14ac:dyDescent="0.25">
      <c r="A991" t="str">
        <f>VLOOKUP(C:C,'Sectors '!B:C,2,FALSE)</f>
        <v>Oil &amp; Gas Equipment &amp; Services</v>
      </c>
      <c r="B991" s="1" t="s">
        <v>6766</v>
      </c>
      <c r="C991" s="1" t="s">
        <v>3609</v>
      </c>
      <c r="D991" s="30">
        <v>5.9910999999999038E-4</v>
      </c>
      <c r="E991" s="33">
        <f t="shared" si="30"/>
        <v>5991099.9999999041</v>
      </c>
      <c r="F991" s="9">
        <f>VLOOKUP(C991,Return!B:C,2,FALSE)</f>
        <v>0.72381553322103009</v>
      </c>
      <c r="G991" s="32">
        <f t="shared" si="31"/>
        <v>10327551.241080347</v>
      </c>
    </row>
    <row r="992" spans="1:7" ht="15" customHeight="1" x14ac:dyDescent="0.25">
      <c r="A992" t="str">
        <f>VLOOKUP(C:C,'Sectors '!B:C,2,FALSE)</f>
        <v>Oil &amp; Gas Equipment &amp; Services</v>
      </c>
      <c r="B992" s="1" t="s">
        <v>6767</v>
      </c>
      <c r="C992" s="1" t="s">
        <v>3607</v>
      </c>
      <c r="D992" s="30">
        <v>5.3191000000000089E-4</v>
      </c>
      <c r="E992" s="33">
        <f t="shared" si="30"/>
        <v>5319100.0000000093</v>
      </c>
      <c r="F992" s="9">
        <f>VLOOKUP(C992,Return!B:C,2,FALSE)</f>
        <v>0.3189482728135119</v>
      </c>
      <c r="G992" s="32">
        <f t="shared" si="31"/>
        <v>7015617.7579223644</v>
      </c>
    </row>
    <row r="993" spans="1:7" ht="15" customHeight="1" x14ac:dyDescent="0.25">
      <c r="A993" t="str">
        <f>VLOOKUP(C:C,'Sectors '!B:C,2,FALSE)</f>
        <v>Oil &amp; Gas Equipment &amp; Services</v>
      </c>
      <c r="B993" s="1" t="s">
        <v>6768</v>
      </c>
      <c r="C993" s="1" t="s">
        <v>3605</v>
      </c>
      <c r="D993" s="30">
        <v>5.1151000000000408E-4</v>
      </c>
      <c r="E993" s="33">
        <f t="shared" si="30"/>
        <v>5115100.000000041</v>
      </c>
      <c r="F993" s="9">
        <f>VLOOKUP(C993,Return!B:C,2,FALSE)</f>
        <v>0.76670143698564375</v>
      </c>
      <c r="G993" s="32">
        <f t="shared" si="31"/>
        <v>9036854.5203253385</v>
      </c>
    </row>
    <row r="994" spans="1:7" ht="15" customHeight="1" x14ac:dyDescent="0.25">
      <c r="A994" t="str">
        <f>VLOOKUP(C:C,'Sectors '!B:C,2,FALSE)</f>
        <v>Oil &amp; Gas Equipment &amp; Services</v>
      </c>
      <c r="B994" s="1" t="s">
        <v>6769</v>
      </c>
      <c r="C994" s="1" t="s">
        <v>3603</v>
      </c>
      <c r="D994" s="30">
        <v>5.0911000000000445E-4</v>
      </c>
      <c r="E994" s="33">
        <f t="shared" si="30"/>
        <v>5091100.0000000447</v>
      </c>
      <c r="F994" s="9">
        <f>VLOOKUP(C994,Return!B:C,2,FALSE)</f>
        <v>0.47469815863719989</v>
      </c>
      <c r="G994" s="32">
        <f t="shared" si="31"/>
        <v>7507835.7954379143</v>
      </c>
    </row>
    <row r="995" spans="1:7" ht="15" customHeight="1" x14ac:dyDescent="0.25">
      <c r="A995" t="str">
        <f>VLOOKUP(C:C,'Sectors '!B:C,2,FALSE)</f>
        <v>Oil &amp; Gas Equipment &amp; Services</v>
      </c>
      <c r="B995" s="1" t="s">
        <v>6770</v>
      </c>
      <c r="C995" s="1" t="s">
        <v>3571</v>
      </c>
      <c r="D995" s="30">
        <v>5.037100000000053E-4</v>
      </c>
      <c r="E995" s="33">
        <f t="shared" si="30"/>
        <v>5037100.0000000531</v>
      </c>
      <c r="F995" s="9">
        <f>VLOOKUP(C995,Return!B:C,2,FALSE)</f>
        <v>1.0104574649675673</v>
      </c>
      <c r="G995" s="32">
        <f t="shared" si="31"/>
        <v>10126875.29678824</v>
      </c>
    </row>
    <row r="996" spans="1:7" ht="15" customHeight="1" x14ac:dyDescent="0.25">
      <c r="A996" t="str">
        <f>VLOOKUP(C:C,'Sectors '!B:C,2,FALSE)</f>
        <v>Oil &amp; Gas Equipment &amp; Services</v>
      </c>
      <c r="B996" s="1" t="s">
        <v>6771</v>
      </c>
      <c r="C996" s="1" t="s">
        <v>3601</v>
      </c>
      <c r="D996" s="30">
        <v>4.941100000000068E-4</v>
      </c>
      <c r="E996" s="33">
        <f t="shared" si="30"/>
        <v>4941100.000000068</v>
      </c>
      <c r="F996" s="9">
        <f>VLOOKUP(C996,Return!B:C,2,FALSE)</f>
        <v>0.72143841588116298</v>
      </c>
      <c r="G996" s="32">
        <f t="shared" si="31"/>
        <v>8505799.3567105308</v>
      </c>
    </row>
    <row r="997" spans="1:7" ht="15" customHeight="1" x14ac:dyDescent="0.25">
      <c r="A997" t="str">
        <f>VLOOKUP(C:C,'Sectors '!B:C,2,FALSE)</f>
        <v>Oil &amp; Gas Equipment &amp; Services</v>
      </c>
      <c r="B997" s="1" t="s">
        <v>6772</v>
      </c>
      <c r="C997" s="1" t="s">
        <v>3597</v>
      </c>
      <c r="D997" s="30">
        <v>4.8301000000000756E-4</v>
      </c>
      <c r="E997" s="33">
        <f t="shared" si="30"/>
        <v>4830100.0000000754</v>
      </c>
      <c r="F997" s="9">
        <f>VLOOKUP(C997,Return!B:C,2,FALSE)</f>
        <v>1.1879240949524665</v>
      </c>
      <c r="G997" s="32">
        <f t="shared" si="31"/>
        <v>10567892.171030074</v>
      </c>
    </row>
    <row r="998" spans="1:7" ht="15" customHeight="1" x14ac:dyDescent="0.25">
      <c r="A998" t="str">
        <f>VLOOKUP(C:C,'Sectors '!B:C,2,FALSE)</f>
        <v>Oil &amp; Gas Equipment &amp; Services</v>
      </c>
      <c r="B998" s="1" t="s">
        <v>6773</v>
      </c>
      <c r="C998" s="1" t="s">
        <v>3599</v>
      </c>
      <c r="D998" s="30">
        <v>4.8091000000000751E-4</v>
      </c>
      <c r="E998" s="33">
        <f t="shared" si="30"/>
        <v>4809100.0000000754</v>
      </c>
      <c r="F998" s="9">
        <f>VLOOKUP(C998,Return!B:C,2,FALSE)</f>
        <v>1.0059939714131958</v>
      </c>
      <c r="G998" s="32">
        <f t="shared" si="31"/>
        <v>9647025.6079233512</v>
      </c>
    </row>
    <row r="999" spans="1:7" ht="15" customHeight="1" x14ac:dyDescent="0.25">
      <c r="A999" t="str">
        <f>VLOOKUP(C:C,'Sectors '!B:C,2,FALSE)</f>
        <v>Oil &amp; Gas Equipment &amp; Services</v>
      </c>
      <c r="B999" s="1" t="s">
        <v>6774</v>
      </c>
      <c r="C999" s="1" t="s">
        <v>3593</v>
      </c>
      <c r="D999" s="30">
        <v>4.7071000000000726E-4</v>
      </c>
      <c r="E999" s="33">
        <f t="shared" si="30"/>
        <v>4707100.0000000726</v>
      </c>
      <c r="F999" s="9">
        <f>VLOOKUP(C999,Return!B:C,2,FALSE)</f>
        <v>0.79373718159907847</v>
      </c>
      <c r="G999" s="32">
        <f t="shared" si="31"/>
        <v>8443300.2875051536</v>
      </c>
    </row>
    <row r="1000" spans="1:7" ht="15" customHeight="1" x14ac:dyDescent="0.25">
      <c r="A1000" t="str">
        <f>VLOOKUP(C:C,'Sectors '!B:C,2,FALSE)</f>
        <v>Oil &amp; Gas Equipment &amp; Services</v>
      </c>
      <c r="B1000" s="1" t="s">
        <v>6775</v>
      </c>
      <c r="C1000" s="1" t="s">
        <v>3591</v>
      </c>
      <c r="D1000" s="30">
        <v>4.4731000000000669E-4</v>
      </c>
      <c r="E1000" s="33">
        <f t="shared" si="30"/>
        <v>4473100.0000000671</v>
      </c>
      <c r="F1000" s="9">
        <f>VLOOKUP(C1000,Return!B:C,2,FALSE)</f>
        <v>0.33866936404342929</v>
      </c>
      <c r="G1000" s="32">
        <f t="shared" si="31"/>
        <v>5988001.9323027534</v>
      </c>
    </row>
    <row r="1001" spans="1:7" ht="15" customHeight="1" x14ac:dyDescent="0.25">
      <c r="A1001" t="str">
        <f>VLOOKUP(C:C,'Sectors '!B:C,2,FALSE)</f>
        <v>Oil &amp; Gas Equipment &amp; Services</v>
      </c>
      <c r="B1001" s="1" t="s">
        <v>6776</v>
      </c>
      <c r="C1001" s="1" t="s">
        <v>3595</v>
      </c>
      <c r="D1001" s="30">
        <v>4.4401000000000661E-4</v>
      </c>
      <c r="E1001" s="33">
        <f t="shared" si="30"/>
        <v>4440100.0000000661</v>
      </c>
      <c r="F1001" s="9">
        <f>VLOOKUP(C1001,Return!B:C,2,FALSE)</f>
        <v>0.75490261597248931</v>
      </c>
      <c r="G1001" s="32">
        <f t="shared" si="31"/>
        <v>7791943.105179566</v>
      </c>
    </row>
    <row r="1002" spans="1:7" ht="15" customHeight="1" x14ac:dyDescent="0.25">
      <c r="A1002" t="str">
        <f>VLOOKUP(C:C,'Sectors '!B:C,2,FALSE)</f>
        <v>Oil &amp; Gas Equipment &amp; Services</v>
      </c>
      <c r="B1002" s="1" t="s">
        <v>6777</v>
      </c>
      <c r="C1002" s="1" t="s">
        <v>3581</v>
      </c>
      <c r="D1002" s="30">
        <v>3.9271000000000537E-4</v>
      </c>
      <c r="E1002" s="33">
        <f t="shared" si="30"/>
        <v>3927100.0000000536</v>
      </c>
      <c r="F1002" s="9">
        <f>VLOOKUP(C1002,Return!B:C,2,FALSE)</f>
        <v>0.30764096073707015</v>
      </c>
      <c r="G1002" s="32">
        <f t="shared" si="31"/>
        <v>5135236.816910618</v>
      </c>
    </row>
    <row r="1003" spans="1:7" ht="15" customHeight="1" x14ac:dyDescent="0.25">
      <c r="A1003" t="str">
        <f>VLOOKUP(C:C,'Sectors '!B:C,2,FALSE)</f>
        <v>Oil &amp; Gas Equipment &amp; Services</v>
      </c>
      <c r="B1003" s="1" t="s">
        <v>6778</v>
      </c>
      <c r="C1003" s="1" t="s">
        <v>3589</v>
      </c>
      <c r="D1003" s="30">
        <v>3.3361000000000393E-4</v>
      </c>
      <c r="E1003" s="33">
        <f t="shared" si="30"/>
        <v>3336100.0000000391</v>
      </c>
      <c r="F1003" s="9">
        <f>VLOOKUP(C1003,Return!B:C,2,FALSE)</f>
        <v>1.1464243736421527</v>
      </c>
      <c r="G1003" s="32">
        <f t="shared" si="31"/>
        <v>7160686.3529076688</v>
      </c>
    </row>
    <row r="1004" spans="1:7" ht="15" customHeight="1" x14ac:dyDescent="0.25">
      <c r="A1004" t="str">
        <f>VLOOKUP(C:C,'Sectors '!B:C,2,FALSE)</f>
        <v>Oil &amp; Gas Equipment &amp; Services</v>
      </c>
      <c r="B1004" s="1" t="s">
        <v>6779</v>
      </c>
      <c r="C1004" s="1" t="s">
        <v>3587</v>
      </c>
      <c r="D1004" s="30">
        <v>3.2251000000000366E-4</v>
      </c>
      <c r="E1004" s="33">
        <f t="shared" si="30"/>
        <v>3225100.0000000368</v>
      </c>
      <c r="F1004" s="9">
        <f>VLOOKUP(C1004,Return!B:C,2,FALSE)</f>
        <v>0.514152272437573</v>
      </c>
      <c r="G1004" s="32">
        <f t="shared" si="31"/>
        <v>4883292.4938384723</v>
      </c>
    </row>
    <row r="1005" spans="1:7" ht="15" customHeight="1" x14ac:dyDescent="0.25">
      <c r="A1005" t="str">
        <f>VLOOKUP(C:C,'Sectors '!B:C,2,FALSE)</f>
        <v>Oil &amp; Gas Equipment &amp; Services</v>
      </c>
      <c r="B1005" s="1" t="s">
        <v>6780</v>
      </c>
      <c r="C1005" s="1" t="s">
        <v>3585</v>
      </c>
      <c r="D1005" s="30">
        <v>3.0241000000000317E-4</v>
      </c>
      <c r="E1005" s="33">
        <f t="shared" si="30"/>
        <v>3024100.0000000317</v>
      </c>
      <c r="F1005" s="9">
        <f>VLOOKUP(C1005,Return!B:C,2,FALSE)</f>
        <v>1.0650969235739285</v>
      </c>
      <c r="G1005" s="32">
        <f t="shared" si="31"/>
        <v>6245059.6065799827</v>
      </c>
    </row>
    <row r="1006" spans="1:7" ht="15" customHeight="1" x14ac:dyDescent="0.25">
      <c r="A1006" t="str">
        <f>VLOOKUP(C:C,'Sectors '!B:C,2,FALSE)</f>
        <v>Oil &amp; Gas Equipment &amp; Services</v>
      </c>
      <c r="B1006" s="1" t="s">
        <v>6781</v>
      </c>
      <c r="C1006" s="1" t="s">
        <v>3577</v>
      </c>
      <c r="D1006" s="30">
        <v>2.871100000000028E-4</v>
      </c>
      <c r="E1006" s="33">
        <f t="shared" si="30"/>
        <v>2871100.0000000279</v>
      </c>
      <c r="F1006" s="9">
        <f>VLOOKUP(C1006,Return!B:C,2,FALSE)</f>
        <v>0.55680742819007345</v>
      </c>
      <c r="G1006" s="32">
        <f t="shared" si="31"/>
        <v>4469749.8070765631</v>
      </c>
    </row>
    <row r="1007" spans="1:7" ht="15" customHeight="1" x14ac:dyDescent="0.25">
      <c r="A1007" t="str">
        <f>VLOOKUP(C:C,'Sectors '!B:C,2,FALSE)</f>
        <v>Oil &amp; Gas Equipment &amp; Services</v>
      </c>
      <c r="B1007" s="1" t="s">
        <v>6782</v>
      </c>
      <c r="C1007" s="1" t="s">
        <v>3583</v>
      </c>
      <c r="D1007" s="30">
        <v>2.8231000000000268E-4</v>
      </c>
      <c r="E1007" s="33">
        <f t="shared" si="30"/>
        <v>2823100.000000027</v>
      </c>
      <c r="F1007" s="9">
        <f>VLOOKUP(C1007,Return!B:C,2,FALSE)</f>
        <v>0.3872743451708327</v>
      </c>
      <c r="G1007" s="32">
        <f t="shared" si="31"/>
        <v>3916414.2038518153</v>
      </c>
    </row>
    <row r="1008" spans="1:7" ht="15" customHeight="1" x14ac:dyDescent="0.25">
      <c r="A1008" t="str">
        <f>VLOOKUP(C:C,'Sectors '!B:C,2,FALSE)</f>
        <v>Oil &amp; Gas Equipment &amp; Services</v>
      </c>
      <c r="B1008" s="1" t="s">
        <v>6783</v>
      </c>
      <c r="C1008" s="1" t="s">
        <v>3579</v>
      </c>
      <c r="D1008" s="30">
        <v>2.6071000000000216E-4</v>
      </c>
      <c r="E1008" s="33">
        <f t="shared" si="30"/>
        <v>2607100.0000000214</v>
      </c>
      <c r="F1008" s="9">
        <f>VLOOKUP(C1008,Return!B:C,2,FALSE)</f>
        <v>0.40819002039452046</v>
      </c>
      <c r="G1008" s="32">
        <f t="shared" si="31"/>
        <v>3671292.2021705848</v>
      </c>
    </row>
    <row r="1009" spans="1:7" ht="15" customHeight="1" x14ac:dyDescent="0.25">
      <c r="A1009" t="str">
        <f>VLOOKUP(C:C,'Sectors '!B:C,2,FALSE)</f>
        <v>Oil &amp; Gas Equipment &amp; Services</v>
      </c>
      <c r="B1009" s="1" t="s">
        <v>6784</v>
      </c>
      <c r="C1009" s="1" t="s">
        <v>3575</v>
      </c>
      <c r="D1009" s="30">
        <v>2.5711000000000207E-4</v>
      </c>
      <c r="E1009" s="33">
        <f t="shared" si="30"/>
        <v>2571100.0000000205</v>
      </c>
      <c r="F1009" s="9">
        <f>VLOOKUP(C1009,Return!B:C,2,FALSE)</f>
        <v>0.88762751228506309</v>
      </c>
      <c r="G1009" s="32">
        <f t="shared" si="31"/>
        <v>4853279.0968361637</v>
      </c>
    </row>
    <row r="1010" spans="1:7" ht="15" customHeight="1" x14ac:dyDescent="0.25">
      <c r="A1010" t="str">
        <f>VLOOKUP(C:C,'Sectors '!B:C,2,FALSE)</f>
        <v>Oil &amp; Gas Equipment &amp; Services</v>
      </c>
      <c r="B1010" s="1" t="s">
        <v>6785</v>
      </c>
      <c r="C1010" s="1" t="s">
        <v>3573</v>
      </c>
      <c r="D1010" s="30">
        <v>2.1931000000000118E-4</v>
      </c>
      <c r="E1010" s="33">
        <f t="shared" si="30"/>
        <v>2193100.0000000116</v>
      </c>
      <c r="F1010" s="9">
        <f>VLOOKUP(C1010,Return!B:C,2,FALSE)</f>
        <v>0.8124059359465744</v>
      </c>
      <c r="G1010" s="32">
        <f t="shared" si="31"/>
        <v>3974787.4581244537</v>
      </c>
    </row>
    <row r="1011" spans="1:7" ht="15" customHeight="1" x14ac:dyDescent="0.25">
      <c r="A1011" t="str">
        <f>VLOOKUP(C:C,'Sectors '!B:C,2,FALSE)</f>
        <v>Oil &amp; Gas Equipment &amp; Services</v>
      </c>
      <c r="B1011" s="1" t="s">
        <v>6786</v>
      </c>
      <c r="C1011" s="1" t="s">
        <v>3569</v>
      </c>
      <c r="D1011" s="30">
        <v>1.3050999999999902E-4</v>
      </c>
      <c r="E1011" s="33">
        <f t="shared" si="30"/>
        <v>1305099.9999999902</v>
      </c>
      <c r="F1011" s="9">
        <f>VLOOKUP(C1011,Return!B:C,2,FALSE)</f>
        <v>0.37320555151518631</v>
      </c>
      <c r="G1011" s="32">
        <f t="shared" si="31"/>
        <v>1792170.5652824563</v>
      </c>
    </row>
    <row r="1012" spans="1:7" ht="15" customHeight="1" x14ac:dyDescent="0.25">
      <c r="A1012" t="str">
        <f>VLOOKUP(C:C,'Sectors '!B:C,2,FALSE)</f>
        <v>Oil &amp; Gas Equipment &amp; Services</v>
      </c>
      <c r="B1012" s="1" t="s">
        <v>6787</v>
      </c>
      <c r="C1012" s="1" t="s">
        <v>3565</v>
      </c>
      <c r="D1012" s="30">
        <v>1.1160999999999903E-4</v>
      </c>
      <c r="E1012" s="33">
        <f t="shared" si="30"/>
        <v>1116099.9999999905</v>
      </c>
      <c r="F1012" s="9">
        <f>VLOOKUP(C1012,Return!B:C,2,FALSE)</f>
        <v>0.9001292547094798</v>
      </c>
      <c r="G1012" s="32">
        <f t="shared" si="31"/>
        <v>2120734.2611812325</v>
      </c>
    </row>
    <row r="1013" spans="1:7" ht="15" customHeight="1" x14ac:dyDescent="0.25">
      <c r="A1013" t="str">
        <f>VLOOKUP(C:C,'Sectors '!B:C,2,FALSE)</f>
        <v>Oil &amp; Gas Equipment &amp; Services</v>
      </c>
      <c r="B1013" s="1" t="s">
        <v>6788</v>
      </c>
      <c r="C1013" s="1" t="s">
        <v>3563</v>
      </c>
      <c r="D1013" s="30">
        <v>8.1609999999999661E-5</v>
      </c>
      <c r="E1013" s="33">
        <f t="shared" si="30"/>
        <v>816099.99999999662</v>
      </c>
      <c r="F1013" s="9">
        <f>VLOOKUP(C1013,Return!B:C,2,FALSE)</f>
        <v>1.161529902440128</v>
      </c>
      <c r="G1013" s="32">
        <f t="shared" si="31"/>
        <v>1764024.5533813811</v>
      </c>
    </row>
    <row r="1014" spans="1:7" ht="15" customHeight="1" x14ac:dyDescent="0.25">
      <c r="A1014" t="str">
        <f>VLOOKUP(C:C,'Sectors '!B:C,2,FALSE)</f>
        <v>Oil &amp; Gas Equipment &amp; Services</v>
      </c>
      <c r="B1014" s="1" t="s">
        <v>6789</v>
      </c>
      <c r="C1014" s="1" t="s">
        <v>3560</v>
      </c>
      <c r="D1014" s="30">
        <v>6.0010000000000084E-5</v>
      </c>
      <c r="E1014" s="33">
        <f t="shared" si="30"/>
        <v>600100.00000000081</v>
      </c>
      <c r="F1014" s="9">
        <f>VLOOKUP(C1014,Return!B:C,2,FALSE)</f>
        <v>0.84076641127749552</v>
      </c>
      <c r="G1014" s="32">
        <f t="shared" si="31"/>
        <v>1104643.9234076266</v>
      </c>
    </row>
    <row r="1015" spans="1:7" ht="15" customHeight="1" x14ac:dyDescent="0.25">
      <c r="A1015" t="str">
        <f>VLOOKUP(C:C,'Sectors '!B:C,2,FALSE)</f>
        <v>Oil &amp; Gas E&amp;P</v>
      </c>
      <c r="B1015" s="1" t="s">
        <v>6790</v>
      </c>
      <c r="C1015" s="1" t="s">
        <v>3550</v>
      </c>
      <c r="D1015" s="30">
        <v>7.6560999999996434E-4</v>
      </c>
      <c r="E1015" s="33">
        <f t="shared" si="30"/>
        <v>7656099.9999996433</v>
      </c>
      <c r="F1015" s="9">
        <f>VLOOKUP(C1015,Return!B:C,2,FALSE)</f>
        <v>0.56962905416872067</v>
      </c>
      <c r="G1015" s="32">
        <f t="shared" si="31"/>
        <v>12017237.001620581</v>
      </c>
    </row>
    <row r="1016" spans="1:7" ht="15" customHeight="1" x14ac:dyDescent="0.25">
      <c r="A1016" t="str">
        <f>VLOOKUP(C:C,'Sectors '!B:C,2,FALSE)</f>
        <v>Oil &amp; Gas E&amp;P</v>
      </c>
      <c r="B1016" s="1" t="s">
        <v>6791</v>
      </c>
      <c r="C1016" s="1" t="s">
        <v>3548</v>
      </c>
      <c r="D1016" s="30">
        <v>7.5960999999996528E-4</v>
      </c>
      <c r="E1016" s="33">
        <f t="shared" si="30"/>
        <v>7596099.9999996526</v>
      </c>
      <c r="F1016" s="9">
        <f>VLOOKUP(C1016,Return!B:C,2,FALSE)</f>
        <v>1.012238448113439</v>
      </c>
      <c r="G1016" s="32">
        <f t="shared" si="31"/>
        <v>15285164.475713793</v>
      </c>
    </row>
    <row r="1017" spans="1:7" ht="15" customHeight="1" x14ac:dyDescent="0.25">
      <c r="A1017" t="str">
        <f>VLOOKUP(C:C,'Sectors '!B:C,2,FALSE)</f>
        <v>Oil &amp; Gas E&amp;P</v>
      </c>
      <c r="B1017" s="1" t="s">
        <v>6792</v>
      </c>
      <c r="C1017" s="1" t="s">
        <v>3546</v>
      </c>
      <c r="D1017" s="30">
        <v>6.3450999999998484E-4</v>
      </c>
      <c r="E1017" s="33">
        <f t="shared" si="30"/>
        <v>6345099.9999998482</v>
      </c>
      <c r="F1017" s="9">
        <f>VLOOKUP(C1017,Return!B:C,2,FALSE)</f>
        <v>0.71222515666664821</v>
      </c>
      <c r="G1017" s="32">
        <f t="shared" si="31"/>
        <v>10864239.84156529</v>
      </c>
    </row>
    <row r="1018" spans="1:7" ht="15" customHeight="1" x14ac:dyDescent="0.25">
      <c r="A1018" t="str">
        <f>VLOOKUP(C:C,'Sectors '!B:C,2,FALSE)</f>
        <v>Oil &amp; Gas E&amp;P</v>
      </c>
      <c r="B1018" s="1" t="s">
        <v>6793</v>
      </c>
      <c r="C1018" s="1" t="s">
        <v>3542</v>
      </c>
      <c r="D1018" s="30">
        <v>6.2850999999998578E-4</v>
      </c>
      <c r="E1018" s="33">
        <f t="shared" si="30"/>
        <v>6285099.9999998575</v>
      </c>
      <c r="F1018" s="9">
        <f>VLOOKUP(C1018,Return!B:C,2,FALSE)</f>
        <v>0.67328042160647905</v>
      </c>
      <c r="G1018" s="32">
        <f t="shared" si="31"/>
        <v>10516734.777838644</v>
      </c>
    </row>
    <row r="1019" spans="1:7" ht="15" customHeight="1" x14ac:dyDescent="0.25">
      <c r="A1019" t="str">
        <f>VLOOKUP(C:C,'Sectors '!B:C,2,FALSE)</f>
        <v>Oil &amp; Gas E&amp;P</v>
      </c>
      <c r="B1019" s="1" t="s">
        <v>6794</v>
      </c>
      <c r="C1019" s="1" t="s">
        <v>3544</v>
      </c>
      <c r="D1019" s="30">
        <v>6.0540999999998939E-4</v>
      </c>
      <c r="E1019" s="33">
        <f t="shared" si="30"/>
        <v>6054099.9999998938</v>
      </c>
      <c r="F1019" s="9">
        <f>VLOOKUP(C1019,Return!B:C,2,FALSE)</f>
        <v>0.41621297021635328</v>
      </c>
      <c r="G1019" s="32">
        <f t="shared" si="31"/>
        <v>8573894.9429866746</v>
      </c>
    </row>
    <row r="1020" spans="1:7" ht="15" customHeight="1" x14ac:dyDescent="0.25">
      <c r="A1020" t="str">
        <f>VLOOKUP(C:C,'Sectors '!B:C,2,FALSE)</f>
        <v>Oil &amp; Gas E&amp;P</v>
      </c>
      <c r="B1020" s="1" t="s">
        <v>6795</v>
      </c>
      <c r="C1020" s="1" t="s">
        <v>3536</v>
      </c>
      <c r="D1020" s="30">
        <v>5.9370999999999122E-4</v>
      </c>
      <c r="E1020" s="33">
        <f t="shared" si="30"/>
        <v>5937099.9999999125</v>
      </c>
      <c r="F1020" s="9">
        <f>VLOOKUP(C1020,Return!B:C,2,FALSE)</f>
        <v>0.85809715770577777</v>
      </c>
      <c r="G1020" s="32">
        <f t="shared" si="31"/>
        <v>11031708.63501481</v>
      </c>
    </row>
    <row r="1021" spans="1:7" ht="15" customHeight="1" x14ac:dyDescent="0.25">
      <c r="A1021" t="str">
        <f>VLOOKUP(C:C,'Sectors '!B:C,2,FALSE)</f>
        <v>Oil &amp; Gas E&amp;P</v>
      </c>
      <c r="B1021" s="1" t="s">
        <v>6796</v>
      </c>
      <c r="C1021" s="1" t="s">
        <v>3538</v>
      </c>
      <c r="D1021" s="30">
        <v>5.9280999999999136E-4</v>
      </c>
      <c r="E1021" s="33">
        <f t="shared" si="30"/>
        <v>5928099.9999999134</v>
      </c>
      <c r="F1021" s="9">
        <f>VLOOKUP(C1021,Return!B:C,2,FALSE)</f>
        <v>0.77995651658827492</v>
      </c>
      <c r="G1021" s="32">
        <f t="shared" si="31"/>
        <v>10551760.225986799</v>
      </c>
    </row>
    <row r="1022" spans="1:7" ht="15" customHeight="1" x14ac:dyDescent="0.25">
      <c r="A1022" t="str">
        <f>VLOOKUP(C:C,'Sectors '!B:C,2,FALSE)</f>
        <v>Oil &amp; Gas E&amp;P</v>
      </c>
      <c r="B1022" s="1" t="s">
        <v>6797</v>
      </c>
      <c r="C1022" s="1" t="s">
        <v>3540</v>
      </c>
      <c r="D1022" s="30">
        <v>5.7780999999999371E-4</v>
      </c>
      <c r="E1022" s="33">
        <f t="shared" si="30"/>
        <v>5778099.9999999367</v>
      </c>
      <c r="F1022" s="9">
        <f>VLOOKUP(C1022,Return!B:C,2,FALSE)</f>
        <v>0.60948599402137305</v>
      </c>
      <c r="G1022" s="32">
        <f t="shared" si="31"/>
        <v>9299771.0220547933</v>
      </c>
    </row>
    <row r="1023" spans="1:7" ht="15" customHeight="1" x14ac:dyDescent="0.25">
      <c r="A1023" t="str">
        <f>VLOOKUP(C:C,'Sectors '!B:C,2,FALSE)</f>
        <v>Oil &amp; Gas E&amp;P</v>
      </c>
      <c r="B1023" s="1" t="s">
        <v>6798</v>
      </c>
      <c r="C1023" s="1" t="s">
        <v>3534</v>
      </c>
      <c r="D1023" s="30">
        <v>5.5050999999999798E-4</v>
      </c>
      <c r="E1023" s="33">
        <f t="shared" si="30"/>
        <v>5505099.9999999795</v>
      </c>
      <c r="F1023" s="9">
        <f>VLOOKUP(C1023,Return!B:C,2,FALSE)</f>
        <v>0.59758720383585828</v>
      </c>
      <c r="G1023" s="32">
        <f t="shared" si="31"/>
        <v>8794877.31583675</v>
      </c>
    </row>
    <row r="1024" spans="1:7" ht="15" customHeight="1" x14ac:dyDescent="0.25">
      <c r="A1024" t="str">
        <f>VLOOKUP(C:C,'Sectors '!B:C,2,FALSE)</f>
        <v>Oil &amp; Gas E&amp;P</v>
      </c>
      <c r="B1024" s="1" t="s">
        <v>6799</v>
      </c>
      <c r="C1024" s="1" t="s">
        <v>3528</v>
      </c>
      <c r="D1024" s="30">
        <v>5.3701000000000009E-4</v>
      </c>
      <c r="E1024" s="33">
        <f t="shared" si="30"/>
        <v>5370100.0000000009</v>
      </c>
      <c r="F1024" s="9">
        <f>VLOOKUP(C1024,Return!B:C,2,FALSE)</f>
        <v>0.33073115579477863</v>
      </c>
      <c r="G1024" s="32">
        <f t="shared" si="31"/>
        <v>7146159.379733541</v>
      </c>
    </row>
    <row r="1025" spans="1:7" ht="15" customHeight="1" x14ac:dyDescent="0.25">
      <c r="A1025" t="str">
        <f>VLOOKUP(C:C,'Sectors '!B:C,2,FALSE)</f>
        <v>Oil &amp; Gas E&amp;P</v>
      </c>
      <c r="B1025" s="1" t="s">
        <v>6800</v>
      </c>
      <c r="C1025" s="1" t="s">
        <v>3530</v>
      </c>
      <c r="D1025" s="30">
        <v>5.331100000000007E-4</v>
      </c>
      <c r="E1025" s="33">
        <f t="shared" si="30"/>
        <v>5331100.0000000075</v>
      </c>
      <c r="F1025" s="9">
        <f>VLOOKUP(C1025,Return!B:C,2,FALSE)</f>
        <v>0.60924129201284327</v>
      </c>
      <c r="G1025" s="32">
        <f t="shared" si="31"/>
        <v>8579026.2518496793</v>
      </c>
    </row>
    <row r="1026" spans="1:7" ht="15" customHeight="1" x14ac:dyDescent="0.25">
      <c r="A1026" t="str">
        <f>VLOOKUP(C:C,'Sectors '!B:C,2,FALSE)</f>
        <v>Oil &amp; Gas E&amp;P</v>
      </c>
      <c r="B1026" s="1" t="s">
        <v>6801</v>
      </c>
      <c r="C1026" s="1" t="s">
        <v>3526</v>
      </c>
      <c r="D1026" s="30">
        <v>5.2951000000000126E-4</v>
      </c>
      <c r="E1026" s="33">
        <f t="shared" si="30"/>
        <v>5295100.000000013</v>
      </c>
      <c r="F1026" s="9">
        <f>VLOOKUP(C1026,Return!B:C,2,FALSE)</f>
        <v>0.76961438909468249</v>
      </c>
      <c r="G1026" s="32">
        <f t="shared" si="31"/>
        <v>9370285.1516952757</v>
      </c>
    </row>
    <row r="1027" spans="1:7" ht="15" customHeight="1" x14ac:dyDescent="0.25">
      <c r="A1027" t="str">
        <f>VLOOKUP(C:C,'Sectors '!B:C,2,FALSE)</f>
        <v>Oil &amp; Gas E&amp;P</v>
      </c>
      <c r="B1027" s="1" t="s">
        <v>6802</v>
      </c>
      <c r="C1027" s="1" t="s">
        <v>3532</v>
      </c>
      <c r="D1027" s="30">
        <v>5.2891000000000136E-4</v>
      </c>
      <c r="E1027" s="33">
        <f t="shared" si="30"/>
        <v>5289100.000000014</v>
      </c>
      <c r="F1027" s="9">
        <f>VLOOKUP(C1027,Return!B:C,2,FALSE)</f>
        <v>1.2546817867887432</v>
      </c>
      <c r="G1027" s="32">
        <f t="shared" si="31"/>
        <v>11925237.438504374</v>
      </c>
    </row>
    <row r="1028" spans="1:7" ht="15" customHeight="1" x14ac:dyDescent="0.25">
      <c r="A1028" t="str">
        <f>VLOOKUP(C:C,'Sectors '!B:C,2,FALSE)</f>
        <v>Oil &amp; Gas E&amp;P</v>
      </c>
      <c r="B1028" s="1" t="s">
        <v>6803</v>
      </c>
      <c r="C1028" s="1" t="s">
        <v>3524</v>
      </c>
      <c r="D1028" s="30">
        <v>5.088100000000045E-4</v>
      </c>
      <c r="E1028" s="33">
        <f t="shared" si="30"/>
        <v>5088100.0000000447</v>
      </c>
      <c r="F1028" s="9">
        <f>VLOOKUP(C1028,Return!B:C,2,FALSE)</f>
        <v>0.54492078965585855</v>
      </c>
      <c r="G1028" s="32">
        <f t="shared" si="31"/>
        <v>7860711.4698480433</v>
      </c>
    </row>
    <row r="1029" spans="1:7" ht="15" customHeight="1" x14ac:dyDescent="0.25">
      <c r="A1029" t="str">
        <f>VLOOKUP(C:C,'Sectors '!B:C,2,FALSE)</f>
        <v>Oil &amp; Gas E&amp;P</v>
      </c>
      <c r="B1029" s="1" t="s">
        <v>6804</v>
      </c>
      <c r="C1029" s="1" t="s">
        <v>3522</v>
      </c>
      <c r="D1029" s="30">
        <v>5.0851000000000455E-4</v>
      </c>
      <c r="E1029" s="33">
        <f t="shared" si="30"/>
        <v>5085100.0000000456</v>
      </c>
      <c r="F1029" s="9">
        <f>VLOOKUP(C1029,Return!B:C,2,FALSE)</f>
        <v>0.87829474993336376</v>
      </c>
      <c r="G1029" s="32">
        <f t="shared" si="31"/>
        <v>9551316.6328862347</v>
      </c>
    </row>
    <row r="1030" spans="1:7" ht="15" customHeight="1" x14ac:dyDescent="0.25">
      <c r="A1030" t="str">
        <f>VLOOKUP(C:C,'Sectors '!B:C,2,FALSE)</f>
        <v>Oil &amp; Gas E&amp;P</v>
      </c>
      <c r="B1030" s="1" t="s">
        <v>6805</v>
      </c>
      <c r="C1030" s="1" t="s">
        <v>3516</v>
      </c>
      <c r="D1030" s="30">
        <v>4.986100000000061E-4</v>
      </c>
      <c r="E1030" s="33">
        <f t="shared" si="30"/>
        <v>4986100.0000000605</v>
      </c>
      <c r="F1030" s="9">
        <f>VLOOKUP(C1030,Return!B:C,2,FALSE)</f>
        <v>0.98380173750571309</v>
      </c>
      <c r="G1030" s="32">
        <f t="shared" si="31"/>
        <v>9891433.8433773555</v>
      </c>
    </row>
    <row r="1031" spans="1:7" ht="15" customHeight="1" x14ac:dyDescent="0.25">
      <c r="A1031" t="str">
        <f>VLOOKUP(C:C,'Sectors '!B:C,2,FALSE)</f>
        <v>Oil &amp; Gas E&amp;P</v>
      </c>
      <c r="B1031" s="1" t="s">
        <v>6806</v>
      </c>
      <c r="C1031" s="1" t="s">
        <v>3520</v>
      </c>
      <c r="D1031" s="30">
        <v>4.9291000000000699E-4</v>
      </c>
      <c r="E1031" s="33">
        <f t="shared" si="30"/>
        <v>4929100.0000000698</v>
      </c>
      <c r="F1031" s="9">
        <f>VLOOKUP(C1031,Return!B:C,2,FALSE)</f>
        <v>0.60632974682090268</v>
      </c>
      <c r="G1031" s="32">
        <f t="shared" si="31"/>
        <v>7917759.9550550226</v>
      </c>
    </row>
    <row r="1032" spans="1:7" ht="15" customHeight="1" x14ac:dyDescent="0.25">
      <c r="A1032" t="str">
        <f>VLOOKUP(C:C,'Sectors '!B:C,2,FALSE)</f>
        <v>Oil &amp; Gas E&amp;P</v>
      </c>
      <c r="B1032" s="1" t="s">
        <v>6807</v>
      </c>
      <c r="C1032" s="1" t="s">
        <v>3518</v>
      </c>
      <c r="D1032" s="30">
        <v>4.7941000000000747E-4</v>
      </c>
      <c r="E1032" s="33">
        <f t="shared" si="30"/>
        <v>4794100.0000000745</v>
      </c>
      <c r="F1032" s="9">
        <f>VLOOKUP(C1032,Return!B:C,2,FALSE)</f>
        <v>0.5922765123130912</v>
      </c>
      <c r="G1032" s="32">
        <f t="shared" si="31"/>
        <v>7633532.8276803084</v>
      </c>
    </row>
    <row r="1033" spans="1:7" ht="15" customHeight="1" x14ac:dyDescent="0.25">
      <c r="A1033" t="str">
        <f>VLOOKUP(C:C,'Sectors '!B:C,2,FALSE)</f>
        <v>Oil &amp; Gas E&amp;P</v>
      </c>
      <c r="B1033" s="1" t="s">
        <v>6808</v>
      </c>
      <c r="C1033" s="1" t="s">
        <v>3514</v>
      </c>
      <c r="D1033" s="30">
        <v>4.7401000000000734E-4</v>
      </c>
      <c r="E1033" s="33">
        <f t="shared" ref="E1033:E1096" si="32">$H$3*D1033</f>
        <v>4740100.0000000736</v>
      </c>
      <c r="F1033" s="9">
        <f>VLOOKUP(C1033,Return!B:C,2,FALSE)</f>
        <v>0.42154417301595259</v>
      </c>
      <c r="G1033" s="32">
        <f t="shared" ref="G1033:G1096" si="33">E1033*(1+F1033)</f>
        <v>6738261.5345130218</v>
      </c>
    </row>
    <row r="1034" spans="1:7" ht="15" customHeight="1" x14ac:dyDescent="0.25">
      <c r="A1034" t="str">
        <f>VLOOKUP(C:C,'Sectors '!B:C,2,FALSE)</f>
        <v>Oil &amp; Gas E&amp;P</v>
      </c>
      <c r="B1034" s="1" t="s">
        <v>6809</v>
      </c>
      <c r="C1034" s="1" t="s">
        <v>3512</v>
      </c>
      <c r="D1034" s="30">
        <v>4.4311000000000659E-4</v>
      </c>
      <c r="E1034" s="33">
        <f t="shared" si="32"/>
        <v>4431100.0000000661</v>
      </c>
      <c r="F1034" s="9">
        <f>VLOOKUP(C1034,Return!B:C,2,FALSE)</f>
        <v>0.5027496985120451</v>
      </c>
      <c r="G1034" s="32">
        <f t="shared" si="33"/>
        <v>6658834.1890768232</v>
      </c>
    </row>
    <row r="1035" spans="1:7" ht="15" customHeight="1" x14ac:dyDescent="0.25">
      <c r="A1035" t="str">
        <f>VLOOKUP(C:C,'Sectors '!B:C,2,FALSE)</f>
        <v>Oil &amp; Gas E&amp;P</v>
      </c>
      <c r="B1035" s="1" t="s">
        <v>6810</v>
      </c>
      <c r="C1035" s="1" t="s">
        <v>3510</v>
      </c>
      <c r="D1035" s="30">
        <v>4.3741000000000645E-4</v>
      </c>
      <c r="E1035" s="33">
        <f t="shared" si="32"/>
        <v>4374100.0000000643</v>
      </c>
      <c r="F1035" s="9">
        <f>VLOOKUP(C1035,Return!B:C,2,FALSE)</f>
        <v>0.87396114097690825</v>
      </c>
      <c r="G1035" s="32">
        <f t="shared" si="33"/>
        <v>8196893.426747215</v>
      </c>
    </row>
    <row r="1036" spans="1:7" ht="15" customHeight="1" x14ac:dyDescent="0.25">
      <c r="A1036" t="str">
        <f>VLOOKUP(C:C,'Sectors '!B:C,2,FALSE)</f>
        <v>Oil &amp; Gas E&amp;P</v>
      </c>
      <c r="B1036" s="1" t="s">
        <v>6811</v>
      </c>
      <c r="C1036" s="1" t="s">
        <v>3506</v>
      </c>
      <c r="D1036" s="30">
        <v>4.0921000000000577E-4</v>
      </c>
      <c r="E1036" s="33">
        <f t="shared" si="32"/>
        <v>4092100.0000000577</v>
      </c>
      <c r="F1036" s="9">
        <f>VLOOKUP(C1036,Return!B:C,2,FALSE)</f>
        <v>0.90315238209901516</v>
      </c>
      <c r="G1036" s="32">
        <f t="shared" si="33"/>
        <v>7787889.8627874898</v>
      </c>
    </row>
    <row r="1037" spans="1:7" ht="15" customHeight="1" x14ac:dyDescent="0.25">
      <c r="A1037" t="str">
        <f>VLOOKUP(C:C,'Sectors '!B:C,2,FALSE)</f>
        <v>Oil &amp; Gas E&amp;P</v>
      </c>
      <c r="B1037" s="1" t="s">
        <v>6812</v>
      </c>
      <c r="C1037" s="1" t="s">
        <v>3504</v>
      </c>
      <c r="D1037" s="30">
        <v>4.0261000000000561E-4</v>
      </c>
      <c r="E1037" s="33">
        <f t="shared" si="32"/>
        <v>4026100.0000000559</v>
      </c>
      <c r="F1037" s="9">
        <f>VLOOKUP(C1037,Return!B:C,2,FALSE)</f>
        <v>0.54464629559749522</v>
      </c>
      <c r="G1037" s="32">
        <f t="shared" si="33"/>
        <v>6218900.4507051613</v>
      </c>
    </row>
    <row r="1038" spans="1:7" ht="15" customHeight="1" x14ac:dyDescent="0.25">
      <c r="A1038" t="str">
        <f>VLOOKUP(C:C,'Sectors '!B:C,2,FALSE)</f>
        <v>Oil &amp; Gas E&amp;P</v>
      </c>
      <c r="B1038" s="1" t="s">
        <v>6813</v>
      </c>
      <c r="C1038" s="1" t="s">
        <v>3500</v>
      </c>
      <c r="D1038" s="30">
        <v>3.8341000000000514E-4</v>
      </c>
      <c r="E1038" s="33">
        <f t="shared" si="32"/>
        <v>3834100.0000000512</v>
      </c>
      <c r="F1038" s="9">
        <f>VLOOKUP(C1038,Return!B:C,2,FALSE)</f>
        <v>0.80156272472645673</v>
      </c>
      <c r="G1038" s="32">
        <f t="shared" si="33"/>
        <v>6907371.6428738004</v>
      </c>
    </row>
    <row r="1039" spans="1:7" ht="15" customHeight="1" x14ac:dyDescent="0.25">
      <c r="A1039" t="str">
        <f>VLOOKUP(C:C,'Sectors '!B:C,2,FALSE)</f>
        <v>Oil &amp; Gas E&amp;P</v>
      </c>
      <c r="B1039" s="1" t="s">
        <v>6814</v>
      </c>
      <c r="C1039" s="1" t="s">
        <v>3496</v>
      </c>
      <c r="D1039" s="30">
        <v>3.3751000000000402E-4</v>
      </c>
      <c r="E1039" s="33">
        <f t="shared" si="32"/>
        <v>3375100.00000004</v>
      </c>
      <c r="F1039" s="9">
        <f>VLOOKUP(C1039,Return!B:C,2,FALSE)</f>
        <v>0.73849955233920972</v>
      </c>
      <c r="G1039" s="32">
        <f t="shared" si="33"/>
        <v>5867609.8391001364</v>
      </c>
    </row>
    <row r="1040" spans="1:7" ht="15" customHeight="1" x14ac:dyDescent="0.25">
      <c r="A1040" t="str">
        <f>VLOOKUP(C:C,'Sectors '!B:C,2,FALSE)</f>
        <v>Oil &amp; Gas E&amp;P</v>
      </c>
      <c r="B1040" s="1" t="s">
        <v>6815</v>
      </c>
      <c r="C1040" s="1" t="s">
        <v>3494</v>
      </c>
      <c r="D1040" s="30">
        <v>3.2101000000000362E-4</v>
      </c>
      <c r="E1040" s="33">
        <f t="shared" si="32"/>
        <v>3210100.0000000363</v>
      </c>
      <c r="F1040" s="9">
        <f>VLOOKUP(C1040,Return!B:C,2,FALSE)</f>
        <v>0.89349460811270087</v>
      </c>
      <c r="G1040" s="32">
        <f t="shared" si="33"/>
        <v>6078307.0415026499</v>
      </c>
    </row>
    <row r="1041" spans="1:7" ht="15" customHeight="1" x14ac:dyDescent="0.25">
      <c r="A1041" t="str">
        <f>VLOOKUP(C:C,'Sectors '!B:C,2,FALSE)</f>
        <v>Oil &amp; Gas E&amp;P</v>
      </c>
      <c r="B1041" s="1" t="s">
        <v>6816</v>
      </c>
      <c r="C1041" s="1" t="s">
        <v>3558</v>
      </c>
      <c r="D1041" s="30">
        <v>2.5771000000000208E-4</v>
      </c>
      <c r="E1041" s="33">
        <f t="shared" si="32"/>
        <v>2577100.000000021</v>
      </c>
      <c r="F1041" s="9">
        <f>VLOOKUP(C1041,Return!B:C,2,FALSE)</f>
        <v>0.33685499698013299</v>
      </c>
      <c r="G1041" s="32">
        <f t="shared" si="33"/>
        <v>3445209.0127175283</v>
      </c>
    </row>
    <row r="1042" spans="1:7" ht="15" customHeight="1" x14ac:dyDescent="0.25">
      <c r="A1042" t="str">
        <f>VLOOKUP(C:C,'Sectors '!B:C,2,FALSE)</f>
        <v>Oil &amp; Gas E&amp;P</v>
      </c>
      <c r="B1042" s="1" t="s">
        <v>6817</v>
      </c>
      <c r="C1042" s="1" t="s">
        <v>3484</v>
      </c>
      <c r="D1042" s="30">
        <v>2.5321000000000198E-4</v>
      </c>
      <c r="E1042" s="33">
        <f t="shared" si="32"/>
        <v>2532100.0000000196</v>
      </c>
      <c r="F1042" s="9">
        <f>VLOOKUP(C1042,Return!B:C,2,FALSE)</f>
        <v>0.49380872921688823</v>
      </c>
      <c r="G1042" s="32">
        <f t="shared" si="33"/>
        <v>3782473.0832501119</v>
      </c>
    </row>
    <row r="1043" spans="1:7" ht="15" customHeight="1" x14ac:dyDescent="0.25">
      <c r="A1043" t="str">
        <f>VLOOKUP(C:C,'Sectors '!B:C,2,FALSE)</f>
        <v>Oil &amp; Gas E&amp;P</v>
      </c>
      <c r="B1043" s="1" t="s">
        <v>6818</v>
      </c>
      <c r="C1043" s="1" t="s">
        <v>3486</v>
      </c>
      <c r="D1043" s="30">
        <v>2.4541000000000179E-4</v>
      </c>
      <c r="E1043" s="33">
        <f t="shared" si="32"/>
        <v>2454100.0000000177</v>
      </c>
      <c r="F1043" s="9">
        <f>VLOOKUP(C1043,Return!B:C,2,FALSE)</f>
        <v>0.30341727614817138</v>
      </c>
      <c r="G1043" s="32">
        <f t="shared" si="33"/>
        <v>3198716.3373952508</v>
      </c>
    </row>
    <row r="1044" spans="1:7" ht="15" customHeight="1" x14ac:dyDescent="0.25">
      <c r="A1044" t="str">
        <f>VLOOKUP(C:C,'Sectors '!B:C,2,FALSE)</f>
        <v>Oil &amp; Gas E&amp;P</v>
      </c>
      <c r="B1044" s="1" t="s">
        <v>6819</v>
      </c>
      <c r="C1044" s="1" t="s">
        <v>3480</v>
      </c>
      <c r="D1044" s="30">
        <v>2.4391000000000178E-4</v>
      </c>
      <c r="E1044" s="33">
        <f t="shared" si="32"/>
        <v>2439100.0000000177</v>
      </c>
      <c r="F1044" s="9">
        <f>VLOOKUP(C1044,Return!B:C,2,FALSE)</f>
        <v>0.59487665077756458</v>
      </c>
      <c r="G1044" s="32">
        <f t="shared" si="33"/>
        <v>3890063.6389115858</v>
      </c>
    </row>
    <row r="1045" spans="1:7" ht="15" customHeight="1" x14ac:dyDescent="0.25">
      <c r="A1045" t="str">
        <f>VLOOKUP(C:C,'Sectors '!B:C,2,FALSE)</f>
        <v>Oil &amp; Gas E&amp;P</v>
      </c>
      <c r="B1045" s="1" t="s">
        <v>6820</v>
      </c>
      <c r="C1045" s="1" t="s">
        <v>3478</v>
      </c>
      <c r="D1045" s="30">
        <v>2.3761000000000162E-4</v>
      </c>
      <c r="E1045" s="33">
        <f t="shared" si="32"/>
        <v>2376100.0000000163</v>
      </c>
      <c r="F1045" s="9">
        <f>VLOOKUP(C1045,Return!B:C,2,FALSE)</f>
        <v>1.0839722854259333</v>
      </c>
      <c r="G1045" s="32">
        <f t="shared" si="33"/>
        <v>4951726.5474005938</v>
      </c>
    </row>
    <row r="1046" spans="1:7" ht="15" customHeight="1" x14ac:dyDescent="0.25">
      <c r="A1046" t="str">
        <f>VLOOKUP(C:C,'Sectors '!B:C,2,FALSE)</f>
        <v>Oil &amp; Gas E&amp;P</v>
      </c>
      <c r="B1046" s="1" t="s">
        <v>6821</v>
      </c>
      <c r="C1046" s="1" t="s">
        <v>3490</v>
      </c>
      <c r="D1046" s="30">
        <v>2.0971000000000094E-4</v>
      </c>
      <c r="E1046" s="33">
        <f t="shared" si="32"/>
        <v>2097100.0000000095</v>
      </c>
      <c r="F1046" s="9">
        <f>VLOOKUP(C1046,Return!B:C,2,FALSE)</f>
        <v>1.0779098257284248</v>
      </c>
      <c r="G1046" s="32">
        <f t="shared" si="33"/>
        <v>4357584.6955350991</v>
      </c>
    </row>
    <row r="1047" spans="1:7" ht="15" customHeight="1" x14ac:dyDescent="0.25">
      <c r="A1047" t="str">
        <f>VLOOKUP(C:C,'Sectors '!B:C,2,FALSE)</f>
        <v>Oil &amp; Gas E&amp;P</v>
      </c>
      <c r="B1047" s="1" t="s">
        <v>6822</v>
      </c>
      <c r="C1047" s="1" t="s">
        <v>3474</v>
      </c>
      <c r="D1047" s="30">
        <v>2.0821000000000091E-4</v>
      </c>
      <c r="E1047" s="33">
        <f t="shared" si="32"/>
        <v>2082100.0000000091</v>
      </c>
      <c r="F1047" s="9">
        <f>VLOOKUP(C1047,Return!B:C,2,FALSE)</f>
        <v>1.1373057539441112</v>
      </c>
      <c r="G1047" s="32">
        <f t="shared" si="33"/>
        <v>4450084.3102870537</v>
      </c>
    </row>
    <row r="1048" spans="1:7" ht="15" customHeight="1" x14ac:dyDescent="0.25">
      <c r="A1048" t="str">
        <f>VLOOKUP(C:C,'Sectors '!B:C,2,FALSE)</f>
        <v>Oil &amp; Gas E&amp;P</v>
      </c>
      <c r="B1048" s="1" t="s">
        <v>6823</v>
      </c>
      <c r="C1048" s="1" t="s">
        <v>3472</v>
      </c>
      <c r="D1048" s="30">
        <v>2.0671000000000087E-4</v>
      </c>
      <c r="E1048" s="33">
        <f t="shared" si="32"/>
        <v>2067100.0000000086</v>
      </c>
      <c r="F1048" s="9">
        <f>VLOOKUP(C1048,Return!B:C,2,FALSE)</f>
        <v>0.69036954239485793</v>
      </c>
      <c r="G1048" s="32">
        <f t="shared" si="33"/>
        <v>3494162.8810844254</v>
      </c>
    </row>
    <row r="1049" spans="1:7" ht="15" customHeight="1" x14ac:dyDescent="0.25">
      <c r="A1049" t="str">
        <f>VLOOKUP(C:C,'Sectors '!B:C,2,FALSE)</f>
        <v>Oil &amp; Gas E&amp;P</v>
      </c>
      <c r="B1049" s="1" t="s">
        <v>6824</v>
      </c>
      <c r="C1049" s="1" t="s">
        <v>3456</v>
      </c>
      <c r="D1049" s="30">
        <v>1.8091000000000024E-4</v>
      </c>
      <c r="E1049" s="33">
        <f t="shared" si="32"/>
        <v>1809100.0000000026</v>
      </c>
      <c r="F1049" s="9">
        <f>VLOOKUP(C1049,Return!B:C,2,FALSE)</f>
        <v>0.8227240333364424</v>
      </c>
      <c r="G1049" s="32">
        <f t="shared" si="33"/>
        <v>3297490.0487089627</v>
      </c>
    </row>
    <row r="1050" spans="1:7" ht="15" customHeight="1" x14ac:dyDescent="0.25">
      <c r="A1050" t="str">
        <f>VLOOKUP(C:C,'Sectors '!B:C,2,FALSE)</f>
        <v>Oil &amp; Gas E&amp;P</v>
      </c>
      <c r="B1050" s="1" t="s">
        <v>6825</v>
      </c>
      <c r="C1050" s="1" t="s">
        <v>3458</v>
      </c>
      <c r="D1050" s="30">
        <v>1.791100000000002E-4</v>
      </c>
      <c r="E1050" s="33">
        <f t="shared" si="32"/>
        <v>1791100.0000000021</v>
      </c>
      <c r="F1050" s="9">
        <f>VLOOKUP(C1050,Return!B:C,2,FALSE)</f>
        <v>0.47194199608923881</v>
      </c>
      <c r="G1050" s="32">
        <f t="shared" si="33"/>
        <v>2636395.3091954389</v>
      </c>
    </row>
    <row r="1051" spans="1:7" ht="15" customHeight="1" x14ac:dyDescent="0.25">
      <c r="A1051" t="str">
        <f>VLOOKUP(C:C,'Sectors '!B:C,2,FALSE)</f>
        <v>Oil &amp; Gas E&amp;P</v>
      </c>
      <c r="B1051" s="1" t="s">
        <v>6826</v>
      </c>
      <c r="C1051" s="1" t="s">
        <v>3462</v>
      </c>
      <c r="D1051" s="30">
        <v>1.7881000000000019E-4</v>
      </c>
      <c r="E1051" s="33">
        <f t="shared" si="32"/>
        <v>1788100.0000000019</v>
      </c>
      <c r="F1051" s="9">
        <f>VLOOKUP(C1051,Return!B:C,2,FALSE)</f>
        <v>1.0332702316186069</v>
      </c>
      <c r="G1051" s="32">
        <f t="shared" si="33"/>
        <v>3635690.5011572349</v>
      </c>
    </row>
    <row r="1052" spans="1:7" ht="15" customHeight="1" x14ac:dyDescent="0.25">
      <c r="A1052" t="str">
        <f>VLOOKUP(C:C,'Sectors '!B:C,2,FALSE)</f>
        <v>Oil &amp; Gas E&amp;P</v>
      </c>
      <c r="B1052" s="1" t="s">
        <v>6827</v>
      </c>
      <c r="C1052" s="1" t="s">
        <v>3470</v>
      </c>
      <c r="D1052" s="30">
        <v>1.7701000000000015E-4</v>
      </c>
      <c r="E1052" s="33">
        <f t="shared" si="32"/>
        <v>1770100.0000000014</v>
      </c>
      <c r="F1052" s="9">
        <f>VLOOKUP(C1052,Return!B:C,2,FALSE)</f>
        <v>1.2240127508997869</v>
      </c>
      <c r="G1052" s="32">
        <f t="shared" si="33"/>
        <v>3936724.9703677157</v>
      </c>
    </row>
    <row r="1053" spans="1:7" ht="15" customHeight="1" x14ac:dyDescent="0.25">
      <c r="A1053" t="str">
        <f>VLOOKUP(C:C,'Sectors '!B:C,2,FALSE)</f>
        <v>Oil &amp; Gas E&amp;P</v>
      </c>
      <c r="B1053" s="1" t="s">
        <v>6828</v>
      </c>
      <c r="C1053" s="1" t="s">
        <v>3556</v>
      </c>
      <c r="D1053" s="30">
        <v>1.5540999999999963E-4</v>
      </c>
      <c r="E1053" s="33">
        <f t="shared" si="32"/>
        <v>1554099.9999999963</v>
      </c>
      <c r="F1053" s="9">
        <f>VLOOKUP(C1053,Return!B:C,2,FALSE)</f>
        <v>0.59819702683148979</v>
      </c>
      <c r="G1053" s="32">
        <f t="shared" si="33"/>
        <v>2483757.9993988122</v>
      </c>
    </row>
    <row r="1054" spans="1:7" ht="15" customHeight="1" x14ac:dyDescent="0.25">
      <c r="A1054" t="str">
        <f>VLOOKUP(C:C,'Sectors '!B:C,2,FALSE)</f>
        <v>Oil &amp; Gas E&amp;P</v>
      </c>
      <c r="B1054" s="1" t="s">
        <v>6829</v>
      </c>
      <c r="C1054" s="1" t="s">
        <v>3454</v>
      </c>
      <c r="D1054" s="30">
        <v>1.503099999999995E-4</v>
      </c>
      <c r="E1054" s="33">
        <f t="shared" si="32"/>
        <v>1503099.9999999951</v>
      </c>
      <c r="F1054" s="9">
        <f>VLOOKUP(C1054,Return!B:C,2,FALSE)</f>
        <v>0.41975785429399204</v>
      </c>
      <c r="G1054" s="32">
        <f t="shared" si="33"/>
        <v>2134038.0307892929</v>
      </c>
    </row>
    <row r="1055" spans="1:7" ht="15" customHeight="1" x14ac:dyDescent="0.25">
      <c r="A1055" t="str">
        <f>VLOOKUP(C:C,'Sectors '!B:C,2,FALSE)</f>
        <v>Oil &amp; Gas E&amp;P</v>
      </c>
      <c r="B1055" s="1" t="s">
        <v>6830</v>
      </c>
      <c r="C1055" s="1" t="s">
        <v>3468</v>
      </c>
      <c r="D1055" s="30">
        <v>1.3470999999999912E-4</v>
      </c>
      <c r="E1055" s="33">
        <f t="shared" si="32"/>
        <v>1347099.9999999912</v>
      </c>
      <c r="F1055" s="9">
        <f>VLOOKUP(C1055,Return!B:C,2,FALSE)</f>
        <v>1.1069258697445874</v>
      </c>
      <c r="G1055" s="32">
        <f t="shared" si="33"/>
        <v>2838239.8391329153</v>
      </c>
    </row>
    <row r="1056" spans="1:7" ht="15" customHeight="1" x14ac:dyDescent="0.25">
      <c r="A1056" t="str">
        <f>VLOOKUP(C:C,'Sectors '!B:C,2,FALSE)</f>
        <v>Oil &amp; Gas E&amp;P</v>
      </c>
      <c r="B1056" s="1" t="s">
        <v>6831</v>
      </c>
      <c r="C1056" s="1" t="s">
        <v>3464</v>
      </c>
      <c r="D1056" s="30">
        <v>1.254099999999989E-4</v>
      </c>
      <c r="E1056" s="33">
        <f t="shared" si="32"/>
        <v>1254099.9999999891</v>
      </c>
      <c r="F1056" s="9">
        <f>VLOOKUP(C1056,Return!B:C,2,FALSE)</f>
        <v>0.46751702844005782</v>
      </c>
      <c r="G1056" s="32">
        <f t="shared" si="33"/>
        <v>1840413.1053666605</v>
      </c>
    </row>
    <row r="1057" spans="1:7" ht="15" customHeight="1" x14ac:dyDescent="0.25">
      <c r="A1057" t="str">
        <f>VLOOKUP(C:C,'Sectors '!B:C,2,FALSE)</f>
        <v>Oil &amp; Gas E&amp;P</v>
      </c>
      <c r="B1057" s="1" t="s">
        <v>6832</v>
      </c>
      <c r="C1057" s="1" t="s">
        <v>3466</v>
      </c>
      <c r="D1057" s="30">
        <v>1.2390999999999886E-4</v>
      </c>
      <c r="E1057" s="33">
        <f t="shared" si="32"/>
        <v>1239099.9999999886</v>
      </c>
      <c r="F1057" s="9">
        <f>VLOOKUP(C1057,Return!B:C,2,FALSE)</f>
        <v>0.28844360684303616</v>
      </c>
      <c r="G1057" s="32">
        <f t="shared" si="33"/>
        <v>1596510.4732391916</v>
      </c>
    </row>
    <row r="1058" spans="1:7" ht="15" customHeight="1" x14ac:dyDescent="0.25">
      <c r="A1058" t="str">
        <f>VLOOKUP(C:C,'Sectors '!B:C,2,FALSE)</f>
        <v>Oil &amp; Gas E&amp;P</v>
      </c>
      <c r="B1058" s="1" t="s">
        <v>6833</v>
      </c>
      <c r="C1058" s="1" t="s">
        <v>3460</v>
      </c>
      <c r="D1058" s="30">
        <v>1.2030999999999885E-4</v>
      </c>
      <c r="E1058" s="33">
        <f t="shared" si="32"/>
        <v>1203099.9999999886</v>
      </c>
      <c r="F1058" s="9">
        <f>VLOOKUP(C1058,Return!B:C,2,FALSE)</f>
        <v>0.53351441314492654</v>
      </c>
      <c r="G1058" s="32">
        <f t="shared" si="33"/>
        <v>1844971.1904546437</v>
      </c>
    </row>
    <row r="1059" spans="1:7" ht="15" customHeight="1" x14ac:dyDescent="0.25">
      <c r="A1059" t="str">
        <f>VLOOKUP(C:C,'Sectors '!B:C,2,FALSE)</f>
        <v>Oil &amp; Gas E&amp;P</v>
      </c>
      <c r="B1059" s="1" t="s">
        <v>6834</v>
      </c>
      <c r="C1059" s="1" t="s">
        <v>3452</v>
      </c>
      <c r="D1059" s="30">
        <v>9.6309999999999354E-5</v>
      </c>
      <c r="E1059" s="33">
        <f t="shared" si="32"/>
        <v>963099.9999999936</v>
      </c>
      <c r="F1059" s="9">
        <f>VLOOKUP(C1059,Return!B:C,2,FALSE)</f>
        <v>0.86353548472410591</v>
      </c>
      <c r="G1059" s="32">
        <f t="shared" si="33"/>
        <v>1794771.0253377745</v>
      </c>
    </row>
    <row r="1060" spans="1:7" ht="15" customHeight="1" x14ac:dyDescent="0.25">
      <c r="A1060" t="str">
        <f>VLOOKUP(C:C,'Sectors '!B:C,2,FALSE)</f>
        <v>Oil &amp; Gas E&amp;P</v>
      </c>
      <c r="B1060" s="1" t="s">
        <v>6835</v>
      </c>
      <c r="C1060" s="1" t="s">
        <v>3443</v>
      </c>
      <c r="D1060" s="30">
        <v>5.4610000000000075E-5</v>
      </c>
      <c r="E1060" s="33">
        <f t="shared" si="32"/>
        <v>546100.0000000007</v>
      </c>
      <c r="F1060" s="9">
        <f>VLOOKUP(C1060,Return!B:C,2,FALSE)</f>
        <v>0.82670896446286346</v>
      </c>
      <c r="G1060" s="32">
        <f t="shared" si="33"/>
        <v>997565.76549317094</v>
      </c>
    </row>
    <row r="1061" spans="1:7" ht="15" customHeight="1" x14ac:dyDescent="0.25">
      <c r="A1061" t="str">
        <f>VLOOKUP(C:C,'Sectors '!B:C,2,FALSE)</f>
        <v>Oil &amp; Gas E&amp;P</v>
      </c>
      <c r="B1061" s="1" t="s">
        <v>6836</v>
      </c>
      <c r="C1061" s="1" t="s">
        <v>3448</v>
      </c>
      <c r="D1061" s="30">
        <v>5.3410000000000073E-5</v>
      </c>
      <c r="E1061" s="33">
        <f t="shared" si="32"/>
        <v>534100.0000000007</v>
      </c>
      <c r="F1061" s="9">
        <f>VLOOKUP(C1061,Return!B:C,2,FALSE)</f>
        <v>0.65443449743626625</v>
      </c>
      <c r="G1061" s="32">
        <f t="shared" si="33"/>
        <v>883633.46508071094</v>
      </c>
    </row>
    <row r="1062" spans="1:7" ht="15" customHeight="1" x14ac:dyDescent="0.25">
      <c r="A1062" t="str">
        <f>VLOOKUP(C:C,'Sectors '!B:C,2,FALSE)</f>
        <v>Oil &amp; Gas E&amp;P</v>
      </c>
      <c r="B1062" s="1" t="s">
        <v>6837</v>
      </c>
      <c r="C1062" s="1" t="s">
        <v>3446</v>
      </c>
      <c r="D1062" s="30">
        <v>5.0110000000000067E-5</v>
      </c>
      <c r="E1062" s="33">
        <f t="shared" si="32"/>
        <v>501100.0000000007</v>
      </c>
      <c r="F1062" s="9">
        <f>VLOOKUP(C1062,Return!B:C,2,FALSE)</f>
        <v>1.1023156879623497</v>
      </c>
      <c r="G1062" s="32">
        <f t="shared" si="33"/>
        <v>1053470.3912379348</v>
      </c>
    </row>
    <row r="1063" spans="1:7" ht="15" customHeight="1" x14ac:dyDescent="0.25">
      <c r="A1063" t="str">
        <f>VLOOKUP(C:C,'Sectors '!B:C,2,FALSE)</f>
        <v>Oil &amp; Gas E&amp;P</v>
      </c>
      <c r="B1063" s="1" t="s">
        <v>6838</v>
      </c>
      <c r="C1063" s="1" t="s">
        <v>3450</v>
      </c>
      <c r="D1063" s="30">
        <v>5.7099999999999987E-6</v>
      </c>
      <c r="E1063" s="33">
        <f t="shared" si="32"/>
        <v>57099.999999999985</v>
      </c>
      <c r="F1063" s="9">
        <f>VLOOKUP(C1063,Return!B:C,2,FALSE)</f>
        <v>0.26536771644866941</v>
      </c>
      <c r="G1063" s="32">
        <f t="shared" si="33"/>
        <v>72252.496609219001</v>
      </c>
    </row>
    <row r="1064" spans="1:7" ht="15" customHeight="1" x14ac:dyDescent="0.25">
      <c r="A1064" t="str">
        <f>VLOOKUP(C:C,'Sectors '!B:C,2,FALSE)</f>
        <v>Oil &amp; Gas Drilling</v>
      </c>
      <c r="B1064" s="1" t="s">
        <v>6839</v>
      </c>
      <c r="C1064" s="1" t="s">
        <v>3441</v>
      </c>
      <c r="D1064" s="30">
        <v>7.1310999999997255E-4</v>
      </c>
      <c r="E1064" s="33">
        <f t="shared" si="32"/>
        <v>7131099.9999997253</v>
      </c>
      <c r="F1064" s="9">
        <f>VLOOKUP(C1064,Return!B:C,2,FALSE)</f>
        <v>0.6186765439289682</v>
      </c>
      <c r="G1064" s="32">
        <f t="shared" si="33"/>
        <v>11542944.302411422</v>
      </c>
    </row>
    <row r="1065" spans="1:7" ht="15" customHeight="1" x14ac:dyDescent="0.25">
      <c r="A1065" t="str">
        <f>VLOOKUP(C:C,'Sectors '!B:C,2,FALSE)</f>
        <v>Oil &amp; Gas Drilling</v>
      </c>
      <c r="B1065" s="1" t="s">
        <v>11</v>
      </c>
      <c r="C1065" s="1" t="s">
        <v>3437</v>
      </c>
      <c r="D1065" s="30">
        <v>6.9630999999997518E-4</v>
      </c>
      <c r="E1065" s="33">
        <f t="shared" si="32"/>
        <v>6963099.9999997513</v>
      </c>
      <c r="F1065" s="9">
        <f>VLOOKUP(C1065,Return!B:C,2,FALSE)</f>
        <v>0.26139059307595769</v>
      </c>
      <c r="G1065" s="32">
        <f t="shared" si="33"/>
        <v>8783188.8386468869</v>
      </c>
    </row>
    <row r="1066" spans="1:7" ht="15" customHeight="1" x14ac:dyDescent="0.25">
      <c r="A1066" t="str">
        <f>VLOOKUP(C:C,'Sectors '!B:C,2,FALSE)</f>
        <v>Oil &amp; Gas Drilling</v>
      </c>
      <c r="B1066" s="1" t="s">
        <v>6840</v>
      </c>
      <c r="C1066" s="1" t="s">
        <v>3439</v>
      </c>
      <c r="D1066" s="30">
        <v>6.0000999999999024E-4</v>
      </c>
      <c r="E1066" s="33">
        <f t="shared" si="32"/>
        <v>6000099.9999999022</v>
      </c>
      <c r="F1066" s="9">
        <f>VLOOKUP(C1066,Return!B:C,2,FALSE)</f>
        <v>0.3704266329291247</v>
      </c>
      <c r="G1066" s="32">
        <f t="shared" si="33"/>
        <v>8222696.8402379081</v>
      </c>
    </row>
    <row r="1067" spans="1:7" ht="15" customHeight="1" x14ac:dyDescent="0.25">
      <c r="A1067" t="str">
        <f>VLOOKUP(C:C,'Sectors '!B:C,2,FALSE)</f>
        <v>Oil &amp; Gas Drilling</v>
      </c>
      <c r="B1067" s="1" t="s">
        <v>6841</v>
      </c>
      <c r="C1067" s="1" t="s">
        <v>3435</v>
      </c>
      <c r="D1067" s="30">
        <v>5.9820999999999052E-4</v>
      </c>
      <c r="E1067" s="33">
        <f t="shared" si="32"/>
        <v>5982099.999999905</v>
      </c>
      <c r="F1067" s="9">
        <f>VLOOKUP(C1067,Return!B:C,2,FALSE)</f>
        <v>0.46275488943948895</v>
      </c>
      <c r="G1067" s="32">
        <f t="shared" si="33"/>
        <v>8750346.0241158288</v>
      </c>
    </row>
    <row r="1068" spans="1:7" ht="15" customHeight="1" x14ac:dyDescent="0.25">
      <c r="A1068" t="str">
        <f>VLOOKUP(C:C,'Sectors '!B:C,2,FALSE)</f>
        <v>Oil &amp; Gas Drilling</v>
      </c>
      <c r="B1068" s="1" t="s">
        <v>6842</v>
      </c>
      <c r="C1068" s="1" t="s">
        <v>3431</v>
      </c>
      <c r="D1068" s="30">
        <v>5.5020999999999803E-4</v>
      </c>
      <c r="E1068" s="33">
        <f t="shared" si="32"/>
        <v>5502099.9999999804</v>
      </c>
      <c r="F1068" s="9">
        <f>VLOOKUP(C1068,Return!B:C,2,FALSE)</f>
        <v>0.35694755383558552</v>
      </c>
      <c r="G1068" s="32">
        <f t="shared" si="33"/>
        <v>7466061.1359587489</v>
      </c>
    </row>
    <row r="1069" spans="1:7" ht="15" customHeight="1" x14ac:dyDescent="0.25">
      <c r="A1069" t="str">
        <f>VLOOKUP(C:C,'Sectors '!B:C,2,FALSE)</f>
        <v>Oil &amp; Gas Drilling</v>
      </c>
      <c r="B1069" s="1" t="s">
        <v>6843</v>
      </c>
      <c r="C1069" s="1" t="s">
        <v>3433</v>
      </c>
      <c r="D1069" s="30">
        <v>5.3491000000000042E-4</v>
      </c>
      <c r="E1069" s="33">
        <f t="shared" si="32"/>
        <v>5349100.0000000047</v>
      </c>
      <c r="F1069" s="9">
        <f>VLOOKUP(C1069,Return!B:C,2,FALSE)</f>
        <v>0.48653930597559658</v>
      </c>
      <c r="G1069" s="32">
        <f t="shared" si="33"/>
        <v>7951647.4015940698</v>
      </c>
    </row>
    <row r="1070" spans="1:7" ht="15" customHeight="1" x14ac:dyDescent="0.25">
      <c r="A1070" t="str">
        <f>VLOOKUP(C:C,'Sectors '!B:C,2,FALSE)</f>
        <v>Oil &amp; Gas Drilling</v>
      </c>
      <c r="B1070" s="1" t="s">
        <v>6844</v>
      </c>
      <c r="C1070" s="1" t="s">
        <v>3429</v>
      </c>
      <c r="D1070" s="30">
        <v>4.9831000000000614E-4</v>
      </c>
      <c r="E1070" s="33">
        <f t="shared" si="32"/>
        <v>4983100.0000000615</v>
      </c>
      <c r="F1070" s="9">
        <f>VLOOKUP(C1070,Return!B:C,2,FALSE)</f>
        <v>0.29925886012148839</v>
      </c>
      <c r="G1070" s="32">
        <f t="shared" si="33"/>
        <v>6474336.8258714685</v>
      </c>
    </row>
    <row r="1071" spans="1:7" ht="15" customHeight="1" x14ac:dyDescent="0.25">
      <c r="A1071" t="str">
        <f>VLOOKUP(C:C,'Sectors '!B:C,2,FALSE)</f>
        <v>Oil &amp; Gas Drilling</v>
      </c>
      <c r="B1071" s="1" t="s">
        <v>6845</v>
      </c>
      <c r="C1071" s="1" t="s">
        <v>3427</v>
      </c>
      <c r="D1071" s="30">
        <v>4.7581000000000739E-4</v>
      </c>
      <c r="E1071" s="33">
        <f t="shared" si="32"/>
        <v>4758100.0000000736</v>
      </c>
      <c r="F1071" s="9">
        <f>VLOOKUP(C1071,Return!B:C,2,FALSE)</f>
        <v>0.94848855552668399</v>
      </c>
      <c r="G1071" s="32">
        <f t="shared" si="33"/>
        <v>9271103.3960516583</v>
      </c>
    </row>
    <row r="1072" spans="1:7" ht="15" customHeight="1" x14ac:dyDescent="0.25">
      <c r="A1072" t="str">
        <f>VLOOKUP(C:C,'Sectors '!B:C,2,FALSE)</f>
        <v>Oil &amp; Gas Drilling</v>
      </c>
      <c r="B1072" s="1" t="s">
        <v>6846</v>
      </c>
      <c r="C1072" s="1" t="s">
        <v>3423</v>
      </c>
      <c r="D1072" s="30">
        <v>3.3391000000000394E-4</v>
      </c>
      <c r="E1072" s="33">
        <f t="shared" si="32"/>
        <v>3339100.0000000396</v>
      </c>
      <c r="F1072" s="9">
        <f>VLOOKUP(C1072,Return!B:C,2,FALSE)</f>
        <v>0.59510883046557261</v>
      </c>
      <c r="G1072" s="32">
        <f t="shared" si="33"/>
        <v>5326227.8958076565</v>
      </c>
    </row>
    <row r="1073" spans="1:7" ht="15" customHeight="1" x14ac:dyDescent="0.25">
      <c r="A1073" t="str">
        <f>VLOOKUP(C:C,'Sectors '!B:C,2,FALSE)</f>
        <v>Oil &amp; Gas Drilling</v>
      </c>
      <c r="B1073" s="1" t="s">
        <v>6847</v>
      </c>
      <c r="C1073" s="1" t="s">
        <v>3421</v>
      </c>
      <c r="D1073" s="30">
        <v>2.4031000000000169E-4</v>
      </c>
      <c r="E1073" s="33">
        <f t="shared" si="32"/>
        <v>2403100.0000000168</v>
      </c>
      <c r="F1073" s="9">
        <f>VLOOKUP(C1073,Return!B:C,2,FALSE)</f>
        <v>0.84819426963360989</v>
      </c>
      <c r="G1073" s="32">
        <f t="shared" si="33"/>
        <v>4441395.6493565589</v>
      </c>
    </row>
    <row r="1074" spans="1:7" ht="15" customHeight="1" x14ac:dyDescent="0.25">
      <c r="A1074" t="str">
        <f>VLOOKUP(C:C,'Sectors '!B:C,2,FALSE)</f>
        <v>Oil &amp; Gas Drilling</v>
      </c>
      <c r="B1074" s="1" t="s">
        <v>6848</v>
      </c>
      <c r="C1074" s="1" t="s">
        <v>3419</v>
      </c>
      <c r="D1074" s="30">
        <v>2.0941000000000094E-4</v>
      </c>
      <c r="E1074" s="33">
        <f t="shared" si="32"/>
        <v>2094100.0000000093</v>
      </c>
      <c r="F1074" s="9">
        <f>VLOOKUP(C1074,Return!B:C,2,FALSE)</f>
        <v>1.1954397506317087</v>
      </c>
      <c r="G1074" s="32">
        <f t="shared" si="33"/>
        <v>4597470.3817978818</v>
      </c>
    </row>
    <row r="1075" spans="1:7" ht="15" customHeight="1" x14ac:dyDescent="0.25">
      <c r="A1075" t="str">
        <f>VLOOKUP(C:C,'Sectors '!B:C,2,FALSE)</f>
        <v>Oil &amp; Gas Drilling</v>
      </c>
      <c r="B1075" s="1" t="s">
        <v>6849</v>
      </c>
      <c r="C1075" s="1" t="s">
        <v>3416</v>
      </c>
      <c r="D1075" s="30">
        <v>7.4409999999999811E-5</v>
      </c>
      <c r="E1075" s="33">
        <f t="shared" si="32"/>
        <v>744099.99999999814</v>
      </c>
      <c r="F1075" s="9">
        <f>VLOOKUP(C1075,Return!B:C,2,FALSE)</f>
        <v>1.1215968147253337</v>
      </c>
      <c r="G1075" s="32">
        <f t="shared" si="33"/>
        <v>1578680.1898371167</v>
      </c>
    </row>
    <row r="1076" spans="1:7" ht="15" customHeight="1" x14ac:dyDescent="0.25">
      <c r="A1076" t="str">
        <f>VLOOKUP(C:C,'Sectors '!B:C,2,FALSE)</f>
        <v>Metal Fabrication</v>
      </c>
      <c r="B1076" s="1" t="s">
        <v>6850</v>
      </c>
      <c r="C1076" s="1" t="s">
        <v>3414</v>
      </c>
      <c r="D1076" s="30">
        <v>7.2660999999997044E-4</v>
      </c>
      <c r="E1076" s="33">
        <f t="shared" si="32"/>
        <v>7266099.9999997048</v>
      </c>
      <c r="F1076" s="9">
        <f>VLOOKUP(C1076,Return!B:C,2,FALSE)</f>
        <v>0.59898240317740703</v>
      </c>
      <c r="G1076" s="32">
        <f t="shared" si="33"/>
        <v>11618366.039726885</v>
      </c>
    </row>
    <row r="1077" spans="1:7" ht="15" customHeight="1" x14ac:dyDescent="0.25">
      <c r="A1077" t="str">
        <f>VLOOKUP(C:C,'Sectors '!B:C,2,FALSE)</f>
        <v>Metal Fabrication</v>
      </c>
      <c r="B1077" s="1" t="s">
        <v>6851</v>
      </c>
      <c r="C1077" s="1" t="s">
        <v>3410</v>
      </c>
      <c r="D1077" s="30">
        <v>4.8571000000000763E-4</v>
      </c>
      <c r="E1077" s="33">
        <f t="shared" si="32"/>
        <v>4857100.0000000764</v>
      </c>
      <c r="F1077" s="9">
        <f>VLOOKUP(C1077,Return!B:C,2,FALSE)</f>
        <v>0.75592054204956916</v>
      </c>
      <c r="G1077" s="32">
        <f t="shared" si="33"/>
        <v>8528681.6647890955</v>
      </c>
    </row>
    <row r="1078" spans="1:7" ht="15" customHeight="1" x14ac:dyDescent="0.25">
      <c r="A1078" t="str">
        <f>VLOOKUP(C:C,'Sectors '!B:C,2,FALSE)</f>
        <v>Metal Fabrication</v>
      </c>
      <c r="B1078" s="1" t="s">
        <v>6852</v>
      </c>
      <c r="C1078" s="1" t="s">
        <v>3408</v>
      </c>
      <c r="D1078" s="30">
        <v>4.7281000000000731E-4</v>
      </c>
      <c r="E1078" s="33">
        <f t="shared" si="32"/>
        <v>4728100.0000000736</v>
      </c>
      <c r="F1078" s="9">
        <f>VLOOKUP(C1078,Return!B:C,2,FALSE)</f>
        <v>0.55636806200499089</v>
      </c>
      <c r="G1078" s="32">
        <f t="shared" si="33"/>
        <v>7358663.8339659115</v>
      </c>
    </row>
    <row r="1079" spans="1:7" ht="15" customHeight="1" x14ac:dyDescent="0.25">
      <c r="A1079" t="str">
        <f>VLOOKUP(C:C,'Sectors '!B:C,2,FALSE)</f>
        <v>Metal Fabrication</v>
      </c>
      <c r="B1079" s="1" t="s">
        <v>6853</v>
      </c>
      <c r="C1079" s="1" t="s">
        <v>3406</v>
      </c>
      <c r="D1079" s="30">
        <v>3.2761000000000378E-4</v>
      </c>
      <c r="E1079" s="33">
        <f t="shared" si="32"/>
        <v>3276100.0000000377</v>
      </c>
      <c r="F1079" s="9">
        <f>VLOOKUP(C1079,Return!B:C,2,FALSE)</f>
        <v>1.1138694808598588</v>
      </c>
      <c r="G1079" s="32">
        <f t="shared" si="33"/>
        <v>6925247.8062450634</v>
      </c>
    </row>
    <row r="1080" spans="1:7" ht="15" customHeight="1" x14ac:dyDescent="0.25">
      <c r="A1080" t="str">
        <f>VLOOKUP(C:C,'Sectors '!B:C,2,FALSE)</f>
        <v>Metal Fabrication</v>
      </c>
      <c r="B1080" s="1" t="s">
        <v>6854</v>
      </c>
      <c r="C1080" s="1" t="s">
        <v>3402</v>
      </c>
      <c r="D1080" s="30">
        <v>3.1231000000000341E-4</v>
      </c>
      <c r="E1080" s="33">
        <f t="shared" si="32"/>
        <v>3123100.000000034</v>
      </c>
      <c r="F1080" s="9">
        <f>VLOOKUP(C1080,Return!B:C,2,FALSE)</f>
        <v>1.2527520247523283</v>
      </c>
      <c r="G1080" s="32">
        <f t="shared" si="33"/>
        <v>7035569.848504073</v>
      </c>
    </row>
    <row r="1081" spans="1:7" ht="15" customHeight="1" x14ac:dyDescent="0.25">
      <c r="A1081" t="str">
        <f>VLOOKUP(C:C,'Sectors '!B:C,2,FALSE)</f>
        <v>Metal Fabrication</v>
      </c>
      <c r="B1081" s="1" t="s">
        <v>6855</v>
      </c>
      <c r="C1081" s="1" t="s">
        <v>3398</v>
      </c>
      <c r="D1081" s="30">
        <v>3.0631000000000327E-4</v>
      </c>
      <c r="E1081" s="33">
        <f t="shared" si="32"/>
        <v>3063100.0000000326</v>
      </c>
      <c r="F1081" s="9">
        <f>VLOOKUP(C1081,Return!B:C,2,FALSE)</f>
        <v>0.72786313958767124</v>
      </c>
      <c r="G1081" s="32">
        <f t="shared" si="33"/>
        <v>5292617.5828710524</v>
      </c>
    </row>
    <row r="1082" spans="1:7" ht="15" customHeight="1" x14ac:dyDescent="0.25">
      <c r="A1082" t="str">
        <f>VLOOKUP(C:C,'Sectors '!B:C,2,FALSE)</f>
        <v>Metal Fabrication</v>
      </c>
      <c r="B1082" s="1" t="s">
        <v>6856</v>
      </c>
      <c r="C1082" s="1" t="s">
        <v>3404</v>
      </c>
      <c r="D1082" s="30">
        <v>1.4730999999999943E-4</v>
      </c>
      <c r="E1082" s="33">
        <f t="shared" si="32"/>
        <v>1473099.9999999942</v>
      </c>
      <c r="F1082" s="9">
        <f>VLOOKUP(C1082,Return!B:C,2,FALSE)</f>
        <v>0.81563997416553147</v>
      </c>
      <c r="G1082" s="32">
        <f t="shared" si="33"/>
        <v>2674619.2459432338</v>
      </c>
    </row>
    <row r="1083" spans="1:7" ht="15" customHeight="1" x14ac:dyDescent="0.25">
      <c r="A1083" t="str">
        <f>VLOOKUP(C:C,'Sectors '!B:C,2,FALSE)</f>
        <v>Metal Fabrication</v>
      </c>
      <c r="B1083" s="1" t="s">
        <v>6857</v>
      </c>
      <c r="C1083" s="1" t="s">
        <v>3400</v>
      </c>
      <c r="D1083" s="30">
        <v>1.3410999999999911E-4</v>
      </c>
      <c r="E1083" s="33">
        <f t="shared" si="32"/>
        <v>1341099.9999999912</v>
      </c>
      <c r="F1083" s="9">
        <f>VLOOKUP(C1083,Return!B:C,2,FALSE)</f>
        <v>0.70495576450782527</v>
      </c>
      <c r="G1083" s="32">
        <f t="shared" si="33"/>
        <v>2286516.1757814293</v>
      </c>
    </row>
    <row r="1084" spans="1:7" ht="15" customHeight="1" x14ac:dyDescent="0.25">
      <c r="A1084" t="str">
        <f>VLOOKUP(C:C,'Sectors '!B:C,2,FALSE)</f>
        <v>Metal Fabrication</v>
      </c>
      <c r="B1084" s="1" t="s">
        <v>6858</v>
      </c>
      <c r="C1084" s="1" t="s">
        <v>3393</v>
      </c>
      <c r="D1084" s="30">
        <v>2.9110000000000031E-5</v>
      </c>
      <c r="E1084" s="33">
        <f t="shared" si="32"/>
        <v>291100.00000000029</v>
      </c>
      <c r="F1084" s="9">
        <f>VLOOKUP(C1084,Return!B:C,2,FALSE)</f>
        <v>0.89531906575253217</v>
      </c>
      <c r="G1084" s="32">
        <f t="shared" si="33"/>
        <v>551727.3800405626</v>
      </c>
    </row>
    <row r="1085" spans="1:7" ht="15" customHeight="1" x14ac:dyDescent="0.25">
      <c r="A1085" t="str">
        <f>VLOOKUP(C:C,'Sectors '!B:C,2,FALSE)</f>
        <v>Medical Instruments &amp; Supplies</v>
      </c>
      <c r="B1085" s="1" t="s">
        <v>6859</v>
      </c>
      <c r="C1085" s="1" t="s">
        <v>3389</v>
      </c>
      <c r="D1085" s="30">
        <v>7.5390999999996617E-4</v>
      </c>
      <c r="E1085" s="33">
        <f t="shared" si="32"/>
        <v>7539099.9999996619</v>
      </c>
      <c r="F1085" s="9">
        <f>VLOOKUP(C1085,Return!B:C,2,FALSE)</f>
        <v>0.89237822022370961</v>
      </c>
      <c r="G1085" s="32">
        <f t="shared" si="33"/>
        <v>14266828.640087929</v>
      </c>
    </row>
    <row r="1086" spans="1:7" ht="15" customHeight="1" x14ac:dyDescent="0.25">
      <c r="A1086" t="str">
        <f>VLOOKUP(C:C,'Sectors '!B:C,2,FALSE)</f>
        <v>Medical Instruments &amp; Supplies</v>
      </c>
      <c r="B1086" s="1" t="s">
        <v>6860</v>
      </c>
      <c r="C1086" s="1" t="s">
        <v>3387</v>
      </c>
      <c r="D1086" s="30">
        <v>7.467099999999673E-4</v>
      </c>
      <c r="E1086" s="33">
        <f t="shared" si="32"/>
        <v>7467099.9999996731</v>
      </c>
      <c r="F1086" s="9">
        <f>VLOOKUP(C1086,Return!B:C,2,FALSE)</f>
        <v>0.30190119022219464</v>
      </c>
      <c r="G1086" s="32">
        <f t="shared" si="33"/>
        <v>9721426.3775077239</v>
      </c>
    </row>
    <row r="1087" spans="1:7" ht="15" customHeight="1" x14ac:dyDescent="0.25">
      <c r="A1087" t="str">
        <f>VLOOKUP(C:C,'Sectors '!B:C,2,FALSE)</f>
        <v>Medical Instruments &amp; Supplies</v>
      </c>
      <c r="B1087" s="1" t="s">
        <v>6861</v>
      </c>
      <c r="C1087" s="1" t="s">
        <v>3385</v>
      </c>
      <c r="D1087" s="30">
        <v>7.2510999999997067E-4</v>
      </c>
      <c r="E1087" s="33">
        <f t="shared" si="32"/>
        <v>7251099.9999997066</v>
      </c>
      <c r="F1087" s="9">
        <f>VLOOKUP(C1087,Return!B:C,2,FALSE)</f>
        <v>1.1673350961758244</v>
      </c>
      <c r="G1087" s="32">
        <f t="shared" si="33"/>
        <v>15715563.515879882</v>
      </c>
    </row>
    <row r="1088" spans="1:7" ht="15" customHeight="1" x14ac:dyDescent="0.25">
      <c r="A1088" t="str">
        <f>VLOOKUP(C:C,'Sectors '!B:C,2,FALSE)</f>
        <v>Medical Instruments &amp; Supplies</v>
      </c>
      <c r="B1088" s="1" t="s">
        <v>6862</v>
      </c>
      <c r="C1088" s="1" t="s">
        <v>3343</v>
      </c>
      <c r="D1088" s="30">
        <v>6.7680999999997823E-4</v>
      </c>
      <c r="E1088" s="33">
        <f t="shared" si="32"/>
        <v>6768099.9999997821</v>
      </c>
      <c r="F1088" s="9">
        <f>VLOOKUP(C1088,Return!B:C,2,FALSE)</f>
        <v>0.73157596473179154</v>
      </c>
      <c r="G1088" s="32">
        <f t="shared" si="33"/>
        <v>11719479.286900861</v>
      </c>
    </row>
    <row r="1089" spans="1:7" ht="15" customHeight="1" x14ac:dyDescent="0.25">
      <c r="A1089" t="str">
        <f>VLOOKUP(C:C,'Sectors '!B:C,2,FALSE)</f>
        <v>Medical Instruments &amp; Supplies</v>
      </c>
      <c r="B1089" s="1" t="s">
        <v>6863</v>
      </c>
      <c r="C1089" s="1" t="s">
        <v>3383</v>
      </c>
      <c r="D1089" s="30">
        <v>6.4110999999998381E-4</v>
      </c>
      <c r="E1089" s="33">
        <f t="shared" si="32"/>
        <v>6411099.9999998379</v>
      </c>
      <c r="F1089" s="9">
        <f>VLOOKUP(C1089,Return!B:C,2,FALSE)</f>
        <v>0.79134647682174708</v>
      </c>
      <c r="G1089" s="32">
        <f t="shared" si="33"/>
        <v>11484501.397551613</v>
      </c>
    </row>
    <row r="1090" spans="1:7" ht="15" customHeight="1" x14ac:dyDescent="0.25">
      <c r="A1090" t="str">
        <f>VLOOKUP(C:C,'Sectors '!B:C,2,FALSE)</f>
        <v>Medical Instruments &amp; Supplies</v>
      </c>
      <c r="B1090" s="1" t="s">
        <v>6864</v>
      </c>
      <c r="C1090" s="1" t="s">
        <v>3381</v>
      </c>
      <c r="D1090" s="30">
        <v>5.8830999999999207E-4</v>
      </c>
      <c r="E1090" s="33">
        <f t="shared" si="32"/>
        <v>5883099.9999999208</v>
      </c>
      <c r="F1090" s="9">
        <f>VLOOKUP(C1090,Return!B:C,2,FALSE)</f>
        <v>1.1424470979068793</v>
      </c>
      <c r="G1090" s="32">
        <f t="shared" si="33"/>
        <v>12604230.521695793</v>
      </c>
    </row>
    <row r="1091" spans="1:7" ht="15" customHeight="1" x14ac:dyDescent="0.25">
      <c r="A1091" t="str">
        <f>VLOOKUP(C:C,'Sectors '!B:C,2,FALSE)</f>
        <v>Medical Instruments &amp; Supplies</v>
      </c>
      <c r="B1091" s="1" t="s">
        <v>6865</v>
      </c>
      <c r="C1091" s="1" t="s">
        <v>3377</v>
      </c>
      <c r="D1091" s="30">
        <v>5.1931000000000286E-4</v>
      </c>
      <c r="E1091" s="33">
        <f t="shared" si="32"/>
        <v>5193100.0000000289</v>
      </c>
      <c r="F1091" s="9">
        <f>VLOOKUP(C1091,Return!B:C,2,FALSE)</f>
        <v>1.0843203079127435</v>
      </c>
      <c r="G1091" s="32">
        <f t="shared" si="33"/>
        <v>10824083.791021727</v>
      </c>
    </row>
    <row r="1092" spans="1:7" ht="15" customHeight="1" x14ac:dyDescent="0.25">
      <c r="A1092" t="str">
        <f>VLOOKUP(C:C,'Sectors '!B:C,2,FALSE)</f>
        <v>Medical Instruments &amp; Supplies</v>
      </c>
      <c r="B1092" s="1" t="s">
        <v>6866</v>
      </c>
      <c r="C1092" s="1" t="s">
        <v>3375</v>
      </c>
      <c r="D1092" s="30">
        <v>5.082100000000046E-4</v>
      </c>
      <c r="E1092" s="33">
        <f t="shared" si="32"/>
        <v>5082100.0000000456</v>
      </c>
      <c r="F1092" s="9">
        <f>VLOOKUP(C1092,Return!B:C,2,FALSE)</f>
        <v>1.0845345521069301</v>
      </c>
      <c r="G1092" s="32">
        <f t="shared" si="33"/>
        <v>10593813.047262724</v>
      </c>
    </row>
    <row r="1093" spans="1:7" ht="15" customHeight="1" x14ac:dyDescent="0.25">
      <c r="A1093" t="str">
        <f>VLOOKUP(C:C,'Sectors '!B:C,2,FALSE)</f>
        <v>Medical Instruments &amp; Supplies</v>
      </c>
      <c r="B1093" s="1" t="s">
        <v>6867</v>
      </c>
      <c r="C1093" s="1" t="s">
        <v>3373</v>
      </c>
      <c r="D1093" s="30">
        <v>5.0341000000000535E-4</v>
      </c>
      <c r="E1093" s="33">
        <f t="shared" si="32"/>
        <v>5034100.0000000531</v>
      </c>
      <c r="F1093" s="9">
        <f>VLOOKUP(C1093,Return!B:C,2,FALSE)</f>
        <v>0.63213176099623569</v>
      </c>
      <c r="G1093" s="32">
        <f t="shared" si="33"/>
        <v>8216314.4980312362</v>
      </c>
    </row>
    <row r="1094" spans="1:7" ht="15" customHeight="1" x14ac:dyDescent="0.25">
      <c r="A1094" t="str">
        <f>VLOOKUP(C:C,'Sectors '!B:C,2,FALSE)</f>
        <v>Medical Instruments &amp; Supplies</v>
      </c>
      <c r="B1094" s="1" t="s">
        <v>6868</v>
      </c>
      <c r="C1094" s="1" t="s">
        <v>3371</v>
      </c>
      <c r="D1094" s="30">
        <v>4.560100000000069E-4</v>
      </c>
      <c r="E1094" s="33">
        <f t="shared" si="32"/>
        <v>4560100.0000000689</v>
      </c>
      <c r="F1094" s="9">
        <f>VLOOKUP(C1094,Return!B:C,2,FALSE)</f>
        <v>0.92353172732159494</v>
      </c>
      <c r="G1094" s="32">
        <f t="shared" si="33"/>
        <v>8771497.0297593381</v>
      </c>
    </row>
    <row r="1095" spans="1:7" ht="15" customHeight="1" x14ac:dyDescent="0.25">
      <c r="A1095" t="str">
        <f>VLOOKUP(C:C,'Sectors '!B:C,2,FALSE)</f>
        <v>Medical Instruments &amp; Supplies</v>
      </c>
      <c r="B1095" s="1" t="s">
        <v>6869</v>
      </c>
      <c r="C1095" s="1" t="s">
        <v>3369</v>
      </c>
      <c r="D1095" s="30">
        <v>4.5361000000000685E-4</v>
      </c>
      <c r="E1095" s="33">
        <f t="shared" si="32"/>
        <v>4536100.0000000689</v>
      </c>
      <c r="F1095" s="9">
        <f>VLOOKUP(C1095,Return!B:C,2,FALSE)</f>
        <v>0.56853620476749722</v>
      </c>
      <c r="G1095" s="32">
        <f t="shared" si="33"/>
        <v>7115037.0784459515</v>
      </c>
    </row>
    <row r="1096" spans="1:7" ht="15" customHeight="1" x14ac:dyDescent="0.25">
      <c r="A1096" t="str">
        <f>VLOOKUP(C:C,'Sectors '!B:C,2,FALSE)</f>
        <v>Medical Instruments &amp; Supplies</v>
      </c>
      <c r="B1096" s="1" t="s">
        <v>6870</v>
      </c>
      <c r="C1096" s="1" t="s">
        <v>3367</v>
      </c>
      <c r="D1096" s="30">
        <v>4.3051000000000628E-4</v>
      </c>
      <c r="E1096" s="33">
        <f t="shared" si="32"/>
        <v>4305100.0000000624</v>
      </c>
      <c r="F1096" s="9">
        <f>VLOOKUP(C1096,Return!B:C,2,FALSE)</f>
        <v>1.1144860689998866</v>
      </c>
      <c r="G1096" s="32">
        <f t="shared" si="33"/>
        <v>9103073.9756515436</v>
      </c>
    </row>
    <row r="1097" spans="1:7" ht="15" customHeight="1" x14ac:dyDescent="0.25">
      <c r="A1097" t="str">
        <f>VLOOKUP(C:C,'Sectors '!B:C,2,FALSE)</f>
        <v>Medical Instruments &amp; Supplies</v>
      </c>
      <c r="B1097" s="1" t="s">
        <v>6871</v>
      </c>
      <c r="C1097" s="1" t="s">
        <v>3365</v>
      </c>
      <c r="D1097" s="30">
        <v>4.1341000000000587E-4</v>
      </c>
      <c r="E1097" s="33">
        <f t="shared" ref="E1097:E1160" si="34">$H$3*D1097</f>
        <v>4134100.0000000587</v>
      </c>
      <c r="F1097" s="9">
        <f>VLOOKUP(C1097,Return!B:C,2,FALSE)</f>
        <v>0.35053792561643482</v>
      </c>
      <c r="G1097" s="32">
        <f t="shared" ref="G1097:G1160" si="35">E1097*(1+F1097)</f>
        <v>5583258.8382909819</v>
      </c>
    </row>
    <row r="1098" spans="1:7" ht="15" customHeight="1" x14ac:dyDescent="0.25">
      <c r="A1098" t="str">
        <f>VLOOKUP(C:C,'Sectors '!B:C,2,FALSE)</f>
        <v>Medical Instruments &amp; Supplies</v>
      </c>
      <c r="B1098" s="1" t="s">
        <v>6872</v>
      </c>
      <c r="C1098" s="1" t="s">
        <v>3363</v>
      </c>
      <c r="D1098" s="30">
        <v>3.7861000000000502E-4</v>
      </c>
      <c r="E1098" s="33">
        <f t="shared" si="34"/>
        <v>3786100.0000000503</v>
      </c>
      <c r="F1098" s="9">
        <f>VLOOKUP(C1098,Return!B:C,2,FALSE)</f>
        <v>1.0174510449499676</v>
      </c>
      <c r="G1098" s="32">
        <f t="shared" si="35"/>
        <v>7638271.4012851743</v>
      </c>
    </row>
    <row r="1099" spans="1:7" ht="15" customHeight="1" x14ac:dyDescent="0.25">
      <c r="A1099" t="str">
        <f>VLOOKUP(C:C,'Sectors '!B:C,2,FALSE)</f>
        <v>Medical Instruments &amp; Supplies</v>
      </c>
      <c r="B1099" s="1" t="s">
        <v>6873</v>
      </c>
      <c r="C1099" s="1" t="s">
        <v>3379</v>
      </c>
      <c r="D1099" s="30">
        <v>3.6691000000000474E-4</v>
      </c>
      <c r="E1099" s="33">
        <f t="shared" si="34"/>
        <v>3669100.0000000475</v>
      </c>
      <c r="F1099" s="9">
        <f>VLOOKUP(C1099,Return!B:C,2,FALSE)</f>
        <v>0.83009352405049175</v>
      </c>
      <c r="G1099" s="32">
        <f t="shared" si="35"/>
        <v>6714796.1490937462</v>
      </c>
    </row>
    <row r="1100" spans="1:7" ht="15" customHeight="1" x14ac:dyDescent="0.25">
      <c r="A1100" t="str">
        <f>VLOOKUP(C:C,'Sectors '!B:C,2,FALSE)</f>
        <v>Medical Instruments &amp; Supplies</v>
      </c>
      <c r="B1100" s="1" t="s">
        <v>6874</v>
      </c>
      <c r="C1100" s="1" t="s">
        <v>3361</v>
      </c>
      <c r="D1100" s="30">
        <v>3.5641000000000448E-4</v>
      </c>
      <c r="E1100" s="33">
        <f t="shared" si="34"/>
        <v>3564100.0000000447</v>
      </c>
      <c r="F1100" s="9">
        <f>VLOOKUP(C1100,Return!B:C,2,FALSE)</f>
        <v>1.1349829358512826</v>
      </c>
      <c r="G1100" s="32">
        <f t="shared" si="35"/>
        <v>7609292.681667652</v>
      </c>
    </row>
    <row r="1101" spans="1:7" ht="15" customHeight="1" x14ac:dyDescent="0.25">
      <c r="A1101" t="str">
        <f>VLOOKUP(C:C,'Sectors '!B:C,2,FALSE)</f>
        <v>Medical Instruments &amp; Supplies</v>
      </c>
      <c r="B1101" s="1" t="s">
        <v>6875</v>
      </c>
      <c r="C1101" s="1" t="s">
        <v>3359</v>
      </c>
      <c r="D1101" s="30">
        <v>3.5341000000000441E-4</v>
      </c>
      <c r="E1101" s="33">
        <f t="shared" si="34"/>
        <v>3534100.0000000442</v>
      </c>
      <c r="F1101" s="9">
        <f>VLOOKUP(C1101,Return!B:C,2,FALSE)</f>
        <v>0.88627303063531204</v>
      </c>
      <c r="G1101" s="32">
        <f t="shared" si="35"/>
        <v>6666277.5175683405</v>
      </c>
    </row>
    <row r="1102" spans="1:7" ht="15" customHeight="1" x14ac:dyDescent="0.25">
      <c r="A1102" t="str">
        <f>VLOOKUP(C:C,'Sectors '!B:C,2,FALSE)</f>
        <v>Medical Instruments &amp; Supplies</v>
      </c>
      <c r="B1102" s="1" t="s">
        <v>6876</v>
      </c>
      <c r="C1102" s="1" t="s">
        <v>3353</v>
      </c>
      <c r="D1102" s="30">
        <v>3.4201000000000413E-4</v>
      </c>
      <c r="E1102" s="33">
        <f t="shared" si="34"/>
        <v>3420100.0000000414</v>
      </c>
      <c r="F1102" s="9">
        <f>VLOOKUP(C1102,Return!B:C,2,FALSE)</f>
        <v>1.1433744778232295</v>
      </c>
      <c r="G1102" s="32">
        <f t="shared" si="35"/>
        <v>7330555.0516033163</v>
      </c>
    </row>
    <row r="1103" spans="1:7" ht="15" customHeight="1" x14ac:dyDescent="0.25">
      <c r="A1103" t="str">
        <f>VLOOKUP(C:C,'Sectors '!B:C,2,FALSE)</f>
        <v>Medical Instruments &amp; Supplies</v>
      </c>
      <c r="B1103" s="1" t="s">
        <v>6877</v>
      </c>
      <c r="C1103" s="1" t="s">
        <v>3355</v>
      </c>
      <c r="D1103" s="30">
        <v>3.3961000000000408E-4</v>
      </c>
      <c r="E1103" s="33">
        <f t="shared" si="34"/>
        <v>3396100.000000041</v>
      </c>
      <c r="F1103" s="9">
        <f>VLOOKUP(C1103,Return!B:C,2,FALSE)</f>
        <v>0.33236982954932015</v>
      </c>
      <c r="G1103" s="32">
        <f t="shared" si="35"/>
        <v>4524861.1781325014</v>
      </c>
    </row>
    <row r="1104" spans="1:7" ht="15" customHeight="1" x14ac:dyDescent="0.25">
      <c r="A1104" t="str">
        <f>VLOOKUP(C:C,'Sectors '!B:C,2,FALSE)</f>
        <v>Medical Instruments &amp; Supplies</v>
      </c>
      <c r="B1104" s="1" t="s">
        <v>6878</v>
      </c>
      <c r="C1104" s="1" t="s">
        <v>3357</v>
      </c>
      <c r="D1104" s="30">
        <v>3.2311000000000367E-4</v>
      </c>
      <c r="E1104" s="33">
        <f t="shared" si="34"/>
        <v>3231100.0000000368</v>
      </c>
      <c r="F1104" s="9">
        <f>VLOOKUP(C1104,Return!B:C,2,FALSE)</f>
        <v>0.91819987825371374</v>
      </c>
      <c r="G1104" s="32">
        <f t="shared" si="35"/>
        <v>6197895.626625645</v>
      </c>
    </row>
    <row r="1105" spans="1:7" ht="15" customHeight="1" x14ac:dyDescent="0.25">
      <c r="A1105" t="str">
        <f>VLOOKUP(C:C,'Sectors '!B:C,2,FALSE)</f>
        <v>Medical Instruments &amp; Supplies</v>
      </c>
      <c r="B1105" s="1" t="s">
        <v>6879</v>
      </c>
      <c r="C1105" s="1" t="s">
        <v>3351</v>
      </c>
      <c r="D1105" s="30">
        <v>3.2221000000000365E-4</v>
      </c>
      <c r="E1105" s="33">
        <f t="shared" si="34"/>
        <v>3222100.0000000363</v>
      </c>
      <c r="F1105" s="9">
        <f>VLOOKUP(C1105,Return!B:C,2,FALSE)</f>
        <v>0.89527590697225468</v>
      </c>
      <c r="G1105" s="32">
        <f t="shared" si="35"/>
        <v>6106768.4998553703</v>
      </c>
    </row>
    <row r="1106" spans="1:7" ht="15" customHeight="1" x14ac:dyDescent="0.25">
      <c r="A1106" t="str">
        <f>VLOOKUP(C:C,'Sectors '!B:C,2,FALSE)</f>
        <v>Medical Instruments &amp; Supplies</v>
      </c>
      <c r="B1106" s="1" t="s">
        <v>6880</v>
      </c>
      <c r="C1106" s="1" t="s">
        <v>3349</v>
      </c>
      <c r="D1106" s="30">
        <v>3.0571000000000325E-4</v>
      </c>
      <c r="E1106" s="33">
        <f t="shared" si="34"/>
        <v>3057100.0000000326</v>
      </c>
      <c r="F1106" s="9">
        <f>VLOOKUP(C1106,Return!B:C,2,FALSE)</f>
        <v>1.0901704223942774</v>
      </c>
      <c r="G1106" s="32">
        <f t="shared" si="35"/>
        <v>6389859.9983016141</v>
      </c>
    </row>
    <row r="1107" spans="1:7" ht="15" customHeight="1" x14ac:dyDescent="0.25">
      <c r="A1107" t="str">
        <f>VLOOKUP(C:C,'Sectors '!B:C,2,FALSE)</f>
        <v>Medical Instruments &amp; Supplies</v>
      </c>
      <c r="B1107" s="1" t="s">
        <v>6881</v>
      </c>
      <c r="C1107" s="1" t="s">
        <v>3345</v>
      </c>
      <c r="D1107" s="30">
        <v>2.3701000000000161E-4</v>
      </c>
      <c r="E1107" s="33">
        <f t="shared" si="34"/>
        <v>2370100.0000000163</v>
      </c>
      <c r="F1107" s="9">
        <f>VLOOKUP(C1107,Return!B:C,2,FALSE)</f>
        <v>1.2266583096136716</v>
      </c>
      <c r="G1107" s="32">
        <f t="shared" si="35"/>
        <v>5277402.8596153995</v>
      </c>
    </row>
    <row r="1108" spans="1:7" ht="15" customHeight="1" x14ac:dyDescent="0.25">
      <c r="A1108" t="str">
        <f>VLOOKUP(C:C,'Sectors '!B:C,2,FALSE)</f>
        <v>Medical Instruments &amp; Supplies</v>
      </c>
      <c r="B1108" s="1" t="s">
        <v>6882</v>
      </c>
      <c r="C1108" s="1" t="s">
        <v>3391</v>
      </c>
      <c r="D1108" s="30">
        <v>2.0731000000000089E-4</v>
      </c>
      <c r="E1108" s="33">
        <f t="shared" si="34"/>
        <v>2073100.0000000088</v>
      </c>
      <c r="F1108" s="9">
        <f>VLOOKUP(C1108,Return!B:C,2,FALSE)</f>
        <v>1.2119361424046353</v>
      </c>
      <c r="G1108" s="32">
        <f t="shared" si="35"/>
        <v>4585564.816819069</v>
      </c>
    </row>
    <row r="1109" spans="1:7" ht="15" customHeight="1" x14ac:dyDescent="0.25">
      <c r="A1109" t="str">
        <f>VLOOKUP(C:C,'Sectors '!B:C,2,FALSE)</f>
        <v>Medical Instruments &amp; Supplies</v>
      </c>
      <c r="B1109" s="1" t="s">
        <v>6883</v>
      </c>
      <c r="C1109" s="1" t="s">
        <v>3341</v>
      </c>
      <c r="D1109" s="30">
        <v>1.2780999999999895E-4</v>
      </c>
      <c r="E1109" s="33">
        <f t="shared" si="34"/>
        <v>1278099.9999999895</v>
      </c>
      <c r="F1109" s="9">
        <f>VLOOKUP(C1109,Return!B:C,2,FALSE)</f>
        <v>1.1273700289535034</v>
      </c>
      <c r="G1109" s="32">
        <f t="shared" si="35"/>
        <v>2718991.6340054506</v>
      </c>
    </row>
    <row r="1110" spans="1:7" ht="15" customHeight="1" x14ac:dyDescent="0.25">
      <c r="A1110" t="str">
        <f>VLOOKUP(C:C,'Sectors '!B:C,2,FALSE)</f>
        <v>Medical Instruments &amp; Supplies</v>
      </c>
      <c r="B1110" s="1" t="s">
        <v>6884</v>
      </c>
      <c r="C1110" s="1" t="s">
        <v>3335</v>
      </c>
      <c r="D1110" s="30">
        <v>1.1850999999999889E-4</v>
      </c>
      <c r="E1110" s="33">
        <f t="shared" si="34"/>
        <v>1185099.9999999888</v>
      </c>
      <c r="F1110" s="9">
        <f>VLOOKUP(C1110,Return!B:C,2,FALSE)</f>
        <v>0.35747390797368561</v>
      </c>
      <c r="G1110" s="32">
        <f t="shared" si="35"/>
        <v>1608742.3283395998</v>
      </c>
    </row>
    <row r="1111" spans="1:7" ht="15" customHeight="1" x14ac:dyDescent="0.25">
      <c r="A1111" t="str">
        <f>VLOOKUP(C:C,'Sectors '!B:C,2,FALSE)</f>
        <v>Medical Instruments &amp; Supplies</v>
      </c>
      <c r="B1111" s="1" t="s">
        <v>6885</v>
      </c>
      <c r="C1111" s="1" t="s">
        <v>3337</v>
      </c>
      <c r="D1111" s="30">
        <v>9.0909999999999467E-5</v>
      </c>
      <c r="E1111" s="33">
        <f t="shared" si="34"/>
        <v>909099.99999999464</v>
      </c>
      <c r="F1111" s="9">
        <f>VLOOKUP(C1111,Return!B:C,2,FALSE)</f>
        <v>0.89763433937379156</v>
      </c>
      <c r="G1111" s="32">
        <f t="shared" si="35"/>
        <v>1725139.3779247038</v>
      </c>
    </row>
    <row r="1112" spans="1:7" ht="15" customHeight="1" x14ac:dyDescent="0.25">
      <c r="A1112" t="str">
        <f>VLOOKUP(C:C,'Sectors '!B:C,2,FALSE)</f>
        <v>Medical Instruments &amp; Supplies</v>
      </c>
      <c r="B1112" s="1" t="s">
        <v>6886</v>
      </c>
      <c r="C1112" s="1" t="s">
        <v>3333</v>
      </c>
      <c r="D1112" s="30">
        <v>8.9409999999999498E-5</v>
      </c>
      <c r="E1112" s="33">
        <f t="shared" si="34"/>
        <v>894099.99999999499</v>
      </c>
      <c r="F1112" s="9">
        <f>VLOOKUP(C1112,Return!B:C,2,FALSE)</f>
        <v>1.1208696801533904</v>
      </c>
      <c r="G1112" s="32">
        <f t="shared" si="35"/>
        <v>1896269.5810251357</v>
      </c>
    </row>
    <row r="1113" spans="1:7" ht="15" customHeight="1" x14ac:dyDescent="0.25">
      <c r="A1113" t="str">
        <f>VLOOKUP(C:C,'Sectors '!B:C,2,FALSE)</f>
        <v>Medical Instruments &amp; Supplies</v>
      </c>
      <c r="B1113" s="1" t="s">
        <v>6887</v>
      </c>
      <c r="C1113" s="1" t="s">
        <v>3331</v>
      </c>
      <c r="D1113" s="30">
        <v>7.4109999999999817E-5</v>
      </c>
      <c r="E1113" s="33">
        <f t="shared" si="34"/>
        <v>741099.99999999814</v>
      </c>
      <c r="F1113" s="9">
        <f>VLOOKUP(C1113,Return!B:C,2,FALSE)</f>
        <v>0.90296244206191822</v>
      </c>
      <c r="G1113" s="32">
        <f t="shared" si="35"/>
        <v>1410285.465812084</v>
      </c>
    </row>
    <row r="1114" spans="1:7" ht="15" customHeight="1" x14ac:dyDescent="0.25">
      <c r="A1114" t="str">
        <f>VLOOKUP(C:C,'Sectors '!B:C,2,FALSE)</f>
        <v>Medical Instruments &amp; Supplies</v>
      </c>
      <c r="B1114" s="1" t="s">
        <v>6888</v>
      </c>
      <c r="C1114" s="1" t="s">
        <v>3329</v>
      </c>
      <c r="D1114" s="30">
        <v>7.3809999999999824E-5</v>
      </c>
      <c r="E1114" s="33">
        <f t="shared" si="34"/>
        <v>738099.99999999825</v>
      </c>
      <c r="F1114" s="9">
        <f>VLOOKUP(C1114,Return!B:C,2,FALSE)</f>
        <v>0.44299533903937383</v>
      </c>
      <c r="G1114" s="32">
        <f t="shared" si="35"/>
        <v>1065074.8597449593</v>
      </c>
    </row>
    <row r="1115" spans="1:7" ht="15" customHeight="1" x14ac:dyDescent="0.25">
      <c r="A1115" t="str">
        <f>VLOOKUP(C:C,'Sectors '!B:C,2,FALSE)</f>
        <v>Medical Instruments &amp; Supplies</v>
      </c>
      <c r="B1115" s="1" t="s">
        <v>6889</v>
      </c>
      <c r="C1115" s="1" t="s">
        <v>3326</v>
      </c>
      <c r="D1115" s="30">
        <v>5.161000000000007E-5</v>
      </c>
      <c r="E1115" s="33">
        <f t="shared" si="34"/>
        <v>516100.0000000007</v>
      </c>
      <c r="F1115" s="9">
        <f>VLOOKUP(C1115,Return!B:C,2,FALSE)</f>
        <v>0.59736219597133833</v>
      </c>
      <c r="G1115" s="32">
        <f t="shared" si="35"/>
        <v>824398.62934080872</v>
      </c>
    </row>
    <row r="1116" spans="1:7" ht="15" customHeight="1" x14ac:dyDescent="0.25">
      <c r="A1116" t="str">
        <f>VLOOKUP(C:C,'Sectors '!B:C,2,FALSE)</f>
        <v>Medical Distribution</v>
      </c>
      <c r="B1116" s="1" t="s">
        <v>6890</v>
      </c>
      <c r="C1116" s="1" t="s">
        <v>3320</v>
      </c>
      <c r="D1116" s="30">
        <v>5.6010999999999648E-4</v>
      </c>
      <c r="E1116" s="33">
        <f t="shared" si="34"/>
        <v>5601099.9999999646</v>
      </c>
      <c r="F1116" s="9">
        <f>VLOOKUP(C1116,Return!B:C,2,FALSE)</f>
        <v>0.81644508300205332</v>
      </c>
      <c r="G1116" s="32">
        <f t="shared" si="35"/>
        <v>10174090.554402737</v>
      </c>
    </row>
    <row r="1117" spans="1:7" ht="15" customHeight="1" x14ac:dyDescent="0.25">
      <c r="A1117" t="str">
        <f>VLOOKUP(C:C,'Sectors '!B:C,2,FALSE)</f>
        <v>Medical Distribution</v>
      </c>
      <c r="B1117" s="1" t="s">
        <v>6891</v>
      </c>
      <c r="C1117" s="1" t="s">
        <v>3324</v>
      </c>
      <c r="D1117" s="30">
        <v>5.4570999999999873E-4</v>
      </c>
      <c r="E1117" s="33">
        <f t="shared" si="34"/>
        <v>5457099.999999987</v>
      </c>
      <c r="F1117" s="9">
        <f>VLOOKUP(C1117,Return!B:C,2,FALSE)</f>
        <v>0.81690605668040128</v>
      </c>
      <c r="G1117" s="32">
        <f t="shared" si="35"/>
        <v>9915038.0419105943</v>
      </c>
    </row>
    <row r="1118" spans="1:7" ht="15" customHeight="1" x14ac:dyDescent="0.25">
      <c r="A1118" t="str">
        <f>VLOOKUP(C:C,'Sectors '!B:C,2,FALSE)</f>
        <v>Medical Distribution</v>
      </c>
      <c r="B1118" s="1" t="s">
        <v>6892</v>
      </c>
      <c r="C1118" s="1" t="s">
        <v>3322</v>
      </c>
      <c r="D1118" s="30">
        <v>5.3461000000000047E-4</v>
      </c>
      <c r="E1118" s="33">
        <f t="shared" si="34"/>
        <v>5346100.0000000047</v>
      </c>
      <c r="F1118" s="9">
        <f>VLOOKUP(C1118,Return!B:C,2,FALSE)</f>
        <v>0.9705817565500009</v>
      </c>
      <c r="G1118" s="32">
        <f t="shared" si="35"/>
        <v>10534927.128691969</v>
      </c>
    </row>
    <row r="1119" spans="1:7" ht="15" customHeight="1" x14ac:dyDescent="0.25">
      <c r="A1119" t="str">
        <f>VLOOKUP(C:C,'Sectors '!B:C,2,FALSE)</f>
        <v>Medical Distribution</v>
      </c>
      <c r="B1119" s="1" t="s">
        <v>6893</v>
      </c>
      <c r="C1119" s="1" t="s">
        <v>3318</v>
      </c>
      <c r="D1119" s="30">
        <v>5.2411000000000211E-4</v>
      </c>
      <c r="E1119" s="33">
        <f t="shared" si="34"/>
        <v>5241100.0000000214</v>
      </c>
      <c r="F1119" s="9">
        <f>VLOOKUP(C1119,Return!B:C,2,FALSE)</f>
        <v>0.93139645435477247</v>
      </c>
      <c r="G1119" s="32">
        <f t="shared" si="35"/>
        <v>10122641.956918839</v>
      </c>
    </row>
    <row r="1120" spans="1:7" ht="15" customHeight="1" x14ac:dyDescent="0.25">
      <c r="A1120" t="str">
        <f>VLOOKUP(C:C,'Sectors '!B:C,2,FALSE)</f>
        <v>Medical Distribution</v>
      </c>
      <c r="B1120" s="1" t="s">
        <v>6894</v>
      </c>
      <c r="C1120" s="1" t="s">
        <v>3316</v>
      </c>
      <c r="D1120" s="30">
        <v>4.4821000000000672E-4</v>
      </c>
      <c r="E1120" s="33">
        <f t="shared" si="34"/>
        <v>4482100.0000000671</v>
      </c>
      <c r="F1120" s="9">
        <f>VLOOKUP(C1120,Return!B:C,2,FALSE)</f>
        <v>0.55273933659045771</v>
      </c>
      <c r="G1120" s="32">
        <f t="shared" si="35"/>
        <v>6959532.9805321945</v>
      </c>
    </row>
    <row r="1121" spans="1:7" ht="15" customHeight="1" x14ac:dyDescent="0.25">
      <c r="A1121" t="str">
        <f>VLOOKUP(C:C,'Sectors '!B:C,2,FALSE)</f>
        <v>Medical Distribution</v>
      </c>
      <c r="B1121" s="1" t="s">
        <v>6895</v>
      </c>
      <c r="C1121" s="1" t="s">
        <v>3314</v>
      </c>
      <c r="D1121" s="30">
        <v>3.3421000000000394E-4</v>
      </c>
      <c r="E1121" s="33">
        <f t="shared" si="34"/>
        <v>3342100.0000000396</v>
      </c>
      <c r="F1121" s="9">
        <f>VLOOKUP(C1121,Return!B:C,2,FALSE)</f>
        <v>0.52768461085143992</v>
      </c>
      <c r="G1121" s="32">
        <f t="shared" si="35"/>
        <v>5105674.7379266582</v>
      </c>
    </row>
    <row r="1122" spans="1:7" ht="15" customHeight="1" x14ac:dyDescent="0.25">
      <c r="A1122" t="str">
        <f>VLOOKUP(C:C,'Sectors '!B:C,2,FALSE)</f>
        <v>Medical Distribution</v>
      </c>
      <c r="B1122" s="1" t="s">
        <v>6896</v>
      </c>
      <c r="C1122" s="1" t="s">
        <v>3312</v>
      </c>
      <c r="D1122" s="30">
        <v>1.3110999999999903E-4</v>
      </c>
      <c r="E1122" s="33">
        <f t="shared" si="34"/>
        <v>1311099.9999999905</v>
      </c>
      <c r="F1122" s="9">
        <f>VLOOKUP(C1122,Return!B:C,2,FALSE)</f>
        <v>0.41884304106115255</v>
      </c>
      <c r="G1122" s="32">
        <f t="shared" si="35"/>
        <v>1860245.1111352635</v>
      </c>
    </row>
    <row r="1123" spans="1:7" ht="15" customHeight="1" x14ac:dyDescent="0.25">
      <c r="A1123" t="str">
        <f>VLOOKUP(C:C,'Sectors '!B:C,2,FALSE)</f>
        <v>Medical Distribution</v>
      </c>
      <c r="B1123" s="1" t="s">
        <v>6897</v>
      </c>
      <c r="C1123" s="1" t="s">
        <v>3309</v>
      </c>
      <c r="D1123" s="30">
        <v>4.6810000000000062E-5</v>
      </c>
      <c r="E1123" s="33">
        <f t="shared" si="34"/>
        <v>468100.00000000064</v>
      </c>
      <c r="F1123" s="9">
        <f>VLOOKUP(C1123,Return!B:C,2,FALSE)</f>
        <v>0.98584668140241416</v>
      </c>
      <c r="G1123" s="32">
        <f t="shared" si="35"/>
        <v>929574.83156447124</v>
      </c>
    </row>
    <row r="1124" spans="1:7" ht="15" customHeight="1" x14ac:dyDescent="0.25">
      <c r="A1124" t="str">
        <f>VLOOKUP(C:C,'Sectors '!B:C,2,FALSE)</f>
        <v>Medical Devices</v>
      </c>
      <c r="B1124" s="1" t="s">
        <v>6898</v>
      </c>
      <c r="C1124" s="1" t="s">
        <v>3303</v>
      </c>
      <c r="D1124" s="30">
        <v>7.6620999999996425E-4</v>
      </c>
      <c r="E1124" s="33">
        <f t="shared" si="34"/>
        <v>7662099.9999996424</v>
      </c>
      <c r="F1124" s="9">
        <f>VLOOKUP(C1124,Return!B:C,2,FALSE)</f>
        <v>0.33853122224136711</v>
      </c>
      <c r="G1124" s="32">
        <f t="shared" si="35"/>
        <v>10255960.077935101</v>
      </c>
    </row>
    <row r="1125" spans="1:7" ht="15" customHeight="1" x14ac:dyDescent="0.25">
      <c r="A1125" t="str">
        <f>VLOOKUP(C:C,'Sectors '!B:C,2,FALSE)</f>
        <v>Medical Devices</v>
      </c>
      <c r="B1125" s="1" t="s">
        <v>6899</v>
      </c>
      <c r="C1125" s="1" t="s">
        <v>3299</v>
      </c>
      <c r="D1125" s="30">
        <v>7.281099999999702E-4</v>
      </c>
      <c r="E1125" s="33">
        <f t="shared" si="34"/>
        <v>7281099.999999702</v>
      </c>
      <c r="F1125" s="9">
        <f>VLOOKUP(C1125,Return!B:C,2,FALSE)</f>
        <v>0.97182591767332371</v>
      </c>
      <c r="G1125" s="32">
        <f t="shared" si="35"/>
        <v>14357061.689170649</v>
      </c>
    </row>
    <row r="1126" spans="1:7" ht="15" customHeight="1" x14ac:dyDescent="0.25">
      <c r="A1126" t="str">
        <f>VLOOKUP(C:C,'Sectors '!B:C,2,FALSE)</f>
        <v>Medical Devices</v>
      </c>
      <c r="B1126" s="1" t="s">
        <v>6900</v>
      </c>
      <c r="C1126" s="1" t="s">
        <v>3291</v>
      </c>
      <c r="D1126" s="30">
        <v>6.8430999999997705E-4</v>
      </c>
      <c r="E1126" s="33">
        <f t="shared" si="34"/>
        <v>6843099.9999997709</v>
      </c>
      <c r="F1126" s="9">
        <f>VLOOKUP(C1126,Return!B:C,2,FALSE)</f>
        <v>0.36571794996522033</v>
      </c>
      <c r="G1126" s="32">
        <f t="shared" si="35"/>
        <v>9345744.5034066867</v>
      </c>
    </row>
    <row r="1127" spans="1:7" ht="15" customHeight="1" x14ac:dyDescent="0.25">
      <c r="A1127" t="str">
        <f>VLOOKUP(C:C,'Sectors '!B:C,2,FALSE)</f>
        <v>Medical Devices</v>
      </c>
      <c r="B1127" s="1" t="s">
        <v>6901</v>
      </c>
      <c r="C1127" s="1" t="s">
        <v>3297</v>
      </c>
      <c r="D1127" s="30">
        <v>6.6600999999997992E-4</v>
      </c>
      <c r="E1127" s="33">
        <f t="shared" si="34"/>
        <v>6660099.9999997988</v>
      </c>
      <c r="F1127" s="9">
        <f>VLOOKUP(C1127,Return!B:C,2,FALSE)</f>
        <v>0.96476657177967917</v>
      </c>
      <c r="G1127" s="32">
        <f t="shared" si="35"/>
        <v>13085541.844709447</v>
      </c>
    </row>
    <row r="1128" spans="1:7" ht="15" customHeight="1" x14ac:dyDescent="0.25">
      <c r="A1128" t="str">
        <f>VLOOKUP(C:C,'Sectors '!B:C,2,FALSE)</f>
        <v>Medical Devices</v>
      </c>
      <c r="B1128" s="1" t="s">
        <v>6902</v>
      </c>
      <c r="C1128" s="1" t="s">
        <v>3293</v>
      </c>
      <c r="D1128" s="30">
        <v>6.4980999999998245E-4</v>
      </c>
      <c r="E1128" s="33">
        <f t="shared" si="34"/>
        <v>6498099.9999998249</v>
      </c>
      <c r="F1128" s="9">
        <f>VLOOKUP(C1128,Return!B:C,2,FALSE)</f>
        <v>0.92601510489454719</v>
      </c>
      <c r="G1128" s="32">
        <f t="shared" si="35"/>
        <v>12515438.75311492</v>
      </c>
    </row>
    <row r="1129" spans="1:7" ht="15" customHeight="1" x14ac:dyDescent="0.25">
      <c r="A1129" t="str">
        <f>VLOOKUP(C:C,'Sectors '!B:C,2,FALSE)</f>
        <v>Medical Devices</v>
      </c>
      <c r="B1129" s="1" t="s">
        <v>6903</v>
      </c>
      <c r="C1129" s="1" t="s">
        <v>3289</v>
      </c>
      <c r="D1129" s="30">
        <v>6.0030999999999019E-4</v>
      </c>
      <c r="E1129" s="33">
        <f t="shared" si="34"/>
        <v>6003099.9999999022</v>
      </c>
      <c r="F1129" s="9">
        <f>VLOOKUP(C1129,Return!B:C,2,FALSE)</f>
        <v>1.1371214487167378</v>
      </c>
      <c r="G1129" s="32">
        <f t="shared" si="35"/>
        <v>12829353.768791242</v>
      </c>
    </row>
    <row r="1130" spans="1:7" ht="15" customHeight="1" x14ac:dyDescent="0.25">
      <c r="A1130" t="str">
        <f>VLOOKUP(C:C,'Sectors '!B:C,2,FALSE)</f>
        <v>Medical Devices</v>
      </c>
      <c r="B1130" s="1" t="s">
        <v>6904</v>
      </c>
      <c r="C1130" s="1" t="s">
        <v>3287</v>
      </c>
      <c r="D1130" s="30">
        <v>5.4120999999999943E-4</v>
      </c>
      <c r="E1130" s="33">
        <f t="shared" si="34"/>
        <v>5412099.9999999944</v>
      </c>
      <c r="F1130" s="9">
        <f>VLOOKUP(C1130,Return!B:C,2,FALSE)</f>
        <v>0.91224056865092296</v>
      </c>
      <c r="G1130" s="32">
        <f t="shared" si="35"/>
        <v>10349237.18159565</v>
      </c>
    </row>
    <row r="1131" spans="1:7" ht="15" customHeight="1" x14ac:dyDescent="0.25">
      <c r="A1131" t="str">
        <f>VLOOKUP(C:C,'Sectors '!B:C,2,FALSE)</f>
        <v>Medical Devices</v>
      </c>
      <c r="B1131" s="1" t="s">
        <v>6905</v>
      </c>
      <c r="C1131" s="1" t="s">
        <v>3285</v>
      </c>
      <c r="D1131" s="30">
        <v>5.2201000000000244E-4</v>
      </c>
      <c r="E1131" s="33">
        <f t="shared" si="34"/>
        <v>5220100.0000000242</v>
      </c>
      <c r="F1131" s="9">
        <f>VLOOKUP(C1131,Return!B:C,2,FALSE)</f>
        <v>1.0964476819657247</v>
      </c>
      <c r="G1131" s="32">
        <f t="shared" si="35"/>
        <v>10943666.54462933</v>
      </c>
    </row>
    <row r="1132" spans="1:7" ht="15" customHeight="1" x14ac:dyDescent="0.25">
      <c r="A1132" t="str">
        <f>VLOOKUP(C:C,'Sectors '!B:C,2,FALSE)</f>
        <v>Medical Devices</v>
      </c>
      <c r="B1132" s="1" t="s">
        <v>6906</v>
      </c>
      <c r="C1132" s="1" t="s">
        <v>3279</v>
      </c>
      <c r="D1132" s="30">
        <v>5.0671000000000483E-4</v>
      </c>
      <c r="E1132" s="33">
        <f t="shared" si="34"/>
        <v>5067100.0000000484</v>
      </c>
      <c r="F1132" s="9">
        <f>VLOOKUP(C1132,Return!B:C,2,FALSE)</f>
        <v>0.65844704753199157</v>
      </c>
      <c r="G1132" s="32">
        <f t="shared" si="35"/>
        <v>8403517.0345494337</v>
      </c>
    </row>
    <row r="1133" spans="1:7" ht="15" customHeight="1" x14ac:dyDescent="0.25">
      <c r="A1133" t="str">
        <f>VLOOKUP(C:C,'Sectors '!B:C,2,FALSE)</f>
        <v>Medical Devices</v>
      </c>
      <c r="B1133" s="1" t="s">
        <v>6907</v>
      </c>
      <c r="C1133" s="1" t="s">
        <v>3281</v>
      </c>
      <c r="D1133" s="30">
        <v>4.8991000000000746E-4</v>
      </c>
      <c r="E1133" s="33">
        <f t="shared" si="34"/>
        <v>4899100.0000000745</v>
      </c>
      <c r="F1133" s="9">
        <f>VLOOKUP(C1133,Return!B:C,2,FALSE)</f>
        <v>0.82767544022818085</v>
      </c>
      <c r="G1133" s="32">
        <f t="shared" si="35"/>
        <v>8953964.749222016</v>
      </c>
    </row>
    <row r="1134" spans="1:7" ht="15" customHeight="1" x14ac:dyDescent="0.25">
      <c r="A1134" t="str">
        <f>VLOOKUP(C:C,'Sectors '!B:C,2,FALSE)</f>
        <v>Medical Devices</v>
      </c>
      <c r="B1134" s="1" t="s">
        <v>6908</v>
      </c>
      <c r="C1134" s="1" t="s">
        <v>3239</v>
      </c>
      <c r="D1134" s="30">
        <v>4.8361000000000758E-4</v>
      </c>
      <c r="E1134" s="33">
        <f t="shared" si="34"/>
        <v>4836100.0000000754</v>
      </c>
      <c r="F1134" s="9">
        <f>VLOOKUP(C1134,Return!B:C,2,FALSE)</f>
        <v>0.56891375298955582</v>
      </c>
      <c r="G1134" s="32">
        <f t="shared" si="35"/>
        <v>7587423.8008329095</v>
      </c>
    </row>
    <row r="1135" spans="1:7" ht="15" customHeight="1" x14ac:dyDescent="0.25">
      <c r="A1135" t="str">
        <f>VLOOKUP(C:C,'Sectors '!B:C,2,FALSE)</f>
        <v>Medical Devices</v>
      </c>
      <c r="B1135" s="1" t="s">
        <v>6909</v>
      </c>
      <c r="C1135" s="1" t="s">
        <v>3277</v>
      </c>
      <c r="D1135" s="30">
        <v>4.6111000000000703E-4</v>
      </c>
      <c r="E1135" s="33">
        <f t="shared" si="34"/>
        <v>4611100.0000000698</v>
      </c>
      <c r="F1135" s="9">
        <f>VLOOKUP(C1135,Return!B:C,2,FALSE)</f>
        <v>0.95706703892218736</v>
      </c>
      <c r="G1135" s="32">
        <f t="shared" si="35"/>
        <v>9024231.8231742345</v>
      </c>
    </row>
    <row r="1136" spans="1:7" ht="15" customHeight="1" x14ac:dyDescent="0.25">
      <c r="A1136" t="str">
        <f>VLOOKUP(C:C,'Sectors '!B:C,2,FALSE)</f>
        <v>Medical Devices</v>
      </c>
      <c r="B1136" s="1" t="s">
        <v>6910</v>
      </c>
      <c r="C1136" s="1" t="s">
        <v>3275</v>
      </c>
      <c r="D1136" s="30">
        <v>4.5121000000000679E-4</v>
      </c>
      <c r="E1136" s="33">
        <f t="shared" si="34"/>
        <v>4512100.000000068</v>
      </c>
      <c r="F1136" s="9">
        <f>VLOOKUP(C1136,Return!B:C,2,FALSE)</f>
        <v>0.47409438896256317</v>
      </c>
      <c r="G1136" s="32">
        <f t="shared" si="35"/>
        <v>6651261.2924380815</v>
      </c>
    </row>
    <row r="1137" spans="1:7" ht="15" customHeight="1" x14ac:dyDescent="0.25">
      <c r="A1137" t="str">
        <f>VLOOKUP(C:C,'Sectors '!B:C,2,FALSE)</f>
        <v>Medical Devices</v>
      </c>
      <c r="B1137" s="1" t="s">
        <v>6911</v>
      </c>
      <c r="C1137" s="1" t="s">
        <v>3273</v>
      </c>
      <c r="D1137" s="30">
        <v>4.4191000000000656E-4</v>
      </c>
      <c r="E1137" s="33">
        <f t="shared" si="34"/>
        <v>4419100.0000000652</v>
      </c>
      <c r="F1137" s="9">
        <f>VLOOKUP(C1137,Return!B:C,2,FALSE)</f>
        <v>0.89189731204307621</v>
      </c>
      <c r="G1137" s="32">
        <f t="shared" si="35"/>
        <v>8360483.4116496816</v>
      </c>
    </row>
    <row r="1138" spans="1:7" ht="15" customHeight="1" x14ac:dyDescent="0.25">
      <c r="A1138" t="str">
        <f>VLOOKUP(C:C,'Sectors '!B:C,2,FALSE)</f>
        <v>Medical Devices</v>
      </c>
      <c r="B1138" s="1" t="s">
        <v>6912</v>
      </c>
      <c r="C1138" s="1" t="s">
        <v>3271</v>
      </c>
      <c r="D1138" s="30">
        <v>3.8911000000000528E-4</v>
      </c>
      <c r="E1138" s="33">
        <f t="shared" si="34"/>
        <v>3891100.0000000526</v>
      </c>
      <c r="F1138" s="9">
        <f>VLOOKUP(C1138,Return!B:C,2,FALSE)</f>
        <v>0.76650725466162539</v>
      </c>
      <c r="G1138" s="32">
        <f t="shared" si="35"/>
        <v>6873656.3786139432</v>
      </c>
    </row>
    <row r="1139" spans="1:7" ht="15" customHeight="1" x14ac:dyDescent="0.25">
      <c r="A1139" t="str">
        <f>VLOOKUP(C:C,'Sectors '!B:C,2,FALSE)</f>
        <v>Medical Devices</v>
      </c>
      <c r="B1139" s="1" t="s">
        <v>6913</v>
      </c>
      <c r="C1139" s="1" t="s">
        <v>3269</v>
      </c>
      <c r="D1139" s="30">
        <v>3.7471000000000493E-4</v>
      </c>
      <c r="E1139" s="33">
        <f t="shared" si="34"/>
        <v>3747100.0000000494</v>
      </c>
      <c r="F1139" s="9">
        <f>VLOOKUP(C1139,Return!B:C,2,FALSE)</f>
        <v>1.2357819036561639</v>
      </c>
      <c r="G1139" s="32">
        <f t="shared" si="35"/>
        <v>8377698.3711901223</v>
      </c>
    </row>
    <row r="1140" spans="1:7" ht="15" customHeight="1" x14ac:dyDescent="0.25">
      <c r="A1140" t="str">
        <f>VLOOKUP(C:C,'Sectors '!B:C,2,FALSE)</f>
        <v>Medical Devices</v>
      </c>
      <c r="B1140" s="1" t="s">
        <v>6914</v>
      </c>
      <c r="C1140" s="1" t="s">
        <v>3265</v>
      </c>
      <c r="D1140" s="30">
        <v>3.7441000000000492E-4</v>
      </c>
      <c r="E1140" s="33">
        <f t="shared" si="34"/>
        <v>3744100.0000000494</v>
      </c>
      <c r="F1140" s="9">
        <f>VLOOKUP(C1140,Return!B:C,2,FALSE)</f>
        <v>1.1646485125511508</v>
      </c>
      <c r="G1140" s="32">
        <f t="shared" si="35"/>
        <v>8104660.4958428694</v>
      </c>
    </row>
    <row r="1141" spans="1:7" ht="15" customHeight="1" x14ac:dyDescent="0.25">
      <c r="A1141" t="str">
        <f>VLOOKUP(C:C,'Sectors '!B:C,2,FALSE)</f>
        <v>Medical Devices</v>
      </c>
      <c r="B1141" s="1" t="s">
        <v>6915</v>
      </c>
      <c r="C1141" s="1" t="s">
        <v>3305</v>
      </c>
      <c r="D1141" s="30">
        <v>3.7261000000000488E-4</v>
      </c>
      <c r="E1141" s="33">
        <f t="shared" si="34"/>
        <v>3726100.0000000489</v>
      </c>
      <c r="F1141" s="9">
        <f>VLOOKUP(C1141,Return!B:C,2,FALSE)</f>
        <v>0.91126608242637852</v>
      </c>
      <c r="G1141" s="32">
        <f t="shared" si="35"/>
        <v>7121568.5497290222</v>
      </c>
    </row>
    <row r="1142" spans="1:7" ht="15" customHeight="1" x14ac:dyDescent="0.25">
      <c r="A1142" t="str">
        <f>VLOOKUP(C:C,'Sectors '!B:C,2,FALSE)</f>
        <v>Medical Devices</v>
      </c>
      <c r="B1142" s="1" t="s">
        <v>6916</v>
      </c>
      <c r="C1142" s="1" t="s">
        <v>3261</v>
      </c>
      <c r="D1142" s="30">
        <v>3.6781000000000476E-4</v>
      </c>
      <c r="E1142" s="33">
        <f t="shared" si="34"/>
        <v>3678100.0000000475</v>
      </c>
      <c r="F1142" s="9">
        <f>VLOOKUP(C1142,Return!B:C,2,FALSE)</f>
        <v>0.56531657210555242</v>
      </c>
      <c r="G1142" s="32">
        <f t="shared" si="35"/>
        <v>5757390.8838615064</v>
      </c>
    </row>
    <row r="1143" spans="1:7" ht="15" customHeight="1" x14ac:dyDescent="0.25">
      <c r="A1143" t="str">
        <f>VLOOKUP(C:C,'Sectors '!B:C,2,FALSE)</f>
        <v>Medical Devices</v>
      </c>
      <c r="B1143" s="1" t="s">
        <v>6917</v>
      </c>
      <c r="C1143" s="1" t="s">
        <v>3267</v>
      </c>
      <c r="D1143" s="30">
        <v>3.6751000000000475E-4</v>
      </c>
      <c r="E1143" s="33">
        <f t="shared" si="34"/>
        <v>3675100.0000000475</v>
      </c>
      <c r="F1143" s="9">
        <f>VLOOKUP(C1143,Return!B:C,2,FALSE)</f>
        <v>0.736398923878408</v>
      </c>
      <c r="G1143" s="32">
        <f t="shared" si="35"/>
        <v>6381439.6851456193</v>
      </c>
    </row>
    <row r="1144" spans="1:7" ht="15" customHeight="1" x14ac:dyDescent="0.25">
      <c r="A1144" t="str">
        <f>VLOOKUP(C:C,'Sectors '!B:C,2,FALSE)</f>
        <v>Medical Devices</v>
      </c>
      <c r="B1144" s="1" t="s">
        <v>6918</v>
      </c>
      <c r="C1144" s="1" t="s">
        <v>3263</v>
      </c>
      <c r="D1144" s="30">
        <v>3.6391000000000467E-4</v>
      </c>
      <c r="E1144" s="33">
        <f t="shared" si="34"/>
        <v>3639100.0000000466</v>
      </c>
      <c r="F1144" s="9">
        <f>VLOOKUP(C1144,Return!B:C,2,FALSE)</f>
        <v>0.91143571391345657</v>
      </c>
      <c r="G1144" s="32">
        <f t="shared" si="35"/>
        <v>6955905.7065025484</v>
      </c>
    </row>
    <row r="1145" spans="1:7" ht="15" customHeight="1" x14ac:dyDescent="0.25">
      <c r="A1145" t="str">
        <f>VLOOKUP(C:C,'Sectors '!B:C,2,FALSE)</f>
        <v>Medical Devices</v>
      </c>
      <c r="B1145" s="1" t="s">
        <v>6919</v>
      </c>
      <c r="C1145" s="1" t="s">
        <v>3257</v>
      </c>
      <c r="D1145" s="30">
        <v>3.0811000000000331E-4</v>
      </c>
      <c r="E1145" s="33">
        <f t="shared" si="34"/>
        <v>3081100.0000000331</v>
      </c>
      <c r="F1145" s="9">
        <f>VLOOKUP(C1145,Return!B:C,2,FALSE)</f>
        <v>0.86381566067899695</v>
      </c>
      <c r="G1145" s="32">
        <f t="shared" si="35"/>
        <v>5742602.4321181197</v>
      </c>
    </row>
    <row r="1146" spans="1:7" ht="15" customHeight="1" x14ac:dyDescent="0.25">
      <c r="A1146" t="str">
        <f>VLOOKUP(C:C,'Sectors '!B:C,2,FALSE)</f>
        <v>Medical Devices</v>
      </c>
      <c r="B1146" s="1" t="s">
        <v>6920</v>
      </c>
      <c r="C1146" s="1" t="s">
        <v>3259</v>
      </c>
      <c r="D1146" s="30">
        <v>3.0031000000000312E-4</v>
      </c>
      <c r="E1146" s="33">
        <f t="shared" si="34"/>
        <v>3003100.0000000312</v>
      </c>
      <c r="F1146" s="9">
        <f>VLOOKUP(C1146,Return!B:C,2,FALSE)</f>
        <v>0.80567578638679183</v>
      </c>
      <c r="G1146" s="32">
        <f t="shared" si="35"/>
        <v>5422624.9540982312</v>
      </c>
    </row>
    <row r="1147" spans="1:7" ht="15" customHeight="1" x14ac:dyDescent="0.25">
      <c r="A1147" t="str">
        <f>VLOOKUP(C:C,'Sectors '!B:C,2,FALSE)</f>
        <v>Medical Devices</v>
      </c>
      <c r="B1147" s="1" t="s">
        <v>6921</v>
      </c>
      <c r="C1147" s="1" t="s">
        <v>3255</v>
      </c>
      <c r="D1147" s="30">
        <v>2.5381000000000199E-4</v>
      </c>
      <c r="E1147" s="33">
        <f t="shared" si="34"/>
        <v>2538100.00000002</v>
      </c>
      <c r="F1147" s="9">
        <f>VLOOKUP(C1147,Return!B:C,2,FALSE)</f>
        <v>0.63126221151168804</v>
      </c>
      <c r="G1147" s="32">
        <f t="shared" si="35"/>
        <v>4140306.6190378484</v>
      </c>
    </row>
    <row r="1148" spans="1:7" ht="15" customHeight="1" x14ac:dyDescent="0.25">
      <c r="A1148" t="str">
        <f>VLOOKUP(C:C,'Sectors '!B:C,2,FALSE)</f>
        <v>Medical Devices</v>
      </c>
      <c r="B1148" s="1" t="s">
        <v>6922</v>
      </c>
      <c r="C1148" s="1" t="s">
        <v>3253</v>
      </c>
      <c r="D1148" s="30">
        <v>2.3071000000000146E-4</v>
      </c>
      <c r="E1148" s="33">
        <f t="shared" si="34"/>
        <v>2307100.0000000144</v>
      </c>
      <c r="F1148" s="9">
        <f>VLOOKUP(C1148,Return!B:C,2,FALSE)</f>
        <v>0.39993112118936747</v>
      </c>
      <c r="G1148" s="32">
        <f t="shared" si="35"/>
        <v>3229781.0896960101</v>
      </c>
    </row>
    <row r="1149" spans="1:7" ht="15" customHeight="1" x14ac:dyDescent="0.25">
      <c r="A1149" t="str">
        <f>VLOOKUP(C:C,'Sectors '!B:C,2,FALSE)</f>
        <v>Medical Devices</v>
      </c>
      <c r="B1149" s="1" t="s">
        <v>6923</v>
      </c>
      <c r="C1149" s="1" t="s">
        <v>3249</v>
      </c>
      <c r="D1149" s="30">
        <v>1.9711000000000064E-4</v>
      </c>
      <c r="E1149" s="33">
        <f t="shared" si="34"/>
        <v>1971100.0000000063</v>
      </c>
      <c r="F1149" s="9">
        <f>VLOOKUP(C1149,Return!B:C,2,FALSE)</f>
        <v>0.36933642621732932</v>
      </c>
      <c r="G1149" s="32">
        <f t="shared" si="35"/>
        <v>2699099.0297169862</v>
      </c>
    </row>
    <row r="1150" spans="1:7" ht="15" customHeight="1" x14ac:dyDescent="0.25">
      <c r="A1150" t="str">
        <f>VLOOKUP(C:C,'Sectors '!B:C,2,FALSE)</f>
        <v>Medical Devices</v>
      </c>
      <c r="B1150" s="1" t="s">
        <v>6924</v>
      </c>
      <c r="C1150" s="1" t="s">
        <v>3245</v>
      </c>
      <c r="D1150" s="30">
        <v>1.9201000000000051E-4</v>
      </c>
      <c r="E1150" s="33">
        <f t="shared" si="34"/>
        <v>1920100.0000000051</v>
      </c>
      <c r="F1150" s="9">
        <f>VLOOKUP(C1150,Return!B:C,2,FALSE)</f>
        <v>1.0938907328933882</v>
      </c>
      <c r="G1150" s="32">
        <f t="shared" si="35"/>
        <v>4020479.5962286056</v>
      </c>
    </row>
    <row r="1151" spans="1:7" ht="15" customHeight="1" x14ac:dyDescent="0.25">
      <c r="A1151" t="str">
        <f>VLOOKUP(C:C,'Sectors '!B:C,2,FALSE)</f>
        <v>Medical Devices</v>
      </c>
      <c r="B1151" s="1" t="s">
        <v>6925</v>
      </c>
      <c r="C1151" s="1" t="s">
        <v>3243</v>
      </c>
      <c r="D1151" s="30">
        <v>1.7761000000000016E-4</v>
      </c>
      <c r="E1151" s="33">
        <f t="shared" si="34"/>
        <v>1776100.0000000016</v>
      </c>
      <c r="F1151" s="9">
        <f>VLOOKUP(C1151,Return!B:C,2,FALSE)</f>
        <v>1.2281119215152669</v>
      </c>
      <c r="G1151" s="32">
        <f t="shared" si="35"/>
        <v>3957349.5838032691</v>
      </c>
    </row>
    <row r="1152" spans="1:7" ht="15" customHeight="1" x14ac:dyDescent="0.25">
      <c r="A1152" t="str">
        <f>VLOOKUP(C:C,'Sectors '!B:C,2,FALSE)</f>
        <v>Medical Devices</v>
      </c>
      <c r="B1152" s="1" t="s">
        <v>6926</v>
      </c>
      <c r="C1152" s="1" t="s">
        <v>3247</v>
      </c>
      <c r="D1152" s="30">
        <v>1.3140999999999904E-4</v>
      </c>
      <c r="E1152" s="33">
        <f t="shared" si="34"/>
        <v>1314099.9999999905</v>
      </c>
      <c r="F1152" s="9">
        <f>VLOOKUP(C1152,Return!B:C,2,FALSE)</f>
        <v>0.37170053659553537</v>
      </c>
      <c r="G1152" s="32">
        <f t="shared" si="35"/>
        <v>1802551.6751401797</v>
      </c>
    </row>
    <row r="1153" spans="1:7" ht="15" customHeight="1" x14ac:dyDescent="0.25">
      <c r="A1153" t="str">
        <f>VLOOKUP(C:C,'Sectors '!B:C,2,FALSE)</f>
        <v>Medical Devices</v>
      </c>
      <c r="B1153" s="1" t="s">
        <v>6927</v>
      </c>
      <c r="C1153" s="1" t="s">
        <v>3241</v>
      </c>
      <c r="D1153" s="30">
        <v>1.0770999999999912E-4</v>
      </c>
      <c r="E1153" s="33">
        <f t="shared" si="34"/>
        <v>1077099.9999999912</v>
      </c>
      <c r="F1153" s="9">
        <f>VLOOKUP(C1153,Return!B:C,2,FALSE)</f>
        <v>0.58342954084830956</v>
      </c>
      <c r="G1153" s="32">
        <f t="shared" si="35"/>
        <v>1705511.9584477001</v>
      </c>
    </row>
    <row r="1154" spans="1:7" ht="15" customHeight="1" x14ac:dyDescent="0.25">
      <c r="A1154" t="str">
        <f>VLOOKUP(C:C,'Sectors '!B:C,2,FALSE)</f>
        <v>Medical Devices</v>
      </c>
      <c r="B1154" s="1" t="s">
        <v>6928</v>
      </c>
      <c r="C1154" s="1" t="s">
        <v>3237</v>
      </c>
      <c r="D1154" s="30">
        <v>7.9509999999999705E-5</v>
      </c>
      <c r="E1154" s="33">
        <f t="shared" si="34"/>
        <v>795099.99999999709</v>
      </c>
      <c r="F1154" s="9">
        <f>VLOOKUP(C1154,Return!B:C,2,FALSE)</f>
        <v>0.93251286424627744</v>
      </c>
      <c r="G1154" s="32">
        <f t="shared" si="35"/>
        <v>1536540.9783622096</v>
      </c>
    </row>
    <row r="1155" spans="1:7" ht="15" customHeight="1" x14ac:dyDescent="0.25">
      <c r="A1155" t="str">
        <f>VLOOKUP(C:C,'Sectors '!B:C,2,FALSE)</f>
        <v>Medical Devices</v>
      </c>
      <c r="B1155" s="1" t="s">
        <v>6929</v>
      </c>
      <c r="C1155" s="1" t="s">
        <v>3233</v>
      </c>
      <c r="D1155" s="30">
        <v>2.821000000000003E-5</v>
      </c>
      <c r="E1155" s="33">
        <f t="shared" si="34"/>
        <v>282100.00000000029</v>
      </c>
      <c r="F1155" s="9">
        <f>VLOOKUP(C1155,Return!B:C,2,FALSE)</f>
        <v>0.45524003676933433</v>
      </c>
      <c r="G1155" s="32">
        <f t="shared" si="35"/>
        <v>410523.21437262965</v>
      </c>
    </row>
    <row r="1156" spans="1:7" ht="15" customHeight="1" x14ac:dyDescent="0.25">
      <c r="A1156" t="str">
        <f>VLOOKUP(C:C,'Sectors '!B:C,2,FALSE)</f>
        <v>Medical Devices</v>
      </c>
      <c r="B1156" s="1" t="s">
        <v>6930</v>
      </c>
      <c r="C1156" s="1" t="s">
        <v>3235</v>
      </c>
      <c r="D1156" s="30">
        <v>9.0099999999999984E-6</v>
      </c>
      <c r="E1156" s="33">
        <f t="shared" si="34"/>
        <v>90099.999999999985</v>
      </c>
      <c r="F1156" s="9">
        <f>VLOOKUP(C1156,Return!B:C,2,FALSE)</f>
        <v>0.33573503658050297</v>
      </c>
      <c r="G1156" s="32">
        <f t="shared" si="35"/>
        <v>120349.72679590329</v>
      </c>
    </row>
    <row r="1157" spans="1:7" ht="15" customHeight="1" x14ac:dyDescent="0.25">
      <c r="A1157" t="str">
        <f>VLOOKUP(C:C,'Sectors '!B:C,2,FALSE)</f>
        <v>Medical Devices</v>
      </c>
      <c r="B1157" s="1" t="s">
        <v>6931</v>
      </c>
      <c r="C1157" s="1" t="s">
        <v>3228</v>
      </c>
      <c r="D1157" s="30">
        <v>5.1099999999999994E-6</v>
      </c>
      <c r="E1157" s="33">
        <f t="shared" si="34"/>
        <v>51099.999999999993</v>
      </c>
      <c r="F1157" s="9">
        <f>VLOOKUP(C1157,Return!B:C,2,FALSE)</f>
        <v>0.46952675328044013</v>
      </c>
      <c r="G1157" s="32">
        <f t="shared" si="35"/>
        <v>75092.817092630474</v>
      </c>
    </row>
    <row r="1158" spans="1:7" ht="15" customHeight="1" x14ac:dyDescent="0.25">
      <c r="A1158" t="str">
        <f>VLOOKUP(C:C,'Sectors '!B:C,2,FALSE)</f>
        <v>Medical Devices</v>
      </c>
      <c r="B1158" s="1" t="s">
        <v>6932</v>
      </c>
      <c r="C1158" s="1" t="s">
        <v>3231</v>
      </c>
      <c r="D1158" s="30">
        <v>4.2100000000000003E-6</v>
      </c>
      <c r="E1158" s="33">
        <f t="shared" si="34"/>
        <v>42100</v>
      </c>
      <c r="F1158" s="9">
        <f>VLOOKUP(C1158,Return!B:C,2,FALSE)</f>
        <v>0.37197636556805658</v>
      </c>
      <c r="G1158" s="32">
        <f t="shared" si="35"/>
        <v>57760.204990415179</v>
      </c>
    </row>
    <row r="1159" spans="1:7" ht="15" customHeight="1" x14ac:dyDescent="0.25">
      <c r="A1159" t="str">
        <f>VLOOKUP(C:C,'Sectors '!B:C,2,FALSE)</f>
        <v>Medical Care</v>
      </c>
      <c r="B1159" s="1" t="s">
        <v>6933</v>
      </c>
      <c r="C1159" s="1" t="s">
        <v>3226</v>
      </c>
      <c r="D1159" s="30">
        <v>7.2900999999997006E-4</v>
      </c>
      <c r="E1159" s="33">
        <f t="shared" si="34"/>
        <v>7290099.999999701</v>
      </c>
      <c r="F1159" s="9">
        <f>VLOOKUP(C1159,Return!B:C,2,FALSE)</f>
        <v>0.86309497986824668</v>
      </c>
      <c r="G1159" s="32">
        <f t="shared" si="35"/>
        <v>13582148.712736949</v>
      </c>
    </row>
    <row r="1160" spans="1:7" ht="15" customHeight="1" x14ac:dyDescent="0.25">
      <c r="A1160" t="str">
        <f>VLOOKUP(C:C,'Sectors '!B:C,2,FALSE)</f>
        <v>Medical Care</v>
      </c>
      <c r="B1160" s="1" t="s">
        <v>6934</v>
      </c>
      <c r="C1160" s="1" t="s">
        <v>3224</v>
      </c>
      <c r="D1160" s="30">
        <v>7.2390999999997086E-4</v>
      </c>
      <c r="E1160" s="33">
        <f t="shared" si="34"/>
        <v>7239099.9999997085</v>
      </c>
      <c r="F1160" s="9">
        <f>VLOOKUP(C1160,Return!B:C,2,FALSE)</f>
        <v>0.55216142684793901</v>
      </c>
      <c r="G1160" s="32">
        <f t="shared" si="35"/>
        <v>11236251.785094464</v>
      </c>
    </row>
    <row r="1161" spans="1:7" ht="15" customHeight="1" x14ac:dyDescent="0.25">
      <c r="A1161" t="str">
        <f>VLOOKUP(C:C,'Sectors '!B:C,2,FALSE)</f>
        <v>Medical Care</v>
      </c>
      <c r="B1161" s="1" t="s">
        <v>6935</v>
      </c>
      <c r="C1161" s="1" t="s">
        <v>3222</v>
      </c>
      <c r="D1161" s="30">
        <v>7.2060999999997138E-4</v>
      </c>
      <c r="E1161" s="33">
        <f t="shared" ref="E1161:E1224" si="36">$H$3*D1161</f>
        <v>7206099.9999997141</v>
      </c>
      <c r="F1161" s="9">
        <f>VLOOKUP(C1161,Return!B:C,2,FALSE)</f>
        <v>0.46889991281929189</v>
      </c>
      <c r="G1161" s="32">
        <f t="shared" ref="G1161:G1224" si="37">E1161*(1+F1161)</f>
        <v>10585039.66176668</v>
      </c>
    </row>
    <row r="1162" spans="1:7" ht="15" customHeight="1" x14ac:dyDescent="0.25">
      <c r="A1162" t="str">
        <f>VLOOKUP(C:C,'Sectors '!B:C,2,FALSE)</f>
        <v>Medical Care</v>
      </c>
      <c r="B1162" s="1" t="s">
        <v>6936</v>
      </c>
      <c r="C1162" s="1" t="s">
        <v>3220</v>
      </c>
      <c r="D1162" s="30">
        <v>6.9180999999997588E-4</v>
      </c>
      <c r="E1162" s="33">
        <f t="shared" si="36"/>
        <v>6918099.9999997588</v>
      </c>
      <c r="F1162" s="9">
        <f>VLOOKUP(C1162,Return!B:C,2,FALSE)</f>
        <v>0.6183715663295658</v>
      </c>
      <c r="G1162" s="32">
        <f t="shared" si="37"/>
        <v>11196056.333024178</v>
      </c>
    </row>
    <row r="1163" spans="1:7" ht="15" customHeight="1" x14ac:dyDescent="0.25">
      <c r="A1163" t="str">
        <f>VLOOKUP(C:C,'Sectors '!B:C,2,FALSE)</f>
        <v>Medical Care</v>
      </c>
      <c r="B1163" s="1" t="s">
        <v>6937</v>
      </c>
      <c r="C1163" s="1" t="s">
        <v>3218</v>
      </c>
      <c r="D1163" s="30">
        <v>6.6780999999997964E-4</v>
      </c>
      <c r="E1163" s="33">
        <f t="shared" si="36"/>
        <v>6678099.999999796</v>
      </c>
      <c r="F1163" s="9">
        <f>VLOOKUP(C1163,Return!B:C,2,FALSE)</f>
        <v>0.62573946379852441</v>
      </c>
      <c r="G1163" s="32">
        <f t="shared" si="37"/>
        <v>10856850.713192593</v>
      </c>
    </row>
    <row r="1164" spans="1:7" ht="15" customHeight="1" x14ac:dyDescent="0.25">
      <c r="A1164" t="str">
        <f>VLOOKUP(C:C,'Sectors '!B:C,2,FALSE)</f>
        <v>Medical Care</v>
      </c>
      <c r="B1164" s="1" t="s">
        <v>6938</v>
      </c>
      <c r="C1164" s="1" t="s">
        <v>3216</v>
      </c>
      <c r="D1164" s="30">
        <v>6.5550999999998156E-4</v>
      </c>
      <c r="E1164" s="33">
        <f t="shared" si="36"/>
        <v>6555099.9999998156</v>
      </c>
      <c r="F1164" s="9">
        <f>VLOOKUP(C1164,Return!B:C,2,FALSE)</f>
        <v>1.0783298860186572</v>
      </c>
      <c r="G1164" s="32">
        <f t="shared" si="37"/>
        <v>13623660.235840516</v>
      </c>
    </row>
    <row r="1165" spans="1:7" ht="15" customHeight="1" x14ac:dyDescent="0.25">
      <c r="A1165" t="str">
        <f>VLOOKUP(C:C,'Sectors '!B:C,2,FALSE)</f>
        <v>Medical Care</v>
      </c>
      <c r="B1165" s="1" t="s">
        <v>6939</v>
      </c>
      <c r="C1165" s="1" t="s">
        <v>3214</v>
      </c>
      <c r="D1165" s="30">
        <v>6.1500999999998789E-4</v>
      </c>
      <c r="E1165" s="33">
        <f t="shared" si="36"/>
        <v>6150099.9999998789</v>
      </c>
      <c r="F1165" s="9">
        <f>VLOOKUP(C1165,Return!B:C,2,FALSE)</f>
        <v>0.82449601732714606</v>
      </c>
      <c r="G1165" s="32">
        <f t="shared" si="37"/>
        <v>11220832.95616346</v>
      </c>
    </row>
    <row r="1166" spans="1:7" ht="15" customHeight="1" x14ac:dyDescent="0.25">
      <c r="A1166" t="str">
        <f>VLOOKUP(C:C,'Sectors '!B:C,2,FALSE)</f>
        <v>Medical Care</v>
      </c>
      <c r="B1166" s="1" t="s">
        <v>6940</v>
      </c>
      <c r="C1166" s="1" t="s">
        <v>3212</v>
      </c>
      <c r="D1166" s="30">
        <v>5.6550999999999563E-4</v>
      </c>
      <c r="E1166" s="33">
        <f t="shared" si="36"/>
        <v>5655099.9999999562</v>
      </c>
      <c r="F1166" s="9">
        <f>VLOOKUP(C1166,Return!B:C,2,FALSE)</f>
        <v>0.92592519069593415</v>
      </c>
      <c r="G1166" s="32">
        <f t="shared" si="37"/>
        <v>10891299.545904493</v>
      </c>
    </row>
    <row r="1167" spans="1:7" ht="15" customHeight="1" x14ac:dyDescent="0.25">
      <c r="A1167" t="str">
        <f>VLOOKUP(C:C,'Sectors '!B:C,2,FALSE)</f>
        <v>Medical Care</v>
      </c>
      <c r="B1167" s="1" t="s">
        <v>6941</v>
      </c>
      <c r="C1167" s="1" t="s">
        <v>3210</v>
      </c>
      <c r="D1167" s="30">
        <v>4.5061000000000677E-4</v>
      </c>
      <c r="E1167" s="33">
        <f t="shared" si="36"/>
        <v>4506100.000000068</v>
      </c>
      <c r="F1167" s="9">
        <f>VLOOKUP(C1167,Return!B:C,2,FALSE)</f>
        <v>1.0451624777880837</v>
      </c>
      <c r="G1167" s="32">
        <f t="shared" si="37"/>
        <v>9215706.6411610227</v>
      </c>
    </row>
    <row r="1168" spans="1:7" ht="15" customHeight="1" x14ac:dyDescent="0.25">
      <c r="A1168" t="str">
        <f>VLOOKUP(C:C,'Sectors '!B:C,2,FALSE)</f>
        <v>Medical Care</v>
      </c>
      <c r="B1168" s="1" t="s">
        <v>6942</v>
      </c>
      <c r="C1168" s="1" t="s">
        <v>3208</v>
      </c>
      <c r="D1168" s="30">
        <v>4.2121000000000606E-4</v>
      </c>
      <c r="E1168" s="33">
        <f t="shared" si="36"/>
        <v>4212100.0000000605</v>
      </c>
      <c r="F1168" s="9">
        <f>VLOOKUP(C1168,Return!B:C,2,FALSE)</f>
        <v>0.80796425085381041</v>
      </c>
      <c r="G1168" s="32">
        <f t="shared" si="37"/>
        <v>7615326.2210214436</v>
      </c>
    </row>
    <row r="1169" spans="1:7" ht="15" customHeight="1" x14ac:dyDescent="0.25">
      <c r="A1169" t="str">
        <f>VLOOKUP(C:C,'Sectors '!B:C,2,FALSE)</f>
        <v>Medical Care</v>
      </c>
      <c r="B1169" s="1" t="s">
        <v>6943</v>
      </c>
      <c r="C1169" s="1" t="s">
        <v>3206</v>
      </c>
      <c r="D1169" s="30">
        <v>4.1671000000000595E-4</v>
      </c>
      <c r="E1169" s="33">
        <f t="shared" si="36"/>
        <v>4167100.0000000596</v>
      </c>
      <c r="F1169" s="9">
        <f>VLOOKUP(C1169,Return!B:C,2,FALSE)</f>
        <v>0.54678337747569361</v>
      </c>
      <c r="G1169" s="32">
        <f t="shared" si="37"/>
        <v>6445601.0122790551</v>
      </c>
    </row>
    <row r="1170" spans="1:7" ht="15" customHeight="1" x14ac:dyDescent="0.25">
      <c r="A1170" t="str">
        <f>VLOOKUP(C:C,'Sectors '!B:C,2,FALSE)</f>
        <v>Medical Care</v>
      </c>
      <c r="B1170" s="1" t="s">
        <v>6944</v>
      </c>
      <c r="C1170" s="1" t="s">
        <v>3204</v>
      </c>
      <c r="D1170" s="30">
        <v>3.3091000000000386E-4</v>
      </c>
      <c r="E1170" s="33">
        <f t="shared" si="36"/>
        <v>3309100.0000000386</v>
      </c>
      <c r="F1170" s="9">
        <f>VLOOKUP(C1170,Return!B:C,2,FALSE)</f>
        <v>0.91259326217415959</v>
      </c>
      <c r="G1170" s="32">
        <f t="shared" si="37"/>
        <v>6328962.3638605848</v>
      </c>
    </row>
    <row r="1171" spans="1:7" ht="15" customHeight="1" x14ac:dyDescent="0.25">
      <c r="A1171" t="str">
        <f>VLOOKUP(C:C,'Sectors '!B:C,2,FALSE)</f>
        <v>Medical Care</v>
      </c>
      <c r="B1171" s="1" t="s">
        <v>6945</v>
      </c>
      <c r="C1171" s="1" t="s">
        <v>3202</v>
      </c>
      <c r="D1171" s="30">
        <v>3.282100000000038E-4</v>
      </c>
      <c r="E1171" s="33">
        <f t="shared" si="36"/>
        <v>3282100.0000000382</v>
      </c>
      <c r="F1171" s="9">
        <f>VLOOKUP(C1171,Return!B:C,2,FALSE)</f>
        <v>0.55998761265634056</v>
      </c>
      <c r="G1171" s="32">
        <f t="shared" si="37"/>
        <v>5120035.3434994351</v>
      </c>
    </row>
    <row r="1172" spans="1:7" ht="15" customHeight="1" x14ac:dyDescent="0.25">
      <c r="A1172" t="str">
        <f>VLOOKUP(C:C,'Sectors '!B:C,2,FALSE)</f>
        <v>Medical Care</v>
      </c>
      <c r="B1172" s="1" t="s">
        <v>6946</v>
      </c>
      <c r="C1172" s="1" t="s">
        <v>3200</v>
      </c>
      <c r="D1172" s="30">
        <v>2.4331000000000176E-4</v>
      </c>
      <c r="E1172" s="33">
        <f t="shared" si="36"/>
        <v>2433100.0000000177</v>
      </c>
      <c r="F1172" s="9">
        <f>VLOOKUP(C1172,Return!B:C,2,FALSE)</f>
        <v>0.60224987485681847</v>
      </c>
      <c r="G1172" s="32">
        <f t="shared" si="37"/>
        <v>3898434.1705141538</v>
      </c>
    </row>
    <row r="1173" spans="1:7" ht="15" customHeight="1" x14ac:dyDescent="0.25">
      <c r="A1173" t="str">
        <f>VLOOKUP(C:C,'Sectors '!B:C,2,FALSE)</f>
        <v>Medical Care</v>
      </c>
      <c r="B1173" s="1" t="s">
        <v>6947</v>
      </c>
      <c r="C1173" s="1" t="s">
        <v>3198</v>
      </c>
      <c r="D1173" s="30">
        <v>2.0221000000000076E-4</v>
      </c>
      <c r="E1173" s="33">
        <f t="shared" si="36"/>
        <v>2022100.0000000077</v>
      </c>
      <c r="F1173" s="9">
        <f>VLOOKUP(C1173,Return!B:C,2,FALSE)</f>
        <v>0.46384063527539721</v>
      </c>
      <c r="G1173" s="32">
        <f t="shared" si="37"/>
        <v>2960032.148590392</v>
      </c>
    </row>
    <row r="1174" spans="1:7" ht="15" customHeight="1" x14ac:dyDescent="0.25">
      <c r="A1174" t="str">
        <f>VLOOKUP(C:C,'Sectors '!B:C,2,FALSE)</f>
        <v>Medical Care</v>
      </c>
      <c r="B1174" s="1" t="s">
        <v>6948</v>
      </c>
      <c r="C1174" s="1" t="s">
        <v>3196</v>
      </c>
      <c r="D1174" s="30">
        <v>1.7431000000000008E-4</v>
      </c>
      <c r="E1174" s="33">
        <f t="shared" si="36"/>
        <v>1743100.0000000009</v>
      </c>
      <c r="F1174" s="9">
        <f>VLOOKUP(C1174,Return!B:C,2,FALSE)</f>
        <v>0.68253286506012212</v>
      </c>
      <c r="G1174" s="32">
        <f t="shared" si="37"/>
        <v>2932823.0370863006</v>
      </c>
    </row>
    <row r="1175" spans="1:7" ht="15" customHeight="1" x14ac:dyDescent="0.25">
      <c r="A1175" t="str">
        <f>VLOOKUP(C:C,'Sectors '!B:C,2,FALSE)</f>
        <v>Medical Care</v>
      </c>
      <c r="B1175" s="1" t="s">
        <v>6949</v>
      </c>
      <c r="C1175" s="1" t="s">
        <v>3194</v>
      </c>
      <c r="D1175" s="30">
        <v>1.4940999999999948E-4</v>
      </c>
      <c r="E1175" s="33">
        <f t="shared" si="36"/>
        <v>1494099.9999999949</v>
      </c>
      <c r="F1175" s="9">
        <f>VLOOKUP(C1175,Return!B:C,2,FALSE)</f>
        <v>1.1639121263973413</v>
      </c>
      <c r="G1175" s="32">
        <f t="shared" si="37"/>
        <v>3233101.1080502565</v>
      </c>
    </row>
    <row r="1176" spans="1:7" ht="15" customHeight="1" x14ac:dyDescent="0.25">
      <c r="A1176" t="str">
        <f>VLOOKUP(C:C,'Sectors '!B:C,2,FALSE)</f>
        <v>Medical Care</v>
      </c>
      <c r="B1176" s="1" t="s">
        <v>6950</v>
      </c>
      <c r="C1176" s="1" t="s">
        <v>3190</v>
      </c>
      <c r="D1176" s="30">
        <v>4.8610000000000065E-5</v>
      </c>
      <c r="E1176" s="33">
        <f t="shared" si="36"/>
        <v>486100.00000000064</v>
      </c>
      <c r="F1176" s="9">
        <f>VLOOKUP(C1176,Return!B:C,2,FALSE)</f>
        <v>0.3309634802020015</v>
      </c>
      <c r="G1176" s="32">
        <f t="shared" si="37"/>
        <v>646981.34772619372</v>
      </c>
    </row>
    <row r="1177" spans="1:7" ht="15" customHeight="1" x14ac:dyDescent="0.25">
      <c r="A1177" t="str">
        <f>VLOOKUP(C:C,'Sectors '!B:C,2,FALSE)</f>
        <v>Medical Care</v>
      </c>
      <c r="B1177" s="1" t="s">
        <v>6951</v>
      </c>
      <c r="C1177" s="1" t="s">
        <v>3188</v>
      </c>
      <c r="D1177" s="30">
        <v>3.8110000000000047E-5</v>
      </c>
      <c r="E1177" s="33">
        <f t="shared" si="36"/>
        <v>381100.00000000047</v>
      </c>
      <c r="F1177" s="9">
        <f>VLOOKUP(C1177,Return!B:C,2,FALSE)</f>
        <v>1.233911746274283</v>
      </c>
      <c r="G1177" s="32">
        <f t="shared" si="37"/>
        <v>851343.76650513033</v>
      </c>
    </row>
    <row r="1178" spans="1:7" ht="15" customHeight="1" x14ac:dyDescent="0.25">
      <c r="A1178" t="str">
        <f>VLOOKUP(C:C,'Sectors '!B:C,2,FALSE)</f>
        <v>Medical Care</v>
      </c>
      <c r="B1178" s="1" t="s">
        <v>6952</v>
      </c>
      <c r="C1178" s="1" t="s">
        <v>3186</v>
      </c>
      <c r="D1178" s="30">
        <v>3.3010000000000038E-5</v>
      </c>
      <c r="E1178" s="33">
        <f t="shared" si="36"/>
        <v>330100.00000000041</v>
      </c>
      <c r="F1178" s="9">
        <f>VLOOKUP(C1178,Return!B:C,2,FALSE)</f>
        <v>1.2349336867149843</v>
      </c>
      <c r="G1178" s="32">
        <f t="shared" si="37"/>
        <v>737751.60998461721</v>
      </c>
    </row>
    <row r="1179" spans="1:7" ht="15" customHeight="1" x14ac:dyDescent="0.25">
      <c r="A1179" t="str">
        <f>VLOOKUP(C:C,'Sectors '!B:C,2,FALSE)</f>
        <v>Medical Care</v>
      </c>
      <c r="B1179" s="1" t="s">
        <v>6953</v>
      </c>
      <c r="C1179" s="1" t="s">
        <v>3184</v>
      </c>
      <c r="D1179" s="30">
        <v>1.2910000000000005E-5</v>
      </c>
      <c r="E1179" s="33">
        <f t="shared" si="36"/>
        <v>129100.00000000006</v>
      </c>
      <c r="F1179" s="9">
        <f>VLOOKUP(C1179,Return!B:C,2,FALSE)</f>
        <v>0.55717999278020203</v>
      </c>
      <c r="G1179" s="32">
        <f t="shared" si="37"/>
        <v>201031.93706792418</v>
      </c>
    </row>
    <row r="1180" spans="1:7" ht="15" customHeight="1" x14ac:dyDescent="0.25">
      <c r="A1180" t="str">
        <f>VLOOKUP(C:C,'Sectors '!B:C,2,FALSE)</f>
        <v>Medical Care</v>
      </c>
      <c r="B1180" s="1" t="s">
        <v>6954</v>
      </c>
      <c r="C1180" s="1" t="s">
        <v>3182</v>
      </c>
      <c r="D1180" s="30">
        <v>6.6099999999999977E-6</v>
      </c>
      <c r="E1180" s="33">
        <f t="shared" si="36"/>
        <v>66099.999999999971</v>
      </c>
      <c r="F1180" s="9">
        <f>VLOOKUP(C1180,Return!B:C,2,FALSE)</f>
        <v>0.37073941161629898</v>
      </c>
      <c r="G1180" s="32">
        <f t="shared" si="37"/>
        <v>90605.875107837317</v>
      </c>
    </row>
    <row r="1181" spans="1:7" ht="15" customHeight="1" x14ac:dyDescent="0.25">
      <c r="A1181" t="str">
        <f>VLOOKUP(C:C,'Sectors '!B:C,2,FALSE)</f>
        <v>Media - Diversified</v>
      </c>
      <c r="B1181" s="1" t="s">
        <v>6955</v>
      </c>
      <c r="C1181" s="1" t="s">
        <v>3177</v>
      </c>
      <c r="D1181" s="30">
        <v>7.6500999999996443E-4</v>
      </c>
      <c r="E1181" s="33">
        <f t="shared" si="36"/>
        <v>7650099.9999996442</v>
      </c>
      <c r="F1181" s="9">
        <f>VLOOKUP(C1181,Return!B:C,2,FALSE)</f>
        <v>0.51234321189049659</v>
      </c>
      <c r="G1181" s="32">
        <f t="shared" si="37"/>
        <v>11569576.80528295</v>
      </c>
    </row>
    <row r="1182" spans="1:7" ht="15" customHeight="1" x14ac:dyDescent="0.25">
      <c r="A1182" t="str">
        <f>VLOOKUP(C:C,'Sectors '!B:C,2,FALSE)</f>
        <v>Media - Diversified</v>
      </c>
      <c r="B1182" s="1" t="s">
        <v>6956</v>
      </c>
      <c r="C1182" s="1" t="s">
        <v>3137</v>
      </c>
      <c r="D1182" s="30">
        <v>7.4460999999996762E-4</v>
      </c>
      <c r="E1182" s="33">
        <f t="shared" si="36"/>
        <v>7446099.9999996759</v>
      </c>
      <c r="F1182" s="9">
        <f>VLOOKUP(C1182,Return!B:C,2,FALSE)</f>
        <v>0.80545349314310377</v>
      </c>
      <c r="G1182" s="32">
        <f t="shared" si="37"/>
        <v>13443587.25529228</v>
      </c>
    </row>
    <row r="1183" spans="1:7" ht="15" customHeight="1" x14ac:dyDescent="0.25">
      <c r="A1183" t="str">
        <f>VLOOKUP(C:C,'Sectors '!B:C,2,FALSE)</f>
        <v>Media - Diversified</v>
      </c>
      <c r="B1183" s="1" t="s">
        <v>6957</v>
      </c>
      <c r="C1183" s="1" t="s">
        <v>3173</v>
      </c>
      <c r="D1183" s="30">
        <v>7.3500999999996913E-4</v>
      </c>
      <c r="E1183" s="33">
        <f t="shared" si="36"/>
        <v>7350099.9999996908</v>
      </c>
      <c r="F1183" s="9">
        <f>VLOOKUP(C1183,Return!B:C,2,FALSE)</f>
        <v>0.58908188428772124</v>
      </c>
      <c r="G1183" s="32">
        <f t="shared" si="37"/>
        <v>11679910.757702688</v>
      </c>
    </row>
    <row r="1184" spans="1:7" ht="15" customHeight="1" x14ac:dyDescent="0.25">
      <c r="A1184" t="str">
        <f>VLOOKUP(C:C,'Sectors '!B:C,2,FALSE)</f>
        <v>Media - Diversified</v>
      </c>
      <c r="B1184" s="1" t="s">
        <v>6958</v>
      </c>
      <c r="C1184" s="1" t="s">
        <v>3175</v>
      </c>
      <c r="D1184" s="30">
        <v>7.3470999999996917E-4</v>
      </c>
      <c r="E1184" s="33">
        <f t="shared" si="36"/>
        <v>7347099.9999996917</v>
      </c>
      <c r="F1184" s="9">
        <f>VLOOKUP(C1184,Return!B:C,2,FALSE)</f>
        <v>0.84614718719549831</v>
      </c>
      <c r="G1184" s="32">
        <f t="shared" si="37"/>
        <v>13563827.999043478</v>
      </c>
    </row>
    <row r="1185" spans="1:7" ht="15" customHeight="1" x14ac:dyDescent="0.25">
      <c r="A1185" t="str">
        <f>VLOOKUP(C:C,'Sectors '!B:C,2,FALSE)</f>
        <v>Media - Diversified</v>
      </c>
      <c r="B1185" s="1" t="s">
        <v>6959</v>
      </c>
      <c r="C1185" s="1" t="s">
        <v>3149</v>
      </c>
      <c r="D1185" s="30">
        <v>7.0620999999997363E-4</v>
      </c>
      <c r="E1185" s="33">
        <f t="shared" si="36"/>
        <v>7062099.9999997364</v>
      </c>
      <c r="F1185" s="9">
        <f>VLOOKUP(C1185,Return!B:C,2,FALSE)</f>
        <v>0.75960681825590071</v>
      </c>
      <c r="G1185" s="32">
        <f t="shared" si="37"/>
        <v>12426519.311204532</v>
      </c>
    </row>
    <row r="1186" spans="1:7" ht="15" customHeight="1" x14ac:dyDescent="0.25">
      <c r="A1186" t="str">
        <f>VLOOKUP(C:C,'Sectors '!B:C,2,FALSE)</f>
        <v>Media - Diversified</v>
      </c>
      <c r="B1186" s="1" t="s">
        <v>6960</v>
      </c>
      <c r="C1186" s="1" t="s">
        <v>3151</v>
      </c>
      <c r="D1186" s="30">
        <v>7.0590999999997368E-4</v>
      </c>
      <c r="E1186" s="33">
        <f t="shared" si="36"/>
        <v>7059099.9999997364</v>
      </c>
      <c r="F1186" s="9">
        <f>VLOOKUP(C1186,Return!B:C,2,FALSE)</f>
        <v>0.98951289175413581</v>
      </c>
      <c r="G1186" s="32">
        <f t="shared" si="37"/>
        <v>14044170.454181096</v>
      </c>
    </row>
    <row r="1187" spans="1:7" ht="15" customHeight="1" x14ac:dyDescent="0.25">
      <c r="A1187" t="str">
        <f>VLOOKUP(C:C,'Sectors '!B:C,2,FALSE)</f>
        <v>Media - Diversified</v>
      </c>
      <c r="B1187" s="1" t="s">
        <v>6961</v>
      </c>
      <c r="C1187" s="1" t="s">
        <v>3171</v>
      </c>
      <c r="D1187" s="30">
        <v>6.9060999999997607E-4</v>
      </c>
      <c r="E1187" s="33">
        <f t="shared" si="36"/>
        <v>6906099.9999997607</v>
      </c>
      <c r="F1187" s="9">
        <f>VLOOKUP(C1187,Return!B:C,2,FALSE)</f>
        <v>0.68527984239794104</v>
      </c>
      <c r="G1187" s="32">
        <f t="shared" si="37"/>
        <v>11638711.119584018</v>
      </c>
    </row>
    <row r="1188" spans="1:7" ht="15" customHeight="1" x14ac:dyDescent="0.25">
      <c r="A1188" t="str">
        <f>VLOOKUP(C:C,'Sectors '!B:C,2,FALSE)</f>
        <v>Media - Diversified</v>
      </c>
      <c r="B1188" s="1" t="s">
        <v>6962</v>
      </c>
      <c r="C1188" s="1" t="s">
        <v>3169</v>
      </c>
      <c r="D1188" s="30">
        <v>5.8320999999999287E-4</v>
      </c>
      <c r="E1188" s="33">
        <f t="shared" si="36"/>
        <v>5832099.9999999283</v>
      </c>
      <c r="F1188" s="9">
        <f>VLOOKUP(C1188,Return!B:C,2,FALSE)</f>
        <v>0.83061476356082653</v>
      </c>
      <c r="G1188" s="32">
        <f t="shared" si="37"/>
        <v>10676328.362562966</v>
      </c>
    </row>
    <row r="1189" spans="1:7" ht="15" customHeight="1" x14ac:dyDescent="0.25">
      <c r="A1189" t="str">
        <f>VLOOKUP(C:C,'Sectors '!B:C,2,FALSE)</f>
        <v>Media - Diversified</v>
      </c>
      <c r="B1189" s="1" t="s">
        <v>6963</v>
      </c>
      <c r="C1189" s="1" t="s">
        <v>3167</v>
      </c>
      <c r="D1189" s="30">
        <v>5.8050999999999329E-4</v>
      </c>
      <c r="E1189" s="33">
        <f t="shared" si="36"/>
        <v>5805099.9999999329</v>
      </c>
      <c r="F1189" s="9">
        <f>VLOOKUP(C1189,Return!B:C,2,FALSE)</f>
        <v>0.65683169418752674</v>
      </c>
      <c r="G1189" s="32">
        <f t="shared" si="37"/>
        <v>9618073.6679279003</v>
      </c>
    </row>
    <row r="1190" spans="1:7" ht="15" customHeight="1" x14ac:dyDescent="0.25">
      <c r="A1190" t="str">
        <f>VLOOKUP(C:C,'Sectors '!B:C,2,FALSE)</f>
        <v>Media - Diversified</v>
      </c>
      <c r="B1190" s="1" t="s">
        <v>6964</v>
      </c>
      <c r="C1190" s="1" t="s">
        <v>3165</v>
      </c>
      <c r="D1190" s="30">
        <v>4.8841000000000769E-4</v>
      </c>
      <c r="E1190" s="33">
        <f t="shared" si="36"/>
        <v>4884100.0000000773</v>
      </c>
      <c r="F1190" s="9">
        <f>VLOOKUP(C1190,Return!B:C,2,FALSE)</f>
        <v>0.28764872649856821</v>
      </c>
      <c r="G1190" s="32">
        <f t="shared" si="37"/>
        <v>6289005.1450917572</v>
      </c>
    </row>
    <row r="1191" spans="1:7" ht="15" customHeight="1" x14ac:dyDescent="0.25">
      <c r="A1191" t="str">
        <f>VLOOKUP(C:C,'Sectors '!B:C,2,FALSE)</f>
        <v>Media - Diversified</v>
      </c>
      <c r="B1191" s="1" t="s">
        <v>6965</v>
      </c>
      <c r="C1191" s="1" t="s">
        <v>3163</v>
      </c>
      <c r="D1191" s="30">
        <v>4.7191000000000729E-4</v>
      </c>
      <c r="E1191" s="33">
        <f t="shared" si="36"/>
        <v>4719100.0000000726</v>
      </c>
      <c r="F1191" s="9">
        <f>VLOOKUP(C1191,Return!B:C,2,FALSE)</f>
        <v>0.77179104255144293</v>
      </c>
      <c r="G1191" s="32">
        <f t="shared" si="37"/>
        <v>8361259.108904643</v>
      </c>
    </row>
    <row r="1192" spans="1:7" ht="15" customHeight="1" x14ac:dyDescent="0.25">
      <c r="A1192" t="str">
        <f>VLOOKUP(C:C,'Sectors '!B:C,2,FALSE)</f>
        <v>Media - Diversified</v>
      </c>
      <c r="B1192" s="1" t="s">
        <v>6966</v>
      </c>
      <c r="C1192" s="1" t="s">
        <v>3161</v>
      </c>
      <c r="D1192" s="30">
        <v>4.3831000000000647E-4</v>
      </c>
      <c r="E1192" s="33">
        <f t="shared" si="36"/>
        <v>4383100.0000000652</v>
      </c>
      <c r="F1192" s="9">
        <f>VLOOKUP(C1192,Return!B:C,2,FALSE)</f>
        <v>1.1008353353732709</v>
      </c>
      <c r="G1192" s="32">
        <f t="shared" si="37"/>
        <v>9208171.3584747203</v>
      </c>
    </row>
    <row r="1193" spans="1:7" ht="15" customHeight="1" x14ac:dyDescent="0.25">
      <c r="A1193" t="str">
        <f>VLOOKUP(C:C,'Sectors '!B:C,2,FALSE)</f>
        <v>Media - Diversified</v>
      </c>
      <c r="B1193" s="1" t="s">
        <v>6967</v>
      </c>
      <c r="C1193" s="1" t="s">
        <v>3159</v>
      </c>
      <c r="D1193" s="30">
        <v>4.2481000000000615E-4</v>
      </c>
      <c r="E1193" s="33">
        <f t="shared" si="36"/>
        <v>4248100.0000000615</v>
      </c>
      <c r="F1193" s="9">
        <f>VLOOKUP(C1193,Return!B:C,2,FALSE)</f>
        <v>1.1944136843016215</v>
      </c>
      <c r="G1193" s="32">
        <f t="shared" si="37"/>
        <v>9322088.7722818535</v>
      </c>
    </row>
    <row r="1194" spans="1:7" ht="15" customHeight="1" x14ac:dyDescent="0.25">
      <c r="A1194" t="str">
        <f>VLOOKUP(C:C,'Sectors '!B:C,2,FALSE)</f>
        <v>Media - Diversified</v>
      </c>
      <c r="B1194" s="1" t="s">
        <v>6968</v>
      </c>
      <c r="C1194" s="1" t="s">
        <v>3157</v>
      </c>
      <c r="D1194" s="30">
        <v>4.2391000000000612E-4</v>
      </c>
      <c r="E1194" s="33">
        <f t="shared" si="36"/>
        <v>4239100.0000000615</v>
      </c>
      <c r="F1194" s="9">
        <f>VLOOKUP(C1194,Return!B:C,2,FALSE)</f>
        <v>0.38461230436889593</v>
      </c>
      <c r="G1194" s="32">
        <f t="shared" si="37"/>
        <v>5869510.0194502724</v>
      </c>
    </row>
    <row r="1195" spans="1:7" ht="15" customHeight="1" x14ac:dyDescent="0.25">
      <c r="A1195" t="str">
        <f>VLOOKUP(C:C,'Sectors '!B:C,2,FALSE)</f>
        <v>Media - Diversified</v>
      </c>
      <c r="B1195" s="1" t="s">
        <v>6969</v>
      </c>
      <c r="C1195" s="1" t="s">
        <v>3155</v>
      </c>
      <c r="D1195" s="30">
        <v>4.2361000000000612E-4</v>
      </c>
      <c r="E1195" s="33">
        <f t="shared" si="36"/>
        <v>4236100.0000000615</v>
      </c>
      <c r="F1195" s="9">
        <f>VLOOKUP(C1195,Return!B:C,2,FALSE)</f>
        <v>1.137331867851743</v>
      </c>
      <c r="G1195" s="32">
        <f t="shared" si="37"/>
        <v>9053951.5254069008</v>
      </c>
    </row>
    <row r="1196" spans="1:7" ht="15" customHeight="1" x14ac:dyDescent="0.25">
      <c r="A1196" t="str">
        <f>VLOOKUP(C:C,'Sectors '!B:C,2,FALSE)</f>
        <v>Media - Diversified</v>
      </c>
      <c r="B1196" s="1" t="s">
        <v>6970</v>
      </c>
      <c r="C1196" s="1" t="s">
        <v>3153</v>
      </c>
      <c r="D1196" s="30">
        <v>3.5671000000000449E-4</v>
      </c>
      <c r="E1196" s="33">
        <f t="shared" si="36"/>
        <v>3567100.0000000447</v>
      </c>
      <c r="F1196" s="9">
        <f>VLOOKUP(C1196,Return!B:C,2,FALSE)</f>
        <v>0.85773284339639022</v>
      </c>
      <c r="G1196" s="32">
        <f t="shared" si="37"/>
        <v>6626718.8256793469</v>
      </c>
    </row>
    <row r="1197" spans="1:7" ht="15" customHeight="1" x14ac:dyDescent="0.25">
      <c r="A1197" t="str">
        <f>VLOOKUP(C:C,'Sectors '!B:C,2,FALSE)</f>
        <v>Media - Diversified</v>
      </c>
      <c r="B1197" s="1" t="s">
        <v>6971</v>
      </c>
      <c r="C1197" s="1" t="s">
        <v>3147</v>
      </c>
      <c r="D1197" s="30">
        <v>2.4811000000000185E-4</v>
      </c>
      <c r="E1197" s="33">
        <f t="shared" si="36"/>
        <v>2481100.0000000186</v>
      </c>
      <c r="F1197" s="9">
        <f>VLOOKUP(C1197,Return!B:C,2,FALSE)</f>
        <v>0.87968528414339753</v>
      </c>
      <c r="G1197" s="32">
        <f t="shared" si="37"/>
        <v>4663687.1584882187</v>
      </c>
    </row>
    <row r="1198" spans="1:7" ht="15" customHeight="1" x14ac:dyDescent="0.25">
      <c r="A1198" t="str">
        <f>VLOOKUP(C:C,'Sectors '!B:C,2,FALSE)</f>
        <v>Media - Diversified</v>
      </c>
      <c r="B1198" s="1" t="s">
        <v>6972</v>
      </c>
      <c r="C1198" s="1" t="s">
        <v>3143</v>
      </c>
      <c r="D1198" s="30">
        <v>2.1481000000000107E-4</v>
      </c>
      <c r="E1198" s="33">
        <f t="shared" si="36"/>
        <v>2148100.0000000107</v>
      </c>
      <c r="F1198" s="9">
        <f>VLOOKUP(C1198,Return!B:C,2,FALSE)</f>
        <v>0.31192961402244668</v>
      </c>
      <c r="G1198" s="32">
        <f t="shared" si="37"/>
        <v>2818156.0038816319</v>
      </c>
    </row>
    <row r="1199" spans="1:7" ht="15" customHeight="1" x14ac:dyDescent="0.25">
      <c r="A1199" t="str">
        <f>VLOOKUP(C:C,'Sectors '!B:C,2,FALSE)</f>
        <v>Media - Diversified</v>
      </c>
      <c r="B1199" s="1" t="s">
        <v>6973</v>
      </c>
      <c r="C1199" s="1" t="s">
        <v>3139</v>
      </c>
      <c r="D1199" s="30">
        <v>2.1421000000000105E-4</v>
      </c>
      <c r="E1199" s="33">
        <f t="shared" si="36"/>
        <v>2142100.0000000107</v>
      </c>
      <c r="F1199" s="9">
        <f>VLOOKUP(C1199,Return!B:C,2,FALSE)</f>
        <v>0.73814174316401526</v>
      </c>
      <c r="G1199" s="32">
        <f t="shared" si="37"/>
        <v>3723273.428031656</v>
      </c>
    </row>
    <row r="1200" spans="1:7" ht="15" customHeight="1" x14ac:dyDescent="0.25">
      <c r="A1200" t="str">
        <f>VLOOKUP(C:C,'Sectors '!B:C,2,FALSE)</f>
        <v>Media - Diversified</v>
      </c>
      <c r="B1200" s="1" t="s">
        <v>6974</v>
      </c>
      <c r="C1200" s="1" t="s">
        <v>3141</v>
      </c>
      <c r="D1200" s="30">
        <v>2.1391000000000105E-4</v>
      </c>
      <c r="E1200" s="33">
        <f t="shared" si="36"/>
        <v>2139100.0000000102</v>
      </c>
      <c r="F1200" s="9">
        <f>VLOOKUP(C1200,Return!B:C,2,FALSE)</f>
        <v>1.1567790907801525</v>
      </c>
      <c r="G1200" s="32">
        <f t="shared" si="37"/>
        <v>4613566.153087846</v>
      </c>
    </row>
    <row r="1201" spans="1:7" ht="15" customHeight="1" x14ac:dyDescent="0.25">
      <c r="A1201" t="str">
        <f>VLOOKUP(C:C,'Sectors '!B:C,2,FALSE)</f>
        <v>Media - Diversified</v>
      </c>
      <c r="B1201" s="1" t="s">
        <v>6975</v>
      </c>
      <c r="C1201" s="1" t="s">
        <v>3135</v>
      </c>
      <c r="D1201" s="30">
        <v>1.5660999999999965E-4</v>
      </c>
      <c r="E1201" s="33">
        <f t="shared" si="36"/>
        <v>1566099.9999999965</v>
      </c>
      <c r="F1201" s="9">
        <f>VLOOKUP(C1201,Return!B:C,2,FALSE)</f>
        <v>0.55709636024682563</v>
      </c>
      <c r="G1201" s="32">
        <f t="shared" si="37"/>
        <v>2438568.6097825482</v>
      </c>
    </row>
    <row r="1202" spans="1:7" ht="15" customHeight="1" x14ac:dyDescent="0.25">
      <c r="A1202" t="str">
        <f>VLOOKUP(C:C,'Sectors '!B:C,2,FALSE)</f>
        <v>Media - Diversified</v>
      </c>
      <c r="B1202" s="1" t="s">
        <v>6976</v>
      </c>
      <c r="C1202" s="1" t="s">
        <v>3133</v>
      </c>
      <c r="D1202" s="30">
        <v>1.3980999999999925E-4</v>
      </c>
      <c r="E1202" s="33">
        <f t="shared" si="36"/>
        <v>1398099.9999999925</v>
      </c>
      <c r="F1202" s="9">
        <f>VLOOKUP(C1202,Return!B:C,2,FALSE)</f>
        <v>0.35232740630552473</v>
      </c>
      <c r="G1202" s="32">
        <f t="shared" si="37"/>
        <v>1890688.9467557438</v>
      </c>
    </row>
    <row r="1203" spans="1:7" ht="15" customHeight="1" x14ac:dyDescent="0.25">
      <c r="A1203" t="str">
        <f>VLOOKUP(C:C,'Sectors '!B:C,2,FALSE)</f>
        <v>Media - Diversified</v>
      </c>
      <c r="B1203" s="1" t="s">
        <v>6977</v>
      </c>
      <c r="C1203" s="1" t="s">
        <v>3131</v>
      </c>
      <c r="D1203" s="30">
        <v>3.7510000000000046E-5</v>
      </c>
      <c r="E1203" s="33">
        <f t="shared" si="36"/>
        <v>375100.00000000047</v>
      </c>
      <c r="F1203" s="9">
        <f>VLOOKUP(C1203,Return!B:C,2,FALSE)</f>
        <v>0.62741061571191425</v>
      </c>
      <c r="G1203" s="32">
        <f t="shared" si="37"/>
        <v>610441.72195353976</v>
      </c>
    </row>
    <row r="1204" spans="1:7" ht="15" customHeight="1" x14ac:dyDescent="0.25">
      <c r="A1204" t="str">
        <f>VLOOKUP(C:C,'Sectors '!B:C,2,FALSE)</f>
        <v>Media - Diversified</v>
      </c>
      <c r="B1204" s="1" t="s">
        <v>6978</v>
      </c>
      <c r="C1204" s="1" t="s">
        <v>3128</v>
      </c>
      <c r="D1204" s="30">
        <v>3.7210000000000045E-5</v>
      </c>
      <c r="E1204" s="33">
        <f t="shared" si="36"/>
        <v>372100.00000000047</v>
      </c>
      <c r="F1204" s="9">
        <f>VLOOKUP(C1204,Return!B:C,2,FALSE)</f>
        <v>1.0889558142262552</v>
      </c>
      <c r="G1204" s="32">
        <f t="shared" si="37"/>
        <v>777300.45847359055</v>
      </c>
    </row>
    <row r="1205" spans="1:7" ht="15" customHeight="1" x14ac:dyDescent="0.25">
      <c r="A1205" t="str">
        <f>VLOOKUP(C:C,'Sectors '!B:C,2,FALSE)</f>
        <v>Marketing Services</v>
      </c>
      <c r="B1205" s="1" t="s">
        <v>6979</v>
      </c>
      <c r="C1205" s="1" t="s">
        <v>3126</v>
      </c>
      <c r="D1205" s="30">
        <v>5.7450999999999423E-4</v>
      </c>
      <c r="E1205" s="33">
        <f t="shared" si="36"/>
        <v>5745099.9999999423</v>
      </c>
      <c r="F1205" s="9">
        <f>VLOOKUP(C1205,Return!B:C,2,FALSE)</f>
        <v>0.89828319545603219</v>
      </c>
      <c r="G1205" s="32">
        <f t="shared" si="37"/>
        <v>10905826.78621434</v>
      </c>
    </row>
    <row r="1206" spans="1:7" ht="15" customHeight="1" x14ac:dyDescent="0.25">
      <c r="A1206" t="str">
        <f>VLOOKUP(C:C,'Sectors '!B:C,2,FALSE)</f>
        <v>Marketing Services</v>
      </c>
      <c r="B1206" s="1" t="s">
        <v>6980</v>
      </c>
      <c r="C1206" s="1" t="s">
        <v>3124</v>
      </c>
      <c r="D1206" s="30">
        <v>4.7881000000000746E-4</v>
      </c>
      <c r="E1206" s="33">
        <f t="shared" si="36"/>
        <v>4788100.0000000745</v>
      </c>
      <c r="F1206" s="9">
        <f>VLOOKUP(C1206,Return!B:C,2,FALSE)</f>
        <v>1.1048902071736579</v>
      </c>
      <c r="G1206" s="32">
        <f t="shared" si="37"/>
        <v>10078424.800968349</v>
      </c>
    </row>
    <row r="1207" spans="1:7" ht="15" customHeight="1" x14ac:dyDescent="0.25">
      <c r="A1207" t="str">
        <f>VLOOKUP(C:C,'Sectors '!B:C,2,FALSE)</f>
        <v>Marketing Services</v>
      </c>
      <c r="B1207" s="1" t="s">
        <v>6981</v>
      </c>
      <c r="C1207" s="1" t="s">
        <v>3122</v>
      </c>
      <c r="D1207" s="30">
        <v>4.4851000000000672E-4</v>
      </c>
      <c r="E1207" s="33">
        <f t="shared" si="36"/>
        <v>4485100.0000000671</v>
      </c>
      <c r="F1207" s="9">
        <f>VLOOKUP(C1207,Return!B:C,2,FALSE)</f>
        <v>0.75487309897094335</v>
      </c>
      <c r="G1207" s="32">
        <f t="shared" si="37"/>
        <v>7870781.3361946959</v>
      </c>
    </row>
    <row r="1208" spans="1:7" ht="15" customHeight="1" x14ac:dyDescent="0.25">
      <c r="A1208" t="str">
        <f>VLOOKUP(C:C,'Sectors '!B:C,2,FALSE)</f>
        <v>Marketing Services</v>
      </c>
      <c r="B1208" s="1" t="s">
        <v>6982</v>
      </c>
      <c r="C1208" s="1" t="s">
        <v>3120</v>
      </c>
      <c r="D1208" s="30">
        <v>3.6271000000000464E-4</v>
      </c>
      <c r="E1208" s="33">
        <f t="shared" si="36"/>
        <v>3627100.0000000466</v>
      </c>
      <c r="F1208" s="9">
        <f>VLOOKUP(C1208,Return!B:C,2,FALSE)</f>
        <v>0.91259241363053434</v>
      </c>
      <c r="G1208" s="32">
        <f t="shared" si="37"/>
        <v>6937163.9434794001</v>
      </c>
    </row>
    <row r="1209" spans="1:7" ht="15" customHeight="1" x14ac:dyDescent="0.25">
      <c r="A1209" t="str">
        <f>VLOOKUP(C:C,'Sectors '!B:C,2,FALSE)</f>
        <v>Marketing Services</v>
      </c>
      <c r="B1209" s="1" t="s">
        <v>6983</v>
      </c>
      <c r="C1209" s="1" t="s">
        <v>3118</v>
      </c>
      <c r="D1209" s="30">
        <v>1.5570999999999963E-4</v>
      </c>
      <c r="E1209" s="33">
        <f t="shared" si="36"/>
        <v>1557099.9999999963</v>
      </c>
      <c r="F1209" s="9">
        <f>VLOOKUP(C1209,Return!B:C,2,FALSE)</f>
        <v>0.98339189267178739</v>
      </c>
      <c r="G1209" s="32">
        <f t="shared" si="37"/>
        <v>3088339.5160792326</v>
      </c>
    </row>
    <row r="1210" spans="1:7" ht="15" customHeight="1" x14ac:dyDescent="0.25">
      <c r="A1210" t="str">
        <f>VLOOKUP(C:C,'Sectors '!B:C,2,FALSE)</f>
        <v>Luxury Goods</v>
      </c>
      <c r="B1210" s="1" t="s">
        <v>6984</v>
      </c>
      <c r="C1210" s="1" t="s">
        <v>3113</v>
      </c>
      <c r="D1210" s="30">
        <v>6.8970999999997621E-4</v>
      </c>
      <c r="E1210" s="33">
        <f t="shared" si="36"/>
        <v>6897099.9999997625</v>
      </c>
      <c r="F1210" s="9">
        <f>VLOOKUP(C1210,Return!B:C,2,FALSE)</f>
        <v>0.6336340360717706</v>
      </c>
      <c r="G1210" s="32">
        <f t="shared" si="37"/>
        <v>11267337.310190221</v>
      </c>
    </row>
    <row r="1211" spans="1:7" ht="15" customHeight="1" x14ac:dyDescent="0.25">
      <c r="A1211" t="str">
        <f>VLOOKUP(C:C,'Sectors '!B:C,2,FALSE)</f>
        <v>Luxury Goods</v>
      </c>
      <c r="B1211" s="1" t="s">
        <v>6985</v>
      </c>
      <c r="C1211" s="1" t="s">
        <v>3111</v>
      </c>
      <c r="D1211" s="30">
        <v>6.2280999999998667E-4</v>
      </c>
      <c r="E1211" s="33">
        <f t="shared" si="36"/>
        <v>6228099.9999998668</v>
      </c>
      <c r="F1211" s="9">
        <f>VLOOKUP(C1211,Return!B:C,2,FALSE)</f>
        <v>0.29503503256630104</v>
      </c>
      <c r="G1211" s="32">
        <f t="shared" si="37"/>
        <v>8065607.6863260074</v>
      </c>
    </row>
    <row r="1212" spans="1:7" ht="15" customHeight="1" x14ac:dyDescent="0.25">
      <c r="A1212" t="str">
        <f>VLOOKUP(C:C,'Sectors '!B:C,2,FALSE)</f>
        <v>Luxury Goods</v>
      </c>
      <c r="B1212" s="1" t="s">
        <v>6986</v>
      </c>
      <c r="C1212" s="1" t="s">
        <v>3109</v>
      </c>
      <c r="D1212" s="30">
        <v>4.7041000000000725E-4</v>
      </c>
      <c r="E1212" s="33">
        <f t="shared" si="36"/>
        <v>4704100.0000000726</v>
      </c>
      <c r="F1212" s="9">
        <f>VLOOKUP(C1212,Return!B:C,2,FALSE)</f>
        <v>0.89884140621441411</v>
      </c>
      <c r="G1212" s="32">
        <f t="shared" si="37"/>
        <v>8932339.8589733634</v>
      </c>
    </row>
    <row r="1213" spans="1:7" ht="15" customHeight="1" x14ac:dyDescent="0.25">
      <c r="A1213" t="str">
        <f>VLOOKUP(C:C,'Sectors '!B:C,2,FALSE)</f>
        <v>Luxury Goods</v>
      </c>
      <c r="B1213" s="1" t="s">
        <v>6987</v>
      </c>
      <c r="C1213" s="1" t="s">
        <v>3106</v>
      </c>
      <c r="D1213" s="30">
        <v>1.6500999999999986E-4</v>
      </c>
      <c r="E1213" s="33">
        <f t="shared" si="36"/>
        <v>1650099.9999999986</v>
      </c>
      <c r="F1213" s="9">
        <f>VLOOKUP(C1213,Return!B:C,2,FALSE)</f>
        <v>1.0962473451124373</v>
      </c>
      <c r="G1213" s="32">
        <f t="shared" si="37"/>
        <v>3459017.7441700296</v>
      </c>
    </row>
    <row r="1214" spans="1:7" ht="15" customHeight="1" x14ac:dyDescent="0.25">
      <c r="A1214" t="str">
        <f>VLOOKUP(C:C,'Sectors '!B:C,2,FALSE)</f>
        <v>Lumber &amp; Wood Production</v>
      </c>
      <c r="B1214" s="1" t="s">
        <v>6988</v>
      </c>
      <c r="C1214" s="1" t="s">
        <v>3104</v>
      </c>
      <c r="D1214" s="30">
        <v>7.5810999999996551E-4</v>
      </c>
      <c r="E1214" s="33">
        <f t="shared" si="36"/>
        <v>7581099.9999996554</v>
      </c>
      <c r="F1214" s="9">
        <f>VLOOKUP(C1214,Return!B:C,2,FALSE)</f>
        <v>0.8216766785824845</v>
      </c>
      <c r="G1214" s="32">
        <f t="shared" si="37"/>
        <v>13810313.068001045</v>
      </c>
    </row>
    <row r="1215" spans="1:7" ht="15" customHeight="1" x14ac:dyDescent="0.25">
      <c r="A1215" t="str">
        <f>VLOOKUP(C:C,'Sectors '!B:C,2,FALSE)</f>
        <v>Lumber &amp; Wood Production</v>
      </c>
      <c r="B1215" s="1" t="s">
        <v>6989</v>
      </c>
      <c r="C1215" s="1" t="s">
        <v>3102</v>
      </c>
      <c r="D1215" s="30">
        <v>7.2000999999997147E-4</v>
      </c>
      <c r="E1215" s="33">
        <f t="shared" si="36"/>
        <v>7200099.999999715</v>
      </c>
      <c r="F1215" s="9">
        <f>VLOOKUP(C1215,Return!B:C,2,FALSE)</f>
        <v>0.5152490696180172</v>
      </c>
      <c r="G1215" s="32">
        <f t="shared" si="37"/>
        <v>10909944.826156253</v>
      </c>
    </row>
    <row r="1216" spans="1:7" ht="15" customHeight="1" x14ac:dyDescent="0.25">
      <c r="A1216" t="str">
        <f>VLOOKUP(C:C,'Sectors '!B:C,2,FALSE)</f>
        <v>Lumber &amp; Wood Production</v>
      </c>
      <c r="B1216" s="1" t="s">
        <v>6990</v>
      </c>
      <c r="C1216" s="1" t="s">
        <v>3100</v>
      </c>
      <c r="D1216" s="30">
        <v>5.7930999999999348E-4</v>
      </c>
      <c r="E1216" s="33">
        <f t="shared" si="36"/>
        <v>5793099.9999999348</v>
      </c>
      <c r="F1216" s="9">
        <f>VLOOKUP(C1216,Return!B:C,2,FALSE)</f>
        <v>0.77800199311318929</v>
      </c>
      <c r="G1216" s="32">
        <f t="shared" si="37"/>
        <v>10300143.346303901</v>
      </c>
    </row>
    <row r="1217" spans="1:7" ht="15" customHeight="1" x14ac:dyDescent="0.25">
      <c r="A1217" t="str">
        <f>VLOOKUP(C:C,'Sectors '!B:C,2,FALSE)</f>
        <v>Lumber &amp; Wood Production</v>
      </c>
      <c r="B1217" s="1" t="s">
        <v>6991</v>
      </c>
      <c r="C1217" s="1" t="s">
        <v>3098</v>
      </c>
      <c r="D1217" s="30">
        <v>2.0611000000000086E-4</v>
      </c>
      <c r="E1217" s="33">
        <f t="shared" si="36"/>
        <v>2061100.0000000086</v>
      </c>
      <c r="F1217" s="9">
        <f>VLOOKUP(C1217,Return!B:C,2,FALSE)</f>
        <v>0.37652952206248358</v>
      </c>
      <c r="G1217" s="32">
        <f t="shared" si="37"/>
        <v>2837164.997922997</v>
      </c>
    </row>
    <row r="1218" spans="1:7" ht="15" customHeight="1" x14ac:dyDescent="0.25">
      <c r="A1218" t="str">
        <f>VLOOKUP(C:C,'Sectors '!B:C,2,FALSE)</f>
        <v>Lumber &amp; Wood Production</v>
      </c>
      <c r="B1218" s="1" t="s">
        <v>6992</v>
      </c>
      <c r="C1218" s="1" t="s">
        <v>3095</v>
      </c>
      <c r="D1218" s="30">
        <v>1.0530999999999917E-4</v>
      </c>
      <c r="E1218" s="33">
        <f t="shared" si="36"/>
        <v>1053099.9999999916</v>
      </c>
      <c r="F1218" s="9">
        <f>VLOOKUP(C1218,Return!B:C,2,FALSE)</f>
        <v>0.43012214220302747</v>
      </c>
      <c r="G1218" s="32">
        <f t="shared" si="37"/>
        <v>1506061.6279539962</v>
      </c>
    </row>
    <row r="1219" spans="1:7" ht="15" customHeight="1" x14ac:dyDescent="0.25">
      <c r="A1219" t="str">
        <f>VLOOKUP(C:C,'Sectors '!B:C,2,FALSE)</f>
        <v>Long-Term Care Facilities</v>
      </c>
      <c r="B1219" s="1" t="s">
        <v>6993</v>
      </c>
      <c r="C1219" s="1" t="s">
        <v>3093</v>
      </c>
      <c r="D1219" s="30">
        <v>4.803100000000075E-4</v>
      </c>
      <c r="E1219" s="33">
        <f t="shared" si="36"/>
        <v>4803100.0000000745</v>
      </c>
      <c r="F1219" s="9">
        <f>VLOOKUP(C1219,Return!B:C,2,FALSE)</f>
        <v>0.94529717938047386</v>
      </c>
      <c r="G1219" s="32">
        <f t="shared" si="37"/>
        <v>9343456.8822824992</v>
      </c>
    </row>
    <row r="1220" spans="1:7" ht="15" customHeight="1" x14ac:dyDescent="0.25">
      <c r="A1220" t="str">
        <f>VLOOKUP(C:C,'Sectors '!B:C,2,FALSE)</f>
        <v>Long-Term Care Facilities</v>
      </c>
      <c r="B1220" s="1" t="s">
        <v>6994</v>
      </c>
      <c r="C1220" s="1" t="s">
        <v>3091</v>
      </c>
      <c r="D1220" s="30">
        <v>3.981100000000055E-4</v>
      </c>
      <c r="E1220" s="33">
        <f t="shared" si="36"/>
        <v>3981100.0000000549</v>
      </c>
      <c r="F1220" s="9">
        <f>VLOOKUP(C1220,Return!B:C,2,FALSE)</f>
        <v>0.31147442176994289</v>
      </c>
      <c r="G1220" s="32">
        <f t="shared" si="37"/>
        <v>5221110.8205083925</v>
      </c>
    </row>
    <row r="1221" spans="1:7" ht="15" customHeight="1" x14ac:dyDescent="0.25">
      <c r="A1221" t="str">
        <f>VLOOKUP(C:C,'Sectors '!B:C,2,FALSE)</f>
        <v>Long-Term Care Facilities</v>
      </c>
      <c r="B1221" s="1" t="s">
        <v>6995</v>
      </c>
      <c r="C1221" s="1" t="s">
        <v>3087</v>
      </c>
      <c r="D1221" s="30">
        <v>2.406100000000017E-4</v>
      </c>
      <c r="E1221" s="33">
        <f t="shared" si="36"/>
        <v>2406100.0000000168</v>
      </c>
      <c r="F1221" s="9">
        <f>VLOOKUP(C1221,Return!B:C,2,FALSE)</f>
        <v>0.42875807299859847</v>
      </c>
      <c r="G1221" s="32">
        <f t="shared" si="37"/>
        <v>3437734.7994419518</v>
      </c>
    </row>
    <row r="1222" spans="1:7" ht="15" customHeight="1" x14ac:dyDescent="0.25">
      <c r="A1222" t="str">
        <f>VLOOKUP(C:C,'Sectors '!B:C,2,FALSE)</f>
        <v>Long-Term Care Facilities</v>
      </c>
      <c r="B1222" s="1" t="s">
        <v>6996</v>
      </c>
      <c r="C1222" s="1" t="s">
        <v>3083</v>
      </c>
      <c r="D1222" s="30">
        <v>1.6080999999999976E-4</v>
      </c>
      <c r="E1222" s="33">
        <f t="shared" si="36"/>
        <v>1608099.9999999977</v>
      </c>
      <c r="F1222" s="9">
        <f>VLOOKUP(C1222,Return!B:C,2,FALSE)</f>
        <v>1.082992094449704</v>
      </c>
      <c r="G1222" s="32">
        <f t="shared" si="37"/>
        <v>3349659.5870845644</v>
      </c>
    </row>
    <row r="1223" spans="1:7" ht="15" customHeight="1" x14ac:dyDescent="0.25">
      <c r="A1223" t="str">
        <f>VLOOKUP(C:C,'Sectors '!B:C,2,FALSE)</f>
        <v>Long-Term Care Facilities</v>
      </c>
      <c r="B1223" s="1" t="s">
        <v>6997</v>
      </c>
      <c r="C1223" s="1" t="s">
        <v>3085</v>
      </c>
      <c r="D1223" s="30">
        <v>1.2930999999999899E-4</v>
      </c>
      <c r="E1223" s="33">
        <f t="shared" si="36"/>
        <v>1293099.99999999</v>
      </c>
      <c r="F1223" s="9">
        <f>VLOOKUP(C1223,Return!B:C,2,FALSE)</f>
        <v>0.35790361323874853</v>
      </c>
      <c r="G1223" s="32">
        <f t="shared" si="37"/>
        <v>1755905.1622790121</v>
      </c>
    </row>
    <row r="1224" spans="1:7" ht="15" customHeight="1" x14ac:dyDescent="0.25">
      <c r="A1224" t="str">
        <f>VLOOKUP(C:C,'Sectors '!B:C,2,FALSE)</f>
        <v>Long-Term Care Facilities</v>
      </c>
      <c r="B1224" s="1" t="s">
        <v>6998</v>
      </c>
      <c r="C1224" s="1" t="s">
        <v>3080</v>
      </c>
      <c r="D1224" s="30">
        <v>1.13409999999999E-4</v>
      </c>
      <c r="E1224" s="33">
        <f t="shared" si="36"/>
        <v>1134099.99999999</v>
      </c>
      <c r="F1224" s="9">
        <f>VLOOKUP(C1224,Return!B:C,2,FALSE)</f>
        <v>0.73193285843671851</v>
      </c>
      <c r="G1224" s="32">
        <f t="shared" si="37"/>
        <v>1964185.0547530653</v>
      </c>
    </row>
    <row r="1225" spans="1:7" ht="15" customHeight="1" x14ac:dyDescent="0.25">
      <c r="A1225" t="str">
        <f>VLOOKUP(C:C,'Sectors '!B:C,2,FALSE)</f>
        <v>Lodging</v>
      </c>
      <c r="B1225" s="1" t="s">
        <v>6999</v>
      </c>
      <c r="C1225" s="1" t="s">
        <v>3078</v>
      </c>
      <c r="D1225" s="30">
        <v>7.6680999999996415E-4</v>
      </c>
      <c r="E1225" s="33">
        <f t="shared" ref="E1225:E1288" si="38">$H$3*D1225</f>
        <v>7668099.9999996414</v>
      </c>
      <c r="F1225" s="9">
        <f>VLOOKUP(C1225,Return!B:C,2,FALSE)</f>
        <v>1.1895307938220241</v>
      </c>
      <c r="G1225" s="32">
        <f t="shared" ref="G1225:G1288" si="39">E1225*(1+F1225)</f>
        <v>16789541.080105878</v>
      </c>
    </row>
    <row r="1226" spans="1:7" ht="15" customHeight="1" x14ac:dyDescent="0.25">
      <c r="A1226" t="str">
        <f>VLOOKUP(C:C,'Sectors '!B:C,2,FALSE)</f>
        <v>Lodging</v>
      </c>
      <c r="B1226" s="1" t="s">
        <v>7000</v>
      </c>
      <c r="C1226" s="1" t="s">
        <v>3072</v>
      </c>
      <c r="D1226" s="30">
        <v>5.3101000000000103E-4</v>
      </c>
      <c r="E1226" s="33">
        <f t="shared" si="38"/>
        <v>5310100.0000000102</v>
      </c>
      <c r="F1226" s="9">
        <f>VLOOKUP(C1226,Return!B:C,2,FALSE)</f>
        <v>0.84646532993233048</v>
      </c>
      <c r="G1226" s="32">
        <f t="shared" si="39"/>
        <v>9804915.5484736878</v>
      </c>
    </row>
    <row r="1227" spans="1:7" ht="15" customHeight="1" x14ac:dyDescent="0.25">
      <c r="A1227" t="str">
        <f>VLOOKUP(C:C,'Sectors '!B:C,2,FALSE)</f>
        <v>Lodging</v>
      </c>
      <c r="B1227" s="1" t="s">
        <v>7001</v>
      </c>
      <c r="C1227" s="1" t="s">
        <v>3070</v>
      </c>
      <c r="D1227" s="30">
        <v>4.3981000000000651E-4</v>
      </c>
      <c r="E1227" s="33">
        <f t="shared" si="38"/>
        <v>4398100.0000000652</v>
      </c>
      <c r="F1227" s="9">
        <f>VLOOKUP(C1227,Return!B:C,2,FALSE)</f>
        <v>0.60785367555144065</v>
      </c>
      <c r="G1227" s="32">
        <f t="shared" si="39"/>
        <v>7071501.2504428951</v>
      </c>
    </row>
    <row r="1228" spans="1:7" ht="15" customHeight="1" x14ac:dyDescent="0.25">
      <c r="A1228" t="str">
        <f>VLOOKUP(C:C,'Sectors '!B:C,2,FALSE)</f>
        <v>Lodging</v>
      </c>
      <c r="B1228" s="1" t="s">
        <v>7002</v>
      </c>
      <c r="C1228" s="1" t="s">
        <v>3066</v>
      </c>
      <c r="D1228" s="30">
        <v>3.5161000000000437E-4</v>
      </c>
      <c r="E1228" s="33">
        <f t="shared" si="38"/>
        <v>3516100.0000000438</v>
      </c>
      <c r="F1228" s="9">
        <f>VLOOKUP(C1228,Return!B:C,2,FALSE)</f>
        <v>0.30764787483416867</v>
      </c>
      <c r="G1228" s="32">
        <f t="shared" si="39"/>
        <v>4597820.6927044773</v>
      </c>
    </row>
    <row r="1229" spans="1:7" ht="15" customHeight="1" x14ac:dyDescent="0.25">
      <c r="A1229" t="str">
        <f>VLOOKUP(C:C,'Sectors '!B:C,2,FALSE)</f>
        <v>Lodging</v>
      </c>
      <c r="B1229" s="1" t="s">
        <v>7003</v>
      </c>
      <c r="C1229" s="1" t="s">
        <v>3068</v>
      </c>
      <c r="D1229" s="30">
        <v>3.405100000000041E-4</v>
      </c>
      <c r="E1229" s="33">
        <f t="shared" si="38"/>
        <v>3405100.000000041</v>
      </c>
      <c r="F1229" s="9">
        <f>VLOOKUP(C1229,Return!B:C,2,FALSE)</f>
        <v>0.51303349570829904</v>
      </c>
      <c r="G1229" s="32">
        <f t="shared" si="39"/>
        <v>5152030.3562363908</v>
      </c>
    </row>
    <row r="1230" spans="1:7" ht="15" customHeight="1" x14ac:dyDescent="0.25">
      <c r="A1230" t="str">
        <f>VLOOKUP(C:C,'Sectors '!B:C,2,FALSE)</f>
        <v>Lodging</v>
      </c>
      <c r="B1230" s="1" t="s">
        <v>7004</v>
      </c>
      <c r="C1230" s="1" t="s">
        <v>3076</v>
      </c>
      <c r="D1230" s="30">
        <v>2.5681000000000206E-4</v>
      </c>
      <c r="E1230" s="33">
        <f t="shared" si="38"/>
        <v>2568100.0000000205</v>
      </c>
      <c r="F1230" s="9">
        <f>VLOOKUP(C1230,Return!B:C,2,FALSE)</f>
        <v>0.46375589664448424</v>
      </c>
      <c r="G1230" s="32">
        <f t="shared" si="39"/>
        <v>3759071.5181727302</v>
      </c>
    </row>
    <row r="1231" spans="1:7" ht="15" customHeight="1" x14ac:dyDescent="0.25">
      <c r="A1231" t="str">
        <f>VLOOKUP(C:C,'Sectors '!B:C,2,FALSE)</f>
        <v>Lodging</v>
      </c>
      <c r="B1231" s="1" t="s">
        <v>7005</v>
      </c>
      <c r="C1231" s="1" t="s">
        <v>3064</v>
      </c>
      <c r="D1231" s="30">
        <v>1.5330999999999957E-4</v>
      </c>
      <c r="E1231" s="33">
        <f t="shared" si="38"/>
        <v>1533099.9999999958</v>
      </c>
      <c r="F1231" s="9">
        <f>VLOOKUP(C1231,Return!B:C,2,FALSE)</f>
        <v>0.96045451897191358</v>
      </c>
      <c r="G1231" s="32">
        <f t="shared" si="39"/>
        <v>3005572.8230358325</v>
      </c>
    </row>
    <row r="1232" spans="1:7" ht="15" customHeight="1" x14ac:dyDescent="0.25">
      <c r="A1232" t="str">
        <f>VLOOKUP(C:C,'Sectors '!B:C,2,FALSE)</f>
        <v>Lodging</v>
      </c>
      <c r="B1232" s="1" t="s">
        <v>7006</v>
      </c>
      <c r="C1232" s="1" t="s">
        <v>3061</v>
      </c>
      <c r="D1232" s="30">
        <v>9.2409999999999435E-5</v>
      </c>
      <c r="E1232" s="33">
        <f t="shared" si="38"/>
        <v>924099.99999999441</v>
      </c>
      <c r="F1232" s="9">
        <f>VLOOKUP(C1232,Return!B:C,2,FALSE)</f>
        <v>0.69796116775370742</v>
      </c>
      <c r="G1232" s="32">
        <f t="shared" si="39"/>
        <v>1569085.9151211916</v>
      </c>
    </row>
    <row r="1233" spans="1:7" ht="15" customHeight="1" x14ac:dyDescent="0.25">
      <c r="A1233" t="str">
        <f>VLOOKUP(C:C,'Sectors '!B:C,2,FALSE)</f>
        <v>Leisure</v>
      </c>
      <c r="B1233" s="1" t="s">
        <v>7007</v>
      </c>
      <c r="C1233" s="1" t="s">
        <v>3059</v>
      </c>
      <c r="D1233" s="30">
        <v>7.3830999999996861E-4</v>
      </c>
      <c r="E1233" s="33">
        <f t="shared" si="38"/>
        <v>7383099.9999996861</v>
      </c>
      <c r="F1233" s="9">
        <f>VLOOKUP(C1233,Return!B:C,2,FALSE)</f>
        <v>0.95208896897950057</v>
      </c>
      <c r="G1233" s="32">
        <f t="shared" si="39"/>
        <v>14412468.066871937</v>
      </c>
    </row>
    <row r="1234" spans="1:7" ht="15" customHeight="1" x14ac:dyDescent="0.25">
      <c r="A1234" t="str">
        <f>VLOOKUP(C:C,'Sectors '!B:C,2,FALSE)</f>
        <v>Leisure</v>
      </c>
      <c r="B1234" s="1" t="s">
        <v>7008</v>
      </c>
      <c r="C1234" s="1" t="s">
        <v>3053</v>
      </c>
      <c r="D1234" s="30">
        <v>7.0110999999997443E-4</v>
      </c>
      <c r="E1234" s="33">
        <f t="shared" si="38"/>
        <v>7011099.9999997439</v>
      </c>
      <c r="F1234" s="9">
        <f>VLOOKUP(C1234,Return!B:C,2,FALSE)</f>
        <v>0.73885601451323812</v>
      </c>
      <c r="G1234" s="32">
        <f t="shared" si="39"/>
        <v>12191293.403353319</v>
      </c>
    </row>
    <row r="1235" spans="1:7" ht="15" customHeight="1" x14ac:dyDescent="0.25">
      <c r="A1235" t="str">
        <f>VLOOKUP(C:C,'Sectors '!B:C,2,FALSE)</f>
        <v>Leisure</v>
      </c>
      <c r="B1235" s="1" t="s">
        <v>7009</v>
      </c>
      <c r="C1235" s="1" t="s">
        <v>3057</v>
      </c>
      <c r="D1235" s="30">
        <v>6.9690999999997508E-4</v>
      </c>
      <c r="E1235" s="33">
        <f t="shared" si="38"/>
        <v>6969099.9999997504</v>
      </c>
      <c r="F1235" s="9">
        <f>VLOOKUP(C1235,Return!B:C,2,FALSE)</f>
        <v>0.43775752304591808</v>
      </c>
      <c r="G1235" s="32">
        <f t="shared" si="39"/>
        <v>10019875.953858949</v>
      </c>
    </row>
    <row r="1236" spans="1:7" ht="15" customHeight="1" x14ac:dyDescent="0.25">
      <c r="A1236" t="str">
        <f>VLOOKUP(C:C,'Sectors '!B:C,2,FALSE)</f>
        <v>Leisure</v>
      </c>
      <c r="B1236" s="1" t="s">
        <v>7010</v>
      </c>
      <c r="C1236" s="1" t="s">
        <v>3037</v>
      </c>
      <c r="D1236" s="30">
        <v>6.8310999999997724E-4</v>
      </c>
      <c r="E1236" s="33">
        <f t="shared" si="38"/>
        <v>6831099.9999997728</v>
      </c>
      <c r="F1236" s="9">
        <f>VLOOKUP(C1236,Return!B:C,2,FALSE)</f>
        <v>1.2216580853780175</v>
      </c>
      <c r="G1236" s="32">
        <f t="shared" si="39"/>
        <v>15176368.547025269</v>
      </c>
    </row>
    <row r="1237" spans="1:7" ht="15" customHeight="1" x14ac:dyDescent="0.25">
      <c r="A1237" t="str">
        <f>VLOOKUP(C:C,'Sectors '!B:C,2,FALSE)</f>
        <v>Leisure</v>
      </c>
      <c r="B1237" s="1" t="s">
        <v>7011</v>
      </c>
      <c r="C1237" s="1" t="s">
        <v>3029</v>
      </c>
      <c r="D1237" s="30">
        <v>6.8130999999997752E-4</v>
      </c>
      <c r="E1237" s="33">
        <f t="shared" si="38"/>
        <v>6813099.9999997756</v>
      </c>
      <c r="F1237" s="9">
        <f>VLOOKUP(C1237,Return!B:C,2,FALSE)</f>
        <v>0.96377862705122608</v>
      </c>
      <c r="G1237" s="32">
        <f t="shared" si="39"/>
        <v>13379420.163962267</v>
      </c>
    </row>
    <row r="1238" spans="1:7" ht="15" customHeight="1" x14ac:dyDescent="0.25">
      <c r="A1238" t="str">
        <f>VLOOKUP(C:C,'Sectors '!B:C,2,FALSE)</f>
        <v>Leisure</v>
      </c>
      <c r="B1238" s="1" t="s">
        <v>7012</v>
      </c>
      <c r="C1238" s="1" t="s">
        <v>3055</v>
      </c>
      <c r="D1238" s="30">
        <v>6.3660999999998451E-4</v>
      </c>
      <c r="E1238" s="33">
        <f t="shared" si="38"/>
        <v>6366099.9999998454</v>
      </c>
      <c r="F1238" s="9">
        <f>VLOOKUP(C1238,Return!B:C,2,FALSE)</f>
        <v>0.91626451394840025</v>
      </c>
      <c r="G1238" s="32">
        <f t="shared" si="39"/>
        <v>12199131.522246614</v>
      </c>
    </row>
    <row r="1239" spans="1:7" ht="15" customHeight="1" x14ac:dyDescent="0.25">
      <c r="A1239" t="str">
        <f>VLOOKUP(C:C,'Sectors '!B:C,2,FALSE)</f>
        <v>Leisure</v>
      </c>
      <c r="B1239" s="1" t="s">
        <v>7013</v>
      </c>
      <c r="C1239" s="1" t="s">
        <v>3047</v>
      </c>
      <c r="D1239" s="30">
        <v>6.2640999999998611E-4</v>
      </c>
      <c r="E1239" s="33">
        <f t="shared" si="38"/>
        <v>6264099.9999998612</v>
      </c>
      <c r="F1239" s="9">
        <f>VLOOKUP(C1239,Return!B:C,2,FALSE)</f>
        <v>0.4310815257910755</v>
      </c>
      <c r="G1239" s="32">
        <f t="shared" si="39"/>
        <v>8964437.7857076768</v>
      </c>
    </row>
    <row r="1240" spans="1:7" ht="15" customHeight="1" x14ac:dyDescent="0.25">
      <c r="A1240" t="str">
        <f>VLOOKUP(C:C,'Sectors '!B:C,2,FALSE)</f>
        <v>Leisure</v>
      </c>
      <c r="B1240" s="1" t="s">
        <v>7014</v>
      </c>
      <c r="C1240" s="1" t="s">
        <v>3045</v>
      </c>
      <c r="D1240" s="30">
        <v>6.1380999999998808E-4</v>
      </c>
      <c r="E1240" s="33">
        <f t="shared" si="38"/>
        <v>6138099.9999998808</v>
      </c>
      <c r="F1240" s="9">
        <f>VLOOKUP(C1240,Return!B:C,2,FALSE)</f>
        <v>0.49131411888428089</v>
      </c>
      <c r="G1240" s="32">
        <f t="shared" si="39"/>
        <v>9153835.1931234263</v>
      </c>
    </row>
    <row r="1241" spans="1:7" ht="15" customHeight="1" x14ac:dyDescent="0.25">
      <c r="A1241" t="str">
        <f>VLOOKUP(C:C,'Sectors '!B:C,2,FALSE)</f>
        <v>Leisure</v>
      </c>
      <c r="B1241" s="1" t="s">
        <v>7015</v>
      </c>
      <c r="C1241" s="1" t="s">
        <v>3043</v>
      </c>
      <c r="D1241" s="30">
        <v>5.9850999999999047E-4</v>
      </c>
      <c r="E1241" s="33">
        <f t="shared" si="38"/>
        <v>5985099.999999905</v>
      </c>
      <c r="F1241" s="9">
        <f>VLOOKUP(C1241,Return!B:C,2,FALSE)</f>
        <v>0.83923378983710761</v>
      </c>
      <c r="G1241" s="32">
        <f t="shared" si="39"/>
        <v>11007998.155553898</v>
      </c>
    </row>
    <row r="1242" spans="1:7" ht="15" customHeight="1" x14ac:dyDescent="0.25">
      <c r="A1242" t="str">
        <f>VLOOKUP(C:C,'Sectors '!B:C,2,FALSE)</f>
        <v>Leisure</v>
      </c>
      <c r="B1242" s="1" t="s">
        <v>7016</v>
      </c>
      <c r="C1242" s="1" t="s">
        <v>3041</v>
      </c>
      <c r="D1242" s="30">
        <v>5.5470999999999732E-4</v>
      </c>
      <c r="E1242" s="33">
        <f t="shared" si="38"/>
        <v>5547099.999999973</v>
      </c>
      <c r="F1242" s="9">
        <f>VLOOKUP(C1242,Return!B:C,2,FALSE)</f>
        <v>0.84472112561665702</v>
      </c>
      <c r="G1242" s="32">
        <f t="shared" si="39"/>
        <v>10232852.555908108</v>
      </c>
    </row>
    <row r="1243" spans="1:7" ht="15" customHeight="1" x14ac:dyDescent="0.25">
      <c r="A1243" t="str">
        <f>VLOOKUP(C:C,'Sectors '!B:C,2,FALSE)</f>
        <v>Leisure</v>
      </c>
      <c r="B1243" s="1" t="s">
        <v>7017</v>
      </c>
      <c r="C1243" s="1" t="s">
        <v>3039</v>
      </c>
      <c r="D1243" s="30">
        <v>5.5170999999999779E-4</v>
      </c>
      <c r="E1243" s="33">
        <f t="shared" si="38"/>
        <v>5517099.9999999776</v>
      </c>
      <c r="F1243" s="9">
        <f>VLOOKUP(C1243,Return!B:C,2,FALSE)</f>
        <v>0.34655650489175771</v>
      </c>
      <c r="G1243" s="32">
        <f t="shared" si="39"/>
        <v>7429086.8931382867</v>
      </c>
    </row>
    <row r="1244" spans="1:7" ht="15" customHeight="1" x14ac:dyDescent="0.25">
      <c r="A1244" t="str">
        <f>VLOOKUP(C:C,'Sectors '!B:C,2,FALSE)</f>
        <v>Leisure</v>
      </c>
      <c r="B1244" s="1" t="s">
        <v>7018</v>
      </c>
      <c r="C1244" s="1" t="s">
        <v>3033</v>
      </c>
      <c r="D1244" s="30">
        <v>5.0251000000000549E-4</v>
      </c>
      <c r="E1244" s="33">
        <f t="shared" si="38"/>
        <v>5025100.0000000549</v>
      </c>
      <c r="F1244" s="9">
        <f>VLOOKUP(C1244,Return!B:C,2,FALSE)</f>
        <v>0.69887089643574807</v>
      </c>
      <c r="G1244" s="32">
        <f t="shared" si="39"/>
        <v>8536996.1416793708</v>
      </c>
    </row>
    <row r="1245" spans="1:7" ht="15" customHeight="1" x14ac:dyDescent="0.25">
      <c r="A1245" t="str">
        <f>VLOOKUP(C:C,'Sectors '!B:C,2,FALSE)</f>
        <v>Leisure</v>
      </c>
      <c r="B1245" s="1" t="s">
        <v>7019</v>
      </c>
      <c r="C1245" s="1" t="s">
        <v>3035</v>
      </c>
      <c r="D1245" s="30">
        <v>4.8391000000000758E-4</v>
      </c>
      <c r="E1245" s="33">
        <f t="shared" si="38"/>
        <v>4839100.0000000754</v>
      </c>
      <c r="F1245" s="9">
        <f>VLOOKUP(C1245,Return!B:C,2,FALSE)</f>
        <v>0.87717416520974045</v>
      </c>
      <c r="G1245" s="32">
        <f t="shared" si="39"/>
        <v>9083833.502866596</v>
      </c>
    </row>
    <row r="1246" spans="1:7" ht="15" customHeight="1" x14ac:dyDescent="0.25">
      <c r="A1246" t="str">
        <f>VLOOKUP(C:C,'Sectors '!B:C,2,FALSE)</f>
        <v>Leisure</v>
      </c>
      <c r="B1246" s="1" t="s">
        <v>7020</v>
      </c>
      <c r="C1246" s="1" t="s">
        <v>3027</v>
      </c>
      <c r="D1246" s="30">
        <v>4.4461000000000663E-4</v>
      </c>
      <c r="E1246" s="33">
        <f t="shared" si="38"/>
        <v>4446100.0000000661</v>
      </c>
      <c r="F1246" s="9">
        <f>VLOOKUP(C1246,Return!B:C,2,FALSE)</f>
        <v>1.0824204658987804</v>
      </c>
      <c r="G1246" s="32">
        <f t="shared" si="39"/>
        <v>9258649.633432705</v>
      </c>
    </row>
    <row r="1247" spans="1:7" ht="15" customHeight="1" x14ac:dyDescent="0.25">
      <c r="A1247" t="str">
        <f>VLOOKUP(C:C,'Sectors '!B:C,2,FALSE)</f>
        <v>Leisure</v>
      </c>
      <c r="B1247" s="1" t="s">
        <v>7021</v>
      </c>
      <c r="C1247" s="1" t="s">
        <v>3000</v>
      </c>
      <c r="D1247" s="30">
        <v>4.1731000000000596E-4</v>
      </c>
      <c r="E1247" s="33">
        <f t="shared" si="38"/>
        <v>4173100.0000000596</v>
      </c>
      <c r="F1247" s="9">
        <f>VLOOKUP(C1247,Return!B:C,2,FALSE)</f>
        <v>0.47060308978822118</v>
      </c>
      <c r="G1247" s="32">
        <f t="shared" si="39"/>
        <v>6136973.7539953133</v>
      </c>
    </row>
    <row r="1248" spans="1:7" ht="15" customHeight="1" x14ac:dyDescent="0.25">
      <c r="A1248" t="str">
        <f>VLOOKUP(C:C,'Sectors '!B:C,2,FALSE)</f>
        <v>Leisure</v>
      </c>
      <c r="B1248" s="1" t="s">
        <v>7021</v>
      </c>
      <c r="C1248" s="1" t="s">
        <v>3003</v>
      </c>
      <c r="D1248" s="30">
        <v>4.1761000000000597E-4</v>
      </c>
      <c r="E1248" s="33">
        <f t="shared" si="38"/>
        <v>4176100.0000000596</v>
      </c>
      <c r="F1248" s="9">
        <f>VLOOKUP(C1248,Return!B:C,2,FALSE)</f>
        <v>0.84030149412552257</v>
      </c>
      <c r="G1248" s="32">
        <f t="shared" si="39"/>
        <v>7685283.0696177045</v>
      </c>
    </row>
    <row r="1249" spans="1:7" ht="15" customHeight="1" x14ac:dyDescent="0.25">
      <c r="A1249" t="str">
        <f>VLOOKUP(C:C,'Sectors '!B:C,2,FALSE)</f>
        <v>Leisure</v>
      </c>
      <c r="B1249" s="1" t="s">
        <v>7022</v>
      </c>
      <c r="C1249" s="1" t="s">
        <v>3049</v>
      </c>
      <c r="D1249" s="30">
        <v>3.735100000000049E-4</v>
      </c>
      <c r="E1249" s="33">
        <f t="shared" si="38"/>
        <v>3735100.0000000489</v>
      </c>
      <c r="F1249" s="9">
        <f>VLOOKUP(C1249,Return!B:C,2,FALSE)</f>
        <v>0.79140622312333953</v>
      </c>
      <c r="G1249" s="32">
        <f t="shared" si="39"/>
        <v>6691081.3839880731</v>
      </c>
    </row>
    <row r="1250" spans="1:7" ht="15" customHeight="1" x14ac:dyDescent="0.25">
      <c r="A1250" t="str">
        <f>VLOOKUP(C:C,'Sectors '!B:C,2,FALSE)</f>
        <v>Leisure</v>
      </c>
      <c r="B1250" s="1" t="s">
        <v>7023</v>
      </c>
      <c r="C1250" s="1" t="s">
        <v>3021</v>
      </c>
      <c r="D1250" s="30">
        <v>3.7231000000000487E-4</v>
      </c>
      <c r="E1250" s="33">
        <f t="shared" si="38"/>
        <v>3723100.0000000489</v>
      </c>
      <c r="F1250" s="9">
        <f>VLOOKUP(C1250,Return!B:C,2,FALSE)</f>
        <v>0.44880218054549914</v>
      </c>
      <c r="G1250" s="32">
        <f t="shared" si="39"/>
        <v>5394035.3983890191</v>
      </c>
    </row>
    <row r="1251" spans="1:7" ht="15" customHeight="1" x14ac:dyDescent="0.25">
      <c r="A1251" t="str">
        <f>VLOOKUP(C:C,'Sectors '!B:C,2,FALSE)</f>
        <v>Leisure</v>
      </c>
      <c r="B1251" s="1" t="s">
        <v>7024</v>
      </c>
      <c r="C1251" s="1" t="s">
        <v>3019</v>
      </c>
      <c r="D1251" s="30">
        <v>3.5581000000000447E-4</v>
      </c>
      <c r="E1251" s="33">
        <f t="shared" si="38"/>
        <v>3558100.0000000447</v>
      </c>
      <c r="F1251" s="9">
        <f>VLOOKUP(C1251,Return!B:C,2,FALSE)</f>
        <v>1.1041939455313705</v>
      </c>
      <c r="G1251" s="32">
        <f t="shared" si="39"/>
        <v>7486932.4775952632</v>
      </c>
    </row>
    <row r="1252" spans="1:7" ht="15" customHeight="1" x14ac:dyDescent="0.25">
      <c r="A1252" t="str">
        <f>VLOOKUP(C:C,'Sectors '!B:C,2,FALSE)</f>
        <v>Leisure</v>
      </c>
      <c r="B1252" s="1" t="s">
        <v>7025</v>
      </c>
      <c r="C1252" s="1" t="s">
        <v>3017</v>
      </c>
      <c r="D1252" s="30">
        <v>3.2611000000000375E-4</v>
      </c>
      <c r="E1252" s="33">
        <f t="shared" si="38"/>
        <v>3261100.0000000373</v>
      </c>
      <c r="F1252" s="9">
        <f>VLOOKUP(C1252,Return!B:C,2,FALSE)</f>
        <v>1.144589655749729</v>
      </c>
      <c r="G1252" s="32">
        <f t="shared" si="39"/>
        <v>6993721.3263655212</v>
      </c>
    </row>
    <row r="1253" spans="1:7" ht="15" customHeight="1" x14ac:dyDescent="0.25">
      <c r="A1253" t="str">
        <f>VLOOKUP(C:C,'Sectors '!B:C,2,FALSE)</f>
        <v>Leisure</v>
      </c>
      <c r="B1253" s="1" t="s">
        <v>7026</v>
      </c>
      <c r="C1253" s="1" t="s">
        <v>3013</v>
      </c>
      <c r="D1253" s="30">
        <v>2.5531000000000203E-4</v>
      </c>
      <c r="E1253" s="33">
        <f t="shared" si="38"/>
        <v>2553100.0000000205</v>
      </c>
      <c r="F1253" s="9">
        <f>VLOOKUP(C1253,Return!B:C,2,FALSE)</f>
        <v>0.98149129858948247</v>
      </c>
      <c r="G1253" s="32">
        <f t="shared" si="39"/>
        <v>5058945.4344288483</v>
      </c>
    </row>
    <row r="1254" spans="1:7" ht="15" customHeight="1" x14ac:dyDescent="0.25">
      <c r="A1254" t="str">
        <f>VLOOKUP(C:C,'Sectors '!B:C,2,FALSE)</f>
        <v>Leisure</v>
      </c>
      <c r="B1254" s="1" t="s">
        <v>7027</v>
      </c>
      <c r="C1254" s="1" t="s">
        <v>3031</v>
      </c>
      <c r="D1254" s="30">
        <v>1.6320999999999981E-4</v>
      </c>
      <c r="E1254" s="33">
        <f t="shared" si="38"/>
        <v>1632099.9999999981</v>
      </c>
      <c r="F1254" s="9">
        <f>VLOOKUP(C1254,Return!B:C,2,FALSE)</f>
        <v>0.52585841854090754</v>
      </c>
      <c r="G1254" s="32">
        <f t="shared" si="39"/>
        <v>2490353.5249006124</v>
      </c>
    </row>
    <row r="1255" spans="1:7" ht="15" customHeight="1" x14ac:dyDescent="0.25">
      <c r="A1255" t="str">
        <f>VLOOKUP(C:C,'Sectors '!B:C,2,FALSE)</f>
        <v>Leisure</v>
      </c>
      <c r="B1255" s="1" t="s">
        <v>7028</v>
      </c>
      <c r="C1255" s="1" t="s">
        <v>3007</v>
      </c>
      <c r="D1255" s="30">
        <v>1.3350999999999909E-4</v>
      </c>
      <c r="E1255" s="33">
        <f t="shared" si="38"/>
        <v>1335099.9999999909</v>
      </c>
      <c r="F1255" s="9">
        <f>VLOOKUP(C1255,Return!B:C,2,FALSE)</f>
        <v>0.32294228521713086</v>
      </c>
      <c r="G1255" s="32">
        <f t="shared" si="39"/>
        <v>1766260.2449933793</v>
      </c>
    </row>
    <row r="1256" spans="1:7" ht="15" customHeight="1" x14ac:dyDescent="0.25">
      <c r="A1256" t="str">
        <f>VLOOKUP(C:C,'Sectors '!B:C,2,FALSE)</f>
        <v>Leisure</v>
      </c>
      <c r="B1256" s="1" t="s">
        <v>7029</v>
      </c>
      <c r="C1256" s="1" t="s">
        <v>3009</v>
      </c>
      <c r="D1256" s="30">
        <v>1.2480999999999888E-4</v>
      </c>
      <c r="E1256" s="33">
        <f t="shared" si="38"/>
        <v>1248099.9999999888</v>
      </c>
      <c r="F1256" s="9">
        <f>VLOOKUP(C1256,Return!B:C,2,FALSE)</f>
        <v>0.48620138419682457</v>
      </c>
      <c r="G1256" s="32">
        <f t="shared" si="39"/>
        <v>1854927.94761604</v>
      </c>
    </row>
    <row r="1257" spans="1:7" ht="15" customHeight="1" x14ac:dyDescent="0.25">
      <c r="A1257" t="str">
        <f>VLOOKUP(C:C,'Sectors '!B:C,2,FALSE)</f>
        <v>Leisure</v>
      </c>
      <c r="B1257" s="1" t="s">
        <v>7030</v>
      </c>
      <c r="C1257" s="1" t="s">
        <v>3005</v>
      </c>
      <c r="D1257" s="30">
        <v>1.1550999999999895E-4</v>
      </c>
      <c r="E1257" s="33">
        <f t="shared" si="38"/>
        <v>1155099.9999999895</v>
      </c>
      <c r="F1257" s="9">
        <f>VLOOKUP(C1257,Return!B:C,2,FALSE)</f>
        <v>0.28120938924516914</v>
      </c>
      <c r="G1257" s="32">
        <f t="shared" si="39"/>
        <v>1479924.9655170813</v>
      </c>
    </row>
    <row r="1258" spans="1:7" ht="15" customHeight="1" x14ac:dyDescent="0.25">
      <c r="A1258" t="str">
        <f>VLOOKUP(C:C,'Sectors '!B:C,2,FALSE)</f>
        <v>Leisure</v>
      </c>
      <c r="B1258" s="1" t="s">
        <v>7031</v>
      </c>
      <c r="C1258" s="1" t="s">
        <v>3015</v>
      </c>
      <c r="D1258" s="30">
        <v>1.2010000000000004E-5</v>
      </c>
      <c r="E1258" s="33">
        <f t="shared" si="38"/>
        <v>120100.00000000003</v>
      </c>
      <c r="F1258" s="9">
        <f>VLOOKUP(C1258,Return!B:C,2,FALSE)</f>
        <v>0.36886454717163619</v>
      </c>
      <c r="G1258" s="32">
        <f t="shared" si="39"/>
        <v>164400.63211531355</v>
      </c>
    </row>
    <row r="1259" spans="1:7" ht="15" customHeight="1" x14ac:dyDescent="0.25">
      <c r="A1259" t="str">
        <f>VLOOKUP(C:C,'Sectors '!B:C,2,FALSE)</f>
        <v>Internet Content &amp; Information</v>
      </c>
      <c r="B1259" s="1" t="s">
        <v>7032</v>
      </c>
      <c r="C1259" s="1" t="s">
        <v>2998</v>
      </c>
      <c r="D1259" s="30">
        <v>7.7190999999996335E-4</v>
      </c>
      <c r="E1259" s="33">
        <f t="shared" si="38"/>
        <v>7719099.999999634</v>
      </c>
      <c r="F1259" s="9">
        <f>VLOOKUP(C1259,Return!B:C,2,FALSE)</f>
        <v>0.68990514753472576</v>
      </c>
      <c r="G1259" s="32">
        <f t="shared" si="39"/>
        <v>13044546.824334683</v>
      </c>
    </row>
    <row r="1260" spans="1:7" ht="15" customHeight="1" x14ac:dyDescent="0.25">
      <c r="A1260" t="str">
        <f>VLOOKUP(C:C,'Sectors '!B:C,2,FALSE)</f>
        <v>Internet Content &amp; Information</v>
      </c>
      <c r="B1260" s="1" t="s">
        <v>7033</v>
      </c>
      <c r="C1260" s="1" t="s">
        <v>2996</v>
      </c>
      <c r="D1260" s="30">
        <v>7.4880999999996697E-4</v>
      </c>
      <c r="E1260" s="33">
        <f t="shared" si="38"/>
        <v>7488099.9999996694</v>
      </c>
      <c r="F1260" s="9">
        <f>VLOOKUP(C1260,Return!B:C,2,FALSE)</f>
        <v>0.86920002891238191</v>
      </c>
      <c r="G1260" s="32">
        <f t="shared" si="39"/>
        <v>13996756.73649819</v>
      </c>
    </row>
    <row r="1261" spans="1:7" ht="15" customHeight="1" x14ac:dyDescent="0.25">
      <c r="A1261" t="str">
        <f>VLOOKUP(C:C,'Sectors '!B:C,2,FALSE)</f>
        <v>Internet Content &amp; Information</v>
      </c>
      <c r="B1261" s="1" t="s">
        <v>7034</v>
      </c>
      <c r="C1261" s="1" t="s">
        <v>2994</v>
      </c>
      <c r="D1261" s="30">
        <v>7.3200999999996959E-4</v>
      </c>
      <c r="E1261" s="33">
        <f t="shared" si="38"/>
        <v>7320099.9999996964</v>
      </c>
      <c r="F1261" s="9">
        <f>VLOOKUP(C1261,Return!B:C,2,FALSE)</f>
        <v>0.85397662789612072</v>
      </c>
      <c r="G1261" s="32">
        <f t="shared" si="39"/>
        <v>13571294.31386183</v>
      </c>
    </row>
    <row r="1262" spans="1:7" ht="15" customHeight="1" x14ac:dyDescent="0.25">
      <c r="A1262" t="str">
        <f>VLOOKUP(C:C,'Sectors '!B:C,2,FALSE)</f>
        <v>Internet Content &amp; Information</v>
      </c>
      <c r="B1262" s="1" t="s">
        <v>7035</v>
      </c>
      <c r="C1262" s="1" t="s">
        <v>2992</v>
      </c>
      <c r="D1262" s="30">
        <v>7.0680999999997354E-4</v>
      </c>
      <c r="E1262" s="33">
        <f t="shared" si="38"/>
        <v>7068099.9999997355</v>
      </c>
      <c r="F1262" s="9">
        <f>VLOOKUP(C1262,Return!B:C,2,FALSE)</f>
        <v>0.49076308260140222</v>
      </c>
      <c r="G1262" s="32">
        <f t="shared" si="39"/>
        <v>10536862.544134576</v>
      </c>
    </row>
    <row r="1263" spans="1:7" ht="15" customHeight="1" x14ac:dyDescent="0.25">
      <c r="A1263" t="str">
        <f>VLOOKUP(C:C,'Sectors '!B:C,2,FALSE)</f>
        <v>Internet Content &amp; Information</v>
      </c>
      <c r="B1263" s="1" t="s">
        <v>7036</v>
      </c>
      <c r="C1263" s="1" t="s">
        <v>2988</v>
      </c>
      <c r="D1263" s="30">
        <v>7.0380999999997401E-4</v>
      </c>
      <c r="E1263" s="33">
        <f t="shared" si="38"/>
        <v>7038099.9999997402</v>
      </c>
      <c r="F1263" s="9">
        <f>VLOOKUP(C1263,Return!B:C,2,FALSE)</f>
        <v>0.56004993862936425</v>
      </c>
      <c r="G1263" s="32">
        <f t="shared" si="39"/>
        <v>10979787.473066922</v>
      </c>
    </row>
    <row r="1264" spans="1:7" ht="15" customHeight="1" x14ac:dyDescent="0.25">
      <c r="A1264" t="str">
        <f>VLOOKUP(C:C,'Sectors '!B:C,2,FALSE)</f>
        <v>Internet Content &amp; Information</v>
      </c>
      <c r="B1264" s="1" t="s">
        <v>7037</v>
      </c>
      <c r="C1264" s="1" t="s">
        <v>2974</v>
      </c>
      <c r="D1264" s="30">
        <v>6.8190999999997743E-4</v>
      </c>
      <c r="E1264" s="33">
        <f t="shared" si="38"/>
        <v>6819099.9999997746</v>
      </c>
      <c r="F1264" s="9">
        <f>VLOOKUP(C1264,Return!B:C,2,FALSE)</f>
        <v>0.71360429779742718</v>
      </c>
      <c r="G1264" s="32">
        <f t="shared" si="39"/>
        <v>11685239.06711005</v>
      </c>
    </row>
    <row r="1265" spans="1:7" ht="15" customHeight="1" x14ac:dyDescent="0.25">
      <c r="A1265" t="str">
        <f>VLOOKUP(C:C,'Sectors '!B:C,2,FALSE)</f>
        <v>Internet Content &amp; Information</v>
      </c>
      <c r="B1265" s="1" t="s">
        <v>7038</v>
      </c>
      <c r="C1265" s="1" t="s">
        <v>2986</v>
      </c>
      <c r="D1265" s="30">
        <v>6.6630999999997987E-4</v>
      </c>
      <c r="E1265" s="33">
        <f t="shared" si="38"/>
        <v>6663099.9999997988</v>
      </c>
      <c r="F1265" s="9">
        <f>VLOOKUP(C1265,Return!B:C,2,FALSE)</f>
        <v>0.30609373965551001</v>
      </c>
      <c r="G1265" s="32">
        <f t="shared" si="39"/>
        <v>8702633.1966983657</v>
      </c>
    </row>
    <row r="1266" spans="1:7" ht="15" customHeight="1" x14ac:dyDescent="0.25">
      <c r="A1266" t="str">
        <f>VLOOKUP(C:C,'Sectors '!B:C,2,FALSE)</f>
        <v>Internet Content &amp; Information</v>
      </c>
      <c r="B1266" s="1" t="s">
        <v>7039</v>
      </c>
      <c r="C1266" s="1" t="s">
        <v>2984</v>
      </c>
      <c r="D1266" s="30">
        <v>6.2160999999998686E-4</v>
      </c>
      <c r="E1266" s="33">
        <f t="shared" si="38"/>
        <v>6216099.9999998687</v>
      </c>
      <c r="F1266" s="9">
        <f>VLOOKUP(C1266,Return!B:C,2,FALSE)</f>
        <v>0.74495034540361649</v>
      </c>
      <c r="G1266" s="32">
        <f t="shared" si="39"/>
        <v>10846785.842063192</v>
      </c>
    </row>
    <row r="1267" spans="1:7" ht="15" customHeight="1" x14ac:dyDescent="0.25">
      <c r="A1267" t="str">
        <f>VLOOKUP(C:C,'Sectors '!B:C,2,FALSE)</f>
        <v>Internet Content &amp; Information</v>
      </c>
      <c r="B1267" s="1" t="s">
        <v>7040</v>
      </c>
      <c r="C1267" s="1" t="s">
        <v>2976</v>
      </c>
      <c r="D1267" s="30">
        <v>4.434100000000066E-4</v>
      </c>
      <c r="E1267" s="33">
        <f t="shared" si="38"/>
        <v>4434100.0000000661</v>
      </c>
      <c r="F1267" s="9">
        <f>VLOOKUP(C1267,Return!B:C,2,FALSE)</f>
        <v>1.064805288923266</v>
      </c>
      <c r="G1267" s="32">
        <f t="shared" si="39"/>
        <v>9155553.1316147894</v>
      </c>
    </row>
    <row r="1268" spans="1:7" ht="15" customHeight="1" x14ac:dyDescent="0.25">
      <c r="A1268" t="str">
        <f>VLOOKUP(C:C,'Sectors '!B:C,2,FALSE)</f>
        <v>Internet Content &amp; Information</v>
      </c>
      <c r="B1268" s="1" t="s">
        <v>7041</v>
      </c>
      <c r="C1268" s="1" t="s">
        <v>2968</v>
      </c>
      <c r="D1268" s="30">
        <v>4.2211000000000608E-4</v>
      </c>
      <c r="E1268" s="33">
        <f t="shared" si="38"/>
        <v>4221100.0000000605</v>
      </c>
      <c r="F1268" s="9">
        <f>VLOOKUP(C1268,Return!B:C,2,FALSE)</f>
        <v>0.56209208695780144</v>
      </c>
      <c r="G1268" s="32">
        <f t="shared" si="39"/>
        <v>6593746.9082576698</v>
      </c>
    </row>
    <row r="1269" spans="1:7" ht="15" customHeight="1" x14ac:dyDescent="0.25">
      <c r="A1269" t="str">
        <f>VLOOKUP(C:C,'Sectors '!B:C,2,FALSE)</f>
        <v>Internet Content &amp; Information</v>
      </c>
      <c r="B1269" s="1" t="s">
        <v>7042</v>
      </c>
      <c r="C1269" s="1" t="s">
        <v>2972</v>
      </c>
      <c r="D1269" s="30">
        <v>4.2061000000000604E-4</v>
      </c>
      <c r="E1269" s="33">
        <f t="shared" si="38"/>
        <v>4206100.0000000605</v>
      </c>
      <c r="F1269" s="9">
        <f>VLOOKUP(C1269,Return!B:C,2,FALSE)</f>
        <v>0.79976197554409378</v>
      </c>
      <c r="G1269" s="32">
        <f t="shared" si="39"/>
        <v>7569978.8453361215</v>
      </c>
    </row>
    <row r="1270" spans="1:7" ht="15" customHeight="1" x14ac:dyDescent="0.25">
      <c r="A1270" t="str">
        <f>VLOOKUP(C:C,'Sectors '!B:C,2,FALSE)</f>
        <v>Internet Content &amp; Information</v>
      </c>
      <c r="B1270" s="1" t="s">
        <v>7043</v>
      </c>
      <c r="C1270" s="1" t="s">
        <v>2970</v>
      </c>
      <c r="D1270" s="30">
        <v>4.2031000000000604E-4</v>
      </c>
      <c r="E1270" s="33">
        <f t="shared" si="38"/>
        <v>4203100.0000000605</v>
      </c>
      <c r="F1270" s="9">
        <f>VLOOKUP(C1270,Return!B:C,2,FALSE)</f>
        <v>1.2198705019537153</v>
      </c>
      <c r="G1270" s="32">
        <f t="shared" si="39"/>
        <v>9330337.7067617942</v>
      </c>
    </row>
    <row r="1271" spans="1:7" ht="15" customHeight="1" x14ac:dyDescent="0.25">
      <c r="A1271" t="str">
        <f>VLOOKUP(C:C,'Sectors '!B:C,2,FALSE)</f>
        <v>Internet Content &amp; Information</v>
      </c>
      <c r="B1271" s="1" t="s">
        <v>7044</v>
      </c>
      <c r="C1271" s="1" t="s">
        <v>2966</v>
      </c>
      <c r="D1271" s="30">
        <v>4.1851000000000599E-4</v>
      </c>
      <c r="E1271" s="33">
        <f t="shared" si="38"/>
        <v>4185100.0000000601</v>
      </c>
      <c r="F1271" s="9">
        <f>VLOOKUP(C1271,Return!B:C,2,FALSE)</f>
        <v>0.8845372947118354</v>
      </c>
      <c r="G1271" s="32">
        <f t="shared" si="39"/>
        <v>7886977.0320986146</v>
      </c>
    </row>
    <row r="1272" spans="1:7" ht="15" customHeight="1" x14ac:dyDescent="0.25">
      <c r="A1272" t="str">
        <f>VLOOKUP(C:C,'Sectors '!B:C,2,FALSE)</f>
        <v>Internet Content &amp; Information</v>
      </c>
      <c r="B1272" s="1" t="s">
        <v>7045</v>
      </c>
      <c r="C1272" s="1" t="s">
        <v>2964</v>
      </c>
      <c r="D1272" s="30">
        <v>3.5221000000000438E-4</v>
      </c>
      <c r="E1272" s="33">
        <f t="shared" si="38"/>
        <v>3522100.0000000438</v>
      </c>
      <c r="F1272" s="9">
        <f>VLOOKUP(C1272,Return!B:C,2,FALSE)</f>
        <v>0.68984038547427229</v>
      </c>
      <c r="G1272" s="32">
        <f t="shared" si="39"/>
        <v>5951786.8216790082</v>
      </c>
    </row>
    <row r="1273" spans="1:7" ht="15" customHeight="1" x14ac:dyDescent="0.25">
      <c r="A1273" t="str">
        <f>VLOOKUP(C:C,'Sectors '!B:C,2,FALSE)</f>
        <v>Internet Content &amp; Information</v>
      </c>
      <c r="B1273" s="1" t="s">
        <v>7046</v>
      </c>
      <c r="C1273" s="1" t="s">
        <v>2962</v>
      </c>
      <c r="D1273" s="30">
        <v>3.1951000000000359E-4</v>
      </c>
      <c r="E1273" s="33">
        <f t="shared" si="38"/>
        <v>3195100.0000000359</v>
      </c>
      <c r="F1273" s="9">
        <f>VLOOKUP(C1273,Return!B:C,2,FALSE)</f>
        <v>0.27224992789311908</v>
      </c>
      <c r="G1273" s="32">
        <f t="shared" si="39"/>
        <v>4064965.7446113508</v>
      </c>
    </row>
    <row r="1274" spans="1:7" ht="15" customHeight="1" x14ac:dyDescent="0.25">
      <c r="A1274" t="str">
        <f>VLOOKUP(C:C,'Sectors '!B:C,2,FALSE)</f>
        <v>Internet Content &amp; Information</v>
      </c>
      <c r="B1274" s="1" t="s">
        <v>7047</v>
      </c>
      <c r="C1274" s="1" t="s">
        <v>2960</v>
      </c>
      <c r="D1274" s="30">
        <v>3.1921000000000358E-4</v>
      </c>
      <c r="E1274" s="33">
        <f t="shared" si="38"/>
        <v>3192100.0000000359</v>
      </c>
      <c r="F1274" s="9">
        <f>VLOOKUP(C1274,Return!B:C,2,FALSE)</f>
        <v>0.47591791550142626</v>
      </c>
      <c r="G1274" s="32">
        <f t="shared" si="39"/>
        <v>4711277.5780721549</v>
      </c>
    </row>
    <row r="1275" spans="1:7" ht="15" customHeight="1" x14ac:dyDescent="0.25">
      <c r="A1275" t="str">
        <f>VLOOKUP(C:C,'Sectors '!B:C,2,FALSE)</f>
        <v>Internet Content &amp; Information</v>
      </c>
      <c r="B1275" s="1" t="s">
        <v>7048</v>
      </c>
      <c r="C1275" s="1" t="s">
        <v>2954</v>
      </c>
      <c r="D1275" s="30">
        <v>3.0931000000000334E-4</v>
      </c>
      <c r="E1275" s="33">
        <f t="shared" si="38"/>
        <v>3093100.0000000335</v>
      </c>
      <c r="F1275" s="9">
        <f>VLOOKUP(C1275,Return!B:C,2,FALSE)</f>
        <v>0.47960438973804032</v>
      </c>
      <c r="G1275" s="32">
        <f t="shared" si="39"/>
        <v>4576564.3378987815</v>
      </c>
    </row>
    <row r="1276" spans="1:7" ht="15" customHeight="1" x14ac:dyDescent="0.25">
      <c r="A1276" t="str">
        <f>VLOOKUP(C:C,'Sectors '!B:C,2,FALSE)</f>
        <v>Internet Content &amp; Information</v>
      </c>
      <c r="B1276" s="1" t="s">
        <v>4</v>
      </c>
      <c r="C1276" s="1" t="s">
        <v>2952</v>
      </c>
      <c r="D1276" s="30">
        <v>2.5981000000000214E-4</v>
      </c>
      <c r="E1276" s="33">
        <f t="shared" si="38"/>
        <v>2598100.0000000214</v>
      </c>
      <c r="F1276" s="9">
        <f>VLOOKUP(C1276,Return!B:C,2,FALSE)</f>
        <v>1.2598466644890687</v>
      </c>
      <c r="G1276" s="32">
        <f t="shared" si="39"/>
        <v>5871307.619009098</v>
      </c>
    </row>
    <row r="1277" spans="1:7" ht="15" customHeight="1" x14ac:dyDescent="0.25">
      <c r="A1277" t="str">
        <f>VLOOKUP(C:C,'Sectors '!B:C,2,FALSE)</f>
        <v>Internet Content &amp; Information</v>
      </c>
      <c r="B1277" s="1" t="s">
        <v>7049</v>
      </c>
      <c r="C1277" s="1" t="s">
        <v>2948</v>
      </c>
      <c r="D1277" s="30">
        <v>1.0170999999999924E-4</v>
      </c>
      <c r="E1277" s="33">
        <f t="shared" si="38"/>
        <v>1017099.9999999924</v>
      </c>
      <c r="F1277" s="9">
        <f>VLOOKUP(C1277,Return!B:C,2,FALSE)</f>
        <v>0.275629266929724</v>
      </c>
      <c r="G1277" s="32">
        <f t="shared" si="39"/>
        <v>1297442.5273942125</v>
      </c>
    </row>
    <row r="1278" spans="1:7" ht="15" customHeight="1" x14ac:dyDescent="0.25">
      <c r="A1278" t="str">
        <f>VLOOKUP(C:C,'Sectors '!B:C,2,FALSE)</f>
        <v>Internet Content &amp; Information</v>
      </c>
      <c r="B1278" s="1" t="s">
        <v>7050</v>
      </c>
      <c r="C1278" s="1" t="s">
        <v>2982</v>
      </c>
      <c r="D1278" s="30">
        <v>8.6109999999999567E-5</v>
      </c>
      <c r="E1278" s="33">
        <f t="shared" si="38"/>
        <v>861099.99999999569</v>
      </c>
      <c r="F1278" s="9">
        <f>VLOOKUP(C1278,Return!B:C,2,FALSE)</f>
        <v>0.66714819315026186</v>
      </c>
      <c r="G1278" s="32">
        <f t="shared" si="39"/>
        <v>1435581.3091216832</v>
      </c>
    </row>
    <row r="1279" spans="1:7" ht="15" customHeight="1" x14ac:dyDescent="0.25">
      <c r="A1279" t="str">
        <f>VLOOKUP(C:C,'Sectors '!B:C,2,FALSE)</f>
        <v>Internet Content &amp; Information</v>
      </c>
      <c r="B1279" s="1" t="s">
        <v>7051</v>
      </c>
      <c r="C1279" s="1" t="s">
        <v>2945</v>
      </c>
      <c r="D1279" s="30">
        <v>5.1310000000000069E-5</v>
      </c>
      <c r="E1279" s="33">
        <f t="shared" si="38"/>
        <v>513100.0000000007</v>
      </c>
      <c r="F1279" s="9">
        <f>VLOOKUP(C1279,Return!B:C,2,FALSE)</f>
        <v>1.2417535205283452</v>
      </c>
      <c r="G1279" s="32">
        <f t="shared" si="39"/>
        <v>1150243.7313830953</v>
      </c>
    </row>
    <row r="1280" spans="1:7" ht="15" customHeight="1" x14ac:dyDescent="0.25">
      <c r="A1280" t="str">
        <f>VLOOKUP(C:C,'Sectors '!B:C,2,FALSE)</f>
        <v>Internet Content &amp; Information</v>
      </c>
      <c r="B1280" s="1" t="s">
        <v>7052</v>
      </c>
      <c r="C1280" s="1" t="s">
        <v>2956</v>
      </c>
      <c r="D1280" s="30">
        <v>3.4510000000000041E-5</v>
      </c>
      <c r="E1280" s="33">
        <f t="shared" si="38"/>
        <v>345100.00000000041</v>
      </c>
      <c r="F1280" s="9">
        <f>VLOOKUP(C1280,Return!B:C,2,FALSE)</f>
        <v>0.75343086171005369</v>
      </c>
      <c r="G1280" s="32">
        <f t="shared" si="39"/>
        <v>605108.99037614022</v>
      </c>
    </row>
    <row r="1281" spans="1:7" ht="15" customHeight="1" x14ac:dyDescent="0.25">
      <c r="A1281" t="str">
        <f>VLOOKUP(C:C,'Sectors '!B:C,2,FALSE)</f>
        <v>Internet Content &amp; Information</v>
      </c>
      <c r="B1281" s="1" t="s">
        <v>7053</v>
      </c>
      <c r="C1281" s="1" t="s">
        <v>2958</v>
      </c>
      <c r="D1281" s="30">
        <v>3.421000000000004E-5</v>
      </c>
      <c r="E1281" s="33">
        <f t="shared" si="38"/>
        <v>342100.00000000041</v>
      </c>
      <c r="F1281" s="9">
        <f>VLOOKUP(C1281,Return!B:C,2,FALSE)</f>
        <v>0.43681510137713175</v>
      </c>
      <c r="G1281" s="32">
        <f t="shared" si="39"/>
        <v>491534.44618111738</v>
      </c>
    </row>
    <row r="1282" spans="1:7" ht="15" customHeight="1" x14ac:dyDescent="0.25">
      <c r="A1282" t="str">
        <f>VLOOKUP(C:C,'Sectors '!B:C,2,FALSE)</f>
        <v>Integrated Shipping &amp; Logistics</v>
      </c>
      <c r="B1282" s="1" t="s">
        <v>7054</v>
      </c>
      <c r="C1282" s="1" t="s">
        <v>2943</v>
      </c>
      <c r="D1282" s="30">
        <v>7.710099999999635E-4</v>
      </c>
      <c r="E1282" s="33">
        <f t="shared" si="38"/>
        <v>7710099.9999996349</v>
      </c>
      <c r="F1282" s="9">
        <f>VLOOKUP(C1282,Return!B:C,2,FALSE)</f>
        <v>0.41527268221609015</v>
      </c>
      <c r="G1282" s="32">
        <f t="shared" si="39"/>
        <v>10911893.907153759</v>
      </c>
    </row>
    <row r="1283" spans="1:7" ht="15" customHeight="1" x14ac:dyDescent="0.25">
      <c r="A1283" t="str">
        <f>VLOOKUP(C:C,'Sectors '!B:C,2,FALSE)</f>
        <v>Integrated Shipping &amp; Logistics</v>
      </c>
      <c r="B1283" s="1" t="s">
        <v>7055</v>
      </c>
      <c r="C1283" s="1" t="s">
        <v>2941</v>
      </c>
      <c r="D1283" s="30">
        <v>7.1580999999997213E-4</v>
      </c>
      <c r="E1283" s="33">
        <f t="shared" si="38"/>
        <v>7158099.9999997215</v>
      </c>
      <c r="F1283" s="9">
        <f>VLOOKUP(C1283,Return!B:C,2,FALSE)</f>
        <v>0.95547782690375271</v>
      </c>
      <c r="G1283" s="32">
        <f t="shared" si="39"/>
        <v>13997505.832759207</v>
      </c>
    </row>
    <row r="1284" spans="1:7" ht="15" customHeight="1" x14ac:dyDescent="0.25">
      <c r="A1284" t="str">
        <f>VLOOKUP(C:C,'Sectors '!B:C,2,FALSE)</f>
        <v>Integrated Shipping &amp; Logistics</v>
      </c>
      <c r="B1284" s="1" t="s">
        <v>7056</v>
      </c>
      <c r="C1284" s="1" t="s">
        <v>2939</v>
      </c>
      <c r="D1284" s="30">
        <v>5.7570999999999404E-4</v>
      </c>
      <c r="E1284" s="33">
        <f t="shared" si="38"/>
        <v>5757099.9999999404</v>
      </c>
      <c r="F1284" s="9">
        <f>VLOOKUP(C1284,Return!B:C,2,FALSE)</f>
        <v>0.46975334808313784</v>
      </c>
      <c r="G1284" s="32">
        <f t="shared" si="39"/>
        <v>8461517.0002493449</v>
      </c>
    </row>
    <row r="1285" spans="1:7" ht="15" customHeight="1" x14ac:dyDescent="0.25">
      <c r="A1285" t="str">
        <f>VLOOKUP(C:C,'Sectors '!B:C,2,FALSE)</f>
        <v>Integrated Shipping &amp; Logistics</v>
      </c>
      <c r="B1285" s="1" t="s">
        <v>7057</v>
      </c>
      <c r="C1285" s="1" t="s">
        <v>2937</v>
      </c>
      <c r="D1285" s="30">
        <v>4.0861000000000575E-4</v>
      </c>
      <c r="E1285" s="33">
        <f t="shared" si="38"/>
        <v>4086100.0000000577</v>
      </c>
      <c r="F1285" s="9">
        <f>VLOOKUP(C1285,Return!B:C,2,FALSE)</f>
        <v>0.32450972526183219</v>
      </c>
      <c r="G1285" s="32">
        <f t="shared" si="39"/>
        <v>5412079.1883924492</v>
      </c>
    </row>
    <row r="1286" spans="1:7" ht="15" customHeight="1" x14ac:dyDescent="0.25">
      <c r="A1286" t="str">
        <f>VLOOKUP(C:C,'Sectors '!B:C,2,FALSE)</f>
        <v>Integrated Shipping &amp; Logistics</v>
      </c>
      <c r="B1286" s="1" t="s">
        <v>7058</v>
      </c>
      <c r="C1286" s="1" t="s">
        <v>2935</v>
      </c>
      <c r="D1286" s="30">
        <v>3.8431000000000516E-4</v>
      </c>
      <c r="E1286" s="33">
        <f t="shared" si="38"/>
        <v>3843100.0000000517</v>
      </c>
      <c r="F1286" s="9">
        <f>VLOOKUP(C1286,Return!B:C,2,FALSE)</f>
        <v>0.9716557018363442</v>
      </c>
      <c r="G1286" s="32">
        <f t="shared" si="39"/>
        <v>7577270.0277273571</v>
      </c>
    </row>
    <row r="1287" spans="1:7" ht="15" customHeight="1" x14ac:dyDescent="0.25">
      <c r="A1287" t="str">
        <f>VLOOKUP(C:C,'Sectors '!B:C,2,FALSE)</f>
        <v>Integrated Shipping &amp; Logistics</v>
      </c>
      <c r="B1287" s="1" t="s">
        <v>7059</v>
      </c>
      <c r="C1287" s="1" t="s">
        <v>2933</v>
      </c>
      <c r="D1287" s="30">
        <v>3.4861000000000429E-4</v>
      </c>
      <c r="E1287" s="33">
        <f t="shared" si="38"/>
        <v>3486100.0000000428</v>
      </c>
      <c r="F1287" s="9">
        <f>VLOOKUP(C1287,Return!B:C,2,FALSE)</f>
        <v>1.0978813362906115</v>
      </c>
      <c r="G1287" s="32">
        <f t="shared" si="39"/>
        <v>7313424.126442791</v>
      </c>
    </row>
    <row r="1288" spans="1:7" ht="15" customHeight="1" x14ac:dyDescent="0.25">
      <c r="A1288" t="str">
        <f>VLOOKUP(C:C,'Sectors '!B:C,2,FALSE)</f>
        <v>Integrated Shipping &amp; Logistics</v>
      </c>
      <c r="B1288" s="1" t="s">
        <v>7060</v>
      </c>
      <c r="C1288" s="1" t="s">
        <v>2931</v>
      </c>
      <c r="D1288" s="30">
        <v>2.8741000000000281E-4</v>
      </c>
      <c r="E1288" s="33">
        <f t="shared" si="38"/>
        <v>2874100.0000000279</v>
      </c>
      <c r="F1288" s="9">
        <f>VLOOKUP(C1288,Return!B:C,2,FALSE)</f>
        <v>0.30654455305961759</v>
      </c>
      <c r="G1288" s="32">
        <f t="shared" si="39"/>
        <v>3755139.6999486834</v>
      </c>
    </row>
    <row r="1289" spans="1:7" ht="15" customHeight="1" x14ac:dyDescent="0.25">
      <c r="A1289" t="str">
        <f>VLOOKUP(C:C,'Sectors '!B:C,2,FALSE)</f>
        <v>Integrated Shipping &amp; Logistics</v>
      </c>
      <c r="B1289" s="1" t="s">
        <v>7061</v>
      </c>
      <c r="C1289" s="1" t="s">
        <v>2929</v>
      </c>
      <c r="D1289" s="30">
        <v>2.6551000000000227E-4</v>
      </c>
      <c r="E1289" s="33">
        <f t="shared" ref="E1289:E1352" si="40">$H$3*D1289</f>
        <v>2655100.0000000228</v>
      </c>
      <c r="F1289" s="9">
        <f>VLOOKUP(C1289,Return!B:C,2,FALSE)</f>
        <v>0.67955573599066088</v>
      </c>
      <c r="G1289" s="32">
        <f t="shared" ref="G1289:G1352" si="41">E1289*(1+F1289)</f>
        <v>4459388.4346288424</v>
      </c>
    </row>
    <row r="1290" spans="1:7" ht="15" customHeight="1" x14ac:dyDescent="0.25">
      <c r="A1290" t="str">
        <f>VLOOKUP(C:C,'Sectors '!B:C,2,FALSE)</f>
        <v>Integrated Shipping &amp; Logistics</v>
      </c>
      <c r="B1290" s="1" t="s">
        <v>7062</v>
      </c>
      <c r="C1290" s="1" t="s">
        <v>2927</v>
      </c>
      <c r="D1290" s="30">
        <v>2.5561000000000203E-4</v>
      </c>
      <c r="E1290" s="33">
        <f t="shared" si="40"/>
        <v>2556100.0000000205</v>
      </c>
      <c r="F1290" s="9">
        <f>VLOOKUP(C1290,Return!B:C,2,FALSE)</f>
        <v>0.40435588283991364</v>
      </c>
      <c r="G1290" s="32">
        <f t="shared" si="41"/>
        <v>3589674.0721271322</v>
      </c>
    </row>
    <row r="1291" spans="1:7" ht="15" customHeight="1" x14ac:dyDescent="0.25">
      <c r="A1291" t="str">
        <f>VLOOKUP(C:C,'Sectors '!B:C,2,FALSE)</f>
        <v>Integrated Shipping &amp; Logistics</v>
      </c>
      <c r="B1291" s="1" t="s">
        <v>7063</v>
      </c>
      <c r="C1291" s="1" t="s">
        <v>2925</v>
      </c>
      <c r="D1291" s="30">
        <v>2.2891000000000141E-4</v>
      </c>
      <c r="E1291" s="33">
        <f t="shared" si="40"/>
        <v>2289100.000000014</v>
      </c>
      <c r="F1291" s="9">
        <f>VLOOKUP(C1291,Return!B:C,2,FALSE)</f>
        <v>0.9066347582252533</v>
      </c>
      <c r="G1291" s="32">
        <f t="shared" si="41"/>
        <v>4364477.6250534533</v>
      </c>
    </row>
    <row r="1292" spans="1:7" ht="15" customHeight="1" x14ac:dyDescent="0.25">
      <c r="A1292" t="str">
        <f>VLOOKUP(C:C,'Sectors '!B:C,2,FALSE)</f>
        <v>Integrated Shipping &amp; Logistics</v>
      </c>
      <c r="B1292" s="1" t="s">
        <v>7064</v>
      </c>
      <c r="C1292" s="1" t="s">
        <v>2923</v>
      </c>
      <c r="D1292" s="30">
        <v>1.8601000000000037E-4</v>
      </c>
      <c r="E1292" s="33">
        <f t="shared" si="40"/>
        <v>1860100.0000000037</v>
      </c>
      <c r="F1292" s="9">
        <f>VLOOKUP(C1292,Return!B:C,2,FALSE)</f>
        <v>0.85319794442961516</v>
      </c>
      <c r="G1292" s="32">
        <f t="shared" si="41"/>
        <v>3447133.4964335342</v>
      </c>
    </row>
    <row r="1293" spans="1:7" ht="15" customHeight="1" x14ac:dyDescent="0.25">
      <c r="A1293" t="str">
        <f>VLOOKUP(C:C,'Sectors '!B:C,2,FALSE)</f>
        <v>Integrated Shipping &amp; Logistics</v>
      </c>
      <c r="B1293" s="1" t="s">
        <v>7065</v>
      </c>
      <c r="C1293" s="1" t="s">
        <v>2920</v>
      </c>
      <c r="D1293" s="30">
        <v>1.182099999999989E-4</v>
      </c>
      <c r="E1293" s="33">
        <f t="shared" si="40"/>
        <v>1182099.9999999891</v>
      </c>
      <c r="F1293" s="9">
        <f>VLOOKUP(C1293,Return!B:C,2,FALSE)</f>
        <v>1.0971933021656892</v>
      </c>
      <c r="G1293" s="32">
        <f t="shared" si="41"/>
        <v>2479092.2024900382</v>
      </c>
    </row>
    <row r="1294" spans="1:7" ht="15" customHeight="1" x14ac:dyDescent="0.25">
      <c r="A1294" t="str">
        <f>VLOOKUP(C:C,'Sectors '!B:C,2,FALSE)</f>
        <v>Insurance Brokers</v>
      </c>
      <c r="B1294" s="1" t="s">
        <v>7066</v>
      </c>
      <c r="C1294" s="1" t="s">
        <v>2918</v>
      </c>
      <c r="D1294" s="30">
        <v>4.4041000000000653E-4</v>
      </c>
      <c r="E1294" s="33">
        <f t="shared" si="40"/>
        <v>4404100.0000000652</v>
      </c>
      <c r="F1294" s="9">
        <f>VLOOKUP(C1294,Return!B:C,2,FALSE)</f>
        <v>0.65630052519521476</v>
      </c>
      <c r="G1294" s="32">
        <f t="shared" si="41"/>
        <v>7294513.1430123532</v>
      </c>
    </row>
    <row r="1295" spans="1:7" ht="15" customHeight="1" x14ac:dyDescent="0.25">
      <c r="A1295" t="str">
        <f>VLOOKUP(C:C,'Sectors '!B:C,2,FALSE)</f>
        <v>Insurance Brokers</v>
      </c>
      <c r="B1295" s="1" t="s">
        <v>7067</v>
      </c>
      <c r="C1295" s="1" t="s">
        <v>2916</v>
      </c>
      <c r="D1295" s="30">
        <v>2.4781000000000184E-4</v>
      </c>
      <c r="E1295" s="33">
        <f t="shared" si="40"/>
        <v>2478100.0000000186</v>
      </c>
      <c r="F1295" s="9">
        <f>VLOOKUP(C1295,Return!B:C,2,FALSE)</f>
        <v>1.0804352406415441</v>
      </c>
      <c r="G1295" s="32">
        <f t="shared" si="41"/>
        <v>5155526.5698338486</v>
      </c>
    </row>
    <row r="1296" spans="1:7" ht="15" customHeight="1" x14ac:dyDescent="0.25">
      <c r="A1296" t="str">
        <f>VLOOKUP(C:C,'Sectors '!B:C,2,FALSE)</f>
        <v>Insurance Brokers</v>
      </c>
      <c r="B1296" s="1" t="s">
        <v>7068</v>
      </c>
      <c r="C1296" s="1" t="s">
        <v>2914</v>
      </c>
      <c r="D1296" s="30">
        <v>2.3101000000000146E-4</v>
      </c>
      <c r="E1296" s="33">
        <f t="shared" si="40"/>
        <v>2310100.0000000144</v>
      </c>
      <c r="F1296" s="9">
        <f>VLOOKUP(C1296,Return!B:C,2,FALSE)</f>
        <v>0.93494056986326723</v>
      </c>
      <c r="G1296" s="32">
        <f t="shared" si="41"/>
        <v>4469906.2104411619</v>
      </c>
    </row>
    <row r="1297" spans="1:7" ht="15" customHeight="1" x14ac:dyDescent="0.25">
      <c r="A1297" t="str">
        <f>VLOOKUP(C:C,'Sectors '!B:C,2,FALSE)</f>
        <v>Insurance Brokers</v>
      </c>
      <c r="B1297" s="1" t="s">
        <v>7069</v>
      </c>
      <c r="C1297" s="1" t="s">
        <v>2912</v>
      </c>
      <c r="D1297" s="30">
        <v>1.8571000000000036E-4</v>
      </c>
      <c r="E1297" s="33">
        <f t="shared" si="40"/>
        <v>1857100.0000000037</v>
      </c>
      <c r="F1297" s="9">
        <f>VLOOKUP(C1297,Return!B:C,2,FALSE)</f>
        <v>0.76046277186753763</v>
      </c>
      <c r="G1297" s="32">
        <f t="shared" si="41"/>
        <v>3269355.4136352106</v>
      </c>
    </row>
    <row r="1298" spans="1:7" ht="15" customHeight="1" x14ac:dyDescent="0.25">
      <c r="A1298" t="str">
        <f>VLOOKUP(C:C,'Sectors '!B:C,2,FALSE)</f>
        <v>Insurance Brokers</v>
      </c>
      <c r="B1298" s="1" t="s">
        <v>7070</v>
      </c>
      <c r="C1298" s="1" t="s">
        <v>2910</v>
      </c>
      <c r="D1298" s="30">
        <v>1.1430999999999898E-4</v>
      </c>
      <c r="E1298" s="33">
        <f t="shared" si="40"/>
        <v>1143099.9999999898</v>
      </c>
      <c r="F1298" s="9">
        <f>VLOOKUP(C1298,Return!B:C,2,FALSE)</f>
        <v>0.61209653273436937</v>
      </c>
      <c r="G1298" s="32">
        <f t="shared" si="41"/>
        <v>1842787.546568641</v>
      </c>
    </row>
    <row r="1299" spans="1:7" ht="15" customHeight="1" x14ac:dyDescent="0.25">
      <c r="A1299" t="str">
        <f>VLOOKUP(C:C,'Sectors '!B:C,2,FALSE)</f>
        <v>Insurance Brokers</v>
      </c>
      <c r="B1299" s="1" t="s">
        <v>7071</v>
      </c>
      <c r="C1299" s="1" t="s">
        <v>2905</v>
      </c>
      <c r="D1299" s="30">
        <v>6.5709999999999993E-5</v>
      </c>
      <c r="E1299" s="33">
        <f t="shared" si="40"/>
        <v>657099.99999999988</v>
      </c>
      <c r="F1299" s="9">
        <f>VLOOKUP(C1299,Return!B:C,2,FALSE)</f>
        <v>0.61850277235471618</v>
      </c>
      <c r="G1299" s="32">
        <f t="shared" si="41"/>
        <v>1063518.1717142838</v>
      </c>
    </row>
    <row r="1300" spans="1:7" ht="15" customHeight="1" x14ac:dyDescent="0.25">
      <c r="A1300" t="str">
        <f>VLOOKUP(C:C,'Sectors '!B:C,2,FALSE)</f>
        <v>Insurance Brokers</v>
      </c>
      <c r="B1300" s="1" t="s">
        <v>7072</v>
      </c>
      <c r="C1300" s="1" t="s">
        <v>2908</v>
      </c>
      <c r="D1300" s="30">
        <v>5.4310000000000075E-5</v>
      </c>
      <c r="E1300" s="33">
        <f t="shared" si="40"/>
        <v>543100.0000000007</v>
      </c>
      <c r="F1300" s="9">
        <f>VLOOKUP(C1300,Return!B:C,2,FALSE)</f>
        <v>0.42828698906560903</v>
      </c>
      <c r="G1300" s="32">
        <f t="shared" si="41"/>
        <v>775702.66376153321</v>
      </c>
    </row>
    <row r="1301" spans="1:7" ht="15" customHeight="1" x14ac:dyDescent="0.25">
      <c r="A1301" t="str">
        <f>VLOOKUP(C:C,'Sectors '!B:C,2,FALSE)</f>
        <v>Insurance - Specialty</v>
      </c>
      <c r="B1301" s="1" t="s">
        <v>7073</v>
      </c>
      <c r="C1301" s="1" t="s">
        <v>2903</v>
      </c>
      <c r="D1301" s="30">
        <v>7.0410999999997396E-4</v>
      </c>
      <c r="E1301" s="33">
        <f t="shared" si="40"/>
        <v>7041099.9999997392</v>
      </c>
      <c r="F1301" s="9">
        <f>VLOOKUP(C1301,Return!B:C,2,FALSE)</f>
        <v>0.35376180197733664</v>
      </c>
      <c r="G1301" s="32">
        <f t="shared" si="41"/>
        <v>9531972.2239022721</v>
      </c>
    </row>
    <row r="1302" spans="1:7" ht="15" customHeight="1" x14ac:dyDescent="0.25">
      <c r="A1302" t="str">
        <f>VLOOKUP(C:C,'Sectors '!B:C,2,FALSE)</f>
        <v>Insurance - Specialty</v>
      </c>
      <c r="B1302" s="1" t="s">
        <v>7074</v>
      </c>
      <c r="C1302" s="1" t="s">
        <v>2901</v>
      </c>
      <c r="D1302" s="30">
        <v>5.7540999999999409E-4</v>
      </c>
      <c r="E1302" s="33">
        <f t="shared" si="40"/>
        <v>5754099.9999999404</v>
      </c>
      <c r="F1302" s="9">
        <f>VLOOKUP(C1302,Return!B:C,2,FALSE)</f>
        <v>1.192678487450227</v>
      </c>
      <c r="G1302" s="32">
        <f t="shared" si="41"/>
        <v>12616891.284637218</v>
      </c>
    </row>
    <row r="1303" spans="1:7" ht="15" customHeight="1" x14ac:dyDescent="0.25">
      <c r="A1303" t="str">
        <f>VLOOKUP(C:C,'Sectors '!B:C,2,FALSE)</f>
        <v>Insurance - Specialty</v>
      </c>
      <c r="B1303" s="1" t="s">
        <v>7075</v>
      </c>
      <c r="C1303" s="1" t="s">
        <v>2899</v>
      </c>
      <c r="D1303" s="30">
        <v>5.1751000000000314E-4</v>
      </c>
      <c r="E1303" s="33">
        <f t="shared" si="40"/>
        <v>5175100.0000000317</v>
      </c>
      <c r="F1303" s="9">
        <f>VLOOKUP(C1303,Return!B:C,2,FALSE)</f>
        <v>0.54444423707583367</v>
      </c>
      <c r="G1303" s="32">
        <f t="shared" si="41"/>
        <v>7992653.371291195</v>
      </c>
    </row>
    <row r="1304" spans="1:7" ht="15" customHeight="1" x14ac:dyDescent="0.25">
      <c r="A1304" t="str">
        <f>VLOOKUP(C:C,'Sectors '!B:C,2,FALSE)</f>
        <v>Insurance - Specialty</v>
      </c>
      <c r="B1304" s="1" t="s">
        <v>7076</v>
      </c>
      <c r="C1304" s="1" t="s">
        <v>2897</v>
      </c>
      <c r="D1304" s="30">
        <v>4.5691000000000693E-4</v>
      </c>
      <c r="E1304" s="33">
        <f t="shared" si="40"/>
        <v>4569100.0000000689</v>
      </c>
      <c r="F1304" s="9">
        <f>VLOOKUP(C1304,Return!B:C,2,FALSE)</f>
        <v>0.7432573208149974</v>
      </c>
      <c r="G1304" s="32">
        <f t="shared" si="41"/>
        <v>7965117.0245359251</v>
      </c>
    </row>
    <row r="1305" spans="1:7" ht="15" customHeight="1" x14ac:dyDescent="0.25">
      <c r="A1305" t="str">
        <f>VLOOKUP(C:C,'Sectors '!B:C,2,FALSE)</f>
        <v>Insurance - Specialty</v>
      </c>
      <c r="B1305" s="1" t="s">
        <v>7077</v>
      </c>
      <c r="C1305" s="1" t="s">
        <v>2895</v>
      </c>
      <c r="D1305" s="30">
        <v>3.7681000000000498E-4</v>
      </c>
      <c r="E1305" s="33">
        <f t="shared" si="40"/>
        <v>3768100.0000000498</v>
      </c>
      <c r="F1305" s="9">
        <f>VLOOKUP(C1305,Return!B:C,2,FALSE)</f>
        <v>0.51757175882167594</v>
      </c>
      <c r="G1305" s="32">
        <f t="shared" si="41"/>
        <v>5718362.1444160324</v>
      </c>
    </row>
    <row r="1306" spans="1:7" ht="15" customHeight="1" x14ac:dyDescent="0.25">
      <c r="A1306" t="str">
        <f>VLOOKUP(C:C,'Sectors '!B:C,2,FALSE)</f>
        <v>Insurance - Specialty</v>
      </c>
      <c r="B1306" s="1" t="s">
        <v>7078</v>
      </c>
      <c r="C1306" s="1" t="s">
        <v>2893</v>
      </c>
      <c r="D1306" s="30">
        <v>3.1771000000000354E-4</v>
      </c>
      <c r="E1306" s="33">
        <f t="shared" si="40"/>
        <v>3177100.0000000354</v>
      </c>
      <c r="F1306" s="9">
        <f>VLOOKUP(C1306,Return!B:C,2,FALSE)</f>
        <v>0.84293313342316301</v>
      </c>
      <c r="G1306" s="32">
        <f t="shared" si="41"/>
        <v>5855182.8581987964</v>
      </c>
    </row>
    <row r="1307" spans="1:7" ht="15" customHeight="1" x14ac:dyDescent="0.25">
      <c r="A1307" t="str">
        <f>VLOOKUP(C:C,'Sectors '!B:C,2,FALSE)</f>
        <v>Insurance - Specialty</v>
      </c>
      <c r="B1307" s="1" t="s">
        <v>7079</v>
      </c>
      <c r="C1307" s="1" t="s">
        <v>2887</v>
      </c>
      <c r="D1307" s="30">
        <v>2.706100000000024E-4</v>
      </c>
      <c r="E1307" s="33">
        <f t="shared" si="40"/>
        <v>2706100.0000000237</v>
      </c>
      <c r="F1307" s="9">
        <f>VLOOKUP(C1307,Return!B:C,2,FALSE)</f>
        <v>1.045163012561054</v>
      </c>
      <c r="G1307" s="32">
        <f t="shared" si="41"/>
        <v>5534415.6282915166</v>
      </c>
    </row>
    <row r="1308" spans="1:7" ht="15" customHeight="1" x14ac:dyDescent="0.25">
      <c r="A1308" t="str">
        <f>VLOOKUP(C:C,'Sectors '!B:C,2,FALSE)</f>
        <v>Insurance - Specialty</v>
      </c>
      <c r="B1308" s="1" t="s">
        <v>7080</v>
      </c>
      <c r="C1308" s="1" t="s">
        <v>2891</v>
      </c>
      <c r="D1308" s="30">
        <v>2.6731000000000232E-4</v>
      </c>
      <c r="E1308" s="33">
        <f t="shared" si="40"/>
        <v>2673100.0000000233</v>
      </c>
      <c r="F1308" s="9">
        <f>VLOOKUP(C1308,Return!B:C,2,FALSE)</f>
        <v>0.94880035641424632</v>
      </c>
      <c r="G1308" s="32">
        <f t="shared" si="41"/>
        <v>5209338.2327309679</v>
      </c>
    </row>
    <row r="1309" spans="1:7" ht="15" customHeight="1" x14ac:dyDescent="0.25">
      <c r="A1309" t="str">
        <f>VLOOKUP(C:C,'Sectors '!B:C,2,FALSE)</f>
        <v>Insurance - Specialty</v>
      </c>
      <c r="B1309" s="1" t="s">
        <v>7080</v>
      </c>
      <c r="C1309" s="1" t="s">
        <v>2889</v>
      </c>
      <c r="D1309" s="30">
        <v>2.6761000000000233E-4</v>
      </c>
      <c r="E1309" s="33">
        <f t="shared" si="40"/>
        <v>2676100.0000000233</v>
      </c>
      <c r="F1309" s="9">
        <f>VLOOKUP(C1309,Return!B:C,2,FALSE)</f>
        <v>1.1809436775433038</v>
      </c>
      <c r="G1309" s="32">
        <f t="shared" si="41"/>
        <v>5836423.3754736856</v>
      </c>
    </row>
    <row r="1310" spans="1:7" ht="15" customHeight="1" x14ac:dyDescent="0.25">
      <c r="A1310" t="str">
        <f>VLOOKUP(C:C,'Sectors '!B:C,2,FALSE)</f>
        <v>Insurance - Specialty</v>
      </c>
      <c r="B1310" s="1" t="s">
        <v>7081</v>
      </c>
      <c r="C1310" s="1" t="s">
        <v>2885</v>
      </c>
      <c r="D1310" s="30">
        <v>2.3551000000000157E-4</v>
      </c>
      <c r="E1310" s="33">
        <f t="shared" si="40"/>
        <v>2355100.0000000158</v>
      </c>
      <c r="F1310" s="9">
        <f>VLOOKUP(C1310,Return!B:C,2,FALSE)</f>
        <v>0.84391744026649973</v>
      </c>
      <c r="G1310" s="32">
        <f t="shared" si="41"/>
        <v>4342609.963571663</v>
      </c>
    </row>
    <row r="1311" spans="1:7" ht="15" customHeight="1" x14ac:dyDescent="0.25">
      <c r="A1311" t="str">
        <f>VLOOKUP(C:C,'Sectors '!B:C,2,FALSE)</f>
        <v>Insurance - Specialty</v>
      </c>
      <c r="B1311" s="1" t="s">
        <v>7082</v>
      </c>
      <c r="C1311" s="1" t="s">
        <v>2880</v>
      </c>
      <c r="D1311" s="30">
        <v>6.9009999999999924E-5</v>
      </c>
      <c r="E1311" s="33">
        <f t="shared" si="40"/>
        <v>690099.99999999919</v>
      </c>
      <c r="F1311" s="9">
        <f>VLOOKUP(C1311,Return!B:C,2,FALSE)</f>
        <v>0.43721428701593668</v>
      </c>
      <c r="G1311" s="32">
        <f t="shared" si="41"/>
        <v>991821.57946969685</v>
      </c>
    </row>
    <row r="1312" spans="1:7" ht="15" customHeight="1" x14ac:dyDescent="0.25">
      <c r="A1312" t="str">
        <f>VLOOKUP(C:C,'Sectors '!B:C,2,FALSE)</f>
        <v>Insurance - Specialty</v>
      </c>
      <c r="B1312" s="1" t="s">
        <v>7083</v>
      </c>
      <c r="C1312" s="1" t="s">
        <v>2883</v>
      </c>
      <c r="D1312" s="30">
        <v>3.6610000000000044E-5</v>
      </c>
      <c r="E1312" s="33">
        <f t="shared" si="40"/>
        <v>366100.00000000047</v>
      </c>
      <c r="F1312" s="9">
        <f>VLOOKUP(C1312,Return!B:C,2,FALSE)</f>
        <v>0.7649028525890863</v>
      </c>
      <c r="G1312" s="32">
        <f t="shared" si="41"/>
        <v>646130.93433286529</v>
      </c>
    </row>
    <row r="1313" spans="1:7" ht="15" customHeight="1" x14ac:dyDescent="0.25">
      <c r="A1313" t="str">
        <f>VLOOKUP(C:C,'Sectors '!B:C,2,FALSE)</f>
        <v>Insurance - Reinsurance</v>
      </c>
      <c r="B1313" s="1" t="s">
        <v>7084</v>
      </c>
      <c r="C1313" s="1" t="s">
        <v>2878</v>
      </c>
      <c r="D1313" s="30">
        <v>7.6290999999996476E-4</v>
      </c>
      <c r="E1313" s="33">
        <f t="shared" si="40"/>
        <v>7629099.999999648</v>
      </c>
      <c r="F1313" s="9">
        <f>VLOOKUP(C1313,Return!B:C,2,FALSE)</f>
        <v>0.47621788142565102</v>
      </c>
      <c r="G1313" s="32">
        <f t="shared" si="41"/>
        <v>11262213.839183915</v>
      </c>
    </row>
    <row r="1314" spans="1:7" ht="15" customHeight="1" x14ac:dyDescent="0.25">
      <c r="A1314" t="str">
        <f>VLOOKUP(C:C,'Sectors '!B:C,2,FALSE)</f>
        <v>Insurance - Reinsurance</v>
      </c>
      <c r="B1314" s="1" t="s">
        <v>7085</v>
      </c>
      <c r="C1314" s="1" t="s">
        <v>2876</v>
      </c>
      <c r="D1314" s="30">
        <v>7.2600999999997053E-4</v>
      </c>
      <c r="E1314" s="33">
        <f t="shared" si="40"/>
        <v>7260099.9999997057</v>
      </c>
      <c r="F1314" s="9">
        <f>VLOOKUP(C1314,Return!B:C,2,FALSE)</f>
        <v>0.38588715352937364</v>
      </c>
      <c r="G1314" s="32">
        <f t="shared" si="41"/>
        <v>10061679.323338198</v>
      </c>
    </row>
    <row r="1315" spans="1:7" ht="15" customHeight="1" x14ac:dyDescent="0.25">
      <c r="A1315" t="str">
        <f>VLOOKUP(C:C,'Sectors '!B:C,2,FALSE)</f>
        <v>Insurance - Reinsurance</v>
      </c>
      <c r="B1315" s="1" t="s">
        <v>7086</v>
      </c>
      <c r="C1315" s="1" t="s">
        <v>2874</v>
      </c>
      <c r="D1315" s="30">
        <v>6.885099999999764E-4</v>
      </c>
      <c r="E1315" s="33">
        <f t="shared" si="40"/>
        <v>6885099.9999997644</v>
      </c>
      <c r="F1315" s="9">
        <f>VLOOKUP(C1315,Return!B:C,2,FALSE)</f>
        <v>0.66295827745619773</v>
      </c>
      <c r="G1315" s="32">
        <f t="shared" si="41"/>
        <v>11449634.036113275</v>
      </c>
    </row>
    <row r="1316" spans="1:7" ht="15" customHeight="1" x14ac:dyDescent="0.25">
      <c r="A1316" t="str">
        <f>VLOOKUP(C:C,'Sectors '!B:C,2,FALSE)</f>
        <v>Insurance - Reinsurance</v>
      </c>
      <c r="B1316" s="1" t="s">
        <v>7087</v>
      </c>
      <c r="C1316" s="1" t="s">
        <v>2872</v>
      </c>
      <c r="D1316" s="30">
        <v>5.8590999999999244E-4</v>
      </c>
      <c r="E1316" s="33">
        <f t="shared" si="40"/>
        <v>5859099.9999999246</v>
      </c>
      <c r="F1316" s="9">
        <f>VLOOKUP(C1316,Return!B:C,2,FALSE)</f>
        <v>0.84992009828106141</v>
      </c>
      <c r="G1316" s="32">
        <f t="shared" si="41"/>
        <v>10838866.847838428</v>
      </c>
    </row>
    <row r="1317" spans="1:7" ht="15" customHeight="1" x14ac:dyDescent="0.25">
      <c r="A1317" t="str">
        <f>VLOOKUP(C:C,'Sectors '!B:C,2,FALSE)</f>
        <v>Insurance - Reinsurance</v>
      </c>
      <c r="B1317" s="1" t="s">
        <v>7088</v>
      </c>
      <c r="C1317" s="1" t="s">
        <v>2870</v>
      </c>
      <c r="D1317" s="30">
        <v>5.8530999999999254E-4</v>
      </c>
      <c r="E1317" s="33">
        <f t="shared" si="40"/>
        <v>5853099.9999999255</v>
      </c>
      <c r="F1317" s="9">
        <f>VLOOKUP(C1317,Return!B:C,2,FALSE)</f>
        <v>1.1282496738093719</v>
      </c>
      <c r="G1317" s="32">
        <f t="shared" si="41"/>
        <v>12456858.165773477</v>
      </c>
    </row>
    <row r="1318" spans="1:7" ht="15" customHeight="1" x14ac:dyDescent="0.25">
      <c r="A1318" t="str">
        <f>VLOOKUP(C:C,'Sectors '!B:C,2,FALSE)</f>
        <v>Insurance - Reinsurance</v>
      </c>
      <c r="B1318" s="1" t="s">
        <v>7089</v>
      </c>
      <c r="C1318" s="1" t="s">
        <v>2866</v>
      </c>
      <c r="D1318" s="30">
        <v>4.3501000000000639E-4</v>
      </c>
      <c r="E1318" s="33">
        <f t="shared" si="40"/>
        <v>4350100.0000000643</v>
      </c>
      <c r="F1318" s="9">
        <f>VLOOKUP(C1318,Return!B:C,2,FALSE)</f>
        <v>1.1539559622535724</v>
      </c>
      <c r="G1318" s="32">
        <f t="shared" si="41"/>
        <v>9369923.8313994054</v>
      </c>
    </row>
    <row r="1319" spans="1:7" ht="15" customHeight="1" x14ac:dyDescent="0.25">
      <c r="A1319" t="str">
        <f>VLOOKUP(C:C,'Sectors '!B:C,2,FALSE)</f>
        <v>Insurance - Reinsurance</v>
      </c>
      <c r="B1319" s="1" t="s">
        <v>7090</v>
      </c>
      <c r="C1319" s="1" t="s">
        <v>2868</v>
      </c>
      <c r="D1319" s="30">
        <v>2.5201000000000195E-4</v>
      </c>
      <c r="E1319" s="33">
        <f t="shared" si="40"/>
        <v>2520100.0000000196</v>
      </c>
      <c r="F1319" s="9">
        <f>VLOOKUP(C1319,Return!B:C,2,FALSE)</f>
        <v>0.55955708719457042</v>
      </c>
      <c r="G1319" s="32">
        <f t="shared" si="41"/>
        <v>3930239.8154390678</v>
      </c>
    </row>
    <row r="1320" spans="1:7" ht="15" customHeight="1" x14ac:dyDescent="0.25">
      <c r="A1320" t="str">
        <f>VLOOKUP(C:C,'Sectors '!B:C,2,FALSE)</f>
        <v>Insurance - Reinsurance</v>
      </c>
      <c r="B1320" s="1" t="s">
        <v>7091</v>
      </c>
      <c r="C1320" s="1" t="s">
        <v>2862</v>
      </c>
      <c r="D1320" s="30">
        <v>6.7809999999999949E-5</v>
      </c>
      <c r="E1320" s="33">
        <f t="shared" si="40"/>
        <v>678099.99999999953</v>
      </c>
      <c r="F1320" s="9">
        <f>VLOOKUP(C1320,Return!B:C,2,FALSE)</f>
        <v>0.27433295155604465</v>
      </c>
      <c r="G1320" s="32">
        <f t="shared" si="41"/>
        <v>864125.17445015325</v>
      </c>
    </row>
    <row r="1321" spans="1:7" ht="15" customHeight="1" x14ac:dyDescent="0.25">
      <c r="A1321" t="str">
        <f>VLOOKUP(C:C,'Sectors '!B:C,2,FALSE)</f>
        <v>Insurance - Reinsurance</v>
      </c>
      <c r="B1321" s="1" t="s">
        <v>7092</v>
      </c>
      <c r="C1321" s="1" t="s">
        <v>2859</v>
      </c>
      <c r="D1321" s="30">
        <v>5.9410000000000083E-5</v>
      </c>
      <c r="E1321" s="33">
        <f t="shared" si="40"/>
        <v>594100.00000000081</v>
      </c>
      <c r="F1321" s="9">
        <f>VLOOKUP(C1321,Return!B:C,2,FALSE)</f>
        <v>0.42636542872846039</v>
      </c>
      <c r="G1321" s="32">
        <f t="shared" si="41"/>
        <v>847403.70120757946</v>
      </c>
    </row>
    <row r="1322" spans="1:7" ht="15" customHeight="1" x14ac:dyDescent="0.25">
      <c r="A1322" t="str">
        <f>VLOOKUP(C:C,'Sectors '!B:C,2,FALSE)</f>
        <v>Insurance - Property &amp; Casualty</v>
      </c>
      <c r="B1322" s="1" t="s">
        <v>7093</v>
      </c>
      <c r="C1322" s="1" t="s">
        <v>2855</v>
      </c>
      <c r="D1322" s="30">
        <v>7.7010999999996364E-4</v>
      </c>
      <c r="E1322" s="33">
        <f t="shared" si="40"/>
        <v>7701099.9999996368</v>
      </c>
      <c r="F1322" s="9">
        <f>VLOOKUP(C1322,Return!B:C,2,FALSE)</f>
        <v>0.44864437430504578</v>
      </c>
      <c r="G1322" s="32">
        <f t="shared" si="41"/>
        <v>11156155.190960063</v>
      </c>
    </row>
    <row r="1323" spans="1:7" ht="15" customHeight="1" x14ac:dyDescent="0.25">
      <c r="A1323" t="str">
        <f>VLOOKUP(C:C,'Sectors '!B:C,2,FALSE)</f>
        <v>Insurance - Property &amp; Casualty</v>
      </c>
      <c r="B1323" s="1" t="s">
        <v>7094</v>
      </c>
      <c r="C1323" s="1" t="s">
        <v>2851</v>
      </c>
      <c r="D1323" s="30">
        <v>7.6590999999996429E-4</v>
      </c>
      <c r="E1323" s="33">
        <f t="shared" si="40"/>
        <v>7659099.9999996433</v>
      </c>
      <c r="F1323" s="9">
        <f>VLOOKUP(C1323,Return!B:C,2,FALSE)</f>
        <v>1.1700599060879486</v>
      </c>
      <c r="G1323" s="32">
        <f t="shared" si="41"/>
        <v>16620705.826717434</v>
      </c>
    </row>
    <row r="1324" spans="1:7" ht="15" customHeight="1" x14ac:dyDescent="0.25">
      <c r="A1324" t="str">
        <f>VLOOKUP(C:C,'Sectors '!B:C,2,FALSE)</f>
        <v>Insurance - Property &amp; Casualty</v>
      </c>
      <c r="B1324" s="1" t="s">
        <v>7095</v>
      </c>
      <c r="C1324" s="1" t="s">
        <v>2853</v>
      </c>
      <c r="D1324" s="30">
        <v>7.5900999999996537E-4</v>
      </c>
      <c r="E1324" s="33">
        <f t="shared" si="40"/>
        <v>7590099.9999996535</v>
      </c>
      <c r="F1324" s="9">
        <f>VLOOKUP(C1324,Return!B:C,2,FALSE)</f>
        <v>1.0989694964110179</v>
      </c>
      <c r="G1324" s="32">
        <f t="shared" si="41"/>
        <v>15931388.374708541</v>
      </c>
    </row>
    <row r="1325" spans="1:7" ht="15" customHeight="1" x14ac:dyDescent="0.25">
      <c r="A1325" t="str">
        <f>VLOOKUP(C:C,'Sectors '!B:C,2,FALSE)</f>
        <v>Insurance - Property &amp; Casualty</v>
      </c>
      <c r="B1325" s="1" t="s">
        <v>7096</v>
      </c>
      <c r="C1325" s="1" t="s">
        <v>2849</v>
      </c>
      <c r="D1325" s="30">
        <v>7.2090999999997133E-4</v>
      </c>
      <c r="E1325" s="33">
        <f t="shared" si="40"/>
        <v>7209099.9999997132</v>
      </c>
      <c r="F1325" s="9">
        <f>VLOOKUP(C1325,Return!B:C,2,FALSE)</f>
        <v>0.41083065229117088</v>
      </c>
      <c r="G1325" s="32">
        <f t="shared" si="41"/>
        <v>10170819.255431876</v>
      </c>
    </row>
    <row r="1326" spans="1:7" ht="15" customHeight="1" x14ac:dyDescent="0.25">
      <c r="A1326" t="str">
        <f>VLOOKUP(C:C,'Sectors '!B:C,2,FALSE)</f>
        <v>Insurance - Property &amp; Casualty</v>
      </c>
      <c r="B1326" s="1" t="s">
        <v>7097</v>
      </c>
      <c r="C1326" s="1" t="s">
        <v>2847</v>
      </c>
      <c r="D1326" s="30">
        <v>7.1520999999997222E-4</v>
      </c>
      <c r="E1326" s="33">
        <f t="shared" si="40"/>
        <v>7152099.9999997225</v>
      </c>
      <c r="F1326" s="9">
        <f>VLOOKUP(C1326,Return!B:C,2,FALSE)</f>
        <v>0.36169145205188624</v>
      </c>
      <c r="G1326" s="32">
        <f t="shared" si="41"/>
        <v>9738953.4342199173</v>
      </c>
    </row>
    <row r="1327" spans="1:7" ht="15" customHeight="1" x14ac:dyDescent="0.25">
      <c r="A1327" t="str">
        <f>VLOOKUP(C:C,'Sectors '!B:C,2,FALSE)</f>
        <v>Insurance - Property &amp; Casualty</v>
      </c>
      <c r="B1327" s="1" t="s">
        <v>7098</v>
      </c>
      <c r="C1327" s="1" t="s">
        <v>2845</v>
      </c>
      <c r="D1327" s="30">
        <v>7.1490999999997227E-4</v>
      </c>
      <c r="E1327" s="33">
        <f t="shared" si="40"/>
        <v>7149099.9999997225</v>
      </c>
      <c r="F1327" s="9">
        <f>VLOOKUP(C1327,Return!B:C,2,FALSE)</f>
        <v>0.88052514140123095</v>
      </c>
      <c r="G1327" s="32">
        <f t="shared" si="41"/>
        <v>13444062.288391018</v>
      </c>
    </row>
    <row r="1328" spans="1:7" ht="15" customHeight="1" x14ac:dyDescent="0.25">
      <c r="A1328" t="str">
        <f>VLOOKUP(C:C,'Sectors '!B:C,2,FALSE)</f>
        <v>Insurance - Property &amp; Casualty</v>
      </c>
      <c r="B1328" s="1" t="s">
        <v>7099</v>
      </c>
      <c r="C1328" s="1" t="s">
        <v>2843</v>
      </c>
      <c r="D1328" s="30">
        <v>6.8550999999997687E-4</v>
      </c>
      <c r="E1328" s="33">
        <f t="shared" si="40"/>
        <v>6855099.999999769</v>
      </c>
      <c r="F1328" s="9">
        <f>VLOOKUP(C1328,Return!B:C,2,FALSE)</f>
        <v>0.26917291685687195</v>
      </c>
      <c r="G1328" s="32">
        <f t="shared" si="41"/>
        <v>8700307.2623452488</v>
      </c>
    </row>
    <row r="1329" spans="1:7" ht="15" customHeight="1" x14ac:dyDescent="0.25">
      <c r="A1329" t="str">
        <f>VLOOKUP(C:C,'Sectors '!B:C,2,FALSE)</f>
        <v>Insurance - Property &amp; Casualty</v>
      </c>
      <c r="B1329" s="1" t="s">
        <v>7100</v>
      </c>
      <c r="C1329" s="1" t="s">
        <v>2841</v>
      </c>
      <c r="D1329" s="30">
        <v>6.789099999999779E-4</v>
      </c>
      <c r="E1329" s="33">
        <f t="shared" si="40"/>
        <v>6789099.9999997793</v>
      </c>
      <c r="F1329" s="9">
        <f>VLOOKUP(C1329,Return!B:C,2,FALSE)</f>
        <v>0.86653833691835924</v>
      </c>
      <c r="G1329" s="32">
        <f t="shared" si="41"/>
        <v>12672115.423172021</v>
      </c>
    </row>
    <row r="1330" spans="1:7" ht="15" customHeight="1" x14ac:dyDescent="0.25">
      <c r="A1330" t="str">
        <f>VLOOKUP(C:C,'Sectors '!B:C,2,FALSE)</f>
        <v>Insurance - Property &amp; Casualty</v>
      </c>
      <c r="B1330" s="1" t="s">
        <v>7101</v>
      </c>
      <c r="C1330" s="1" t="s">
        <v>2837</v>
      </c>
      <c r="D1330" s="30">
        <v>6.4680999999998292E-4</v>
      </c>
      <c r="E1330" s="33">
        <f t="shared" si="40"/>
        <v>6468099.9999998296</v>
      </c>
      <c r="F1330" s="9">
        <f>VLOOKUP(C1330,Return!B:C,2,FALSE)</f>
        <v>0.69393246982634882</v>
      </c>
      <c r="G1330" s="32">
        <f t="shared" si="41"/>
        <v>10956524.608083518</v>
      </c>
    </row>
    <row r="1331" spans="1:7" ht="15" customHeight="1" x14ac:dyDescent="0.25">
      <c r="A1331" t="str">
        <f>VLOOKUP(C:C,'Sectors '!B:C,2,FALSE)</f>
        <v>Insurance - Property &amp; Casualty</v>
      </c>
      <c r="B1331" s="1" t="s">
        <v>7102</v>
      </c>
      <c r="C1331" s="1" t="s">
        <v>2835</v>
      </c>
      <c r="D1331" s="30">
        <v>6.4440999999998329E-4</v>
      </c>
      <c r="E1331" s="33">
        <f t="shared" si="40"/>
        <v>6444099.9999998333</v>
      </c>
      <c r="F1331" s="9">
        <f>VLOOKUP(C1331,Return!B:C,2,FALSE)</f>
        <v>0.55333348566946228</v>
      </c>
      <c r="G1331" s="32">
        <f t="shared" si="41"/>
        <v>10009836.315002322</v>
      </c>
    </row>
    <row r="1332" spans="1:7" ht="15" customHeight="1" x14ac:dyDescent="0.25">
      <c r="A1332" t="str">
        <f>VLOOKUP(C:C,'Sectors '!B:C,2,FALSE)</f>
        <v>Insurance - Property &amp; Casualty</v>
      </c>
      <c r="B1332" s="1" t="s">
        <v>7103</v>
      </c>
      <c r="C1332" s="1" t="s">
        <v>2839</v>
      </c>
      <c r="D1332" s="30">
        <v>6.4380999999998339E-4</v>
      </c>
      <c r="E1332" s="33">
        <f t="shared" si="40"/>
        <v>6438099.9999998342</v>
      </c>
      <c r="F1332" s="9">
        <f>VLOOKUP(C1332,Return!B:C,2,FALSE)</f>
        <v>0.83714139151891509</v>
      </c>
      <c r="G1332" s="32">
        <f t="shared" si="41"/>
        <v>11827699.992737621</v>
      </c>
    </row>
    <row r="1333" spans="1:7" ht="15" customHeight="1" x14ac:dyDescent="0.25">
      <c r="A1333" t="str">
        <f>VLOOKUP(C:C,'Sectors '!B:C,2,FALSE)</f>
        <v>Insurance - Property &amp; Casualty</v>
      </c>
      <c r="B1333" s="1" t="s">
        <v>7104</v>
      </c>
      <c r="C1333" s="1" t="s">
        <v>2833</v>
      </c>
      <c r="D1333" s="30">
        <v>6.1530999999998785E-4</v>
      </c>
      <c r="E1333" s="33">
        <f t="shared" si="40"/>
        <v>6153099.999999878</v>
      </c>
      <c r="F1333" s="9">
        <f>VLOOKUP(C1333,Return!B:C,2,FALSE)</f>
        <v>0.84196395320710493</v>
      </c>
      <c r="G1333" s="32">
        <f t="shared" si="41"/>
        <v>11333788.400478413</v>
      </c>
    </row>
    <row r="1334" spans="1:7" ht="15" customHeight="1" x14ac:dyDescent="0.25">
      <c r="A1334" t="str">
        <f>VLOOKUP(C:C,'Sectors '!B:C,2,FALSE)</f>
        <v>Insurance - Property &amp; Casualty</v>
      </c>
      <c r="B1334" s="1" t="s">
        <v>7105</v>
      </c>
      <c r="C1334" s="1" t="s">
        <v>2831</v>
      </c>
      <c r="D1334" s="30">
        <v>6.0390999999998963E-4</v>
      </c>
      <c r="E1334" s="33">
        <f t="shared" si="40"/>
        <v>6039099.9999998966</v>
      </c>
      <c r="F1334" s="9">
        <f>VLOOKUP(C1334,Return!B:C,2,FALSE)</f>
        <v>0.89891026084028924</v>
      </c>
      <c r="G1334" s="32">
        <f t="shared" si="41"/>
        <v>11467708.956240395</v>
      </c>
    </row>
    <row r="1335" spans="1:7" ht="15" customHeight="1" x14ac:dyDescent="0.25">
      <c r="A1335" t="str">
        <f>VLOOKUP(C:C,'Sectors '!B:C,2,FALSE)</f>
        <v>Insurance - Property &amp; Casualty</v>
      </c>
      <c r="B1335" s="1" t="s">
        <v>7106</v>
      </c>
      <c r="C1335" s="1" t="s">
        <v>2829</v>
      </c>
      <c r="D1335" s="30">
        <v>5.9460999999999108E-4</v>
      </c>
      <c r="E1335" s="33">
        <f t="shared" si="40"/>
        <v>5946099.9999999106</v>
      </c>
      <c r="F1335" s="9">
        <f>VLOOKUP(C1335,Return!B:C,2,FALSE)</f>
        <v>0.5719692419347695</v>
      </c>
      <c r="G1335" s="32">
        <f t="shared" si="41"/>
        <v>9347086.309468193</v>
      </c>
    </row>
    <row r="1336" spans="1:7" ht="15" customHeight="1" x14ac:dyDescent="0.25">
      <c r="A1336" t="str">
        <f>VLOOKUP(C:C,'Sectors '!B:C,2,FALSE)</f>
        <v>Insurance - Property &amp; Casualty</v>
      </c>
      <c r="B1336" s="1" t="s">
        <v>7107</v>
      </c>
      <c r="C1336" s="1" t="s">
        <v>2825</v>
      </c>
      <c r="D1336" s="30">
        <v>5.6340999999999596E-4</v>
      </c>
      <c r="E1336" s="33">
        <f t="shared" si="40"/>
        <v>5634099.99999996</v>
      </c>
      <c r="F1336" s="9">
        <f>VLOOKUP(C1336,Return!B:C,2,FALSE)</f>
        <v>0.7490572952715352</v>
      </c>
      <c r="G1336" s="32">
        <f t="shared" si="41"/>
        <v>9854363.7072892878</v>
      </c>
    </row>
    <row r="1337" spans="1:7" ht="15" customHeight="1" x14ac:dyDescent="0.25">
      <c r="A1337" t="str">
        <f>VLOOKUP(C:C,'Sectors '!B:C,2,FALSE)</f>
        <v>Insurance - Property &amp; Casualty</v>
      </c>
      <c r="B1337" s="1" t="s">
        <v>7108</v>
      </c>
      <c r="C1337" s="1" t="s">
        <v>2827</v>
      </c>
      <c r="D1337" s="30">
        <v>5.6220999999999615E-4</v>
      </c>
      <c r="E1337" s="33">
        <f t="shared" si="40"/>
        <v>5622099.9999999618</v>
      </c>
      <c r="F1337" s="9">
        <f>VLOOKUP(C1337,Return!B:C,2,FALSE)</f>
        <v>0.40675937002958285</v>
      </c>
      <c r="G1337" s="32">
        <f t="shared" si="41"/>
        <v>7908941.8542432636</v>
      </c>
    </row>
    <row r="1338" spans="1:7" ht="15" customHeight="1" x14ac:dyDescent="0.25">
      <c r="A1338" t="str">
        <f>VLOOKUP(C:C,'Sectors '!B:C,2,FALSE)</f>
        <v>Insurance - Property &amp; Casualty</v>
      </c>
      <c r="B1338" s="1" t="s">
        <v>7109</v>
      </c>
      <c r="C1338" s="1" t="s">
        <v>2823</v>
      </c>
      <c r="D1338" s="30">
        <v>4.9771000000000624E-4</v>
      </c>
      <c r="E1338" s="33">
        <f t="shared" si="40"/>
        <v>4977100.0000000624</v>
      </c>
      <c r="F1338" s="9">
        <f>VLOOKUP(C1338,Return!B:C,2,FALSE)</f>
        <v>0.72888402006297626</v>
      </c>
      <c r="G1338" s="32">
        <f t="shared" si="41"/>
        <v>8604828.656255547</v>
      </c>
    </row>
    <row r="1339" spans="1:7" ht="15" customHeight="1" x14ac:dyDescent="0.25">
      <c r="A1339" t="str">
        <f>VLOOKUP(C:C,'Sectors '!B:C,2,FALSE)</f>
        <v>Insurance - Property &amp; Casualty</v>
      </c>
      <c r="B1339" s="1" t="s">
        <v>7110</v>
      </c>
      <c r="C1339" s="1" t="s">
        <v>2819</v>
      </c>
      <c r="D1339" s="30">
        <v>4.848100000000076E-4</v>
      </c>
      <c r="E1339" s="33">
        <f t="shared" si="40"/>
        <v>4848100.0000000764</v>
      </c>
      <c r="F1339" s="9">
        <f>VLOOKUP(C1339,Return!B:C,2,FALSE)</f>
        <v>1.0728761831571676</v>
      </c>
      <c r="G1339" s="32">
        <f t="shared" si="41"/>
        <v>10049511.023564423</v>
      </c>
    </row>
    <row r="1340" spans="1:7" ht="15" customHeight="1" x14ac:dyDescent="0.25">
      <c r="A1340" t="str">
        <f>VLOOKUP(C:C,'Sectors '!B:C,2,FALSE)</f>
        <v>Insurance - Property &amp; Casualty</v>
      </c>
      <c r="B1340" s="1" t="s">
        <v>7111</v>
      </c>
      <c r="C1340" s="1" t="s">
        <v>2821</v>
      </c>
      <c r="D1340" s="30">
        <v>4.7971000000000748E-4</v>
      </c>
      <c r="E1340" s="33">
        <f t="shared" si="40"/>
        <v>4797100.0000000745</v>
      </c>
      <c r="F1340" s="9">
        <f>VLOOKUP(C1340,Return!B:C,2,FALSE)</f>
        <v>0.63845118649538879</v>
      </c>
      <c r="G1340" s="32">
        <f t="shared" si="41"/>
        <v>7859814.1867371518</v>
      </c>
    </row>
    <row r="1341" spans="1:7" ht="15" customHeight="1" x14ac:dyDescent="0.25">
      <c r="A1341" t="str">
        <f>VLOOKUP(C:C,'Sectors '!B:C,2,FALSE)</f>
        <v>Insurance - Property &amp; Casualty</v>
      </c>
      <c r="B1341" s="1" t="s">
        <v>7112</v>
      </c>
      <c r="C1341" s="1" t="s">
        <v>2815</v>
      </c>
      <c r="D1341" s="30">
        <v>4.5211000000000681E-4</v>
      </c>
      <c r="E1341" s="33">
        <f t="shared" si="40"/>
        <v>4521100.000000068</v>
      </c>
      <c r="F1341" s="9">
        <f>VLOOKUP(C1341,Return!B:C,2,FALSE)</f>
        <v>1.0500925992874146</v>
      </c>
      <c r="G1341" s="32">
        <f t="shared" si="41"/>
        <v>9268673.6506384704</v>
      </c>
    </row>
    <row r="1342" spans="1:7" ht="15" customHeight="1" x14ac:dyDescent="0.25">
      <c r="A1342" t="str">
        <f>VLOOKUP(C:C,'Sectors '!B:C,2,FALSE)</f>
        <v>Insurance - Property &amp; Casualty</v>
      </c>
      <c r="B1342" s="1" t="s">
        <v>7113</v>
      </c>
      <c r="C1342" s="1" t="s">
        <v>2813</v>
      </c>
      <c r="D1342" s="30">
        <v>4.4641000000000667E-4</v>
      </c>
      <c r="E1342" s="33">
        <f t="shared" si="40"/>
        <v>4464100.0000000671</v>
      </c>
      <c r="F1342" s="9">
        <f>VLOOKUP(C1342,Return!B:C,2,FALSE)</f>
        <v>0.72609374840362417</v>
      </c>
      <c r="G1342" s="32">
        <f t="shared" si="41"/>
        <v>7705455.1022487339</v>
      </c>
    </row>
    <row r="1343" spans="1:7" ht="15" customHeight="1" x14ac:dyDescent="0.25">
      <c r="A1343" t="str">
        <f>VLOOKUP(C:C,'Sectors '!B:C,2,FALSE)</f>
        <v>Insurance - Property &amp; Casualty</v>
      </c>
      <c r="B1343" s="1" t="s">
        <v>7114</v>
      </c>
      <c r="C1343" s="1" t="s">
        <v>2817</v>
      </c>
      <c r="D1343" s="30">
        <v>4.3891000000000649E-4</v>
      </c>
      <c r="E1343" s="33">
        <f t="shared" si="40"/>
        <v>4389100.0000000652</v>
      </c>
      <c r="F1343" s="9">
        <f>VLOOKUP(C1343,Return!B:C,2,FALSE)</f>
        <v>0.98008794540785549</v>
      </c>
      <c r="G1343" s="32">
        <f t="shared" si="41"/>
        <v>8690804.0011897478</v>
      </c>
    </row>
    <row r="1344" spans="1:7" ht="15" customHeight="1" x14ac:dyDescent="0.25">
      <c r="A1344" t="str">
        <f>VLOOKUP(C:C,'Sectors '!B:C,2,FALSE)</f>
        <v>Insurance - Property &amp; Casualty</v>
      </c>
      <c r="B1344" s="1" t="s">
        <v>7115</v>
      </c>
      <c r="C1344" s="1" t="s">
        <v>2811</v>
      </c>
      <c r="D1344" s="30">
        <v>4.2631000000000618E-4</v>
      </c>
      <c r="E1344" s="33">
        <f t="shared" si="40"/>
        <v>4263100.0000000615</v>
      </c>
      <c r="F1344" s="9">
        <f>VLOOKUP(C1344,Return!B:C,2,FALSE)</f>
        <v>0.97902511258911284</v>
      </c>
      <c r="G1344" s="32">
        <f t="shared" si="41"/>
        <v>8436781.9574787673</v>
      </c>
    </row>
    <row r="1345" spans="1:7" ht="15" customHeight="1" x14ac:dyDescent="0.25">
      <c r="A1345" t="str">
        <f>VLOOKUP(C:C,'Sectors '!B:C,2,FALSE)</f>
        <v>Insurance - Property &amp; Casualty</v>
      </c>
      <c r="B1345" s="1" t="s">
        <v>7116</v>
      </c>
      <c r="C1345" s="1" t="s">
        <v>2809</v>
      </c>
      <c r="D1345" s="30">
        <v>3.984100000000055E-4</v>
      </c>
      <c r="E1345" s="33">
        <f t="shared" si="40"/>
        <v>3984100.0000000549</v>
      </c>
      <c r="F1345" s="9">
        <f>VLOOKUP(C1345,Return!B:C,2,FALSE)</f>
        <v>1.1823305917187235</v>
      </c>
      <c r="G1345" s="32">
        <f t="shared" si="41"/>
        <v>8694623.3104666844</v>
      </c>
    </row>
    <row r="1346" spans="1:7" ht="15" customHeight="1" x14ac:dyDescent="0.25">
      <c r="A1346" t="str">
        <f>VLOOKUP(C:C,'Sectors '!B:C,2,FALSE)</f>
        <v>Insurance - Property &amp; Casualty</v>
      </c>
      <c r="B1346" s="1" t="s">
        <v>7117</v>
      </c>
      <c r="C1346" s="1" t="s">
        <v>2807</v>
      </c>
      <c r="D1346" s="30">
        <v>3.8371000000000515E-4</v>
      </c>
      <c r="E1346" s="33">
        <f t="shared" si="40"/>
        <v>3837100.0000000517</v>
      </c>
      <c r="F1346" s="9">
        <f>VLOOKUP(C1346,Return!B:C,2,FALSE)</f>
        <v>0.5431541298949919</v>
      </c>
      <c r="G1346" s="32">
        <f t="shared" si="41"/>
        <v>5921236.7118201535</v>
      </c>
    </row>
    <row r="1347" spans="1:7" ht="15" customHeight="1" x14ac:dyDescent="0.25">
      <c r="A1347" t="str">
        <f>VLOOKUP(C:C,'Sectors '!B:C,2,FALSE)</f>
        <v>Insurance - Property &amp; Casualty</v>
      </c>
      <c r="B1347" s="1" t="s">
        <v>7118</v>
      </c>
      <c r="C1347" s="1" t="s">
        <v>2805</v>
      </c>
      <c r="D1347" s="30">
        <v>3.6091000000000459E-4</v>
      </c>
      <c r="E1347" s="33">
        <f t="shared" si="40"/>
        <v>3609100.0000000461</v>
      </c>
      <c r="F1347" s="9">
        <f>VLOOKUP(C1347,Return!B:C,2,FALSE)</f>
        <v>1.1709191737081599</v>
      </c>
      <c r="G1347" s="32">
        <f t="shared" si="41"/>
        <v>7835064.3898302196</v>
      </c>
    </row>
    <row r="1348" spans="1:7" ht="15" customHeight="1" x14ac:dyDescent="0.25">
      <c r="A1348" t="str">
        <f>VLOOKUP(C:C,'Sectors '!B:C,2,FALSE)</f>
        <v>Insurance - Property &amp; Casualty</v>
      </c>
      <c r="B1348" s="1" t="s">
        <v>7119</v>
      </c>
      <c r="C1348" s="1" t="s">
        <v>2803</v>
      </c>
      <c r="D1348" s="30">
        <v>3.3571000000000398E-4</v>
      </c>
      <c r="E1348" s="33">
        <f t="shared" si="40"/>
        <v>3357100.0000000396</v>
      </c>
      <c r="F1348" s="9">
        <f>VLOOKUP(C1348,Return!B:C,2,FALSE)</f>
        <v>1.0757674666418997</v>
      </c>
      <c r="G1348" s="32">
        <f t="shared" si="41"/>
        <v>6968558.9622636037</v>
      </c>
    </row>
    <row r="1349" spans="1:7" ht="15" customHeight="1" x14ac:dyDescent="0.25">
      <c r="A1349" t="str">
        <f>VLOOKUP(C:C,'Sectors '!B:C,2,FALSE)</f>
        <v>Insurance - Property &amp; Casualty</v>
      </c>
      <c r="B1349" s="1" t="s">
        <v>7120</v>
      </c>
      <c r="C1349" s="1" t="s">
        <v>2801</v>
      </c>
      <c r="D1349" s="30">
        <v>3.2851000000000381E-4</v>
      </c>
      <c r="E1349" s="33">
        <f t="shared" si="40"/>
        <v>3285100.0000000382</v>
      </c>
      <c r="F1349" s="9">
        <f>VLOOKUP(C1349,Return!B:C,2,FALSE)</f>
        <v>0.61486327179598999</v>
      </c>
      <c r="G1349" s="32">
        <f t="shared" si="41"/>
        <v>5304987.3341770684</v>
      </c>
    </row>
    <row r="1350" spans="1:7" ht="15" customHeight="1" x14ac:dyDescent="0.25">
      <c r="A1350" t="str">
        <f>VLOOKUP(C:C,'Sectors '!B:C,2,FALSE)</f>
        <v>Insurance - Property &amp; Casualty</v>
      </c>
      <c r="B1350" s="1" t="s">
        <v>7121</v>
      </c>
      <c r="C1350" s="1" t="s">
        <v>2797</v>
      </c>
      <c r="D1350" s="30">
        <v>3.0661000000000327E-4</v>
      </c>
      <c r="E1350" s="33">
        <f t="shared" si="40"/>
        <v>3066100.0000000326</v>
      </c>
      <c r="F1350" s="9">
        <f>VLOOKUP(C1350,Return!B:C,2,FALSE)</f>
        <v>0.8405245746440797</v>
      </c>
      <c r="G1350" s="32">
        <f t="shared" si="41"/>
        <v>5643232.3983162725</v>
      </c>
    </row>
    <row r="1351" spans="1:7" ht="15" customHeight="1" x14ac:dyDescent="0.25">
      <c r="A1351" t="str">
        <f>VLOOKUP(C:C,'Sectors '!B:C,2,FALSE)</f>
        <v>Insurance - Property &amp; Casualty</v>
      </c>
      <c r="B1351" s="1" t="s">
        <v>7122</v>
      </c>
      <c r="C1351" s="1" t="s">
        <v>2795</v>
      </c>
      <c r="D1351" s="30">
        <v>2.6521000000000227E-4</v>
      </c>
      <c r="E1351" s="33">
        <f t="shared" si="40"/>
        <v>2652100.0000000228</v>
      </c>
      <c r="F1351" s="9">
        <f>VLOOKUP(C1351,Return!B:C,2,FALSE)</f>
        <v>1.2228659938139583</v>
      </c>
      <c r="G1351" s="32">
        <f t="shared" si="41"/>
        <v>5895262.9021940492</v>
      </c>
    </row>
    <row r="1352" spans="1:7" ht="15" customHeight="1" x14ac:dyDescent="0.25">
      <c r="A1352" t="str">
        <f>VLOOKUP(C:C,'Sectors '!B:C,2,FALSE)</f>
        <v>Insurance - Property &amp; Casualty</v>
      </c>
      <c r="B1352" s="1" t="s">
        <v>7123</v>
      </c>
      <c r="C1352" s="1" t="s">
        <v>2793</v>
      </c>
      <c r="D1352" s="30">
        <v>2.3371000000000153E-4</v>
      </c>
      <c r="E1352" s="33">
        <f t="shared" si="40"/>
        <v>2337100.0000000154</v>
      </c>
      <c r="F1352" s="9">
        <f>VLOOKUP(C1352,Return!B:C,2,FALSE)</f>
        <v>1.1651638216318436</v>
      </c>
      <c r="G1352" s="32">
        <f t="shared" si="41"/>
        <v>5060204.3675358146</v>
      </c>
    </row>
    <row r="1353" spans="1:7" ht="15" customHeight="1" x14ac:dyDescent="0.25">
      <c r="A1353" t="str">
        <f>VLOOKUP(C:C,'Sectors '!B:C,2,FALSE)</f>
        <v>Insurance - Property &amp; Casualty</v>
      </c>
      <c r="B1353" s="1" t="s">
        <v>7124</v>
      </c>
      <c r="C1353" s="1" t="s">
        <v>2789</v>
      </c>
      <c r="D1353" s="30">
        <v>1.6410999999999984E-4</v>
      </c>
      <c r="E1353" s="33">
        <f t="shared" ref="E1353:E1416" si="42">$H$3*D1353</f>
        <v>1641099.9999999984</v>
      </c>
      <c r="F1353" s="9">
        <f>VLOOKUP(C1353,Return!B:C,2,FALSE)</f>
        <v>0.90989924082100992</v>
      </c>
      <c r="G1353" s="32">
        <f t="shared" ref="G1353:G1416" si="43">E1353*(1+F1353)</f>
        <v>3134335.6441113562</v>
      </c>
    </row>
    <row r="1354" spans="1:7" ht="15" customHeight="1" x14ac:dyDescent="0.25">
      <c r="A1354" t="str">
        <f>VLOOKUP(C:C,'Sectors '!B:C,2,FALSE)</f>
        <v>Insurance - Property &amp; Casualty</v>
      </c>
      <c r="B1354" s="1" t="s">
        <v>7125</v>
      </c>
      <c r="C1354" s="1" t="s">
        <v>2787</v>
      </c>
      <c r="D1354" s="30">
        <v>1.5630999999999965E-4</v>
      </c>
      <c r="E1354" s="33">
        <f t="shared" si="42"/>
        <v>1563099.9999999965</v>
      </c>
      <c r="F1354" s="9">
        <f>VLOOKUP(C1354,Return!B:C,2,FALSE)</f>
        <v>0.70901305980808216</v>
      </c>
      <c r="G1354" s="32">
        <f t="shared" si="43"/>
        <v>2671358.3137860075</v>
      </c>
    </row>
    <row r="1355" spans="1:7" ht="15" customHeight="1" x14ac:dyDescent="0.25">
      <c r="A1355" t="str">
        <f>VLOOKUP(C:C,'Sectors '!B:C,2,FALSE)</f>
        <v>Insurance - Property &amp; Casualty</v>
      </c>
      <c r="B1355" s="1" t="s">
        <v>7126</v>
      </c>
      <c r="C1355" s="1" t="s">
        <v>2785</v>
      </c>
      <c r="D1355" s="30">
        <v>1.5360999999999958E-4</v>
      </c>
      <c r="E1355" s="33">
        <f t="shared" si="42"/>
        <v>1536099.9999999958</v>
      </c>
      <c r="F1355" s="9">
        <f>VLOOKUP(C1355,Return!B:C,2,FALSE)</f>
        <v>0.73304992930963075</v>
      </c>
      <c r="G1355" s="32">
        <f t="shared" si="43"/>
        <v>2662137.9964125166</v>
      </c>
    </row>
    <row r="1356" spans="1:7" ht="15" customHeight="1" x14ac:dyDescent="0.25">
      <c r="A1356" t="str">
        <f>VLOOKUP(C:C,'Sectors '!B:C,2,FALSE)</f>
        <v>Insurance - Property &amp; Casualty</v>
      </c>
      <c r="B1356" s="1" t="s">
        <v>7127</v>
      </c>
      <c r="C1356" s="1" t="s">
        <v>2783</v>
      </c>
      <c r="D1356" s="30">
        <v>8.2209999999999648E-5</v>
      </c>
      <c r="E1356" s="33">
        <f t="shared" si="42"/>
        <v>822099.99999999651</v>
      </c>
      <c r="F1356" s="9">
        <f>VLOOKUP(C1356,Return!B:C,2,FALSE)</f>
        <v>0.45360452371105742</v>
      </c>
      <c r="G1356" s="32">
        <f t="shared" si="43"/>
        <v>1195008.2789428553</v>
      </c>
    </row>
    <row r="1357" spans="1:7" ht="15" customHeight="1" x14ac:dyDescent="0.25">
      <c r="A1357" t="str">
        <f>VLOOKUP(C:C,'Sectors '!B:C,2,FALSE)</f>
        <v>Insurance - Property &amp; Casualty</v>
      </c>
      <c r="B1357" s="1" t="s">
        <v>7128</v>
      </c>
      <c r="C1357" s="1" t="s">
        <v>2781</v>
      </c>
      <c r="D1357" s="30">
        <v>7.9209999999999711E-5</v>
      </c>
      <c r="E1357" s="33">
        <f t="shared" si="42"/>
        <v>792099.99999999709</v>
      </c>
      <c r="F1357" s="9">
        <f>VLOOKUP(C1357,Return!B:C,2,FALSE)</f>
        <v>0.36893236192511092</v>
      </c>
      <c r="G1357" s="32">
        <f t="shared" si="43"/>
        <v>1084331.3238808762</v>
      </c>
    </row>
    <row r="1358" spans="1:7" ht="15" customHeight="1" x14ac:dyDescent="0.25">
      <c r="A1358" t="str">
        <f>VLOOKUP(C:C,'Sectors '!B:C,2,FALSE)</f>
        <v>Insurance - Property &amp; Casualty</v>
      </c>
      <c r="B1358" s="1" t="s">
        <v>7129</v>
      </c>
      <c r="C1358" s="1" t="s">
        <v>2771</v>
      </c>
      <c r="D1358" s="30">
        <v>6.2110000000000068E-5</v>
      </c>
      <c r="E1358" s="33">
        <f t="shared" si="42"/>
        <v>621100.0000000007</v>
      </c>
      <c r="F1358" s="9">
        <f>VLOOKUP(C1358,Return!B:C,2,FALSE)</f>
        <v>0.48018294897169445</v>
      </c>
      <c r="G1358" s="32">
        <f t="shared" si="43"/>
        <v>919341.62960632041</v>
      </c>
    </row>
    <row r="1359" spans="1:7" ht="15" customHeight="1" x14ac:dyDescent="0.25">
      <c r="A1359" t="str">
        <f>VLOOKUP(C:C,'Sectors '!B:C,2,FALSE)</f>
        <v>Insurance - Property &amp; Casualty</v>
      </c>
      <c r="B1359" s="1" t="s">
        <v>7130</v>
      </c>
      <c r="C1359" s="1" t="s">
        <v>2769</v>
      </c>
      <c r="D1359" s="30">
        <v>4.9810000000000067E-5</v>
      </c>
      <c r="E1359" s="33">
        <f t="shared" si="42"/>
        <v>498100.00000000064</v>
      </c>
      <c r="F1359" s="9">
        <f>VLOOKUP(C1359,Return!B:C,2,FALSE)</f>
        <v>0.37921897216754541</v>
      </c>
      <c r="G1359" s="32">
        <f t="shared" si="43"/>
        <v>686988.9700366552</v>
      </c>
    </row>
    <row r="1360" spans="1:7" ht="15" customHeight="1" x14ac:dyDescent="0.25">
      <c r="A1360" t="str">
        <f>VLOOKUP(C:C,'Sectors '!B:C,2,FALSE)</f>
        <v>Insurance - Property &amp; Casualty</v>
      </c>
      <c r="B1360" s="1" t="s">
        <v>7131</v>
      </c>
      <c r="C1360" s="1" t="s">
        <v>2775</v>
      </c>
      <c r="D1360" s="30">
        <v>4.6510000000000061E-5</v>
      </c>
      <c r="E1360" s="33">
        <f t="shared" si="42"/>
        <v>465100.00000000064</v>
      </c>
      <c r="F1360" s="9">
        <f>VLOOKUP(C1360,Return!B:C,2,FALSE)</f>
        <v>1.241374758277527</v>
      </c>
      <c r="G1360" s="32">
        <f t="shared" si="43"/>
        <v>1042463.4000748792</v>
      </c>
    </row>
    <row r="1361" spans="1:7" ht="15" customHeight="1" x14ac:dyDescent="0.25">
      <c r="A1361" t="str">
        <f>VLOOKUP(C:C,'Sectors '!B:C,2,FALSE)</f>
        <v>Insurance - Property &amp; Casualty</v>
      </c>
      <c r="B1361" s="1" t="s">
        <v>7132</v>
      </c>
      <c r="C1361" s="1" t="s">
        <v>2777</v>
      </c>
      <c r="D1361" s="30">
        <v>4.2610000000000055E-5</v>
      </c>
      <c r="E1361" s="33">
        <f t="shared" si="42"/>
        <v>426100.00000000052</v>
      </c>
      <c r="F1361" s="9">
        <f>VLOOKUP(C1361,Return!B:C,2,FALSE)</f>
        <v>1.0235826881644248</v>
      </c>
      <c r="G1361" s="32">
        <f t="shared" si="43"/>
        <v>862248.58342686249</v>
      </c>
    </row>
    <row r="1362" spans="1:7" ht="15" customHeight="1" x14ac:dyDescent="0.25">
      <c r="A1362" t="str">
        <f>VLOOKUP(C:C,'Sectors '!B:C,2,FALSE)</f>
        <v>Insurance - Property &amp; Casualty</v>
      </c>
      <c r="B1362" s="1" t="s">
        <v>7133</v>
      </c>
      <c r="C1362" s="1" t="s">
        <v>2764</v>
      </c>
      <c r="D1362" s="30">
        <v>4.1410000000000052E-5</v>
      </c>
      <c r="E1362" s="33">
        <f t="shared" si="42"/>
        <v>414100.00000000052</v>
      </c>
      <c r="F1362" s="9">
        <f>VLOOKUP(C1362,Return!B:C,2,FALSE)</f>
        <v>1.1469558027012696</v>
      </c>
      <c r="G1362" s="32">
        <f t="shared" si="43"/>
        <v>889054.39789859683</v>
      </c>
    </row>
    <row r="1363" spans="1:7" ht="15" customHeight="1" x14ac:dyDescent="0.25">
      <c r="A1363" t="str">
        <f>VLOOKUP(C:C,'Sectors '!B:C,2,FALSE)</f>
        <v>Insurance - Property &amp; Casualty</v>
      </c>
      <c r="B1363" s="1" t="s">
        <v>7134</v>
      </c>
      <c r="C1363" s="1" t="s">
        <v>2773</v>
      </c>
      <c r="D1363" s="30">
        <v>3.2410000000000037E-5</v>
      </c>
      <c r="E1363" s="33">
        <f t="shared" si="42"/>
        <v>324100.00000000035</v>
      </c>
      <c r="F1363" s="9">
        <f>VLOOKUP(C1363,Return!B:C,2,FALSE)</f>
        <v>0.52766552620675844</v>
      </c>
      <c r="G1363" s="32">
        <f t="shared" si="43"/>
        <v>495116.39704361092</v>
      </c>
    </row>
    <row r="1364" spans="1:7" ht="15" customHeight="1" x14ac:dyDescent="0.25">
      <c r="A1364" t="str">
        <f>VLOOKUP(C:C,'Sectors '!B:C,2,FALSE)</f>
        <v>Insurance - Property &amp; Casualty</v>
      </c>
      <c r="B1364" s="1" t="s">
        <v>7135</v>
      </c>
      <c r="C1364" s="1" t="s">
        <v>2779</v>
      </c>
      <c r="D1364" s="30">
        <v>3.1510000000000035E-5</v>
      </c>
      <c r="E1364" s="33">
        <f t="shared" si="42"/>
        <v>315100.00000000035</v>
      </c>
      <c r="F1364" s="9">
        <f>VLOOKUP(C1364,Return!B:C,2,FALSE)</f>
        <v>0.58354215027245104</v>
      </c>
      <c r="G1364" s="32">
        <f t="shared" si="43"/>
        <v>498974.13155084982</v>
      </c>
    </row>
    <row r="1365" spans="1:7" ht="15" customHeight="1" x14ac:dyDescent="0.25">
      <c r="A1365" t="str">
        <f>VLOOKUP(C:C,'Sectors '!B:C,2,FALSE)</f>
        <v>Insurance - Property &amp; Casualty</v>
      </c>
      <c r="B1365" s="1" t="s">
        <v>7136</v>
      </c>
      <c r="C1365" s="1" t="s">
        <v>2857</v>
      </c>
      <c r="D1365" s="30">
        <v>2.8810000000000031E-5</v>
      </c>
      <c r="E1365" s="33">
        <f t="shared" si="42"/>
        <v>288100.00000000029</v>
      </c>
      <c r="F1365" s="9">
        <f>VLOOKUP(C1365,Return!B:C,2,FALSE)</f>
        <v>0.63077825258128029</v>
      </c>
      <c r="G1365" s="32">
        <f t="shared" si="43"/>
        <v>469827.21456866729</v>
      </c>
    </row>
    <row r="1366" spans="1:7" ht="15" customHeight="1" x14ac:dyDescent="0.25">
      <c r="A1366" t="str">
        <f>VLOOKUP(C:C,'Sectors '!B:C,2,FALSE)</f>
        <v>Insurance - Life</v>
      </c>
      <c r="B1366" s="1" t="s">
        <v>7137</v>
      </c>
      <c r="C1366" s="1" t="s">
        <v>2762</v>
      </c>
      <c r="D1366" s="30">
        <v>7.2150999999997124E-4</v>
      </c>
      <c r="E1366" s="33">
        <f t="shared" si="42"/>
        <v>7215099.9999997122</v>
      </c>
      <c r="F1366" s="9">
        <f>VLOOKUP(C1366,Return!B:C,2,FALSE)</f>
        <v>0.55918128748079998</v>
      </c>
      <c r="G1366" s="32">
        <f t="shared" si="43"/>
        <v>11249648.907302272</v>
      </c>
    </row>
    <row r="1367" spans="1:7" ht="15" customHeight="1" x14ac:dyDescent="0.25">
      <c r="A1367" t="str">
        <f>VLOOKUP(C:C,'Sectors '!B:C,2,FALSE)</f>
        <v>Insurance - Life</v>
      </c>
      <c r="B1367" s="1" t="s">
        <v>7138</v>
      </c>
      <c r="C1367" s="1" t="s">
        <v>2760</v>
      </c>
      <c r="D1367" s="30">
        <v>6.9420999999997551E-4</v>
      </c>
      <c r="E1367" s="33">
        <f t="shared" si="42"/>
        <v>6942099.9999997551</v>
      </c>
      <c r="F1367" s="9">
        <f>VLOOKUP(C1367,Return!B:C,2,FALSE)</f>
        <v>0.45481771530601289</v>
      </c>
      <c r="G1367" s="32">
        <f t="shared" si="43"/>
        <v>10099490.061425516</v>
      </c>
    </row>
    <row r="1368" spans="1:7" ht="15" customHeight="1" x14ac:dyDescent="0.25">
      <c r="A1368" t="str">
        <f>VLOOKUP(C:C,'Sectors '!B:C,2,FALSE)</f>
        <v>Insurance - Life</v>
      </c>
      <c r="B1368" s="1" t="s">
        <v>7139</v>
      </c>
      <c r="C1368" s="1" t="s">
        <v>2756</v>
      </c>
      <c r="D1368" s="30">
        <v>5.6610999999999554E-4</v>
      </c>
      <c r="E1368" s="33">
        <f t="shared" si="42"/>
        <v>5661099.9999999553</v>
      </c>
      <c r="F1368" s="9">
        <f>VLOOKUP(C1368,Return!B:C,2,FALSE)</f>
        <v>0.80698446215092379</v>
      </c>
      <c r="G1368" s="32">
        <f t="shared" si="43"/>
        <v>10229519.738682514</v>
      </c>
    </row>
    <row r="1369" spans="1:7" ht="15" customHeight="1" x14ac:dyDescent="0.25">
      <c r="A1369" t="str">
        <f>VLOOKUP(C:C,'Sectors '!B:C,2,FALSE)</f>
        <v>Insurance - Life</v>
      </c>
      <c r="B1369" s="1" t="s">
        <v>7140</v>
      </c>
      <c r="C1369" s="1" t="s">
        <v>2752</v>
      </c>
      <c r="D1369" s="30">
        <v>5.6160999999999624E-4</v>
      </c>
      <c r="E1369" s="33">
        <f t="shared" si="42"/>
        <v>5616099.9999999627</v>
      </c>
      <c r="F1369" s="9">
        <f>VLOOKUP(C1369,Return!B:C,2,FALSE)</f>
        <v>1.241458787177359</v>
      </c>
      <c r="G1369" s="32">
        <f t="shared" si="43"/>
        <v>12588256.694666682</v>
      </c>
    </row>
    <row r="1370" spans="1:7" ht="15" customHeight="1" x14ac:dyDescent="0.25">
      <c r="A1370" t="str">
        <f>VLOOKUP(C:C,'Sectors '!B:C,2,FALSE)</f>
        <v>Insurance - Life</v>
      </c>
      <c r="B1370" s="1" t="s">
        <v>7141</v>
      </c>
      <c r="C1370" s="1" t="s">
        <v>2754</v>
      </c>
      <c r="D1370" s="30">
        <v>5.6070999999999638E-4</v>
      </c>
      <c r="E1370" s="33">
        <f t="shared" si="42"/>
        <v>5607099.9999999637</v>
      </c>
      <c r="F1370" s="9">
        <f>VLOOKUP(C1370,Return!B:C,2,FALSE)</f>
        <v>1.2361301201762114</v>
      </c>
      <c r="G1370" s="32">
        <f t="shared" si="43"/>
        <v>12538205.196839953</v>
      </c>
    </row>
    <row r="1371" spans="1:7" ht="15" customHeight="1" x14ac:dyDescent="0.25">
      <c r="A1371" t="str">
        <f>VLOOKUP(C:C,'Sectors '!B:C,2,FALSE)</f>
        <v>Insurance - Life</v>
      </c>
      <c r="B1371" s="1" t="s">
        <v>7142</v>
      </c>
      <c r="C1371" s="1" t="s">
        <v>2750</v>
      </c>
      <c r="D1371" s="30">
        <v>4.8241000000000755E-4</v>
      </c>
      <c r="E1371" s="33">
        <f t="shared" si="42"/>
        <v>4824100.0000000754</v>
      </c>
      <c r="F1371" s="9">
        <f>VLOOKUP(C1371,Return!B:C,2,FALSE)</f>
        <v>0.61617918217866929</v>
      </c>
      <c r="G1371" s="32">
        <f t="shared" si="43"/>
        <v>7796609.99274824</v>
      </c>
    </row>
    <row r="1372" spans="1:7" ht="15" customHeight="1" x14ac:dyDescent="0.25">
      <c r="A1372" t="str">
        <f>VLOOKUP(C:C,'Sectors '!B:C,2,FALSE)</f>
        <v>Insurance - Life</v>
      </c>
      <c r="B1372" s="1" t="s">
        <v>7143</v>
      </c>
      <c r="C1372" s="1" t="s">
        <v>2748</v>
      </c>
      <c r="D1372" s="30">
        <v>4.557100000000069E-4</v>
      </c>
      <c r="E1372" s="33">
        <f t="shared" si="42"/>
        <v>4557100.0000000689</v>
      </c>
      <c r="F1372" s="9">
        <f>VLOOKUP(C1372,Return!B:C,2,FALSE)</f>
        <v>0.57322802566468911</v>
      </c>
      <c r="G1372" s="32">
        <f t="shared" si="43"/>
        <v>7169357.4357566629</v>
      </c>
    </row>
    <row r="1373" spans="1:7" ht="15" customHeight="1" x14ac:dyDescent="0.25">
      <c r="A1373" t="str">
        <f>VLOOKUP(C:C,'Sectors '!B:C,2,FALSE)</f>
        <v>Insurance - Life</v>
      </c>
      <c r="B1373" s="1" t="s">
        <v>7144</v>
      </c>
      <c r="C1373" s="1" t="s">
        <v>2746</v>
      </c>
      <c r="D1373" s="30">
        <v>4.230100000000061E-4</v>
      </c>
      <c r="E1373" s="33">
        <f t="shared" si="42"/>
        <v>4230100.0000000615</v>
      </c>
      <c r="F1373" s="9">
        <f>VLOOKUP(C1373,Return!B:C,2,FALSE)</f>
        <v>0.97934325904229602</v>
      </c>
      <c r="G1373" s="32">
        <f t="shared" si="43"/>
        <v>8372819.9200749388</v>
      </c>
    </row>
    <row r="1374" spans="1:7" ht="15" customHeight="1" x14ac:dyDescent="0.25">
      <c r="A1374" t="str">
        <f>VLOOKUP(C:C,'Sectors '!B:C,2,FALSE)</f>
        <v>Insurance - Life</v>
      </c>
      <c r="B1374" s="1" t="s">
        <v>7145</v>
      </c>
      <c r="C1374" s="1" t="s">
        <v>2742</v>
      </c>
      <c r="D1374" s="30">
        <v>2.6701000000000231E-4</v>
      </c>
      <c r="E1374" s="33">
        <f t="shared" si="42"/>
        <v>2670100.0000000233</v>
      </c>
      <c r="F1374" s="9">
        <f>VLOOKUP(C1374,Return!B:C,2,FALSE)</f>
        <v>0.34426282636013628</v>
      </c>
      <c r="G1374" s="32">
        <f t="shared" si="43"/>
        <v>3589316.1726642316</v>
      </c>
    </row>
    <row r="1375" spans="1:7" ht="15" customHeight="1" x14ac:dyDescent="0.25">
      <c r="A1375" t="str">
        <f>VLOOKUP(C:C,'Sectors '!B:C,2,FALSE)</f>
        <v>Insurance - Life</v>
      </c>
      <c r="B1375" s="1" t="s">
        <v>7146</v>
      </c>
      <c r="C1375" s="1" t="s">
        <v>2740</v>
      </c>
      <c r="D1375" s="30">
        <v>2.6341000000000222E-4</v>
      </c>
      <c r="E1375" s="33">
        <f t="shared" si="42"/>
        <v>2634100.0000000224</v>
      </c>
      <c r="F1375" s="9">
        <f>VLOOKUP(C1375,Return!B:C,2,FALSE)</f>
        <v>1.202448702315281</v>
      </c>
      <c r="G1375" s="32">
        <f t="shared" si="43"/>
        <v>5801470.1267687306</v>
      </c>
    </row>
    <row r="1376" spans="1:7" ht="15" customHeight="1" x14ac:dyDescent="0.25">
      <c r="A1376" t="str">
        <f>VLOOKUP(C:C,'Sectors '!B:C,2,FALSE)</f>
        <v>Insurance - Life</v>
      </c>
      <c r="B1376" s="1" t="s">
        <v>7147</v>
      </c>
      <c r="C1376" s="1" t="s">
        <v>2738</v>
      </c>
      <c r="D1376" s="30">
        <v>1.6470999999999985E-4</v>
      </c>
      <c r="E1376" s="33">
        <f t="shared" si="42"/>
        <v>1647099.9999999986</v>
      </c>
      <c r="F1376" s="9">
        <f>VLOOKUP(C1376,Return!B:C,2,FALSE)</f>
        <v>0.90691692300456117</v>
      </c>
      <c r="G1376" s="32">
        <f t="shared" si="43"/>
        <v>3140882.8638808099</v>
      </c>
    </row>
    <row r="1377" spans="1:7" ht="15" customHeight="1" x14ac:dyDescent="0.25">
      <c r="A1377" t="str">
        <f>VLOOKUP(C:C,'Sectors '!B:C,2,FALSE)</f>
        <v>Insurance - Life</v>
      </c>
      <c r="B1377" s="1" t="s">
        <v>7148</v>
      </c>
      <c r="C1377" s="1" t="s">
        <v>2736</v>
      </c>
      <c r="D1377" s="30">
        <v>1.5960999999999973E-4</v>
      </c>
      <c r="E1377" s="33">
        <f t="shared" si="42"/>
        <v>1596099.9999999972</v>
      </c>
      <c r="F1377" s="9">
        <f>VLOOKUP(C1377,Return!B:C,2,FALSE)</f>
        <v>1.153725032069842</v>
      </c>
      <c r="G1377" s="32">
        <f t="shared" si="43"/>
        <v>3437560.5236866688</v>
      </c>
    </row>
    <row r="1378" spans="1:7" ht="15" customHeight="1" x14ac:dyDescent="0.25">
      <c r="A1378" t="str">
        <f>VLOOKUP(C:C,'Sectors '!B:C,2,FALSE)</f>
        <v>Insurance - Life</v>
      </c>
      <c r="B1378" s="1" t="s">
        <v>7149</v>
      </c>
      <c r="C1378" s="1" t="s">
        <v>2731</v>
      </c>
      <c r="D1378" s="30">
        <v>4.0810000000000051E-5</v>
      </c>
      <c r="E1378" s="33">
        <f t="shared" si="42"/>
        <v>408100.00000000052</v>
      </c>
      <c r="F1378" s="9">
        <f>VLOOKUP(C1378,Return!B:C,2,FALSE)</f>
        <v>0.79431441363411703</v>
      </c>
      <c r="G1378" s="32">
        <f t="shared" si="43"/>
        <v>732259.71220408415</v>
      </c>
    </row>
    <row r="1379" spans="1:7" ht="15" customHeight="1" x14ac:dyDescent="0.25">
      <c r="A1379" t="str">
        <f>VLOOKUP(C:C,'Sectors '!B:C,2,FALSE)</f>
        <v>Insurance - Life</v>
      </c>
      <c r="B1379" s="1" t="s">
        <v>7150</v>
      </c>
      <c r="C1379" s="1" t="s">
        <v>2734</v>
      </c>
      <c r="D1379" s="30">
        <v>1.9210000000000014E-5</v>
      </c>
      <c r="E1379" s="33">
        <f t="shared" si="42"/>
        <v>192100.00000000015</v>
      </c>
      <c r="F1379" s="9">
        <f>VLOOKUP(C1379,Return!B:C,2,FALSE)</f>
        <v>1.1946214655397251</v>
      </c>
      <c r="G1379" s="32">
        <f t="shared" si="43"/>
        <v>421586.78353018151</v>
      </c>
    </row>
    <row r="1380" spans="1:7" ht="15" customHeight="1" x14ac:dyDescent="0.25">
      <c r="A1380" t="str">
        <f>VLOOKUP(C:C,'Sectors '!B:C,2,FALSE)</f>
        <v>Insurance - Diversified</v>
      </c>
      <c r="B1380" s="1" t="s">
        <v>7151</v>
      </c>
      <c r="C1380" s="1" t="s">
        <v>2721</v>
      </c>
      <c r="D1380" s="30">
        <v>7.0140999999997438E-4</v>
      </c>
      <c r="E1380" s="33">
        <f t="shared" si="42"/>
        <v>7014099.9999997439</v>
      </c>
      <c r="F1380" s="9">
        <f>VLOOKUP(C1380,Return!B:C,2,FALSE)</f>
        <v>0.51517084397663004</v>
      </c>
      <c r="G1380" s="32">
        <f t="shared" si="43"/>
        <v>10627559.816736093</v>
      </c>
    </row>
    <row r="1381" spans="1:7" ht="15" customHeight="1" x14ac:dyDescent="0.25">
      <c r="A1381" t="str">
        <f>VLOOKUP(C:C,'Sectors '!B:C,2,FALSE)</f>
        <v>Insurance - Diversified</v>
      </c>
      <c r="B1381" s="1" t="s">
        <v>7152</v>
      </c>
      <c r="C1381" s="1" t="s">
        <v>2723</v>
      </c>
      <c r="D1381" s="30">
        <v>6.7920999999997785E-4</v>
      </c>
      <c r="E1381" s="33">
        <f t="shared" si="42"/>
        <v>6792099.9999997783</v>
      </c>
      <c r="F1381" s="9">
        <f>VLOOKUP(C1381,Return!B:C,2,FALSE)</f>
        <v>1.2201634946160556</v>
      </c>
      <c r="G1381" s="32">
        <f t="shared" si="43"/>
        <v>15079572.471781218</v>
      </c>
    </row>
    <row r="1382" spans="1:7" ht="15" customHeight="1" x14ac:dyDescent="0.25">
      <c r="A1382" t="str">
        <f>VLOOKUP(C:C,'Sectors '!B:C,2,FALSE)</f>
        <v>Insurance - Diversified</v>
      </c>
      <c r="B1382" s="1" t="s">
        <v>7153</v>
      </c>
      <c r="C1382" s="1" t="s">
        <v>2729</v>
      </c>
      <c r="D1382" s="30">
        <v>5.1271000000000389E-4</v>
      </c>
      <c r="E1382" s="33">
        <f t="shared" si="42"/>
        <v>5127100.0000000391</v>
      </c>
      <c r="F1382" s="9">
        <f>VLOOKUP(C1382,Return!B:C,2,FALSE)</f>
        <v>0.71756490424214792</v>
      </c>
      <c r="G1382" s="32">
        <f t="shared" si="43"/>
        <v>8806127.0205399841</v>
      </c>
    </row>
    <row r="1383" spans="1:7" ht="15" customHeight="1" x14ac:dyDescent="0.25">
      <c r="A1383" t="str">
        <f>VLOOKUP(C:C,'Sectors '!B:C,2,FALSE)</f>
        <v>Insurance - Diversified</v>
      </c>
      <c r="B1383" s="1" t="s">
        <v>7154</v>
      </c>
      <c r="C1383" s="1" t="s">
        <v>2727</v>
      </c>
      <c r="D1383" s="30">
        <v>3.939100000000054E-4</v>
      </c>
      <c r="E1383" s="33">
        <f t="shared" si="42"/>
        <v>3939100.000000054</v>
      </c>
      <c r="F1383" s="9">
        <f>VLOOKUP(C1383,Return!B:C,2,FALSE)</f>
        <v>0.53998181725882455</v>
      </c>
      <c r="G1383" s="32">
        <f t="shared" si="43"/>
        <v>6066142.3763643196</v>
      </c>
    </row>
    <row r="1384" spans="1:7" ht="15" customHeight="1" x14ac:dyDescent="0.25">
      <c r="A1384" t="str">
        <f>VLOOKUP(C:C,'Sectors '!B:C,2,FALSE)</f>
        <v>Insurance - Diversified</v>
      </c>
      <c r="B1384" s="1" t="s">
        <v>7155</v>
      </c>
      <c r="C1384" s="1" t="s">
        <v>2725</v>
      </c>
      <c r="D1384" s="30">
        <v>3.4441000000000419E-4</v>
      </c>
      <c r="E1384" s="33">
        <f t="shared" si="42"/>
        <v>3444100.0000000419</v>
      </c>
      <c r="F1384" s="9">
        <f>VLOOKUP(C1384,Return!B:C,2,FALSE)</f>
        <v>1.1365905406167403</v>
      </c>
      <c r="G1384" s="32">
        <f t="shared" si="43"/>
        <v>7358631.4809382046</v>
      </c>
    </row>
    <row r="1385" spans="1:7" ht="15" customHeight="1" x14ac:dyDescent="0.25">
      <c r="A1385" t="str">
        <f>VLOOKUP(C:C,'Sectors '!B:C,2,FALSE)</f>
        <v>Insurance - Diversified</v>
      </c>
      <c r="B1385" s="1" t="s">
        <v>7156</v>
      </c>
      <c r="C1385" s="1" t="s">
        <v>2719</v>
      </c>
      <c r="D1385" s="30">
        <v>3.0211000000000316E-4</v>
      </c>
      <c r="E1385" s="33">
        <f t="shared" si="42"/>
        <v>3021100.0000000317</v>
      </c>
      <c r="F1385" s="9">
        <f>VLOOKUP(C1385,Return!B:C,2,FALSE)</f>
        <v>0.57335235896185022</v>
      </c>
      <c r="G1385" s="32">
        <f t="shared" si="43"/>
        <v>4753254.8116596956</v>
      </c>
    </row>
    <row r="1386" spans="1:7" ht="15" customHeight="1" x14ac:dyDescent="0.25">
      <c r="A1386" t="str">
        <f>VLOOKUP(C:C,'Sectors '!B:C,2,FALSE)</f>
        <v>Insurance - Diversified</v>
      </c>
      <c r="B1386" s="1" t="s">
        <v>7157</v>
      </c>
      <c r="C1386" s="1" t="s">
        <v>2717</v>
      </c>
      <c r="D1386" s="30">
        <v>2.409100000000017E-4</v>
      </c>
      <c r="E1386" s="33">
        <f t="shared" si="42"/>
        <v>2409100.0000000172</v>
      </c>
      <c r="F1386" s="9">
        <f>VLOOKUP(C1386,Return!B:C,2,FALSE)</f>
        <v>0.46083087030657943</v>
      </c>
      <c r="G1386" s="32">
        <f t="shared" si="43"/>
        <v>3519287.6496556052</v>
      </c>
    </row>
    <row r="1387" spans="1:7" ht="15" customHeight="1" x14ac:dyDescent="0.25">
      <c r="A1387" t="str">
        <f>VLOOKUP(C:C,'Sectors '!B:C,2,FALSE)</f>
        <v>Insurance - Diversified</v>
      </c>
      <c r="B1387" s="1" t="s">
        <v>7158</v>
      </c>
      <c r="C1387" s="1" t="s">
        <v>2715</v>
      </c>
      <c r="D1387" s="30">
        <v>9.3909999999999404E-5</v>
      </c>
      <c r="E1387" s="33">
        <f t="shared" si="42"/>
        <v>939099.99999999406</v>
      </c>
      <c r="F1387" s="9">
        <f>VLOOKUP(C1387,Return!B:C,2,FALSE)</f>
        <v>0.55960849227571963</v>
      </c>
      <c r="G1387" s="32">
        <f t="shared" si="43"/>
        <v>1464628.335096119</v>
      </c>
    </row>
    <row r="1388" spans="1:7" ht="15" customHeight="1" x14ac:dyDescent="0.25">
      <c r="A1388" t="str">
        <f>VLOOKUP(C:C,'Sectors '!B:C,2,FALSE)</f>
        <v>Insurance - Diversified</v>
      </c>
      <c r="B1388" s="1" t="s">
        <v>7159</v>
      </c>
      <c r="C1388" s="1" t="s">
        <v>2713</v>
      </c>
      <c r="D1388" s="30">
        <v>7.110999999999988E-5</v>
      </c>
      <c r="E1388" s="33">
        <f t="shared" si="42"/>
        <v>711099.99999999884</v>
      </c>
      <c r="F1388" s="9">
        <f>VLOOKUP(C1388,Return!B:C,2,FALSE)</f>
        <v>0.79370386642514168</v>
      </c>
      <c r="G1388" s="32">
        <f t="shared" si="43"/>
        <v>1275502.8194149162</v>
      </c>
    </row>
    <row r="1389" spans="1:7" ht="15" customHeight="1" x14ac:dyDescent="0.25">
      <c r="A1389" t="str">
        <f>VLOOKUP(C:C,'Sectors '!B:C,2,FALSE)</f>
        <v>Insurance - Diversified</v>
      </c>
      <c r="B1389" s="1" t="s">
        <v>7160</v>
      </c>
      <c r="C1389" s="1" t="s">
        <v>2711</v>
      </c>
      <c r="D1389" s="30">
        <v>6.870999999999993E-5</v>
      </c>
      <c r="E1389" s="33">
        <f t="shared" si="42"/>
        <v>687099.9999999993</v>
      </c>
      <c r="F1389" s="9">
        <f>VLOOKUP(C1389,Return!B:C,2,FALSE)</f>
        <v>0.30176172211687824</v>
      </c>
      <c r="G1389" s="32">
        <f t="shared" si="43"/>
        <v>894440.47926650615</v>
      </c>
    </row>
    <row r="1390" spans="1:7" ht="15" customHeight="1" x14ac:dyDescent="0.25">
      <c r="A1390" t="str">
        <f>VLOOKUP(C:C,'Sectors '!B:C,2,FALSE)</f>
        <v>Insurance - Diversified</v>
      </c>
      <c r="B1390" s="1" t="s">
        <v>7161</v>
      </c>
      <c r="C1390" s="1" t="s">
        <v>2708</v>
      </c>
      <c r="D1390" s="30">
        <v>4.2010000000000053E-5</v>
      </c>
      <c r="E1390" s="33">
        <f t="shared" si="42"/>
        <v>420100.00000000052</v>
      </c>
      <c r="F1390" s="9">
        <f>VLOOKUP(C1390,Return!B:C,2,FALSE)</f>
        <v>0.34373062074051486</v>
      </c>
      <c r="G1390" s="32">
        <f t="shared" si="43"/>
        <v>564501.23377309099</v>
      </c>
    </row>
    <row r="1391" spans="1:7" ht="15" customHeight="1" x14ac:dyDescent="0.25">
      <c r="A1391" t="str">
        <f>VLOOKUP(C:C,'Sectors '!B:C,2,FALSE)</f>
        <v>Information Technology Services</v>
      </c>
      <c r="B1391" s="1" t="s">
        <v>7162</v>
      </c>
      <c r="C1391" s="1" t="s">
        <v>2706</v>
      </c>
      <c r="D1391" s="30">
        <v>7.6950999999996373E-4</v>
      </c>
      <c r="E1391" s="33">
        <f t="shared" si="42"/>
        <v>7695099.9999996377</v>
      </c>
      <c r="F1391" s="9">
        <f>VLOOKUP(C1391,Return!B:C,2,FALSE)</f>
        <v>0.63140711940460736</v>
      </c>
      <c r="G1391" s="32">
        <f t="shared" si="43"/>
        <v>12553840.924529804</v>
      </c>
    </row>
    <row r="1392" spans="1:7" ht="15" customHeight="1" x14ac:dyDescent="0.25">
      <c r="A1392" t="str">
        <f>VLOOKUP(C:C,'Sectors '!B:C,2,FALSE)</f>
        <v>Information Technology Services</v>
      </c>
      <c r="B1392" s="1" t="s">
        <v>7163</v>
      </c>
      <c r="C1392" s="1" t="s">
        <v>2704</v>
      </c>
      <c r="D1392" s="30">
        <v>7.371099999999688E-4</v>
      </c>
      <c r="E1392" s="33">
        <f t="shared" si="42"/>
        <v>7371099.999999688</v>
      </c>
      <c r="F1392" s="9">
        <f>VLOOKUP(C1392,Return!B:C,2,FALSE)</f>
        <v>0.40182383020139256</v>
      </c>
      <c r="G1392" s="32">
        <f t="shared" si="43"/>
        <v>10332983.634797048</v>
      </c>
    </row>
    <row r="1393" spans="1:7" ht="15" customHeight="1" x14ac:dyDescent="0.25">
      <c r="A1393" t="str">
        <f>VLOOKUP(C:C,'Sectors '!B:C,2,FALSE)</f>
        <v>Information Technology Services</v>
      </c>
      <c r="B1393" s="1" t="s">
        <v>7164</v>
      </c>
      <c r="C1393" s="1" t="s">
        <v>2702</v>
      </c>
      <c r="D1393" s="30">
        <v>7.128099999999726E-4</v>
      </c>
      <c r="E1393" s="33">
        <f t="shared" si="42"/>
        <v>7128099.9999997262</v>
      </c>
      <c r="F1393" s="9">
        <f>VLOOKUP(C1393,Return!B:C,2,FALSE)</f>
        <v>1.1558182501013152</v>
      </c>
      <c r="G1393" s="32">
        <f t="shared" si="43"/>
        <v>15366888.068546595</v>
      </c>
    </row>
    <row r="1394" spans="1:7" ht="15" customHeight="1" x14ac:dyDescent="0.25">
      <c r="A1394" t="str">
        <f>VLOOKUP(C:C,'Sectors '!B:C,2,FALSE)</f>
        <v>Information Technology Services</v>
      </c>
      <c r="B1394" s="1" t="s">
        <v>7165</v>
      </c>
      <c r="C1394" s="1" t="s">
        <v>2700</v>
      </c>
      <c r="D1394" s="30">
        <v>6.5940999999998095E-4</v>
      </c>
      <c r="E1394" s="33">
        <f t="shared" si="42"/>
        <v>6594099.9999998091</v>
      </c>
      <c r="F1394" s="9">
        <f>VLOOKUP(C1394,Return!B:C,2,FALSE)</f>
        <v>1.166204317596897</v>
      </c>
      <c r="G1394" s="32">
        <f t="shared" si="43"/>
        <v>14284167.890665283</v>
      </c>
    </row>
    <row r="1395" spans="1:7" ht="15" customHeight="1" x14ac:dyDescent="0.25">
      <c r="A1395" t="str">
        <f>VLOOKUP(C:C,'Sectors '!B:C,2,FALSE)</f>
        <v>Information Technology Services</v>
      </c>
      <c r="B1395" s="1" t="s">
        <v>7166</v>
      </c>
      <c r="C1395" s="1" t="s">
        <v>2698</v>
      </c>
      <c r="D1395" s="30">
        <v>6.5670999999998137E-4</v>
      </c>
      <c r="E1395" s="33">
        <f t="shared" si="42"/>
        <v>6567099.9999998137</v>
      </c>
      <c r="F1395" s="9">
        <f>VLOOKUP(C1395,Return!B:C,2,FALSE)</f>
        <v>0.69456392038324033</v>
      </c>
      <c r="G1395" s="32">
        <f t="shared" si="43"/>
        <v>11128370.721548462</v>
      </c>
    </row>
    <row r="1396" spans="1:7" ht="15" customHeight="1" x14ac:dyDescent="0.25">
      <c r="A1396" t="str">
        <f>VLOOKUP(C:C,'Sectors '!B:C,2,FALSE)</f>
        <v>Information Technology Services</v>
      </c>
      <c r="B1396" s="1" t="s">
        <v>7167</v>
      </c>
      <c r="C1396" s="1" t="s">
        <v>2696</v>
      </c>
      <c r="D1396" s="30">
        <v>6.105099999999886E-4</v>
      </c>
      <c r="E1396" s="33">
        <f t="shared" si="42"/>
        <v>6105099.9999998864</v>
      </c>
      <c r="F1396" s="9">
        <f>VLOOKUP(C1396,Return!B:C,2,FALSE)</f>
        <v>0.28460027258313192</v>
      </c>
      <c r="G1396" s="32">
        <f t="shared" si="43"/>
        <v>7842613.124147132</v>
      </c>
    </row>
    <row r="1397" spans="1:7" ht="15" customHeight="1" x14ac:dyDescent="0.25">
      <c r="A1397" t="str">
        <f>VLOOKUP(C:C,'Sectors '!B:C,2,FALSE)</f>
        <v>Information Technology Services</v>
      </c>
      <c r="B1397" s="1" t="s">
        <v>7168</v>
      </c>
      <c r="C1397" s="1" t="s">
        <v>2694</v>
      </c>
      <c r="D1397" s="30">
        <v>6.0330999999998972E-4</v>
      </c>
      <c r="E1397" s="33">
        <f t="shared" si="42"/>
        <v>6033099.9999998976</v>
      </c>
      <c r="F1397" s="9">
        <f>VLOOKUP(C1397,Return!B:C,2,FALSE)</f>
        <v>1.2019369791393486</v>
      </c>
      <c r="G1397" s="32">
        <f t="shared" si="43"/>
        <v>13284505.988845378</v>
      </c>
    </row>
    <row r="1398" spans="1:7" ht="15" customHeight="1" x14ac:dyDescent="0.25">
      <c r="A1398" t="str">
        <f>VLOOKUP(C:C,'Sectors '!B:C,2,FALSE)</f>
        <v>Information Technology Services</v>
      </c>
      <c r="B1398" s="1" t="s">
        <v>7169</v>
      </c>
      <c r="C1398" s="1" t="s">
        <v>2692</v>
      </c>
      <c r="D1398" s="30">
        <v>5.4300999999999915E-4</v>
      </c>
      <c r="E1398" s="33">
        <f t="shared" si="42"/>
        <v>5430099.9999999916</v>
      </c>
      <c r="F1398" s="9">
        <f>VLOOKUP(C1398,Return!B:C,2,FALSE)</f>
        <v>0.42619367504889993</v>
      </c>
      <c r="G1398" s="32">
        <f t="shared" si="43"/>
        <v>7744374.2748830197</v>
      </c>
    </row>
    <row r="1399" spans="1:7" ht="15" customHeight="1" x14ac:dyDescent="0.25">
      <c r="A1399" t="str">
        <f>VLOOKUP(C:C,'Sectors '!B:C,2,FALSE)</f>
        <v>Information Technology Services</v>
      </c>
      <c r="B1399" s="1" t="s">
        <v>7170</v>
      </c>
      <c r="C1399" s="1" t="s">
        <v>2688</v>
      </c>
      <c r="D1399" s="30">
        <v>4.8601000000000763E-4</v>
      </c>
      <c r="E1399" s="33">
        <f t="shared" si="42"/>
        <v>4860100.0000000764</v>
      </c>
      <c r="F1399" s="9">
        <f>VLOOKUP(C1399,Return!B:C,2,FALSE)</f>
        <v>0.75314286395254659</v>
      </c>
      <c r="G1399" s="32">
        <f t="shared" si="43"/>
        <v>8520449.6330959052</v>
      </c>
    </row>
    <row r="1400" spans="1:7" ht="15" customHeight="1" x14ac:dyDescent="0.25">
      <c r="A1400" t="str">
        <f>VLOOKUP(C:C,'Sectors '!B:C,2,FALSE)</f>
        <v>Information Technology Services</v>
      </c>
      <c r="B1400" s="1" t="s">
        <v>7171</v>
      </c>
      <c r="C1400" s="1" t="s">
        <v>2684</v>
      </c>
      <c r="D1400" s="30">
        <v>4.1311000000000586E-4</v>
      </c>
      <c r="E1400" s="33">
        <f t="shared" si="42"/>
        <v>4131100.0000000587</v>
      </c>
      <c r="F1400" s="9">
        <f>VLOOKUP(C1400,Return!B:C,2,FALSE)</f>
        <v>0.35462082592205757</v>
      </c>
      <c r="G1400" s="32">
        <f t="shared" si="43"/>
        <v>5596074.0939666918</v>
      </c>
    </row>
    <row r="1401" spans="1:7" ht="15" customHeight="1" x14ac:dyDescent="0.25">
      <c r="A1401" t="str">
        <f>VLOOKUP(C:C,'Sectors '!B:C,2,FALSE)</f>
        <v>Information Technology Services</v>
      </c>
      <c r="B1401" s="1" t="s">
        <v>7172</v>
      </c>
      <c r="C1401" s="1" t="s">
        <v>2680</v>
      </c>
      <c r="D1401" s="30">
        <v>3.7081000000000483E-4</v>
      </c>
      <c r="E1401" s="33">
        <f t="shared" si="42"/>
        <v>3708100.0000000484</v>
      </c>
      <c r="F1401" s="9">
        <f>VLOOKUP(C1401,Return!B:C,2,FALSE)</f>
        <v>0.39738293156691962</v>
      </c>
      <c r="G1401" s="32">
        <f t="shared" si="43"/>
        <v>5181635.6485433616</v>
      </c>
    </row>
    <row r="1402" spans="1:7" ht="15" customHeight="1" x14ac:dyDescent="0.25">
      <c r="A1402" t="str">
        <f>VLOOKUP(C:C,'Sectors '!B:C,2,FALSE)</f>
        <v>Information Technology Services</v>
      </c>
      <c r="B1402" s="1" t="s">
        <v>7173</v>
      </c>
      <c r="C1402" s="1" t="s">
        <v>2690</v>
      </c>
      <c r="D1402" s="30">
        <v>3.651100000000047E-4</v>
      </c>
      <c r="E1402" s="33">
        <f t="shared" si="42"/>
        <v>3651100.000000047</v>
      </c>
      <c r="F1402" s="9">
        <f>VLOOKUP(C1402,Return!B:C,2,FALSE)</f>
        <v>1.1849268773921375</v>
      </c>
      <c r="G1402" s="32">
        <f t="shared" si="43"/>
        <v>7977386.5220465362</v>
      </c>
    </row>
    <row r="1403" spans="1:7" ht="15" customHeight="1" x14ac:dyDescent="0.25">
      <c r="A1403" t="str">
        <f>VLOOKUP(C:C,'Sectors '!B:C,2,FALSE)</f>
        <v>Information Technology Services</v>
      </c>
      <c r="B1403" s="1" t="s">
        <v>7174</v>
      </c>
      <c r="C1403" s="1" t="s">
        <v>2682</v>
      </c>
      <c r="D1403" s="30">
        <v>2.9611000000000302E-4</v>
      </c>
      <c r="E1403" s="33">
        <f t="shared" si="42"/>
        <v>2961100.0000000303</v>
      </c>
      <c r="F1403" s="9">
        <f>VLOOKUP(C1403,Return!B:C,2,FALSE)</f>
        <v>1.1260500645290334</v>
      </c>
      <c r="G1403" s="32">
        <f t="shared" si="43"/>
        <v>6295446.8460769849</v>
      </c>
    </row>
    <row r="1404" spans="1:7" ht="15" customHeight="1" x14ac:dyDescent="0.25">
      <c r="A1404" t="str">
        <f>VLOOKUP(C:C,'Sectors '!B:C,2,FALSE)</f>
        <v>Information Technology Services</v>
      </c>
      <c r="B1404" s="1" t="s">
        <v>7175</v>
      </c>
      <c r="C1404" s="1" t="s">
        <v>2678</v>
      </c>
      <c r="D1404" s="30">
        <v>2.4421000000000176E-4</v>
      </c>
      <c r="E1404" s="33">
        <f t="shared" si="42"/>
        <v>2442100.0000000177</v>
      </c>
      <c r="F1404" s="9">
        <f>VLOOKUP(C1404,Return!B:C,2,FALSE)</f>
        <v>0.69713191345585246</v>
      </c>
      <c r="G1404" s="32">
        <f t="shared" si="43"/>
        <v>4144565.8458505673</v>
      </c>
    </row>
    <row r="1405" spans="1:7" ht="15" customHeight="1" x14ac:dyDescent="0.25">
      <c r="A1405" t="str">
        <f>VLOOKUP(C:C,'Sectors '!B:C,2,FALSE)</f>
        <v>Information Technology Services</v>
      </c>
      <c r="B1405" s="1" t="s">
        <v>7176</v>
      </c>
      <c r="C1405" s="1" t="s">
        <v>2676</v>
      </c>
      <c r="D1405" s="30">
        <v>2.2291000000000127E-4</v>
      </c>
      <c r="E1405" s="33">
        <f t="shared" si="42"/>
        <v>2229100.0000000126</v>
      </c>
      <c r="F1405" s="9">
        <f>VLOOKUP(C1405,Return!B:C,2,FALSE)</f>
        <v>1.060544473060971</v>
      </c>
      <c r="G1405" s="32">
        <f t="shared" si="43"/>
        <v>4593159.6849002363</v>
      </c>
    </row>
    <row r="1406" spans="1:7" ht="15" customHeight="1" x14ac:dyDescent="0.25">
      <c r="A1406" t="str">
        <f>VLOOKUP(C:C,'Sectors '!B:C,2,FALSE)</f>
        <v>Information Technology Services</v>
      </c>
      <c r="B1406" s="1" t="s">
        <v>7177</v>
      </c>
      <c r="C1406" s="1" t="s">
        <v>2674</v>
      </c>
      <c r="D1406" s="30">
        <v>2.1121000000000098E-4</v>
      </c>
      <c r="E1406" s="33">
        <f t="shared" si="42"/>
        <v>2112100.0000000098</v>
      </c>
      <c r="F1406" s="9">
        <f>VLOOKUP(C1406,Return!B:C,2,FALSE)</f>
        <v>0.76779650852542836</v>
      </c>
      <c r="G1406" s="32">
        <f t="shared" si="43"/>
        <v>3733763.0056565744</v>
      </c>
    </row>
    <row r="1407" spans="1:7" ht="15" customHeight="1" x14ac:dyDescent="0.25">
      <c r="A1407" t="str">
        <f>VLOOKUP(C:C,'Sectors '!B:C,2,FALSE)</f>
        <v>Information Technology Services</v>
      </c>
      <c r="B1407" s="1" t="s">
        <v>7178</v>
      </c>
      <c r="C1407" s="1" t="s">
        <v>2670</v>
      </c>
      <c r="D1407" s="30">
        <v>1.9261000000000053E-4</v>
      </c>
      <c r="E1407" s="33">
        <f t="shared" si="42"/>
        <v>1926100.0000000054</v>
      </c>
      <c r="F1407" s="9">
        <f>VLOOKUP(C1407,Return!B:C,2,FALSE)</f>
        <v>0.97456252880540084</v>
      </c>
      <c r="G1407" s="32">
        <f t="shared" si="43"/>
        <v>3803204.8867320935</v>
      </c>
    </row>
    <row r="1408" spans="1:7" ht="15" customHeight="1" x14ac:dyDescent="0.25">
      <c r="A1408" t="str">
        <f>VLOOKUP(C:C,'Sectors '!B:C,2,FALSE)</f>
        <v>Information Technology Services</v>
      </c>
      <c r="B1408" s="1" t="s">
        <v>7179</v>
      </c>
      <c r="C1408" s="1" t="s">
        <v>2672</v>
      </c>
      <c r="D1408" s="30">
        <v>1.6740999999999992E-4</v>
      </c>
      <c r="E1408" s="33">
        <f t="shared" si="42"/>
        <v>1674099.9999999991</v>
      </c>
      <c r="F1408" s="9">
        <f>VLOOKUP(C1408,Return!B:C,2,FALSE)</f>
        <v>1.1185258169475965</v>
      </c>
      <c r="G1408" s="32">
        <f t="shared" si="43"/>
        <v>3546624.0701519698</v>
      </c>
    </row>
    <row r="1409" spans="1:7" ht="15" customHeight="1" x14ac:dyDescent="0.25">
      <c r="A1409" t="str">
        <f>VLOOKUP(C:C,'Sectors '!B:C,2,FALSE)</f>
        <v>Information Technology Services</v>
      </c>
      <c r="B1409" s="1" t="s">
        <v>7180</v>
      </c>
      <c r="C1409" s="1" t="s">
        <v>2666</v>
      </c>
      <c r="D1409" s="30">
        <v>1.4040999999999926E-4</v>
      </c>
      <c r="E1409" s="33">
        <f t="shared" si="42"/>
        <v>1404099.9999999925</v>
      </c>
      <c r="F1409" s="9">
        <f>VLOOKUP(C1409,Return!B:C,2,FALSE)</f>
        <v>0.62002982422336983</v>
      </c>
      <c r="G1409" s="32">
        <f t="shared" si="43"/>
        <v>2274683.8761920212</v>
      </c>
    </row>
    <row r="1410" spans="1:7" ht="15" customHeight="1" x14ac:dyDescent="0.25">
      <c r="A1410" t="str">
        <f>VLOOKUP(C:C,'Sectors '!B:C,2,FALSE)</f>
        <v>Information Technology Services</v>
      </c>
      <c r="B1410" s="1" t="s">
        <v>7181</v>
      </c>
      <c r="C1410" s="1" t="s">
        <v>2664</v>
      </c>
      <c r="D1410" s="30">
        <v>1.2060999999999885E-4</v>
      </c>
      <c r="E1410" s="33">
        <f t="shared" si="42"/>
        <v>1206099.9999999884</v>
      </c>
      <c r="F1410" s="9">
        <f>VLOOKUP(C1410,Return!B:C,2,FALSE)</f>
        <v>0.31417192979081399</v>
      </c>
      <c r="G1410" s="32">
        <f t="shared" si="43"/>
        <v>1585022.7645206857</v>
      </c>
    </row>
    <row r="1411" spans="1:7" ht="15" customHeight="1" x14ac:dyDescent="0.25">
      <c r="A1411" t="str">
        <f>VLOOKUP(C:C,'Sectors '!B:C,2,FALSE)</f>
        <v>Information Technology Services</v>
      </c>
      <c r="B1411" s="1" t="s">
        <v>7182</v>
      </c>
      <c r="C1411" s="1" t="s">
        <v>2662</v>
      </c>
      <c r="D1411" s="30">
        <v>1.2310000000000004E-5</v>
      </c>
      <c r="E1411" s="33">
        <f t="shared" si="42"/>
        <v>123100.00000000004</v>
      </c>
      <c r="F1411" s="9">
        <f>VLOOKUP(C1411,Return!B:C,2,FALSE)</f>
        <v>0.84292540868188104</v>
      </c>
      <c r="G1411" s="32">
        <f t="shared" si="43"/>
        <v>226864.11780873963</v>
      </c>
    </row>
    <row r="1412" spans="1:7" ht="15" customHeight="1" x14ac:dyDescent="0.25">
      <c r="A1412" t="str">
        <f>VLOOKUP(C:C,'Sectors '!B:C,2,FALSE)</f>
        <v>Information Technology Services</v>
      </c>
      <c r="B1412" s="1" t="s">
        <v>7183</v>
      </c>
      <c r="C1412" s="1" t="s">
        <v>2659</v>
      </c>
      <c r="D1412" s="30">
        <v>8.1099999999999969E-6</v>
      </c>
      <c r="E1412" s="33">
        <f t="shared" si="42"/>
        <v>81099.999999999971</v>
      </c>
      <c r="F1412" s="9">
        <f>VLOOKUP(C1412,Return!B:C,2,FALSE)</f>
        <v>1.0988446450221216</v>
      </c>
      <c r="G1412" s="32">
        <f t="shared" si="43"/>
        <v>170216.300711294</v>
      </c>
    </row>
    <row r="1413" spans="1:7" ht="15" customHeight="1" x14ac:dyDescent="0.25">
      <c r="A1413" t="str">
        <f>VLOOKUP(C:C,'Sectors '!B:C,2,FALSE)</f>
        <v>Industrial Metals &amp; Minerals</v>
      </c>
      <c r="B1413" s="1" t="s">
        <v>7184</v>
      </c>
      <c r="C1413" s="1" t="s">
        <v>2655</v>
      </c>
      <c r="D1413" s="30">
        <v>7.2420999999997081E-4</v>
      </c>
      <c r="E1413" s="33">
        <f t="shared" si="42"/>
        <v>7242099.9999997085</v>
      </c>
      <c r="F1413" s="9">
        <f>VLOOKUP(C1413,Return!B:C,2,FALSE)</f>
        <v>0.79319462061686496</v>
      </c>
      <c r="G1413" s="32">
        <f t="shared" si="43"/>
        <v>12986494.761968875</v>
      </c>
    </row>
    <row r="1414" spans="1:7" ht="15" customHeight="1" x14ac:dyDescent="0.25">
      <c r="A1414" t="str">
        <f>VLOOKUP(C:C,'Sectors '!B:C,2,FALSE)</f>
        <v>Industrial Metals &amp; Minerals</v>
      </c>
      <c r="B1414" s="1" t="s">
        <v>7185</v>
      </c>
      <c r="C1414" s="1" t="s">
        <v>2653</v>
      </c>
      <c r="D1414" s="30">
        <v>4.4371000000000661E-4</v>
      </c>
      <c r="E1414" s="33">
        <f t="shared" si="42"/>
        <v>4437100.0000000661</v>
      </c>
      <c r="F1414" s="9">
        <f>VLOOKUP(C1414,Return!B:C,2,FALSE)</f>
        <v>1.1358225947983374</v>
      </c>
      <c r="G1414" s="32">
        <f t="shared" si="43"/>
        <v>9476858.4353798442</v>
      </c>
    </row>
    <row r="1415" spans="1:7" ht="15" customHeight="1" x14ac:dyDescent="0.25">
      <c r="A1415" t="str">
        <f>VLOOKUP(C:C,'Sectors '!B:C,2,FALSE)</f>
        <v>Industrial Metals &amp; Minerals</v>
      </c>
      <c r="B1415" s="1" t="s">
        <v>7186</v>
      </c>
      <c r="C1415" s="1" t="s">
        <v>2651</v>
      </c>
      <c r="D1415" s="30">
        <v>3.2581000000000374E-4</v>
      </c>
      <c r="E1415" s="33">
        <f t="shared" si="42"/>
        <v>3258100.0000000373</v>
      </c>
      <c r="F1415" s="9">
        <f>VLOOKUP(C1415,Return!B:C,2,FALSE)</f>
        <v>1.1556716934146483</v>
      </c>
      <c r="G1415" s="32">
        <f t="shared" si="43"/>
        <v>7023393.9443143457</v>
      </c>
    </row>
    <row r="1416" spans="1:7" ht="15" customHeight="1" x14ac:dyDescent="0.25">
      <c r="A1416" t="str">
        <f>VLOOKUP(C:C,'Sectors '!B:C,2,FALSE)</f>
        <v>Industrial Metals &amp; Minerals</v>
      </c>
      <c r="B1416" s="1" t="s">
        <v>7187</v>
      </c>
      <c r="C1416" s="1" t="s">
        <v>2649</v>
      </c>
      <c r="D1416" s="30">
        <v>1.7551000000000011E-4</v>
      </c>
      <c r="E1416" s="33">
        <f t="shared" si="42"/>
        <v>1755100.0000000012</v>
      </c>
      <c r="F1416" s="9">
        <f>VLOOKUP(C1416,Return!B:C,2,FALSE)</f>
        <v>0.55225935243732738</v>
      </c>
      <c r="G1416" s="32">
        <f t="shared" si="43"/>
        <v>2724370.3894627551</v>
      </c>
    </row>
    <row r="1417" spans="1:7" ht="15" customHeight="1" x14ac:dyDescent="0.25">
      <c r="A1417" t="str">
        <f>VLOOKUP(C:C,'Sectors '!B:C,2,FALSE)</f>
        <v>Industrial Metals &amp; Minerals</v>
      </c>
      <c r="B1417" s="1" t="s">
        <v>7188</v>
      </c>
      <c r="C1417" s="1" t="s">
        <v>2646</v>
      </c>
      <c r="D1417" s="30">
        <v>1.6200999999999979E-4</v>
      </c>
      <c r="E1417" s="33">
        <f t="shared" ref="E1417:E1480" si="44">$H$3*D1417</f>
        <v>1620099.9999999979</v>
      </c>
      <c r="F1417" s="9">
        <f>VLOOKUP(C1417,Return!B:C,2,FALSE)</f>
        <v>1.1600674075075657</v>
      </c>
      <c r="G1417" s="32">
        <f t="shared" ref="G1417:G1480" si="45">E1417*(1+F1417)</f>
        <v>3499525.2069030027</v>
      </c>
    </row>
    <row r="1418" spans="1:7" ht="15" customHeight="1" x14ac:dyDescent="0.25">
      <c r="A1418" t="str">
        <f>VLOOKUP(C:C,'Sectors '!B:C,2,FALSE)</f>
        <v>Industrial Distribution</v>
      </c>
      <c r="B1418" s="1" t="s">
        <v>7189</v>
      </c>
      <c r="C1418" s="1" t="s">
        <v>2644</v>
      </c>
      <c r="D1418" s="30">
        <v>7.5300999999996631E-4</v>
      </c>
      <c r="E1418" s="33">
        <f t="shared" si="44"/>
        <v>7530099.9999996629</v>
      </c>
      <c r="F1418" s="9">
        <f>VLOOKUP(C1418,Return!B:C,2,FALSE)</f>
        <v>0.28354132155959622</v>
      </c>
      <c r="G1418" s="32">
        <f t="shared" si="45"/>
        <v>9665194.5054754838</v>
      </c>
    </row>
    <row r="1419" spans="1:7" ht="15" customHeight="1" x14ac:dyDescent="0.25">
      <c r="A1419" t="str">
        <f>VLOOKUP(C:C,'Sectors '!B:C,2,FALSE)</f>
        <v>Industrial Distribution</v>
      </c>
      <c r="B1419" s="1" t="s">
        <v>7190</v>
      </c>
      <c r="C1419" s="1" t="s">
        <v>2642</v>
      </c>
      <c r="D1419" s="30">
        <v>7.5270999999996636E-4</v>
      </c>
      <c r="E1419" s="33">
        <f t="shared" si="44"/>
        <v>7527099.9999996638</v>
      </c>
      <c r="F1419" s="9">
        <f>VLOOKUP(C1419,Return!B:C,2,FALSE)</f>
        <v>1.1834100242108474</v>
      </c>
      <c r="G1419" s="32">
        <f t="shared" si="45"/>
        <v>16434745.593236735</v>
      </c>
    </row>
    <row r="1420" spans="1:7" ht="15" customHeight="1" x14ac:dyDescent="0.25">
      <c r="A1420" t="str">
        <f>VLOOKUP(C:C,'Sectors '!B:C,2,FALSE)</f>
        <v>Industrial Distribution</v>
      </c>
      <c r="B1420" s="1" t="s">
        <v>7191</v>
      </c>
      <c r="C1420" s="1" t="s">
        <v>2624</v>
      </c>
      <c r="D1420" s="30">
        <v>7.42209999999968E-4</v>
      </c>
      <c r="E1420" s="33">
        <f t="shared" si="44"/>
        <v>7422099.9999996796</v>
      </c>
      <c r="F1420" s="9">
        <f>VLOOKUP(C1420,Return!B:C,2,FALSE)</f>
        <v>1.069518146333464</v>
      </c>
      <c r="G1420" s="32">
        <f t="shared" si="45"/>
        <v>15360170.63390094</v>
      </c>
    </row>
    <row r="1421" spans="1:7" ht="15" customHeight="1" x14ac:dyDescent="0.25">
      <c r="A1421" t="str">
        <f>VLOOKUP(C:C,'Sectors '!B:C,2,FALSE)</f>
        <v>Industrial Distribution</v>
      </c>
      <c r="B1421" s="1" t="s">
        <v>7192</v>
      </c>
      <c r="C1421" s="1" t="s">
        <v>2640</v>
      </c>
      <c r="D1421" s="30">
        <v>6.9150999999997593E-4</v>
      </c>
      <c r="E1421" s="33">
        <f t="shared" si="44"/>
        <v>6915099.9999997597</v>
      </c>
      <c r="F1421" s="9">
        <f>VLOOKUP(C1421,Return!B:C,2,FALSE)</f>
        <v>1.0712300410736892</v>
      </c>
      <c r="G1421" s="32">
        <f t="shared" si="45"/>
        <v>14322762.857028171</v>
      </c>
    </row>
    <row r="1422" spans="1:7" ht="15" customHeight="1" x14ac:dyDescent="0.25">
      <c r="A1422" t="str">
        <f>VLOOKUP(C:C,'Sectors '!B:C,2,FALSE)</f>
        <v>Industrial Distribution</v>
      </c>
      <c r="B1422" s="1" t="s">
        <v>7193</v>
      </c>
      <c r="C1422" s="1" t="s">
        <v>2638</v>
      </c>
      <c r="D1422" s="30">
        <v>6.2610999999998616E-4</v>
      </c>
      <c r="E1422" s="33">
        <f t="shared" si="44"/>
        <v>6261099.9999998612</v>
      </c>
      <c r="F1422" s="9">
        <f>VLOOKUP(C1422,Return!B:C,2,FALSE)</f>
        <v>0.9302787516253388</v>
      </c>
      <c r="G1422" s="32">
        <f t="shared" si="45"/>
        <v>12085668.291801142</v>
      </c>
    </row>
    <row r="1423" spans="1:7" ht="15" customHeight="1" x14ac:dyDescent="0.25">
      <c r="A1423" t="str">
        <f>VLOOKUP(C:C,'Sectors '!B:C,2,FALSE)</f>
        <v>Industrial Distribution</v>
      </c>
      <c r="B1423" s="1" t="s">
        <v>7194</v>
      </c>
      <c r="C1423" s="1" t="s">
        <v>2636</v>
      </c>
      <c r="D1423" s="30">
        <v>5.325100000000008E-4</v>
      </c>
      <c r="E1423" s="33">
        <f t="shared" si="44"/>
        <v>5325100.0000000084</v>
      </c>
      <c r="F1423" s="9">
        <f>VLOOKUP(C1423,Return!B:C,2,FALSE)</f>
        <v>0.43788846976931561</v>
      </c>
      <c r="G1423" s="32">
        <f t="shared" si="45"/>
        <v>7656899.8903685939</v>
      </c>
    </row>
    <row r="1424" spans="1:7" ht="15" customHeight="1" x14ac:dyDescent="0.25">
      <c r="A1424" t="str">
        <f>VLOOKUP(C:C,'Sectors '!B:C,2,FALSE)</f>
        <v>Industrial Distribution</v>
      </c>
      <c r="B1424" s="1" t="s">
        <v>7195</v>
      </c>
      <c r="C1424" s="1" t="s">
        <v>2632</v>
      </c>
      <c r="D1424" s="30">
        <v>4.7131000000000728E-4</v>
      </c>
      <c r="E1424" s="33">
        <f t="shared" si="44"/>
        <v>4713100.0000000726</v>
      </c>
      <c r="F1424" s="9">
        <f>VLOOKUP(C1424,Return!B:C,2,FALSE)</f>
        <v>0.68734814556928359</v>
      </c>
      <c r="G1424" s="32">
        <f t="shared" si="45"/>
        <v>7952640.5448827129</v>
      </c>
    </row>
    <row r="1425" spans="1:7" ht="15" customHeight="1" x14ac:dyDescent="0.25">
      <c r="A1425" t="str">
        <f>VLOOKUP(C:C,'Sectors '!B:C,2,FALSE)</f>
        <v>Industrial Distribution</v>
      </c>
      <c r="B1425" s="1" t="s">
        <v>7196</v>
      </c>
      <c r="C1425" s="1" t="s">
        <v>2628</v>
      </c>
      <c r="D1425" s="30">
        <v>3.4501000000000421E-4</v>
      </c>
      <c r="E1425" s="33">
        <f t="shared" si="44"/>
        <v>3450100.0000000419</v>
      </c>
      <c r="F1425" s="9">
        <f>VLOOKUP(C1425,Return!B:C,2,FALSE)</f>
        <v>0.91881957235407763</v>
      </c>
      <c r="G1425" s="32">
        <f t="shared" si="45"/>
        <v>6620119.4065788835</v>
      </c>
    </row>
    <row r="1426" spans="1:7" ht="15" customHeight="1" x14ac:dyDescent="0.25">
      <c r="A1426" t="str">
        <f>VLOOKUP(C:C,'Sectors '!B:C,2,FALSE)</f>
        <v>Industrial Distribution</v>
      </c>
      <c r="B1426" s="1" t="s">
        <v>7197</v>
      </c>
      <c r="C1426" s="1" t="s">
        <v>2626</v>
      </c>
      <c r="D1426" s="30">
        <v>3.2911000000000382E-4</v>
      </c>
      <c r="E1426" s="33">
        <f t="shared" si="44"/>
        <v>3291100.0000000382</v>
      </c>
      <c r="F1426" s="9">
        <f>VLOOKUP(C1426,Return!B:C,2,FALSE)</f>
        <v>0.36696606521875974</v>
      </c>
      <c r="G1426" s="32">
        <f t="shared" si="45"/>
        <v>4498822.0172415124</v>
      </c>
    </row>
    <row r="1427" spans="1:7" ht="15" customHeight="1" x14ac:dyDescent="0.25">
      <c r="A1427" t="str">
        <f>VLOOKUP(C:C,'Sectors '!B:C,2,FALSE)</f>
        <v>Industrial Distribution</v>
      </c>
      <c r="B1427" s="1" t="s">
        <v>7198</v>
      </c>
      <c r="C1427" s="1" t="s">
        <v>2616</v>
      </c>
      <c r="D1427" s="30">
        <v>2.9791000000000306E-4</v>
      </c>
      <c r="E1427" s="33">
        <f t="shared" si="44"/>
        <v>2979100.0000000307</v>
      </c>
      <c r="F1427" s="9">
        <f>VLOOKUP(C1427,Return!B:C,2,FALSE)</f>
        <v>0.81463226703817249</v>
      </c>
      <c r="G1427" s="32">
        <f t="shared" si="45"/>
        <v>5405970.9867334757</v>
      </c>
    </row>
    <row r="1428" spans="1:7" ht="15" customHeight="1" x14ac:dyDescent="0.25">
      <c r="A1428" t="str">
        <f>VLOOKUP(C:C,'Sectors '!B:C,2,FALSE)</f>
        <v>Industrial Distribution</v>
      </c>
      <c r="B1428" s="1" t="s">
        <v>7199</v>
      </c>
      <c r="C1428" s="1" t="s">
        <v>2620</v>
      </c>
      <c r="D1428" s="30">
        <v>2.6281000000000221E-4</v>
      </c>
      <c r="E1428" s="33">
        <f t="shared" si="44"/>
        <v>2628100.0000000219</v>
      </c>
      <c r="F1428" s="9">
        <f>VLOOKUP(C1428,Return!B:C,2,FALSE)</f>
        <v>0.79382885296441441</v>
      </c>
      <c r="G1428" s="32">
        <f t="shared" si="45"/>
        <v>4714361.6084758164</v>
      </c>
    </row>
    <row r="1429" spans="1:7" ht="15" customHeight="1" x14ac:dyDescent="0.25">
      <c r="A1429" t="str">
        <f>VLOOKUP(C:C,'Sectors '!B:C,2,FALSE)</f>
        <v>Industrial Distribution</v>
      </c>
      <c r="B1429" s="1" t="s">
        <v>7200</v>
      </c>
      <c r="C1429" s="1" t="s">
        <v>2618</v>
      </c>
      <c r="D1429" s="30">
        <v>2.2321000000000127E-4</v>
      </c>
      <c r="E1429" s="33">
        <f t="shared" si="44"/>
        <v>2232100.0000000126</v>
      </c>
      <c r="F1429" s="9">
        <f>VLOOKUP(C1429,Return!B:C,2,FALSE)</f>
        <v>1.2029554018824156</v>
      </c>
      <c r="G1429" s="32">
        <f t="shared" si="45"/>
        <v>4917216.7525417674</v>
      </c>
    </row>
    <row r="1430" spans="1:7" ht="15" customHeight="1" x14ac:dyDescent="0.25">
      <c r="A1430" t="str">
        <f>VLOOKUP(C:C,'Sectors '!B:C,2,FALSE)</f>
        <v>Industrial Distribution</v>
      </c>
      <c r="B1430" s="1" t="s">
        <v>7201</v>
      </c>
      <c r="C1430" s="1" t="s">
        <v>2611</v>
      </c>
      <c r="D1430" s="30">
        <v>5.6710000000000079E-5</v>
      </c>
      <c r="E1430" s="33">
        <f t="shared" si="44"/>
        <v>567100.00000000081</v>
      </c>
      <c r="F1430" s="9">
        <f>VLOOKUP(C1430,Return!B:C,2,FALSE)</f>
        <v>0.563179840102355</v>
      </c>
      <c r="G1430" s="32">
        <f t="shared" si="45"/>
        <v>886479.28732204682</v>
      </c>
    </row>
    <row r="1431" spans="1:7" ht="15" customHeight="1" x14ac:dyDescent="0.25">
      <c r="A1431" t="str">
        <f>VLOOKUP(C:C,'Sectors '!B:C,2,FALSE)</f>
        <v>Industrial Distribution</v>
      </c>
      <c r="B1431" s="1" t="s">
        <v>7202</v>
      </c>
      <c r="C1431" s="1" t="s">
        <v>2614</v>
      </c>
      <c r="D1431" s="30">
        <v>5.2510000000000072E-5</v>
      </c>
      <c r="E1431" s="33">
        <f t="shared" si="44"/>
        <v>525100.0000000007</v>
      </c>
      <c r="F1431" s="9">
        <f>VLOOKUP(C1431,Return!B:C,2,FALSE)</f>
        <v>0.74270489641185122</v>
      </c>
      <c r="G1431" s="32">
        <f t="shared" si="45"/>
        <v>915094.34110586427</v>
      </c>
    </row>
    <row r="1432" spans="1:7" ht="15" customHeight="1" x14ac:dyDescent="0.25">
      <c r="A1432" t="str">
        <f>VLOOKUP(C:C,'Sectors '!B:C,2,FALSE)</f>
        <v>Household &amp; Personal Products</v>
      </c>
      <c r="B1432" s="1" t="s">
        <v>7203</v>
      </c>
      <c r="C1432" s="1" t="s">
        <v>2609</v>
      </c>
      <c r="D1432" s="30">
        <v>7.2450999999997077E-4</v>
      </c>
      <c r="E1432" s="33">
        <f t="shared" si="44"/>
        <v>7245099.9999997076</v>
      </c>
      <c r="F1432" s="9">
        <f>VLOOKUP(C1432,Return!B:C,2,FALSE)</f>
        <v>0.47665033445954241</v>
      </c>
      <c r="G1432" s="32">
        <f t="shared" si="45"/>
        <v>10698479.3381924</v>
      </c>
    </row>
    <row r="1433" spans="1:7" ht="15" customHeight="1" x14ac:dyDescent="0.25">
      <c r="A1433" t="str">
        <f>VLOOKUP(C:C,'Sectors '!B:C,2,FALSE)</f>
        <v>Household &amp; Personal Products</v>
      </c>
      <c r="B1433" s="1" t="s">
        <v>7204</v>
      </c>
      <c r="C1433" s="1" t="s">
        <v>2579</v>
      </c>
      <c r="D1433" s="30">
        <v>6.7740999999997813E-4</v>
      </c>
      <c r="E1433" s="33">
        <f t="shared" si="44"/>
        <v>6774099.9999997811</v>
      </c>
      <c r="F1433" s="9">
        <f>VLOOKUP(C1433,Return!B:C,2,FALSE)</f>
        <v>0.63943329743735844</v>
      </c>
      <c r="G1433" s="32">
        <f t="shared" si="45"/>
        <v>11105685.100170052</v>
      </c>
    </row>
    <row r="1434" spans="1:7" ht="15" customHeight="1" x14ac:dyDescent="0.25">
      <c r="A1434" t="str">
        <f>VLOOKUP(C:C,'Sectors '!B:C,2,FALSE)</f>
        <v>Household &amp; Personal Products</v>
      </c>
      <c r="B1434" s="1" t="s">
        <v>7205</v>
      </c>
      <c r="C1434" s="1" t="s">
        <v>2605</v>
      </c>
      <c r="D1434" s="30">
        <v>6.3600999999998461E-4</v>
      </c>
      <c r="E1434" s="33">
        <f t="shared" si="44"/>
        <v>6360099.9999998463</v>
      </c>
      <c r="F1434" s="9">
        <f>VLOOKUP(C1434,Return!B:C,2,FALSE)</f>
        <v>0.45633458991351017</v>
      </c>
      <c r="G1434" s="32">
        <f t="shared" si="45"/>
        <v>9262433.6253086925</v>
      </c>
    </row>
    <row r="1435" spans="1:7" ht="15" customHeight="1" x14ac:dyDescent="0.25">
      <c r="A1435" t="str">
        <f>VLOOKUP(C:C,'Sectors '!B:C,2,FALSE)</f>
        <v>Household &amp; Personal Products</v>
      </c>
      <c r="B1435" s="1" t="s">
        <v>7206</v>
      </c>
      <c r="C1435" s="1" t="s">
        <v>2603</v>
      </c>
      <c r="D1435" s="30">
        <v>5.9100999999999165E-4</v>
      </c>
      <c r="E1435" s="33">
        <f t="shared" si="44"/>
        <v>5910099.9999999162</v>
      </c>
      <c r="F1435" s="9">
        <f>VLOOKUP(C1435,Return!B:C,2,FALSE)</f>
        <v>1.1518549611697106</v>
      </c>
      <c r="G1435" s="32">
        <f t="shared" si="45"/>
        <v>12717678.006008927</v>
      </c>
    </row>
    <row r="1436" spans="1:7" ht="15" customHeight="1" x14ac:dyDescent="0.25">
      <c r="A1436" t="str">
        <f>VLOOKUP(C:C,'Sectors '!B:C,2,FALSE)</f>
        <v>Household &amp; Personal Products</v>
      </c>
      <c r="B1436" s="1" t="s">
        <v>7207</v>
      </c>
      <c r="C1436" s="1" t="s">
        <v>2601</v>
      </c>
      <c r="D1436" s="30">
        <v>5.625099999999961E-4</v>
      </c>
      <c r="E1436" s="33">
        <f t="shared" si="44"/>
        <v>5625099.9999999609</v>
      </c>
      <c r="F1436" s="9">
        <f>VLOOKUP(C1436,Return!B:C,2,FALSE)</f>
        <v>0.67914006759711965</v>
      </c>
      <c r="G1436" s="32">
        <f t="shared" si="45"/>
        <v>9445330.7942404933</v>
      </c>
    </row>
    <row r="1437" spans="1:7" ht="15" customHeight="1" x14ac:dyDescent="0.25">
      <c r="A1437" t="str">
        <f>VLOOKUP(C:C,'Sectors '!B:C,2,FALSE)</f>
        <v>Household &amp; Personal Products</v>
      </c>
      <c r="B1437" s="1" t="s">
        <v>7208</v>
      </c>
      <c r="C1437" s="1" t="s">
        <v>2597</v>
      </c>
      <c r="D1437" s="30">
        <v>5.0491000000000511E-4</v>
      </c>
      <c r="E1437" s="33">
        <f t="shared" si="44"/>
        <v>5049100.0000000512</v>
      </c>
      <c r="F1437" s="9">
        <f>VLOOKUP(C1437,Return!B:C,2,FALSE)</f>
        <v>0.45882343326675157</v>
      </c>
      <c r="G1437" s="32">
        <f t="shared" si="45"/>
        <v>7365745.3969072299</v>
      </c>
    </row>
    <row r="1438" spans="1:7" ht="15" customHeight="1" x14ac:dyDescent="0.25">
      <c r="A1438" t="str">
        <f>VLOOKUP(C:C,'Sectors '!B:C,2,FALSE)</f>
        <v>Household &amp; Personal Products</v>
      </c>
      <c r="B1438" s="1" t="s">
        <v>7209</v>
      </c>
      <c r="C1438" s="1" t="s">
        <v>2599</v>
      </c>
      <c r="D1438" s="30">
        <v>4.9261000000000704E-4</v>
      </c>
      <c r="E1438" s="33">
        <f t="shared" si="44"/>
        <v>4926100.0000000708</v>
      </c>
      <c r="F1438" s="9">
        <f>VLOOKUP(C1438,Return!B:C,2,FALSE)</f>
        <v>0.33760590606567631</v>
      </c>
      <c r="G1438" s="32">
        <f t="shared" si="45"/>
        <v>6589180.453870222</v>
      </c>
    </row>
    <row r="1439" spans="1:7" ht="15" customHeight="1" x14ac:dyDescent="0.25">
      <c r="A1439" t="str">
        <f>VLOOKUP(C:C,'Sectors '!B:C,2,FALSE)</f>
        <v>Household &amp; Personal Products</v>
      </c>
      <c r="B1439" s="1" t="s">
        <v>7210</v>
      </c>
      <c r="C1439" s="1" t="s">
        <v>2595</v>
      </c>
      <c r="D1439" s="30">
        <v>4.8331000000000757E-4</v>
      </c>
      <c r="E1439" s="33">
        <f t="shared" si="44"/>
        <v>4833100.0000000754</v>
      </c>
      <c r="F1439" s="9">
        <f>VLOOKUP(C1439,Return!B:C,2,FALSE)</f>
        <v>0.93952052015112886</v>
      </c>
      <c r="G1439" s="32">
        <f t="shared" si="45"/>
        <v>9373896.6259425674</v>
      </c>
    </row>
    <row r="1440" spans="1:7" ht="15" customHeight="1" x14ac:dyDescent="0.25">
      <c r="A1440" t="str">
        <f>VLOOKUP(C:C,'Sectors '!B:C,2,FALSE)</f>
        <v>Household &amp; Personal Products</v>
      </c>
      <c r="B1440" s="1" t="s">
        <v>7211</v>
      </c>
      <c r="C1440" s="1" t="s">
        <v>2591</v>
      </c>
      <c r="D1440" s="30">
        <v>3.9721000000000548E-4</v>
      </c>
      <c r="E1440" s="33">
        <f t="shared" si="44"/>
        <v>3972100.0000000549</v>
      </c>
      <c r="F1440" s="9">
        <f>VLOOKUP(C1440,Return!B:C,2,FALSE)</f>
        <v>1.2352203784088864</v>
      </c>
      <c r="G1440" s="32">
        <f t="shared" si="45"/>
        <v>8878518.86507806</v>
      </c>
    </row>
    <row r="1441" spans="1:7" ht="15" customHeight="1" x14ac:dyDescent="0.25">
      <c r="A1441" t="str">
        <f>VLOOKUP(C:C,'Sectors '!B:C,2,FALSE)</f>
        <v>Household &amp; Personal Products</v>
      </c>
      <c r="B1441" s="1" t="s">
        <v>7212</v>
      </c>
      <c r="C1441" s="1" t="s">
        <v>2589</v>
      </c>
      <c r="D1441" s="30">
        <v>3.6871000000000478E-4</v>
      </c>
      <c r="E1441" s="33">
        <f t="shared" si="44"/>
        <v>3687100.000000048</v>
      </c>
      <c r="F1441" s="9">
        <f>VLOOKUP(C1441,Return!B:C,2,FALSE)</f>
        <v>1.2015652885971524</v>
      </c>
      <c r="G1441" s="32">
        <f t="shared" si="45"/>
        <v>8117391.3755866662</v>
      </c>
    </row>
    <row r="1442" spans="1:7" ht="15" customHeight="1" x14ac:dyDescent="0.25">
      <c r="A1442" t="str">
        <f>VLOOKUP(C:C,'Sectors '!B:C,2,FALSE)</f>
        <v>Household &amp; Personal Products</v>
      </c>
      <c r="B1442" s="1" t="s">
        <v>7213</v>
      </c>
      <c r="C1442" s="1" t="s">
        <v>2587</v>
      </c>
      <c r="D1442" s="30">
        <v>3.3451000000000395E-4</v>
      </c>
      <c r="E1442" s="33">
        <f t="shared" si="44"/>
        <v>3345100.0000000396</v>
      </c>
      <c r="F1442" s="9">
        <f>VLOOKUP(C1442,Return!B:C,2,FALSE)</f>
        <v>0.9445815094390354</v>
      </c>
      <c r="G1442" s="32">
        <f t="shared" si="45"/>
        <v>6504819.6072245939</v>
      </c>
    </row>
    <row r="1443" spans="1:7" ht="15" customHeight="1" x14ac:dyDescent="0.25">
      <c r="A1443" t="str">
        <f>VLOOKUP(C:C,'Sectors '!B:C,2,FALSE)</f>
        <v>Household &amp; Personal Products</v>
      </c>
      <c r="B1443" s="1" t="s">
        <v>7214</v>
      </c>
      <c r="C1443" s="1" t="s">
        <v>2585</v>
      </c>
      <c r="D1443" s="30">
        <v>3.3331000000000392E-4</v>
      </c>
      <c r="E1443" s="33">
        <f t="shared" si="44"/>
        <v>3333100.0000000391</v>
      </c>
      <c r="F1443" s="9">
        <f>VLOOKUP(C1443,Return!B:C,2,FALSE)</f>
        <v>1.0916595577233348</v>
      </c>
      <c r="G1443" s="32">
        <f t="shared" si="45"/>
        <v>6971710.4718477298</v>
      </c>
    </row>
    <row r="1444" spans="1:7" ht="15" customHeight="1" x14ac:dyDescent="0.25">
      <c r="A1444" t="str">
        <f>VLOOKUP(C:C,'Sectors '!B:C,2,FALSE)</f>
        <v>Household &amp; Personal Products</v>
      </c>
      <c r="B1444" s="1" t="s">
        <v>7215</v>
      </c>
      <c r="C1444" s="1" t="s">
        <v>2583</v>
      </c>
      <c r="D1444" s="30">
        <v>2.2981000000000143E-4</v>
      </c>
      <c r="E1444" s="33">
        <f t="shared" si="44"/>
        <v>2298100.0000000144</v>
      </c>
      <c r="F1444" s="9">
        <f>VLOOKUP(C1444,Return!B:C,2,FALSE)</f>
        <v>0.82363487052900786</v>
      </c>
      <c r="G1444" s="32">
        <f t="shared" si="45"/>
        <v>4190895.2959627388</v>
      </c>
    </row>
    <row r="1445" spans="1:7" ht="15" customHeight="1" x14ac:dyDescent="0.25">
      <c r="A1445" t="str">
        <f>VLOOKUP(C:C,'Sectors '!B:C,2,FALSE)</f>
        <v>Household &amp; Personal Products</v>
      </c>
      <c r="B1445" s="1" t="s">
        <v>7216</v>
      </c>
      <c r="C1445" s="1" t="s">
        <v>2581</v>
      </c>
      <c r="D1445" s="30">
        <v>2.2531000000000132E-4</v>
      </c>
      <c r="E1445" s="33">
        <f t="shared" si="44"/>
        <v>2253100.000000013</v>
      </c>
      <c r="F1445" s="9">
        <f>VLOOKUP(C1445,Return!B:C,2,FALSE)</f>
        <v>0.71085592021315835</v>
      </c>
      <c r="G1445" s="32">
        <f t="shared" si="45"/>
        <v>3854729.4738322892</v>
      </c>
    </row>
    <row r="1446" spans="1:7" ht="15" customHeight="1" x14ac:dyDescent="0.25">
      <c r="A1446" t="str">
        <f>VLOOKUP(C:C,'Sectors '!B:C,2,FALSE)</f>
        <v>Household &amp; Personal Products</v>
      </c>
      <c r="B1446" s="1" t="s">
        <v>7217</v>
      </c>
      <c r="C1446" s="1" t="s">
        <v>2577</v>
      </c>
      <c r="D1446" s="30">
        <v>1.872100000000004E-4</v>
      </c>
      <c r="E1446" s="33">
        <f t="shared" si="44"/>
        <v>1872100.000000004</v>
      </c>
      <c r="F1446" s="9">
        <f>VLOOKUP(C1446,Return!B:C,2,FALSE)</f>
        <v>1.0127711697919628</v>
      </c>
      <c r="G1446" s="32">
        <f t="shared" si="45"/>
        <v>3768108.9069675412</v>
      </c>
    </row>
    <row r="1447" spans="1:7" ht="15" customHeight="1" x14ac:dyDescent="0.25">
      <c r="A1447" t="str">
        <f>VLOOKUP(C:C,'Sectors '!B:C,2,FALSE)</f>
        <v>Household &amp; Personal Products</v>
      </c>
      <c r="B1447" s="1" t="s">
        <v>7218</v>
      </c>
      <c r="C1447" s="1" t="s">
        <v>2573</v>
      </c>
      <c r="D1447" s="30">
        <v>1.6920999999999996E-4</v>
      </c>
      <c r="E1447" s="33">
        <f t="shared" si="44"/>
        <v>1692099.9999999995</v>
      </c>
      <c r="F1447" s="9">
        <f>VLOOKUP(C1447,Return!B:C,2,FALSE)</f>
        <v>0.71594792450016675</v>
      </c>
      <c r="G1447" s="32">
        <f t="shared" si="45"/>
        <v>2903555.4830467314</v>
      </c>
    </row>
    <row r="1448" spans="1:7" ht="15" customHeight="1" x14ac:dyDescent="0.25">
      <c r="A1448" t="str">
        <f>VLOOKUP(C:C,'Sectors '!B:C,2,FALSE)</f>
        <v>Household &amp; Personal Products</v>
      </c>
      <c r="B1448" s="1" t="s">
        <v>7219</v>
      </c>
      <c r="C1448" s="1" t="s">
        <v>2575</v>
      </c>
      <c r="D1448" s="30">
        <v>1.626099999999998E-4</v>
      </c>
      <c r="E1448" s="33">
        <f t="shared" si="44"/>
        <v>1626099.9999999979</v>
      </c>
      <c r="F1448" s="9">
        <f>VLOOKUP(C1448,Return!B:C,2,FALSE)</f>
        <v>0.77681363798962444</v>
      </c>
      <c r="G1448" s="32">
        <f t="shared" si="45"/>
        <v>2889276.6567349248</v>
      </c>
    </row>
    <row r="1449" spans="1:7" ht="15" customHeight="1" x14ac:dyDescent="0.25">
      <c r="A1449" t="str">
        <f>VLOOKUP(C:C,'Sectors '!B:C,2,FALSE)</f>
        <v>Household &amp; Personal Products</v>
      </c>
      <c r="B1449" s="1" t="s">
        <v>7220</v>
      </c>
      <c r="C1449" s="1" t="s">
        <v>2570</v>
      </c>
      <c r="D1449" s="30">
        <v>1.5390999999999959E-4</v>
      </c>
      <c r="E1449" s="33">
        <f t="shared" si="44"/>
        <v>1539099.9999999958</v>
      </c>
      <c r="F1449" s="9">
        <f>VLOOKUP(C1449,Return!B:C,2,FALSE)</f>
        <v>0.88626739280415978</v>
      </c>
      <c r="G1449" s="32">
        <f t="shared" si="45"/>
        <v>2903154.1442648745</v>
      </c>
    </row>
    <row r="1450" spans="1:7" ht="15" customHeight="1" x14ac:dyDescent="0.25">
      <c r="A1450" t="str">
        <f>VLOOKUP(C:C,'Sectors '!B:C,2,FALSE)</f>
        <v>Home Improvement Stores</v>
      </c>
      <c r="B1450" s="1" t="s">
        <v>7221</v>
      </c>
      <c r="C1450" s="1" t="s">
        <v>2568</v>
      </c>
      <c r="D1450" s="30">
        <v>6.9000999999997616E-4</v>
      </c>
      <c r="E1450" s="33">
        <f t="shared" si="44"/>
        <v>6900099.9999997616</v>
      </c>
      <c r="F1450" s="9">
        <f>VLOOKUP(C1450,Return!B:C,2,FALSE)</f>
        <v>0.85257379015097012</v>
      </c>
      <c r="G1450" s="32">
        <f t="shared" si="45"/>
        <v>12782944.409420267</v>
      </c>
    </row>
    <row r="1451" spans="1:7" ht="15" customHeight="1" x14ac:dyDescent="0.25">
      <c r="A1451" t="str">
        <f>VLOOKUP(C:C,'Sectors '!B:C,2,FALSE)</f>
        <v>Home Improvement Stores</v>
      </c>
      <c r="B1451" s="1" t="s">
        <v>7222</v>
      </c>
      <c r="C1451" s="1" t="s">
        <v>2559</v>
      </c>
      <c r="D1451" s="30">
        <v>6.7980999999997776E-4</v>
      </c>
      <c r="E1451" s="33">
        <f t="shared" si="44"/>
        <v>6798099.9999997774</v>
      </c>
      <c r="F1451" s="9">
        <f>VLOOKUP(C1451,Return!B:C,2,FALSE)</f>
        <v>0.71752979181420695</v>
      </c>
      <c r="G1451" s="32">
        <f t="shared" si="45"/>
        <v>11675939.277731778</v>
      </c>
    </row>
    <row r="1452" spans="1:7" ht="15" customHeight="1" x14ac:dyDescent="0.25">
      <c r="A1452" t="str">
        <f>VLOOKUP(C:C,'Sectors '!B:C,2,FALSE)</f>
        <v>Home Improvement Stores</v>
      </c>
      <c r="B1452" s="1" t="s">
        <v>7223</v>
      </c>
      <c r="C1452" s="1" t="s">
        <v>2564</v>
      </c>
      <c r="D1452" s="30">
        <v>4.2991000000000627E-4</v>
      </c>
      <c r="E1452" s="33">
        <f t="shared" si="44"/>
        <v>4299100.0000000624</v>
      </c>
      <c r="F1452" s="9">
        <f>VLOOKUP(C1452,Return!B:C,2,FALSE)</f>
        <v>1.0611268237303757</v>
      </c>
      <c r="G1452" s="32">
        <f t="shared" si="45"/>
        <v>8860990.3278993871</v>
      </c>
    </row>
    <row r="1453" spans="1:7" ht="15" customHeight="1" x14ac:dyDescent="0.25">
      <c r="A1453" t="str">
        <f>VLOOKUP(C:C,'Sectors '!B:C,2,FALSE)</f>
        <v>Home Improvement Stores</v>
      </c>
      <c r="B1453" s="1" t="s">
        <v>7224</v>
      </c>
      <c r="C1453" s="1" t="s">
        <v>2566</v>
      </c>
      <c r="D1453" s="30">
        <v>4.2751000000000621E-4</v>
      </c>
      <c r="E1453" s="33">
        <f t="shared" si="44"/>
        <v>4275100.0000000624</v>
      </c>
      <c r="F1453" s="9">
        <f>VLOOKUP(C1453,Return!B:C,2,FALSE)</f>
        <v>0.41879053555643098</v>
      </c>
      <c r="G1453" s="32">
        <f t="shared" si="45"/>
        <v>6065471.4185573868</v>
      </c>
    </row>
    <row r="1454" spans="1:7" ht="15" customHeight="1" x14ac:dyDescent="0.25">
      <c r="A1454" t="str">
        <f>VLOOKUP(C:C,'Sectors '!B:C,2,FALSE)</f>
        <v>Home Improvement Stores</v>
      </c>
      <c r="B1454" s="1" t="s">
        <v>7225</v>
      </c>
      <c r="C1454" s="1" t="s">
        <v>2562</v>
      </c>
      <c r="D1454" s="30">
        <v>3.2641000000000375E-4</v>
      </c>
      <c r="E1454" s="33">
        <f t="shared" si="44"/>
        <v>3264100.0000000377</v>
      </c>
      <c r="F1454" s="9">
        <f>VLOOKUP(C1454,Return!B:C,2,FALSE)</f>
        <v>0.78128181113784056</v>
      </c>
      <c r="G1454" s="32">
        <f t="shared" si="45"/>
        <v>5814281.9597350927</v>
      </c>
    </row>
    <row r="1455" spans="1:7" ht="15" customHeight="1" x14ac:dyDescent="0.25">
      <c r="A1455" t="str">
        <f>VLOOKUP(C:C,'Sectors '!B:C,2,FALSE)</f>
        <v>Home Furnishings &amp; Fixtures</v>
      </c>
      <c r="B1455" s="1" t="s">
        <v>7226</v>
      </c>
      <c r="C1455" s="1" t="s">
        <v>2557</v>
      </c>
      <c r="D1455" s="30">
        <v>7.5870999999996542E-4</v>
      </c>
      <c r="E1455" s="33">
        <f t="shared" si="44"/>
        <v>7587099.9999996545</v>
      </c>
      <c r="F1455" s="9">
        <f>VLOOKUP(C1455,Return!B:C,2,FALSE)</f>
        <v>0.9823368595565326</v>
      </c>
      <c r="G1455" s="32">
        <f t="shared" si="45"/>
        <v>15040187.987140685</v>
      </c>
    </row>
    <row r="1456" spans="1:7" ht="15" customHeight="1" x14ac:dyDescent="0.25">
      <c r="A1456" t="str">
        <f>VLOOKUP(C:C,'Sectors '!B:C,2,FALSE)</f>
        <v>Home Furnishings &amp; Fixtures</v>
      </c>
      <c r="B1456" s="1" t="s">
        <v>7227</v>
      </c>
      <c r="C1456" s="1" t="s">
        <v>2555</v>
      </c>
      <c r="D1456" s="30">
        <v>6.6750999999997968E-4</v>
      </c>
      <c r="E1456" s="33">
        <f t="shared" si="44"/>
        <v>6675099.999999797</v>
      </c>
      <c r="F1456" s="9">
        <f>VLOOKUP(C1456,Return!B:C,2,FALSE)</f>
        <v>1.0363230138616726</v>
      </c>
      <c r="G1456" s="32">
        <f t="shared" si="45"/>
        <v>13592659.749827636</v>
      </c>
    </row>
    <row r="1457" spans="1:7" ht="15" customHeight="1" x14ac:dyDescent="0.25">
      <c r="A1457" t="str">
        <f>VLOOKUP(C:C,'Sectors '!B:C,2,FALSE)</f>
        <v>Home Furnishings &amp; Fixtures</v>
      </c>
      <c r="B1457" s="1" t="s">
        <v>7228</v>
      </c>
      <c r="C1457" s="1" t="s">
        <v>2553</v>
      </c>
      <c r="D1457" s="30">
        <v>6.1440999999998799E-4</v>
      </c>
      <c r="E1457" s="33">
        <f t="shared" si="44"/>
        <v>6144099.9999998799</v>
      </c>
      <c r="F1457" s="9">
        <f>VLOOKUP(C1457,Return!B:C,2,FALSE)</f>
        <v>1.0443267014922988</v>
      </c>
      <c r="G1457" s="32">
        <f t="shared" si="45"/>
        <v>12560547.686638588</v>
      </c>
    </row>
    <row r="1458" spans="1:7" ht="15" customHeight="1" x14ac:dyDescent="0.25">
      <c r="A1458" t="str">
        <f>VLOOKUP(C:C,'Sectors '!B:C,2,FALSE)</f>
        <v>Home Furnishings &amp; Fixtures</v>
      </c>
      <c r="B1458" s="1" t="s">
        <v>7229</v>
      </c>
      <c r="C1458" s="1" t="s">
        <v>2551</v>
      </c>
      <c r="D1458" s="30">
        <v>5.3401000000000056E-4</v>
      </c>
      <c r="E1458" s="33">
        <f t="shared" si="44"/>
        <v>5340100.0000000056</v>
      </c>
      <c r="F1458" s="9">
        <f>VLOOKUP(C1458,Return!B:C,2,FALSE)</f>
        <v>0.81768314792981511</v>
      </c>
      <c r="G1458" s="32">
        <f t="shared" si="45"/>
        <v>9706609.7782600168</v>
      </c>
    </row>
    <row r="1459" spans="1:7" ht="15" customHeight="1" x14ac:dyDescent="0.25">
      <c r="A1459" t="str">
        <f>VLOOKUP(C:C,'Sectors '!B:C,2,FALSE)</f>
        <v>Home Furnishings &amp; Fixtures</v>
      </c>
      <c r="B1459" s="1" t="s">
        <v>7230</v>
      </c>
      <c r="C1459" s="1" t="s">
        <v>2549</v>
      </c>
      <c r="D1459" s="30">
        <v>4.7611000000000739E-4</v>
      </c>
      <c r="E1459" s="33">
        <f t="shared" si="44"/>
        <v>4761100.0000000736</v>
      </c>
      <c r="F1459" s="9">
        <f>VLOOKUP(C1459,Return!B:C,2,FALSE)</f>
        <v>0.42554548616162913</v>
      </c>
      <c r="G1459" s="32">
        <f t="shared" si="45"/>
        <v>6787164.6141642379</v>
      </c>
    </row>
    <row r="1460" spans="1:7" ht="15" customHeight="1" x14ac:dyDescent="0.25">
      <c r="A1460" t="str">
        <f>VLOOKUP(C:C,'Sectors '!B:C,2,FALSE)</f>
        <v>Home Furnishings &amp; Fixtures</v>
      </c>
      <c r="B1460" s="1" t="s">
        <v>7231</v>
      </c>
      <c r="C1460" s="1" t="s">
        <v>2547</v>
      </c>
      <c r="D1460" s="30">
        <v>4.6441000000000711E-4</v>
      </c>
      <c r="E1460" s="33">
        <f t="shared" si="44"/>
        <v>4644100.0000000708</v>
      </c>
      <c r="F1460" s="9">
        <f>VLOOKUP(C1460,Return!B:C,2,FALSE)</f>
        <v>0.3782682968065747</v>
      </c>
      <c r="G1460" s="32">
        <f t="shared" si="45"/>
        <v>6400815.797199511</v>
      </c>
    </row>
    <row r="1461" spans="1:7" ht="15" customHeight="1" x14ac:dyDescent="0.25">
      <c r="A1461" t="str">
        <f>VLOOKUP(C:C,'Sectors '!B:C,2,FALSE)</f>
        <v>Home Furnishings &amp; Fixtures</v>
      </c>
      <c r="B1461" s="1" t="s">
        <v>7232</v>
      </c>
      <c r="C1461" s="1" t="s">
        <v>2541</v>
      </c>
      <c r="D1461" s="30">
        <v>4.2151000000000607E-4</v>
      </c>
      <c r="E1461" s="33">
        <f t="shared" si="44"/>
        <v>4215100.0000000605</v>
      </c>
      <c r="F1461" s="9">
        <f>VLOOKUP(C1461,Return!B:C,2,FALSE)</f>
        <v>0.26459346252055915</v>
      </c>
      <c r="G1461" s="32">
        <f t="shared" si="45"/>
        <v>5330387.9038704857</v>
      </c>
    </row>
    <row r="1462" spans="1:7" ht="15" customHeight="1" x14ac:dyDescent="0.25">
      <c r="A1462" t="str">
        <f>VLOOKUP(C:C,'Sectors '!B:C,2,FALSE)</f>
        <v>Home Furnishings &amp; Fixtures</v>
      </c>
      <c r="B1462" s="1" t="s">
        <v>7233</v>
      </c>
      <c r="C1462" s="1" t="s">
        <v>2539</v>
      </c>
      <c r="D1462" s="30">
        <v>4.1701000000000596E-4</v>
      </c>
      <c r="E1462" s="33">
        <f t="shared" si="44"/>
        <v>4170100.0000000596</v>
      </c>
      <c r="F1462" s="9">
        <f>VLOOKUP(C1462,Return!B:C,2,FALSE)</f>
        <v>0.62296759193675766</v>
      </c>
      <c r="G1462" s="32">
        <f t="shared" si="45"/>
        <v>6767937.1551355701</v>
      </c>
    </row>
    <row r="1463" spans="1:7" ht="15" customHeight="1" x14ac:dyDescent="0.25">
      <c r="A1463" t="str">
        <f>VLOOKUP(C:C,'Sectors '!B:C,2,FALSE)</f>
        <v>Home Furnishings &amp; Fixtures</v>
      </c>
      <c r="B1463" s="1" t="s">
        <v>7234</v>
      </c>
      <c r="C1463" s="1" t="s">
        <v>2543</v>
      </c>
      <c r="D1463" s="30">
        <v>4.1281000000000585E-4</v>
      </c>
      <c r="E1463" s="33">
        <f t="shared" si="44"/>
        <v>4128100.0000000587</v>
      </c>
      <c r="F1463" s="9">
        <f>VLOOKUP(C1463,Return!B:C,2,FALSE)</f>
        <v>0.8594709725186469</v>
      </c>
      <c r="G1463" s="32">
        <f t="shared" si="45"/>
        <v>7676082.1216543354</v>
      </c>
    </row>
    <row r="1464" spans="1:7" ht="15" customHeight="1" x14ac:dyDescent="0.25">
      <c r="A1464" t="str">
        <f>VLOOKUP(C:C,'Sectors '!B:C,2,FALSE)</f>
        <v>Home Furnishings &amp; Fixtures</v>
      </c>
      <c r="B1464" s="1" t="s">
        <v>7235</v>
      </c>
      <c r="C1464" s="1" t="s">
        <v>2545</v>
      </c>
      <c r="D1464" s="30">
        <v>4.1101000000000581E-4</v>
      </c>
      <c r="E1464" s="33">
        <f t="shared" si="44"/>
        <v>4110100.0000000582</v>
      </c>
      <c r="F1464" s="9">
        <f>VLOOKUP(C1464,Return!B:C,2,FALSE)</f>
        <v>0.96214504473055262</v>
      </c>
      <c r="G1464" s="32">
        <f t="shared" si="45"/>
        <v>8064612.3483471582</v>
      </c>
    </row>
    <row r="1465" spans="1:7" ht="15" customHeight="1" x14ac:dyDescent="0.25">
      <c r="A1465" t="str">
        <f>VLOOKUP(C:C,'Sectors '!B:C,2,FALSE)</f>
        <v>Home Furnishings &amp; Fixtures</v>
      </c>
      <c r="B1465" s="1" t="s">
        <v>7236</v>
      </c>
      <c r="C1465" s="1" t="s">
        <v>2537</v>
      </c>
      <c r="D1465" s="30">
        <v>3.4801000000000428E-4</v>
      </c>
      <c r="E1465" s="33">
        <f t="shared" si="44"/>
        <v>3480100.0000000428</v>
      </c>
      <c r="F1465" s="9">
        <f>VLOOKUP(C1465,Return!B:C,2,FALSE)</f>
        <v>0.67605204463678759</v>
      </c>
      <c r="G1465" s="32">
        <f t="shared" si="45"/>
        <v>5832828.7205405561</v>
      </c>
    </row>
    <row r="1466" spans="1:7" ht="15" customHeight="1" x14ac:dyDescent="0.25">
      <c r="A1466" t="str">
        <f>VLOOKUP(C:C,'Sectors '!B:C,2,FALSE)</f>
        <v>Home Furnishings &amp; Fixtures</v>
      </c>
      <c r="B1466" s="1" t="s">
        <v>7237</v>
      </c>
      <c r="C1466" s="1" t="s">
        <v>2535</v>
      </c>
      <c r="D1466" s="30">
        <v>3.4381000000000418E-4</v>
      </c>
      <c r="E1466" s="33">
        <f t="shared" si="44"/>
        <v>3438100.0000000419</v>
      </c>
      <c r="F1466" s="9">
        <f>VLOOKUP(C1466,Return!B:C,2,FALSE)</f>
        <v>0.53491837615571358</v>
      </c>
      <c r="G1466" s="32">
        <f t="shared" si="45"/>
        <v>5277202.869061023</v>
      </c>
    </row>
    <row r="1467" spans="1:7" ht="15" customHeight="1" x14ac:dyDescent="0.25">
      <c r="A1467" t="str">
        <f>VLOOKUP(C:C,'Sectors '!B:C,2,FALSE)</f>
        <v>Home Furnishings &amp; Fixtures</v>
      </c>
      <c r="B1467" s="1" t="s">
        <v>7238</v>
      </c>
      <c r="C1467" s="1" t="s">
        <v>2531</v>
      </c>
      <c r="D1467" s="30">
        <v>2.8681000000000279E-4</v>
      </c>
      <c r="E1467" s="33">
        <f t="shared" si="44"/>
        <v>2868100.0000000279</v>
      </c>
      <c r="F1467" s="9">
        <f>VLOOKUP(C1467,Return!B:C,2,FALSE)</f>
        <v>1.0673640842654759</v>
      </c>
      <c r="G1467" s="32">
        <f t="shared" si="45"/>
        <v>5929406.9300818695</v>
      </c>
    </row>
    <row r="1468" spans="1:7" ht="15" customHeight="1" x14ac:dyDescent="0.25">
      <c r="A1468" t="str">
        <f>VLOOKUP(C:C,'Sectors '!B:C,2,FALSE)</f>
        <v>Home Furnishings &amp; Fixtures</v>
      </c>
      <c r="B1468" s="1" t="s">
        <v>7239</v>
      </c>
      <c r="C1468" s="1" t="s">
        <v>2533</v>
      </c>
      <c r="D1468" s="30">
        <v>2.8171000000000267E-4</v>
      </c>
      <c r="E1468" s="33">
        <f t="shared" si="44"/>
        <v>2817100.0000000265</v>
      </c>
      <c r="F1468" s="9">
        <f>VLOOKUP(C1468,Return!B:C,2,FALSE)</f>
        <v>0.38796012687669246</v>
      </c>
      <c r="G1468" s="32">
        <f t="shared" si="45"/>
        <v>3910022.4734243667</v>
      </c>
    </row>
    <row r="1469" spans="1:7" ht="15" customHeight="1" x14ac:dyDescent="0.25">
      <c r="A1469" t="str">
        <f>VLOOKUP(C:C,'Sectors '!B:C,2,FALSE)</f>
        <v>Home Furnishings &amp; Fixtures</v>
      </c>
      <c r="B1469" s="1" t="s">
        <v>7240</v>
      </c>
      <c r="C1469" s="1" t="s">
        <v>2529</v>
      </c>
      <c r="D1469" s="30">
        <v>2.502100000000019E-4</v>
      </c>
      <c r="E1469" s="33">
        <f t="shared" si="44"/>
        <v>2502100.0000000191</v>
      </c>
      <c r="F1469" s="9">
        <f>VLOOKUP(C1469,Return!B:C,2,FALSE)</f>
        <v>0.28619474702796344</v>
      </c>
      <c r="G1469" s="32">
        <f t="shared" si="45"/>
        <v>3218187.876538692</v>
      </c>
    </row>
    <row r="1470" spans="1:7" ht="15" customHeight="1" x14ac:dyDescent="0.25">
      <c r="A1470" t="str">
        <f>VLOOKUP(C:C,'Sectors '!B:C,2,FALSE)</f>
        <v>Home Furnishings &amp; Fixtures</v>
      </c>
      <c r="B1470" s="1" t="s">
        <v>7241</v>
      </c>
      <c r="C1470" s="1" t="s">
        <v>2527</v>
      </c>
      <c r="D1470" s="30">
        <v>8.9109999999999504E-5</v>
      </c>
      <c r="E1470" s="33">
        <f t="shared" si="44"/>
        <v>891099.99999999499</v>
      </c>
      <c r="F1470" s="9">
        <f>VLOOKUP(C1470,Return!B:C,2,FALSE)</f>
        <v>0.28982322312432118</v>
      </c>
      <c r="G1470" s="32">
        <f t="shared" si="45"/>
        <v>1149361.4741260761</v>
      </c>
    </row>
    <row r="1471" spans="1:7" ht="15" customHeight="1" x14ac:dyDescent="0.25">
      <c r="A1471" t="str">
        <f>VLOOKUP(C:C,'Sectors '!B:C,2,FALSE)</f>
        <v>Home Furnishings &amp; Fixtures</v>
      </c>
      <c r="B1471" s="1" t="s">
        <v>7242</v>
      </c>
      <c r="C1471" s="1" t="s">
        <v>2524</v>
      </c>
      <c r="D1471" s="30">
        <v>4.5310000000000059E-5</v>
      </c>
      <c r="E1471" s="33">
        <f t="shared" si="44"/>
        <v>453100.00000000058</v>
      </c>
      <c r="F1471" s="9">
        <f>VLOOKUP(C1471,Return!B:C,2,FALSE)</f>
        <v>1.128689185424844</v>
      </c>
      <c r="G1471" s="32">
        <f t="shared" si="45"/>
        <v>964509.06991599803</v>
      </c>
    </row>
    <row r="1472" spans="1:7" ht="15" customHeight="1" x14ac:dyDescent="0.25">
      <c r="A1472" t="str">
        <f>VLOOKUP(C:C,'Sectors '!B:C,2,FALSE)</f>
        <v>Health Information Services</v>
      </c>
      <c r="B1472" s="1" t="s">
        <v>7243</v>
      </c>
      <c r="C1472" s="1" t="s">
        <v>2522</v>
      </c>
      <c r="D1472" s="30">
        <v>7.4910999999996692E-4</v>
      </c>
      <c r="E1472" s="33">
        <f t="shared" si="44"/>
        <v>7491099.9999996694</v>
      </c>
      <c r="F1472" s="9">
        <f>VLOOKUP(C1472,Return!B:C,2,FALSE)</f>
        <v>1.205573514568848</v>
      </c>
      <c r="G1472" s="32">
        <f t="shared" si="45"/>
        <v>16522171.75498597</v>
      </c>
    </row>
    <row r="1473" spans="1:7" ht="15" customHeight="1" x14ac:dyDescent="0.25">
      <c r="A1473" t="str">
        <f>VLOOKUP(C:C,'Sectors '!B:C,2,FALSE)</f>
        <v>Health Information Services</v>
      </c>
      <c r="B1473" s="1" t="s">
        <v>7244</v>
      </c>
      <c r="C1473" s="1" t="s">
        <v>2520</v>
      </c>
      <c r="D1473" s="30">
        <v>7.3050999999996983E-4</v>
      </c>
      <c r="E1473" s="33">
        <f t="shared" si="44"/>
        <v>7305099.9999996983</v>
      </c>
      <c r="F1473" s="9">
        <f>VLOOKUP(C1473,Return!B:C,2,FALSE)</f>
        <v>0.50615051674208067</v>
      </c>
      <c r="G1473" s="32">
        <f t="shared" si="45"/>
        <v>11002580.139852118</v>
      </c>
    </row>
    <row r="1474" spans="1:7" ht="15" customHeight="1" x14ac:dyDescent="0.25">
      <c r="A1474" t="str">
        <f>VLOOKUP(C:C,'Sectors '!B:C,2,FALSE)</f>
        <v>Health Information Services</v>
      </c>
      <c r="B1474" s="1" t="s">
        <v>7245</v>
      </c>
      <c r="C1474" s="1" t="s">
        <v>2516</v>
      </c>
      <c r="D1474" s="30">
        <v>6.6540999999998001E-4</v>
      </c>
      <c r="E1474" s="33">
        <f t="shared" si="44"/>
        <v>6654099.9999997998</v>
      </c>
      <c r="F1474" s="9">
        <f>VLOOKUP(C1474,Return!B:C,2,FALSE)</f>
        <v>0.45674004253550282</v>
      </c>
      <c r="G1474" s="32">
        <f t="shared" si="45"/>
        <v>9693293.9170351978</v>
      </c>
    </row>
    <row r="1475" spans="1:7" ht="15" customHeight="1" x14ac:dyDescent="0.25">
      <c r="A1475" t="str">
        <f>VLOOKUP(C:C,'Sectors '!B:C,2,FALSE)</f>
        <v>Health Information Services</v>
      </c>
      <c r="B1475" s="1" t="s">
        <v>7246</v>
      </c>
      <c r="C1475" s="1" t="s">
        <v>2514</v>
      </c>
      <c r="D1475" s="30">
        <v>5.7240999999999456E-4</v>
      </c>
      <c r="E1475" s="33">
        <f t="shared" si="44"/>
        <v>5724099.999999946</v>
      </c>
      <c r="F1475" s="9">
        <f>VLOOKUP(C1475,Return!B:C,2,FALSE)</f>
        <v>1.2535012775151624</v>
      </c>
      <c r="G1475" s="32">
        <f t="shared" si="45"/>
        <v>12899266.662624419</v>
      </c>
    </row>
    <row r="1476" spans="1:7" ht="15" customHeight="1" x14ac:dyDescent="0.25">
      <c r="A1476" t="str">
        <f>VLOOKUP(C:C,'Sectors '!B:C,2,FALSE)</f>
        <v>Health Information Services</v>
      </c>
      <c r="B1476" s="1" t="s">
        <v>7247</v>
      </c>
      <c r="C1476" s="1" t="s">
        <v>2512</v>
      </c>
      <c r="D1476" s="30">
        <v>5.5980999999999653E-4</v>
      </c>
      <c r="E1476" s="33">
        <f t="shared" si="44"/>
        <v>5598099.9999999655</v>
      </c>
      <c r="F1476" s="9">
        <f>VLOOKUP(C1476,Return!B:C,2,FALSE)</f>
        <v>0.6002979685055142</v>
      </c>
      <c r="G1476" s="32">
        <f t="shared" si="45"/>
        <v>8958628.0574906636</v>
      </c>
    </row>
    <row r="1477" spans="1:7" ht="15" customHeight="1" x14ac:dyDescent="0.25">
      <c r="A1477" t="str">
        <f>VLOOKUP(C:C,'Sectors '!B:C,2,FALSE)</f>
        <v>Health Information Services</v>
      </c>
      <c r="B1477" s="1" t="s">
        <v>7248</v>
      </c>
      <c r="C1477" s="1" t="s">
        <v>2510</v>
      </c>
      <c r="D1477" s="30">
        <v>5.1511000000000352E-4</v>
      </c>
      <c r="E1477" s="33">
        <f t="shared" si="44"/>
        <v>5151100.0000000354</v>
      </c>
      <c r="F1477" s="9">
        <f>VLOOKUP(C1477,Return!B:C,2,FALSE)</f>
        <v>0.42688558014936273</v>
      </c>
      <c r="G1477" s="32">
        <f t="shared" si="45"/>
        <v>7350030.311907433</v>
      </c>
    </row>
    <row r="1478" spans="1:7" ht="15" customHeight="1" x14ac:dyDescent="0.25">
      <c r="A1478" t="str">
        <f>VLOOKUP(C:C,'Sectors '!B:C,2,FALSE)</f>
        <v>Health Information Services</v>
      </c>
      <c r="B1478" s="1" t="s">
        <v>7249</v>
      </c>
      <c r="C1478" s="1" t="s">
        <v>2506</v>
      </c>
      <c r="D1478" s="30">
        <v>4.5001000000000676E-4</v>
      </c>
      <c r="E1478" s="33">
        <f t="shared" si="44"/>
        <v>4500100.000000068</v>
      </c>
      <c r="F1478" s="9">
        <f>VLOOKUP(C1478,Return!B:C,2,FALSE)</f>
        <v>1.0959491147957303</v>
      </c>
      <c r="G1478" s="32">
        <f t="shared" si="45"/>
        <v>9431980.6114924084</v>
      </c>
    </row>
    <row r="1479" spans="1:7" ht="15" customHeight="1" x14ac:dyDescent="0.25">
      <c r="A1479" t="str">
        <f>VLOOKUP(C:C,'Sectors '!B:C,2,FALSE)</f>
        <v>Health Information Services</v>
      </c>
      <c r="B1479" s="1" t="s">
        <v>7250</v>
      </c>
      <c r="C1479" s="1" t="s">
        <v>2504</v>
      </c>
      <c r="D1479" s="30">
        <v>3.6421000000000467E-4</v>
      </c>
      <c r="E1479" s="33">
        <f t="shared" si="44"/>
        <v>3642100.0000000466</v>
      </c>
      <c r="F1479" s="9">
        <f>VLOOKUP(C1479,Return!B:C,2,FALSE)</f>
        <v>1.0566137485220537</v>
      </c>
      <c r="G1479" s="32">
        <f t="shared" si="45"/>
        <v>7490392.9334922675</v>
      </c>
    </row>
    <row r="1480" spans="1:7" ht="15" customHeight="1" x14ac:dyDescent="0.25">
      <c r="A1480" t="str">
        <f>VLOOKUP(C:C,'Sectors '!B:C,2,FALSE)</f>
        <v>Health Information Services</v>
      </c>
      <c r="B1480" s="1" t="s">
        <v>7251</v>
      </c>
      <c r="C1480" s="1" t="s">
        <v>2502</v>
      </c>
      <c r="D1480" s="30">
        <v>3.3121000000000387E-4</v>
      </c>
      <c r="E1480" s="33">
        <f t="shared" si="44"/>
        <v>3312100.0000000386</v>
      </c>
      <c r="F1480" s="9">
        <f>VLOOKUP(C1480,Return!B:C,2,FALSE)</f>
        <v>0.43526816773820176</v>
      </c>
      <c r="G1480" s="32">
        <f t="shared" si="45"/>
        <v>4753751.6983657535</v>
      </c>
    </row>
    <row r="1481" spans="1:7" ht="15" customHeight="1" x14ac:dyDescent="0.25">
      <c r="A1481" t="str">
        <f>VLOOKUP(C:C,'Sectors '!B:C,2,FALSE)</f>
        <v>Health Information Services</v>
      </c>
      <c r="B1481" s="1" t="s">
        <v>7252</v>
      </c>
      <c r="C1481" s="1" t="s">
        <v>2500</v>
      </c>
      <c r="D1481" s="30">
        <v>3.3061000000000386E-4</v>
      </c>
      <c r="E1481" s="33">
        <f t="shared" ref="E1481:E1544" si="46">$H$3*D1481</f>
        <v>3306100.0000000386</v>
      </c>
      <c r="F1481" s="9">
        <f>VLOOKUP(C1481,Return!B:C,2,FALSE)</f>
        <v>1.2271989248871946</v>
      </c>
      <c r="G1481" s="32">
        <f t="shared" ref="G1481:G1544" si="47">E1481*(1+F1481)</f>
        <v>7363342.3655696409</v>
      </c>
    </row>
    <row r="1482" spans="1:7" ht="15" customHeight="1" x14ac:dyDescent="0.25">
      <c r="A1482" t="str">
        <f>VLOOKUP(C:C,'Sectors '!B:C,2,FALSE)</f>
        <v>Health Information Services</v>
      </c>
      <c r="B1482" s="1" t="s">
        <v>7253</v>
      </c>
      <c r="C1482" s="1" t="s">
        <v>2498</v>
      </c>
      <c r="D1482" s="30">
        <v>2.5291000000000197E-4</v>
      </c>
      <c r="E1482" s="33">
        <f t="shared" si="46"/>
        <v>2529100.0000000196</v>
      </c>
      <c r="F1482" s="9">
        <f>VLOOKUP(C1482,Return!B:C,2,FALSE)</f>
        <v>0.51015061680739426</v>
      </c>
      <c r="G1482" s="32">
        <f t="shared" si="47"/>
        <v>3819321.9249676107</v>
      </c>
    </row>
    <row r="1483" spans="1:7" ht="15" customHeight="1" x14ac:dyDescent="0.25">
      <c r="A1483" t="str">
        <f>VLOOKUP(C:C,'Sectors '!B:C,2,FALSE)</f>
        <v>Health Information Services</v>
      </c>
      <c r="B1483" s="1" t="s">
        <v>7254</v>
      </c>
      <c r="C1483" s="1" t="s">
        <v>2496</v>
      </c>
      <c r="D1483" s="30">
        <v>1.7581000000000012E-4</v>
      </c>
      <c r="E1483" s="33">
        <f t="shared" si="46"/>
        <v>1758100.0000000012</v>
      </c>
      <c r="F1483" s="9">
        <f>VLOOKUP(C1483,Return!B:C,2,FALSE)</f>
        <v>1.2309106908590701</v>
      </c>
      <c r="G1483" s="32">
        <f t="shared" si="47"/>
        <v>3922164.085599334</v>
      </c>
    </row>
    <row r="1484" spans="1:7" ht="15" customHeight="1" x14ac:dyDescent="0.25">
      <c r="A1484" t="str">
        <f>VLOOKUP(C:C,'Sectors '!B:C,2,FALSE)</f>
        <v>Health Information Services</v>
      </c>
      <c r="B1484" s="1" t="s">
        <v>7255</v>
      </c>
      <c r="C1484" s="1" t="s">
        <v>2494</v>
      </c>
      <c r="D1484" s="30">
        <v>1.4520999999999938E-4</v>
      </c>
      <c r="E1484" s="33">
        <f t="shared" si="46"/>
        <v>1452099.9999999937</v>
      </c>
      <c r="F1484" s="9">
        <f>VLOOKUP(C1484,Return!B:C,2,FALSE)</f>
        <v>1.1572593139577838</v>
      </c>
      <c r="G1484" s="32">
        <f t="shared" si="47"/>
        <v>3132556.2497980846</v>
      </c>
    </row>
    <row r="1485" spans="1:7" ht="15" customHeight="1" x14ac:dyDescent="0.25">
      <c r="A1485" t="str">
        <f>VLOOKUP(C:C,'Sectors '!B:C,2,FALSE)</f>
        <v>Health Information Services</v>
      </c>
      <c r="B1485" s="1" t="s">
        <v>7256</v>
      </c>
      <c r="C1485" s="1" t="s">
        <v>2491</v>
      </c>
      <c r="D1485" s="30">
        <v>7.0809999999999886E-5</v>
      </c>
      <c r="E1485" s="33">
        <f t="shared" si="46"/>
        <v>708099.99999999884</v>
      </c>
      <c r="F1485" s="9">
        <f>VLOOKUP(C1485,Return!B:C,2,FALSE)</f>
        <v>0.87867420608416358</v>
      </c>
      <c r="G1485" s="32">
        <f t="shared" si="47"/>
        <v>1330289.2053281942</v>
      </c>
    </row>
    <row r="1486" spans="1:7" ht="15" customHeight="1" x14ac:dyDescent="0.25">
      <c r="A1486" t="str">
        <f>VLOOKUP(C:C,'Sectors '!B:C,2,FALSE)</f>
        <v>Health Care Plans</v>
      </c>
      <c r="B1486" s="1" t="s">
        <v>7257</v>
      </c>
      <c r="C1486" s="1" t="s">
        <v>2489</v>
      </c>
      <c r="D1486" s="30">
        <v>7.5120999999996659E-4</v>
      </c>
      <c r="E1486" s="33">
        <f t="shared" si="46"/>
        <v>7512099.9999996657</v>
      </c>
      <c r="F1486" s="9">
        <f>VLOOKUP(C1486,Return!B:C,2,FALSE)</f>
        <v>0.33998578532926282</v>
      </c>
      <c r="G1486" s="32">
        <f t="shared" si="47"/>
        <v>10066107.217971507</v>
      </c>
    </row>
    <row r="1487" spans="1:7" ht="15" customHeight="1" x14ac:dyDescent="0.25">
      <c r="A1487" t="str">
        <f>VLOOKUP(C:C,'Sectors '!B:C,2,FALSE)</f>
        <v>Health Care Plans</v>
      </c>
      <c r="B1487" s="1" t="s">
        <v>7258</v>
      </c>
      <c r="C1487" s="1" t="s">
        <v>2487</v>
      </c>
      <c r="D1487" s="30">
        <v>7.1760999999997185E-4</v>
      </c>
      <c r="E1487" s="33">
        <f t="shared" si="46"/>
        <v>7176099.9999997187</v>
      </c>
      <c r="F1487" s="9">
        <f>VLOOKUP(C1487,Return!B:C,2,FALSE)</f>
        <v>1.1260235679609552</v>
      </c>
      <c r="G1487" s="32">
        <f t="shared" si="47"/>
        <v>15256557.726044012</v>
      </c>
    </row>
    <row r="1488" spans="1:7" ht="15" customHeight="1" x14ac:dyDescent="0.25">
      <c r="A1488" t="str">
        <f>VLOOKUP(C:C,'Sectors '!B:C,2,FALSE)</f>
        <v>Health Care Plans</v>
      </c>
      <c r="B1488" s="1" t="s">
        <v>7259</v>
      </c>
      <c r="C1488" s="1" t="s">
        <v>2485</v>
      </c>
      <c r="D1488" s="30">
        <v>4.6471000000000712E-4</v>
      </c>
      <c r="E1488" s="33">
        <f t="shared" si="46"/>
        <v>4647100.0000000708</v>
      </c>
      <c r="F1488" s="9">
        <f>VLOOKUP(C1488,Return!B:C,2,FALSE)</f>
        <v>1.240552608596033</v>
      </c>
      <c r="G1488" s="32">
        <f t="shared" si="47"/>
        <v>10412072.027406784</v>
      </c>
    </row>
    <row r="1489" spans="1:7" ht="15" customHeight="1" x14ac:dyDescent="0.25">
      <c r="A1489" t="str">
        <f>VLOOKUP(C:C,'Sectors '!B:C,2,FALSE)</f>
        <v>Health Care Plans</v>
      </c>
      <c r="B1489" s="1" t="s">
        <v>7260</v>
      </c>
      <c r="C1489" s="1" t="s">
        <v>2483</v>
      </c>
      <c r="D1489" s="30">
        <v>4.3471000000000639E-4</v>
      </c>
      <c r="E1489" s="33">
        <f t="shared" si="46"/>
        <v>4347100.0000000643</v>
      </c>
      <c r="F1489" s="9">
        <f>VLOOKUP(C1489,Return!B:C,2,FALSE)</f>
        <v>0.42494974455402956</v>
      </c>
      <c r="G1489" s="32">
        <f t="shared" si="47"/>
        <v>6194399.0345509136</v>
      </c>
    </row>
    <row r="1490" spans="1:7" ht="15" customHeight="1" x14ac:dyDescent="0.25">
      <c r="A1490" t="str">
        <f>VLOOKUP(C:C,'Sectors '!B:C,2,FALSE)</f>
        <v>Health Care Plans</v>
      </c>
      <c r="B1490" s="1" t="s">
        <v>7261</v>
      </c>
      <c r="C1490" s="1" t="s">
        <v>2481</v>
      </c>
      <c r="D1490" s="30">
        <v>3.4981000000000432E-4</v>
      </c>
      <c r="E1490" s="33">
        <f t="shared" si="46"/>
        <v>3498100.0000000433</v>
      </c>
      <c r="F1490" s="9">
        <f>VLOOKUP(C1490,Return!B:C,2,FALSE)</f>
        <v>0.27288057307646185</v>
      </c>
      <c r="G1490" s="32">
        <f t="shared" si="47"/>
        <v>4452663.5326788267</v>
      </c>
    </row>
    <row r="1491" spans="1:7" ht="15" customHeight="1" x14ac:dyDescent="0.25">
      <c r="A1491" t="str">
        <f>VLOOKUP(C:C,'Sectors '!B:C,2,FALSE)</f>
        <v>Health Care Plans</v>
      </c>
      <c r="B1491" s="1" t="s">
        <v>7262</v>
      </c>
      <c r="C1491" s="1" t="s">
        <v>2479</v>
      </c>
      <c r="D1491" s="30">
        <v>2.5621000000000205E-4</v>
      </c>
      <c r="E1491" s="33">
        <f t="shared" si="46"/>
        <v>2562100.0000000205</v>
      </c>
      <c r="F1491" s="9">
        <f>VLOOKUP(C1491,Return!B:C,2,FALSE)</f>
        <v>1.250163409804131</v>
      </c>
      <c r="G1491" s="32">
        <f t="shared" si="47"/>
        <v>5765143.6722592097</v>
      </c>
    </row>
    <row r="1492" spans="1:7" ht="15" customHeight="1" x14ac:dyDescent="0.25">
      <c r="A1492" t="str">
        <f>VLOOKUP(C:C,'Sectors '!B:C,2,FALSE)</f>
        <v>Health Care Plans</v>
      </c>
      <c r="B1492" s="1" t="s">
        <v>7263</v>
      </c>
      <c r="C1492" s="1" t="s">
        <v>2477</v>
      </c>
      <c r="D1492" s="30">
        <v>1.9801000000000066E-4</v>
      </c>
      <c r="E1492" s="33">
        <f t="shared" si="46"/>
        <v>1980100.0000000065</v>
      </c>
      <c r="F1492" s="9">
        <f>VLOOKUP(C1492,Return!B:C,2,FALSE)</f>
        <v>0.41125888459418114</v>
      </c>
      <c r="G1492" s="32">
        <f t="shared" si="47"/>
        <v>2794433.7173849475</v>
      </c>
    </row>
    <row r="1493" spans="1:7" ht="15" customHeight="1" x14ac:dyDescent="0.25">
      <c r="A1493" t="str">
        <f>VLOOKUP(C:C,'Sectors '!B:C,2,FALSE)</f>
        <v>Health Care Plans</v>
      </c>
      <c r="B1493" s="1" t="s">
        <v>7264</v>
      </c>
      <c r="C1493" s="1" t="s">
        <v>2473</v>
      </c>
      <c r="D1493" s="30">
        <v>1.5510999999999962E-4</v>
      </c>
      <c r="E1493" s="33">
        <f t="shared" si="46"/>
        <v>1551099.9999999963</v>
      </c>
      <c r="F1493" s="9">
        <f>VLOOKUP(C1493,Return!B:C,2,FALSE)</f>
        <v>0.61925134899026135</v>
      </c>
      <c r="G1493" s="32">
        <f t="shared" si="47"/>
        <v>2511620.7674187883</v>
      </c>
    </row>
    <row r="1494" spans="1:7" ht="15" customHeight="1" x14ac:dyDescent="0.25">
      <c r="A1494" t="str">
        <f>VLOOKUP(C:C,'Sectors '!B:C,2,FALSE)</f>
        <v>Health Care Plans</v>
      </c>
      <c r="B1494" s="1" t="s">
        <v>7265</v>
      </c>
      <c r="C1494" s="1" t="s">
        <v>2475</v>
      </c>
      <c r="D1494" s="30">
        <v>1.422099999999993E-4</v>
      </c>
      <c r="E1494" s="33">
        <f t="shared" si="46"/>
        <v>1422099.999999993</v>
      </c>
      <c r="F1494" s="9">
        <f>VLOOKUP(C1494,Return!B:C,2,FALSE)</f>
        <v>0.70620709753724353</v>
      </c>
      <c r="G1494" s="32">
        <f t="shared" si="47"/>
        <v>2426397.1134077022</v>
      </c>
    </row>
    <row r="1495" spans="1:7" ht="15" customHeight="1" x14ac:dyDescent="0.25">
      <c r="A1495" t="str">
        <f>VLOOKUP(C:C,'Sectors '!B:C,2,FALSE)</f>
        <v>Health Care Plans</v>
      </c>
      <c r="B1495" s="1" t="s">
        <v>7266</v>
      </c>
      <c r="C1495" s="1" t="s">
        <v>2471</v>
      </c>
      <c r="D1495" s="30">
        <v>5.3710000000000074E-5</v>
      </c>
      <c r="E1495" s="33">
        <f t="shared" si="46"/>
        <v>537100.0000000007</v>
      </c>
      <c r="F1495" s="9">
        <f>VLOOKUP(C1495,Return!B:C,2,FALSE)</f>
        <v>0.56973374337611171</v>
      </c>
      <c r="G1495" s="32">
        <f t="shared" si="47"/>
        <v>843103.99356731062</v>
      </c>
    </row>
    <row r="1496" spans="1:7" ht="15" customHeight="1" x14ac:dyDescent="0.25">
      <c r="A1496" t="str">
        <f>VLOOKUP(C:C,'Sectors '!B:C,2,FALSE)</f>
        <v>Health Care Plans</v>
      </c>
      <c r="B1496" s="1" t="s">
        <v>7267</v>
      </c>
      <c r="C1496" s="1" t="s">
        <v>2468</v>
      </c>
      <c r="D1496" s="30">
        <v>1.8610000000000013E-5</v>
      </c>
      <c r="E1496" s="33">
        <f t="shared" si="46"/>
        <v>186100.00000000015</v>
      </c>
      <c r="F1496" s="9">
        <f>VLOOKUP(C1496,Return!B:C,2,FALSE)</f>
        <v>1.2445962978019518</v>
      </c>
      <c r="G1496" s="32">
        <f t="shared" si="47"/>
        <v>417719.37102094351</v>
      </c>
    </row>
    <row r="1497" spans="1:7" ht="15" customHeight="1" x14ac:dyDescent="0.25">
      <c r="A1497" t="str">
        <f>VLOOKUP(C:C,'Sectors '!B:C,2,FALSE)</f>
        <v>Grocery Stores</v>
      </c>
      <c r="B1497" s="1" t="s">
        <v>7268</v>
      </c>
      <c r="C1497" s="1" t="s">
        <v>2464</v>
      </c>
      <c r="D1497" s="30">
        <v>7.5990999999996523E-4</v>
      </c>
      <c r="E1497" s="33">
        <f t="shared" si="46"/>
        <v>7599099.9999996526</v>
      </c>
      <c r="F1497" s="9">
        <f>VLOOKUP(C1497,Return!B:C,2,FALSE)</f>
        <v>0.40986432280329133</v>
      </c>
      <c r="G1497" s="32">
        <f t="shared" si="47"/>
        <v>10713699.975414002</v>
      </c>
    </row>
    <row r="1498" spans="1:7" ht="15" customHeight="1" x14ac:dyDescent="0.25">
      <c r="A1498" t="str">
        <f>VLOOKUP(C:C,'Sectors '!B:C,2,FALSE)</f>
        <v>Grocery Stores</v>
      </c>
      <c r="B1498" s="1" t="s">
        <v>7269</v>
      </c>
      <c r="C1498" s="1" t="s">
        <v>2466</v>
      </c>
      <c r="D1498" s="30">
        <v>7.5060999999996669E-4</v>
      </c>
      <c r="E1498" s="33">
        <f t="shared" si="46"/>
        <v>7506099.9999996666</v>
      </c>
      <c r="F1498" s="9">
        <f>VLOOKUP(C1498,Return!B:C,2,FALSE)</f>
        <v>0.40739896694847733</v>
      </c>
      <c r="G1498" s="32">
        <f t="shared" si="47"/>
        <v>10564077.385811497</v>
      </c>
    </row>
    <row r="1499" spans="1:7" ht="15" customHeight="1" x14ac:dyDescent="0.25">
      <c r="A1499" t="str">
        <f>VLOOKUP(C:C,'Sectors '!B:C,2,FALSE)</f>
        <v>Grocery Stores</v>
      </c>
      <c r="B1499" s="1" t="s">
        <v>7270</v>
      </c>
      <c r="C1499" s="1" t="s">
        <v>2452</v>
      </c>
      <c r="D1499" s="30">
        <v>6.8100999999997757E-4</v>
      </c>
      <c r="E1499" s="33">
        <f t="shared" si="46"/>
        <v>6810099.9999997756</v>
      </c>
      <c r="F1499" s="9">
        <f>VLOOKUP(C1499,Return!B:C,2,FALSE)</f>
        <v>0.28572124988166481</v>
      </c>
      <c r="G1499" s="32">
        <f t="shared" si="47"/>
        <v>8755890.2838188373</v>
      </c>
    </row>
    <row r="1500" spans="1:7" ht="15" customHeight="1" x14ac:dyDescent="0.25">
      <c r="A1500" t="str">
        <f>VLOOKUP(C:C,'Sectors '!B:C,2,FALSE)</f>
        <v>Grocery Stores</v>
      </c>
      <c r="B1500" s="1" t="s">
        <v>7271</v>
      </c>
      <c r="C1500" s="1" t="s">
        <v>2460</v>
      </c>
      <c r="D1500" s="30">
        <v>6.5490999999998165E-4</v>
      </c>
      <c r="E1500" s="33">
        <f t="shared" si="46"/>
        <v>6549099.9999998165</v>
      </c>
      <c r="F1500" s="9">
        <f>VLOOKUP(C1500,Return!B:C,2,FALSE)</f>
        <v>0.86470990190229968</v>
      </c>
      <c r="G1500" s="32">
        <f t="shared" si="47"/>
        <v>12212171.61854801</v>
      </c>
    </row>
    <row r="1501" spans="1:7" ht="15" customHeight="1" x14ac:dyDescent="0.25">
      <c r="A1501" t="str">
        <f>VLOOKUP(C:C,'Sectors '!B:C,2,FALSE)</f>
        <v>Grocery Stores</v>
      </c>
      <c r="B1501" s="1" t="s">
        <v>7272</v>
      </c>
      <c r="C1501" s="1" t="s">
        <v>2456</v>
      </c>
      <c r="D1501" s="30">
        <v>6.3900999999998414E-4</v>
      </c>
      <c r="E1501" s="33">
        <f t="shared" si="46"/>
        <v>6390099.9999998417</v>
      </c>
      <c r="F1501" s="9">
        <f>VLOOKUP(C1501,Return!B:C,2,FALSE)</f>
        <v>1.2332565981288546</v>
      </c>
      <c r="G1501" s="32">
        <f t="shared" si="47"/>
        <v>14270732.987702841</v>
      </c>
    </row>
    <row r="1502" spans="1:7" ht="15" customHeight="1" x14ac:dyDescent="0.25">
      <c r="A1502" t="str">
        <f>VLOOKUP(C:C,'Sectors '!B:C,2,FALSE)</f>
        <v>Grocery Stores</v>
      </c>
      <c r="B1502" s="1" t="s">
        <v>7273</v>
      </c>
      <c r="C1502" s="1" t="s">
        <v>2458</v>
      </c>
      <c r="D1502" s="30">
        <v>6.2880999999998573E-4</v>
      </c>
      <c r="E1502" s="33">
        <f t="shared" si="46"/>
        <v>6288099.9999998575</v>
      </c>
      <c r="F1502" s="9">
        <f>VLOOKUP(C1502,Return!B:C,2,FALSE)</f>
        <v>0.92860611127604287</v>
      </c>
      <c r="G1502" s="32">
        <f t="shared" si="47"/>
        <v>12127268.08831461</v>
      </c>
    </row>
    <row r="1503" spans="1:7" ht="15" customHeight="1" x14ac:dyDescent="0.25">
      <c r="A1503" t="str">
        <f>VLOOKUP(C:C,'Sectors '!B:C,2,FALSE)</f>
        <v>Grocery Stores</v>
      </c>
      <c r="B1503" s="1" t="s">
        <v>7274</v>
      </c>
      <c r="C1503" s="1" t="s">
        <v>2449</v>
      </c>
      <c r="D1503" s="30">
        <v>1.3590999999999915E-4</v>
      </c>
      <c r="E1503" s="33">
        <f t="shared" si="46"/>
        <v>1359099.9999999916</v>
      </c>
      <c r="F1503" s="9">
        <f>VLOOKUP(C1503,Return!B:C,2,FALSE)</f>
        <v>1.0653113430334114</v>
      </c>
      <c r="G1503" s="32">
        <f t="shared" si="47"/>
        <v>2806964.6463166922</v>
      </c>
    </row>
    <row r="1504" spans="1:7" ht="15" customHeight="1" x14ac:dyDescent="0.25">
      <c r="A1504" t="str">
        <f>VLOOKUP(C:C,'Sectors '!B:C,2,FALSE)</f>
        <v>Gold</v>
      </c>
      <c r="B1504" s="1" t="s">
        <v>7275</v>
      </c>
      <c r="C1504" s="1" t="s">
        <v>2447</v>
      </c>
      <c r="D1504" s="30">
        <v>5.9880999999999043E-4</v>
      </c>
      <c r="E1504" s="33">
        <f t="shared" si="46"/>
        <v>5988099.9999999041</v>
      </c>
      <c r="F1504" s="9">
        <f>VLOOKUP(C1504,Return!B:C,2,FALSE)</f>
        <v>0.63686664163947571</v>
      </c>
      <c r="G1504" s="32">
        <f t="shared" si="47"/>
        <v>9801721.1368011869</v>
      </c>
    </row>
    <row r="1505" spans="1:7" ht="15" customHeight="1" x14ac:dyDescent="0.25">
      <c r="A1505" t="str">
        <f>VLOOKUP(C:C,'Sectors '!B:C,2,FALSE)</f>
        <v>Gold</v>
      </c>
      <c r="B1505" s="1" t="s">
        <v>7276</v>
      </c>
      <c r="C1505" s="1" t="s">
        <v>2445</v>
      </c>
      <c r="D1505" s="30">
        <v>4.9381000000000685E-4</v>
      </c>
      <c r="E1505" s="33">
        <f t="shared" si="46"/>
        <v>4938100.0000000689</v>
      </c>
      <c r="F1505" s="9">
        <f>VLOOKUP(C1505,Return!B:C,2,FALSE)</f>
        <v>0.81400216243982482</v>
      </c>
      <c r="G1505" s="32">
        <f t="shared" si="47"/>
        <v>8957724.078344224</v>
      </c>
    </row>
    <row r="1506" spans="1:7" ht="15" customHeight="1" x14ac:dyDescent="0.25">
      <c r="A1506" t="str">
        <f>VLOOKUP(C:C,'Sectors '!B:C,2,FALSE)</f>
        <v>Gambling</v>
      </c>
      <c r="B1506" s="1" t="s">
        <v>7277</v>
      </c>
      <c r="C1506" s="1" t="s">
        <v>2440</v>
      </c>
      <c r="D1506" s="30">
        <v>6.1080999999998855E-4</v>
      </c>
      <c r="E1506" s="33">
        <f t="shared" si="46"/>
        <v>6108099.9999998854</v>
      </c>
      <c r="F1506" s="9">
        <f>VLOOKUP(C1506,Return!B:C,2,FALSE)</f>
        <v>0.45742536707216253</v>
      </c>
      <c r="G1506" s="32">
        <f t="shared" si="47"/>
        <v>8902099.8846133091</v>
      </c>
    </row>
    <row r="1507" spans="1:7" ht="15" customHeight="1" x14ac:dyDescent="0.25">
      <c r="A1507" t="str">
        <f>VLOOKUP(C:C,'Sectors '!B:C,2,FALSE)</f>
        <v>Gambling</v>
      </c>
      <c r="B1507" s="1" t="s">
        <v>7278</v>
      </c>
      <c r="C1507" s="1" t="s">
        <v>2438</v>
      </c>
      <c r="D1507" s="30">
        <v>3.7141000000000485E-4</v>
      </c>
      <c r="E1507" s="33">
        <f t="shared" si="46"/>
        <v>3714100.0000000484</v>
      </c>
      <c r="F1507" s="9">
        <f>VLOOKUP(C1507,Return!B:C,2,FALSE)</f>
        <v>0.34566403940943846</v>
      </c>
      <c r="G1507" s="32">
        <f t="shared" si="47"/>
        <v>4997930.8087706612</v>
      </c>
    </row>
    <row r="1508" spans="1:7" ht="15" customHeight="1" x14ac:dyDescent="0.25">
      <c r="A1508" t="str">
        <f>VLOOKUP(C:C,'Sectors '!B:C,2,FALSE)</f>
        <v>Gambling</v>
      </c>
      <c r="B1508" s="1" t="s">
        <v>7279</v>
      </c>
      <c r="C1508" s="1" t="s">
        <v>2434</v>
      </c>
      <c r="D1508" s="30">
        <v>1.542099999999996E-4</v>
      </c>
      <c r="E1508" s="33">
        <f t="shared" si="46"/>
        <v>1542099.999999996</v>
      </c>
      <c r="F1508" s="9">
        <f>VLOOKUP(C1508,Return!B:C,2,FALSE)</f>
        <v>0.78429847361393112</v>
      </c>
      <c r="G1508" s="32">
        <f t="shared" si="47"/>
        <v>2751566.6761600361</v>
      </c>
    </row>
    <row r="1509" spans="1:7" ht="15" customHeight="1" x14ac:dyDescent="0.25">
      <c r="A1509" t="str">
        <f>VLOOKUP(C:C,'Sectors '!B:C,2,FALSE)</f>
        <v>Footwear &amp; Accessories</v>
      </c>
      <c r="B1509" s="1" t="s">
        <v>7280</v>
      </c>
      <c r="C1509" s="1" t="s">
        <v>2432</v>
      </c>
      <c r="D1509" s="30">
        <v>7.6320999999996472E-4</v>
      </c>
      <c r="E1509" s="33">
        <f t="shared" si="46"/>
        <v>7632099.999999647</v>
      </c>
      <c r="F1509" s="9">
        <f>VLOOKUP(C1509,Return!B:C,2,FALSE)</f>
        <v>0.7448750315366911</v>
      </c>
      <c r="G1509" s="32">
        <f t="shared" si="47"/>
        <v>13317060.728190564</v>
      </c>
    </row>
    <row r="1510" spans="1:7" ht="15" customHeight="1" x14ac:dyDescent="0.25">
      <c r="A1510" t="str">
        <f>VLOOKUP(C:C,'Sectors '!B:C,2,FALSE)</f>
        <v>Footwear &amp; Accessories</v>
      </c>
      <c r="B1510" s="1" t="s">
        <v>7281</v>
      </c>
      <c r="C1510" s="1" t="s">
        <v>2424</v>
      </c>
      <c r="D1510" s="30">
        <v>6.4650999999998297E-4</v>
      </c>
      <c r="E1510" s="33">
        <f t="shared" si="46"/>
        <v>6465099.9999998296</v>
      </c>
      <c r="F1510" s="9">
        <f>VLOOKUP(C1510,Return!B:C,2,FALSE)</f>
        <v>1.2221468410487604</v>
      </c>
      <c r="G1510" s="32">
        <f t="shared" si="47"/>
        <v>14366401.542063963</v>
      </c>
    </row>
    <row r="1511" spans="1:7" ht="15" customHeight="1" x14ac:dyDescent="0.25">
      <c r="A1511" t="str">
        <f>VLOOKUP(C:C,'Sectors '!B:C,2,FALSE)</f>
        <v>Footwear &amp; Accessories</v>
      </c>
      <c r="B1511" s="1" t="s">
        <v>7282</v>
      </c>
      <c r="C1511" s="1" t="s">
        <v>2426</v>
      </c>
      <c r="D1511" s="30">
        <v>6.2700999999998602E-4</v>
      </c>
      <c r="E1511" s="33">
        <f t="shared" si="46"/>
        <v>6270099.9999998603</v>
      </c>
      <c r="F1511" s="9">
        <f>VLOOKUP(C1511,Return!B:C,2,FALSE)</f>
        <v>1.0759733062754555</v>
      </c>
      <c r="G1511" s="32">
        <f t="shared" si="47"/>
        <v>13016560.227677444</v>
      </c>
    </row>
    <row r="1512" spans="1:7" ht="15" customHeight="1" x14ac:dyDescent="0.25">
      <c r="A1512" t="str">
        <f>VLOOKUP(C:C,'Sectors '!B:C,2,FALSE)</f>
        <v>Footwear &amp; Accessories</v>
      </c>
      <c r="B1512" s="1" t="s">
        <v>7283</v>
      </c>
      <c r="C1512" s="1" t="s">
        <v>2422</v>
      </c>
      <c r="D1512" s="30">
        <v>4.9711000000000633E-4</v>
      </c>
      <c r="E1512" s="33">
        <f t="shared" si="46"/>
        <v>4971100.0000000633</v>
      </c>
      <c r="F1512" s="9">
        <f>VLOOKUP(C1512,Return!B:C,2,FALSE)</f>
        <v>0.99737076596376073</v>
      </c>
      <c r="G1512" s="32">
        <f t="shared" si="47"/>
        <v>9929129.8146825768</v>
      </c>
    </row>
    <row r="1513" spans="1:7" ht="15" customHeight="1" x14ac:dyDescent="0.25">
      <c r="A1513" t="str">
        <f>VLOOKUP(C:C,'Sectors '!B:C,2,FALSE)</f>
        <v>Footwear &amp; Accessories</v>
      </c>
      <c r="B1513" s="1" t="s">
        <v>7284</v>
      </c>
      <c r="C1513" s="1" t="s">
        <v>2420</v>
      </c>
      <c r="D1513" s="30">
        <v>2.8771000000000281E-4</v>
      </c>
      <c r="E1513" s="33">
        <f t="shared" si="46"/>
        <v>2877100.0000000279</v>
      </c>
      <c r="F1513" s="9">
        <f>VLOOKUP(C1513,Return!B:C,2,FALSE)</f>
        <v>1.0295331488983206</v>
      </c>
      <c r="G1513" s="32">
        <f t="shared" si="47"/>
        <v>5839169.8226954145</v>
      </c>
    </row>
    <row r="1514" spans="1:7" ht="15" customHeight="1" x14ac:dyDescent="0.25">
      <c r="A1514" t="str">
        <f>VLOOKUP(C:C,'Sectors '!B:C,2,FALSE)</f>
        <v>Footwear &amp; Accessories</v>
      </c>
      <c r="B1514" s="1" t="s">
        <v>7285</v>
      </c>
      <c r="C1514" s="1" t="s">
        <v>2418</v>
      </c>
      <c r="D1514" s="30">
        <v>2.8411000000000273E-4</v>
      </c>
      <c r="E1514" s="33">
        <f t="shared" si="46"/>
        <v>2841100.0000000275</v>
      </c>
      <c r="F1514" s="9">
        <f>VLOOKUP(C1514,Return!B:C,2,FALSE)</f>
        <v>0.89967939434476407</v>
      </c>
      <c r="G1514" s="32">
        <f t="shared" si="47"/>
        <v>5397179.1272729617</v>
      </c>
    </row>
    <row r="1515" spans="1:7" ht="15" customHeight="1" x14ac:dyDescent="0.25">
      <c r="A1515" t="str">
        <f>VLOOKUP(C:C,'Sectors '!B:C,2,FALSE)</f>
        <v>Footwear &amp; Accessories</v>
      </c>
      <c r="B1515" s="1" t="s">
        <v>7286</v>
      </c>
      <c r="C1515" s="1" t="s">
        <v>2416</v>
      </c>
      <c r="D1515" s="30">
        <v>2.0341000000000079E-4</v>
      </c>
      <c r="E1515" s="33">
        <f t="shared" si="46"/>
        <v>2034100.0000000079</v>
      </c>
      <c r="F1515" s="9">
        <f>VLOOKUP(C1515,Return!B:C,2,FALSE)</f>
        <v>1.2402819313679623</v>
      </c>
      <c r="G1515" s="32">
        <f t="shared" si="47"/>
        <v>4556957.4765955899</v>
      </c>
    </row>
    <row r="1516" spans="1:7" ht="15" customHeight="1" x14ac:dyDescent="0.25">
      <c r="A1516" t="str">
        <f>VLOOKUP(C:C,'Sectors '!B:C,2,FALSE)</f>
        <v>Footwear &amp; Accessories</v>
      </c>
      <c r="B1516" s="1" t="s">
        <v>7287</v>
      </c>
      <c r="C1516" s="1" t="s">
        <v>2414</v>
      </c>
      <c r="D1516" s="30">
        <v>1.9081000000000049E-4</v>
      </c>
      <c r="E1516" s="33">
        <f t="shared" si="46"/>
        <v>1908100.0000000049</v>
      </c>
      <c r="F1516" s="9">
        <f>VLOOKUP(C1516,Return!B:C,2,FALSE)</f>
        <v>0.82897274049263414</v>
      </c>
      <c r="G1516" s="32">
        <f t="shared" si="47"/>
        <v>3489862.8861340042</v>
      </c>
    </row>
    <row r="1517" spans="1:7" ht="15" customHeight="1" x14ac:dyDescent="0.25">
      <c r="A1517" t="str">
        <f>VLOOKUP(C:C,'Sectors '!B:C,2,FALSE)</f>
        <v>Footwear &amp; Accessories</v>
      </c>
      <c r="B1517" s="1" t="s">
        <v>7288</v>
      </c>
      <c r="C1517" s="1" t="s">
        <v>2411</v>
      </c>
      <c r="D1517" s="30">
        <v>1.2330999999999884E-4</v>
      </c>
      <c r="E1517" s="33">
        <f t="shared" si="46"/>
        <v>1233099.9999999884</v>
      </c>
      <c r="F1517" s="9">
        <f>VLOOKUP(C1517,Return!B:C,2,FALSE)</f>
        <v>0.40618496072991439</v>
      </c>
      <c r="G1517" s="32">
        <f t="shared" si="47"/>
        <v>1733966.6750760411</v>
      </c>
    </row>
    <row r="1518" spans="1:7" ht="15" customHeight="1" x14ac:dyDescent="0.25">
      <c r="A1518" t="str">
        <f>VLOOKUP(C:C,'Sectors '!B:C,2,FALSE)</f>
        <v>Food Distribution</v>
      </c>
      <c r="B1518" s="1" t="s">
        <v>7289</v>
      </c>
      <c r="C1518" s="1" t="s">
        <v>2409</v>
      </c>
      <c r="D1518" s="30">
        <v>7.2360999999997091E-4</v>
      </c>
      <c r="E1518" s="33">
        <f t="shared" si="46"/>
        <v>7236099.9999997094</v>
      </c>
      <c r="F1518" s="9">
        <f>VLOOKUP(C1518,Return!B:C,2,FALSE)</f>
        <v>0.78248518058923477</v>
      </c>
      <c r="G1518" s="32">
        <f t="shared" si="47"/>
        <v>12898241.015261244</v>
      </c>
    </row>
    <row r="1519" spans="1:7" ht="15" customHeight="1" x14ac:dyDescent="0.25">
      <c r="A1519" t="str">
        <f>VLOOKUP(C:C,'Sectors '!B:C,2,FALSE)</f>
        <v>Food Distribution</v>
      </c>
      <c r="B1519" s="1" t="s">
        <v>7290</v>
      </c>
      <c r="C1519" s="1" t="s">
        <v>2407</v>
      </c>
      <c r="D1519" s="30">
        <v>7.1550999999997218E-4</v>
      </c>
      <c r="E1519" s="33">
        <f t="shared" si="46"/>
        <v>7155099.9999997215</v>
      </c>
      <c r="F1519" s="9">
        <f>VLOOKUP(C1519,Return!B:C,2,FALSE)</f>
        <v>1.0649186113258744</v>
      </c>
      <c r="G1519" s="32">
        <f t="shared" si="47"/>
        <v>14774699.155897189</v>
      </c>
    </row>
    <row r="1520" spans="1:7" ht="15" customHeight="1" x14ac:dyDescent="0.25">
      <c r="A1520" t="str">
        <f>VLOOKUP(C:C,'Sectors '!B:C,2,FALSE)</f>
        <v>Food Distribution</v>
      </c>
      <c r="B1520" s="1" t="s">
        <v>7291</v>
      </c>
      <c r="C1520" s="1" t="s">
        <v>2397</v>
      </c>
      <c r="D1520" s="30">
        <v>6.7620999999997832E-4</v>
      </c>
      <c r="E1520" s="33">
        <f t="shared" si="46"/>
        <v>6762099.999999783</v>
      </c>
      <c r="F1520" s="9">
        <f>VLOOKUP(C1520,Return!B:C,2,FALSE)</f>
        <v>0.51560666628421414</v>
      </c>
      <c r="G1520" s="32">
        <f t="shared" si="47"/>
        <v>10248683.838080155</v>
      </c>
    </row>
    <row r="1521" spans="1:7" ht="15" customHeight="1" x14ac:dyDescent="0.25">
      <c r="A1521" t="str">
        <f>VLOOKUP(C:C,'Sectors '!B:C,2,FALSE)</f>
        <v>Food Distribution</v>
      </c>
      <c r="B1521" s="1" t="s">
        <v>7292</v>
      </c>
      <c r="C1521" s="1" t="s">
        <v>2405</v>
      </c>
      <c r="D1521" s="30">
        <v>6.597099999999809E-4</v>
      </c>
      <c r="E1521" s="33">
        <f t="shared" si="46"/>
        <v>6597099.9999998091</v>
      </c>
      <c r="F1521" s="9">
        <f>VLOOKUP(C1521,Return!B:C,2,FALSE)</f>
        <v>1.1886898090356706</v>
      </c>
      <c r="G1521" s="32">
        <f t="shared" si="47"/>
        <v>14439005.539188804</v>
      </c>
    </row>
    <row r="1522" spans="1:7" ht="15" customHeight="1" x14ac:dyDescent="0.25">
      <c r="A1522" t="str">
        <f>VLOOKUP(C:C,'Sectors '!B:C,2,FALSE)</f>
        <v>Food Distribution</v>
      </c>
      <c r="B1522" s="1" t="s">
        <v>7293</v>
      </c>
      <c r="C1522" s="1" t="s">
        <v>2403</v>
      </c>
      <c r="D1522" s="30">
        <v>6.3570999999998466E-4</v>
      </c>
      <c r="E1522" s="33">
        <f t="shared" si="46"/>
        <v>6357099.9999998463</v>
      </c>
      <c r="F1522" s="9">
        <f>VLOOKUP(C1522,Return!B:C,2,FALSE)</f>
        <v>1.2041309367507071</v>
      </c>
      <c r="G1522" s="32">
        <f t="shared" si="47"/>
        <v>14011880.778017582</v>
      </c>
    </row>
    <row r="1523" spans="1:7" ht="15" customHeight="1" x14ac:dyDescent="0.25">
      <c r="A1523" t="str">
        <f>VLOOKUP(C:C,'Sectors '!B:C,2,FALSE)</f>
        <v>Food Distribution</v>
      </c>
      <c r="B1523" s="1" t="s">
        <v>7294</v>
      </c>
      <c r="C1523" s="1" t="s">
        <v>2401</v>
      </c>
      <c r="D1523" s="30">
        <v>5.4330999999999911E-4</v>
      </c>
      <c r="E1523" s="33">
        <f t="shared" si="46"/>
        <v>5433099.9999999907</v>
      </c>
      <c r="F1523" s="9">
        <f>VLOOKUP(C1523,Return!B:C,2,FALSE)</f>
        <v>1.14427816680687</v>
      </c>
      <c r="G1523" s="32">
        <f t="shared" si="47"/>
        <v>11650077.708078386</v>
      </c>
    </row>
    <row r="1524" spans="1:7" ht="15" customHeight="1" x14ac:dyDescent="0.25">
      <c r="A1524" t="str">
        <f>VLOOKUP(C:C,'Sectors '!B:C,2,FALSE)</f>
        <v>Food Distribution</v>
      </c>
      <c r="B1524" s="1" t="s">
        <v>7295</v>
      </c>
      <c r="C1524" s="1" t="s">
        <v>2399</v>
      </c>
      <c r="D1524" s="30">
        <v>1.8391000000000032E-4</v>
      </c>
      <c r="E1524" s="33">
        <f t="shared" si="46"/>
        <v>1839100.0000000033</v>
      </c>
      <c r="F1524" s="9">
        <f>VLOOKUP(C1524,Return!B:C,2,FALSE)</f>
        <v>1.1175181847627602</v>
      </c>
      <c r="G1524" s="32">
        <f t="shared" si="47"/>
        <v>3894327.6935971994</v>
      </c>
    </row>
    <row r="1525" spans="1:7" ht="15" customHeight="1" x14ac:dyDescent="0.25">
      <c r="A1525" t="str">
        <f>VLOOKUP(C:C,'Sectors '!B:C,2,FALSE)</f>
        <v>Food Distribution</v>
      </c>
      <c r="B1525" s="1" t="s">
        <v>7296</v>
      </c>
      <c r="C1525" s="1" t="s">
        <v>2395</v>
      </c>
      <c r="D1525" s="30">
        <v>5.1010000000000069E-5</v>
      </c>
      <c r="E1525" s="33">
        <f t="shared" si="46"/>
        <v>510100.0000000007</v>
      </c>
      <c r="F1525" s="9">
        <f>VLOOKUP(C1525,Return!B:C,2,FALSE)</f>
        <v>1.0741890989186493</v>
      </c>
      <c r="G1525" s="32">
        <f t="shared" si="47"/>
        <v>1058043.8593584045</v>
      </c>
    </row>
    <row r="1526" spans="1:7" ht="15" customHeight="1" x14ac:dyDescent="0.25">
      <c r="A1526" t="str">
        <f>VLOOKUP(C:C,'Sectors '!B:C,2,FALSE)</f>
        <v>Financial Exchanges</v>
      </c>
      <c r="B1526" s="1" t="s">
        <v>7297</v>
      </c>
      <c r="C1526" s="1" t="s">
        <v>2393</v>
      </c>
      <c r="D1526" s="30">
        <v>4.7701000000000742E-4</v>
      </c>
      <c r="E1526" s="33">
        <f t="shared" si="46"/>
        <v>4770100.0000000745</v>
      </c>
      <c r="F1526" s="9">
        <f>VLOOKUP(C1526,Return!B:C,2,FALSE)</f>
        <v>1.0998493336372643</v>
      </c>
      <c r="G1526" s="32">
        <f t="shared" si="47"/>
        <v>10016491.306383271</v>
      </c>
    </row>
    <row r="1527" spans="1:7" ht="15" customHeight="1" x14ac:dyDescent="0.25">
      <c r="A1527" t="str">
        <f>VLOOKUP(C:C,'Sectors '!B:C,2,FALSE)</f>
        <v>Financial Exchanges</v>
      </c>
      <c r="B1527" s="1" t="s">
        <v>7298</v>
      </c>
      <c r="C1527" s="1" t="s">
        <v>2391</v>
      </c>
      <c r="D1527" s="30">
        <v>3.696100000000048E-4</v>
      </c>
      <c r="E1527" s="33">
        <f t="shared" si="46"/>
        <v>3696100.000000048</v>
      </c>
      <c r="F1527" s="9">
        <f>VLOOKUP(C1527,Return!B:C,2,FALSE)</f>
        <v>1.1943785533761391</v>
      </c>
      <c r="G1527" s="32">
        <f t="shared" si="47"/>
        <v>8110642.5711336527</v>
      </c>
    </row>
    <row r="1528" spans="1:7" ht="15" customHeight="1" x14ac:dyDescent="0.25">
      <c r="A1528" t="str">
        <f>VLOOKUP(C:C,'Sectors '!B:C,2,FALSE)</f>
        <v>Financial Exchanges</v>
      </c>
      <c r="B1528" s="1" t="s">
        <v>7299</v>
      </c>
      <c r="C1528" s="1" t="s">
        <v>2389</v>
      </c>
      <c r="D1528" s="30">
        <v>1.6350999999999982E-4</v>
      </c>
      <c r="E1528" s="33">
        <f t="shared" si="46"/>
        <v>1635099.9999999981</v>
      </c>
      <c r="F1528" s="9">
        <f>VLOOKUP(C1528,Return!B:C,2,FALSE)</f>
        <v>1.0258911650063509</v>
      </c>
      <c r="G1528" s="32">
        <f t="shared" si="47"/>
        <v>3312534.6439018808</v>
      </c>
    </row>
    <row r="1529" spans="1:7" ht="15" customHeight="1" x14ac:dyDescent="0.25">
      <c r="A1529" t="str">
        <f>VLOOKUP(C:C,'Sectors '!B:C,2,FALSE)</f>
        <v>Financial Exchanges</v>
      </c>
      <c r="B1529" s="1" t="s">
        <v>7300</v>
      </c>
      <c r="C1529" s="1" t="s">
        <v>2387</v>
      </c>
      <c r="D1529" s="30">
        <v>1.3920999999999923E-4</v>
      </c>
      <c r="E1529" s="33">
        <f t="shared" si="46"/>
        <v>1392099.9999999923</v>
      </c>
      <c r="F1529" s="9">
        <f>VLOOKUP(C1529,Return!B:C,2,FALSE)</f>
        <v>0.86412018323040551</v>
      </c>
      <c r="G1529" s="32">
        <f t="shared" si="47"/>
        <v>2595041.7070750333</v>
      </c>
    </row>
    <row r="1530" spans="1:7" ht="15" customHeight="1" x14ac:dyDescent="0.25">
      <c r="A1530" t="str">
        <f>VLOOKUP(C:C,'Sectors '!B:C,2,FALSE)</f>
        <v>Farm Products</v>
      </c>
      <c r="B1530" s="1" t="s">
        <v>7301</v>
      </c>
      <c r="C1530" s="1" t="s">
        <v>2385</v>
      </c>
      <c r="D1530" s="30">
        <v>7.077099999999734E-4</v>
      </c>
      <c r="E1530" s="33">
        <f t="shared" si="46"/>
        <v>7077099.9999997336</v>
      </c>
      <c r="F1530" s="9">
        <f>VLOOKUP(C1530,Return!B:C,2,FALSE)</f>
        <v>0.28435187052141275</v>
      </c>
      <c r="G1530" s="32">
        <f t="shared" si="47"/>
        <v>9089486.6228667479</v>
      </c>
    </row>
    <row r="1531" spans="1:7" ht="15" customHeight="1" x14ac:dyDescent="0.25">
      <c r="A1531" t="str">
        <f>VLOOKUP(C:C,'Sectors '!B:C,2,FALSE)</f>
        <v>Farm Products</v>
      </c>
      <c r="B1531" s="1" t="s">
        <v>7302</v>
      </c>
      <c r="C1531" s="1" t="s">
        <v>2381</v>
      </c>
      <c r="D1531" s="30">
        <v>4.2241000000000609E-4</v>
      </c>
      <c r="E1531" s="33">
        <f t="shared" si="46"/>
        <v>4224100.0000000605</v>
      </c>
      <c r="F1531" s="9">
        <f>VLOOKUP(C1531,Return!B:C,2,FALSE)</f>
        <v>0.70552004779101929</v>
      </c>
      <c r="G1531" s="32">
        <f t="shared" si="47"/>
        <v>7204287.2338741478</v>
      </c>
    </row>
    <row r="1532" spans="1:7" ht="15" customHeight="1" x14ac:dyDescent="0.25">
      <c r="A1532" t="str">
        <f>VLOOKUP(C:C,'Sectors '!B:C,2,FALSE)</f>
        <v>Farm Products</v>
      </c>
      <c r="B1532" s="1" t="s">
        <v>7303</v>
      </c>
      <c r="C1532" s="1" t="s">
        <v>2383</v>
      </c>
      <c r="D1532" s="30">
        <v>4.0801000000000574E-4</v>
      </c>
      <c r="E1532" s="33">
        <f t="shared" si="46"/>
        <v>4080100.0000000573</v>
      </c>
      <c r="F1532" s="9">
        <f>VLOOKUP(C1532,Return!B:C,2,FALSE)</f>
        <v>0.47528368881843419</v>
      </c>
      <c r="G1532" s="32">
        <f t="shared" si="47"/>
        <v>6019304.9787481781</v>
      </c>
    </row>
    <row r="1533" spans="1:7" ht="15" customHeight="1" x14ac:dyDescent="0.25">
      <c r="A1533" t="str">
        <f>VLOOKUP(C:C,'Sectors '!B:C,2,FALSE)</f>
        <v>Farm Products</v>
      </c>
      <c r="B1533" s="1" t="s">
        <v>7304</v>
      </c>
      <c r="C1533" s="1" t="s">
        <v>2379</v>
      </c>
      <c r="D1533" s="30">
        <v>2.9161000000000291E-4</v>
      </c>
      <c r="E1533" s="33">
        <f t="shared" si="46"/>
        <v>2916100.0000000289</v>
      </c>
      <c r="F1533" s="9">
        <f>VLOOKUP(C1533,Return!B:C,2,FALSE)</f>
        <v>0.2725427255723103</v>
      </c>
      <c r="G1533" s="32">
        <f t="shared" si="47"/>
        <v>3710861.842041451</v>
      </c>
    </row>
    <row r="1534" spans="1:7" ht="15" customHeight="1" x14ac:dyDescent="0.25">
      <c r="A1534" t="str">
        <f>VLOOKUP(C:C,'Sectors '!B:C,2,FALSE)</f>
        <v>Farm Products</v>
      </c>
      <c r="B1534" s="1" t="s">
        <v>7305</v>
      </c>
      <c r="C1534" s="1" t="s">
        <v>2377</v>
      </c>
      <c r="D1534" s="30">
        <v>1.2300999999999884E-4</v>
      </c>
      <c r="E1534" s="33">
        <f t="shared" si="46"/>
        <v>1230099.9999999884</v>
      </c>
      <c r="F1534" s="9">
        <f>VLOOKUP(C1534,Return!B:C,2,FALSE)</f>
        <v>1.1209104837733523</v>
      </c>
      <c r="G1534" s="32">
        <f t="shared" si="47"/>
        <v>2608931.986089576</v>
      </c>
    </row>
    <row r="1535" spans="1:7" ht="15" customHeight="1" x14ac:dyDescent="0.25">
      <c r="A1535" t="str">
        <f>VLOOKUP(C:C,'Sectors '!B:C,2,FALSE)</f>
        <v>Farm Products</v>
      </c>
      <c r="B1535" s="1" t="s">
        <v>7306</v>
      </c>
      <c r="C1535" s="1" t="s">
        <v>2375</v>
      </c>
      <c r="D1535" s="30">
        <v>1.1730999999999892E-4</v>
      </c>
      <c r="E1535" s="33">
        <f t="shared" si="46"/>
        <v>1173099.9999999891</v>
      </c>
      <c r="F1535" s="9">
        <f>VLOOKUP(C1535,Return!B:C,2,FALSE)</f>
        <v>0.93078007312365219</v>
      </c>
      <c r="G1535" s="32">
        <f t="shared" si="47"/>
        <v>2264998.1037813351</v>
      </c>
    </row>
    <row r="1536" spans="1:7" ht="15" customHeight="1" x14ac:dyDescent="0.25">
      <c r="A1536" t="str">
        <f>VLOOKUP(C:C,'Sectors '!B:C,2,FALSE)</f>
        <v>Farm Products</v>
      </c>
      <c r="B1536" s="1" t="s">
        <v>7307</v>
      </c>
      <c r="C1536" s="1" t="s">
        <v>2371</v>
      </c>
      <c r="D1536" s="30">
        <v>5.9710000000000084E-5</v>
      </c>
      <c r="E1536" s="33">
        <f t="shared" si="46"/>
        <v>597100.00000000081</v>
      </c>
      <c r="F1536" s="9">
        <f>VLOOKUP(C1536,Return!B:C,2,FALSE)</f>
        <v>0.71023568256095548</v>
      </c>
      <c r="G1536" s="32">
        <f t="shared" si="47"/>
        <v>1021181.726057148</v>
      </c>
    </row>
    <row r="1537" spans="1:7" ht="15" customHeight="1" x14ac:dyDescent="0.25">
      <c r="A1537" t="str">
        <f>VLOOKUP(C:C,'Sectors '!B:C,2,FALSE)</f>
        <v>Farm &amp; Construction Equipment</v>
      </c>
      <c r="B1537" s="1" t="s">
        <v>7308</v>
      </c>
      <c r="C1537" s="1" t="s">
        <v>2369</v>
      </c>
      <c r="D1537" s="30">
        <v>6.9120999999997598E-4</v>
      </c>
      <c r="E1537" s="33">
        <f t="shared" si="46"/>
        <v>6912099.9999997597</v>
      </c>
      <c r="F1537" s="9">
        <f>VLOOKUP(C1537,Return!B:C,2,FALSE)</f>
        <v>1.1081100914266393</v>
      </c>
      <c r="G1537" s="32">
        <f t="shared" si="47"/>
        <v>14571467.762949569</v>
      </c>
    </row>
    <row r="1538" spans="1:7" ht="15" customHeight="1" x14ac:dyDescent="0.25">
      <c r="A1538" t="str">
        <f>VLOOKUP(C:C,'Sectors '!B:C,2,FALSE)</f>
        <v>Farm &amp; Construction Equipment</v>
      </c>
      <c r="B1538" s="1" t="s">
        <v>7309</v>
      </c>
      <c r="C1538" s="1" t="s">
        <v>2367</v>
      </c>
      <c r="D1538" s="30">
        <v>6.693099999999794E-4</v>
      </c>
      <c r="E1538" s="33">
        <f t="shared" si="46"/>
        <v>6693099.9999997942</v>
      </c>
      <c r="F1538" s="9">
        <f>VLOOKUP(C1538,Return!B:C,2,FALSE)</f>
        <v>0.43040978531660889</v>
      </c>
      <c r="G1538" s="32">
        <f t="shared" si="47"/>
        <v>9573875.7341023013</v>
      </c>
    </row>
    <row r="1539" spans="1:7" ht="15" customHeight="1" x14ac:dyDescent="0.25">
      <c r="A1539" t="str">
        <f>VLOOKUP(C:C,'Sectors '!B:C,2,FALSE)</f>
        <v>Farm &amp; Construction Equipment</v>
      </c>
      <c r="B1539" s="1" t="s">
        <v>7310</v>
      </c>
      <c r="C1539" s="1" t="s">
        <v>2365</v>
      </c>
      <c r="D1539" s="30">
        <v>4.3651000000000643E-4</v>
      </c>
      <c r="E1539" s="33">
        <f t="shared" si="46"/>
        <v>4365100.0000000643</v>
      </c>
      <c r="F1539" s="9">
        <f>VLOOKUP(C1539,Return!B:C,2,FALSE)</f>
        <v>0.39249693602851687</v>
      </c>
      <c r="G1539" s="32">
        <f t="shared" si="47"/>
        <v>6078388.3754581688</v>
      </c>
    </row>
    <row r="1540" spans="1:7" ht="15" customHeight="1" x14ac:dyDescent="0.25">
      <c r="A1540" t="str">
        <f>VLOOKUP(C:C,'Sectors '!B:C,2,FALSE)</f>
        <v>Farm &amp; Construction Equipment</v>
      </c>
      <c r="B1540" s="1" t="s">
        <v>7311</v>
      </c>
      <c r="C1540" s="1" t="s">
        <v>2363</v>
      </c>
      <c r="D1540" s="30">
        <v>4.2331000000000611E-4</v>
      </c>
      <c r="E1540" s="33">
        <f t="shared" si="46"/>
        <v>4233100.0000000615</v>
      </c>
      <c r="F1540" s="9">
        <f>VLOOKUP(C1540,Return!B:C,2,FALSE)</f>
        <v>1.0470989383801659</v>
      </c>
      <c r="G1540" s="32">
        <f t="shared" si="47"/>
        <v>8665574.5160572045</v>
      </c>
    </row>
    <row r="1541" spans="1:7" ht="15" customHeight="1" x14ac:dyDescent="0.25">
      <c r="A1541" t="str">
        <f>VLOOKUP(C:C,'Sectors '!B:C,2,FALSE)</f>
        <v>Farm &amp; Construction Equipment</v>
      </c>
      <c r="B1541" s="1" t="s">
        <v>7312</v>
      </c>
      <c r="C1541" s="1" t="s">
        <v>2359</v>
      </c>
      <c r="D1541" s="30">
        <v>2.037100000000008E-4</v>
      </c>
      <c r="E1541" s="33">
        <f t="shared" si="46"/>
        <v>2037100.0000000079</v>
      </c>
      <c r="F1541" s="9">
        <f>VLOOKUP(C1541,Return!B:C,2,FALSE)</f>
        <v>0.5601494845890761</v>
      </c>
      <c r="G1541" s="32">
        <f t="shared" si="47"/>
        <v>3178180.5150564192</v>
      </c>
    </row>
    <row r="1542" spans="1:7" ht="15" customHeight="1" x14ac:dyDescent="0.25">
      <c r="A1542" t="str">
        <f>VLOOKUP(C:C,'Sectors '!B:C,2,FALSE)</f>
        <v>Farm &amp; Construction Equipment</v>
      </c>
      <c r="B1542" s="1" t="s">
        <v>7313</v>
      </c>
      <c r="C1542" s="1" t="s">
        <v>2357</v>
      </c>
      <c r="D1542" s="30">
        <v>1.7131000000000001E-4</v>
      </c>
      <c r="E1542" s="33">
        <f t="shared" si="46"/>
        <v>1713100</v>
      </c>
      <c r="F1542" s="9">
        <f>VLOOKUP(C1542,Return!B:C,2,FALSE)</f>
        <v>0.60813473990551203</v>
      </c>
      <c r="G1542" s="32">
        <f t="shared" si="47"/>
        <v>2754895.6229321328</v>
      </c>
    </row>
    <row r="1543" spans="1:7" ht="15" customHeight="1" x14ac:dyDescent="0.25">
      <c r="A1543" t="str">
        <f>VLOOKUP(C:C,'Sectors '!B:C,2,FALSE)</f>
        <v>Farm &amp; Construction Equipment</v>
      </c>
      <c r="B1543" s="1" t="s">
        <v>7314</v>
      </c>
      <c r="C1543" s="1" t="s">
        <v>2355</v>
      </c>
      <c r="D1543" s="30">
        <v>1.3710999999999918E-4</v>
      </c>
      <c r="E1543" s="33">
        <f t="shared" si="46"/>
        <v>1371099.9999999919</v>
      </c>
      <c r="F1543" s="9">
        <f>VLOOKUP(C1543,Return!B:C,2,FALSE)</f>
        <v>0.64596650234367392</v>
      </c>
      <c r="G1543" s="32">
        <f t="shared" si="47"/>
        <v>2256784.671363398</v>
      </c>
    </row>
    <row r="1544" spans="1:7" ht="15" customHeight="1" x14ac:dyDescent="0.25">
      <c r="A1544" t="str">
        <f>VLOOKUP(C:C,'Sectors '!B:C,2,FALSE)</f>
        <v>Farm &amp; Construction Equipment</v>
      </c>
      <c r="B1544" s="1" t="s">
        <v>7315</v>
      </c>
      <c r="C1544" s="1" t="s">
        <v>2353</v>
      </c>
      <c r="D1544" s="30">
        <v>6.9309999999999917E-5</v>
      </c>
      <c r="E1544" s="33">
        <f t="shared" si="46"/>
        <v>693099.99999999919</v>
      </c>
      <c r="F1544" s="9">
        <f>VLOOKUP(C1544,Return!B:C,2,FALSE)</f>
        <v>1.1797853228088526</v>
      </c>
      <c r="G1544" s="32">
        <f t="shared" si="47"/>
        <v>1510809.2072388139</v>
      </c>
    </row>
    <row r="1545" spans="1:7" ht="15" customHeight="1" x14ac:dyDescent="0.25">
      <c r="A1545" t="str">
        <f>VLOOKUP(C:C,'Sectors '!B:C,2,FALSE)</f>
        <v>Farm &amp; Construction Equipment</v>
      </c>
      <c r="B1545" s="1" t="s">
        <v>7316</v>
      </c>
      <c r="C1545" s="1" t="s">
        <v>2351</v>
      </c>
      <c r="D1545" s="30">
        <v>2.4310000000000023E-5</v>
      </c>
      <c r="E1545" s="33">
        <f t="shared" ref="E1545:E1608" si="48">$H$3*D1545</f>
        <v>243100.00000000023</v>
      </c>
      <c r="F1545" s="9">
        <f>VLOOKUP(C1545,Return!B:C,2,FALSE)</f>
        <v>0.63552784934365725</v>
      </c>
      <c r="G1545" s="32">
        <f t="shared" ref="G1545:G1608" si="49">E1545*(1+F1545)</f>
        <v>397596.82017544348</v>
      </c>
    </row>
    <row r="1546" spans="1:7" ht="15" customHeight="1" x14ac:dyDescent="0.25">
      <c r="A1546" t="str">
        <f>VLOOKUP(C:C,'Sectors '!B:C,2,FALSE)</f>
        <v>Farm &amp; Construction Equipment</v>
      </c>
      <c r="B1546" s="1" t="s">
        <v>7317</v>
      </c>
      <c r="C1546" s="1" t="s">
        <v>2348</v>
      </c>
      <c r="D1546" s="30">
        <v>1.9810000000000015E-5</v>
      </c>
      <c r="E1546" s="33">
        <f t="shared" si="48"/>
        <v>198100.00000000015</v>
      </c>
      <c r="F1546" s="9">
        <f>VLOOKUP(C1546,Return!B:C,2,FALSE)</f>
        <v>0.6979148311108988</v>
      </c>
      <c r="G1546" s="32">
        <f t="shared" si="49"/>
        <v>336356.92804306926</v>
      </c>
    </row>
    <row r="1547" spans="1:7" ht="15" customHeight="1" x14ac:dyDescent="0.25">
      <c r="A1547" t="str">
        <f>VLOOKUP(C:C,'Sectors '!B:C,2,FALSE)</f>
        <v>Engineering &amp; Construction</v>
      </c>
      <c r="B1547" s="1" t="s">
        <v>7318</v>
      </c>
      <c r="C1547" s="1" t="s">
        <v>2346</v>
      </c>
      <c r="D1547" s="30">
        <v>7.4070999999996823E-4</v>
      </c>
      <c r="E1547" s="33">
        <f t="shared" si="48"/>
        <v>7407099.9999996824</v>
      </c>
      <c r="F1547" s="9">
        <f>VLOOKUP(C1547,Return!B:C,2,FALSE)</f>
        <v>0.7618243093712731</v>
      </c>
      <c r="G1547" s="32">
        <f t="shared" si="49"/>
        <v>13050008.841943398</v>
      </c>
    </row>
    <row r="1548" spans="1:7" ht="15" customHeight="1" x14ac:dyDescent="0.25">
      <c r="A1548" t="str">
        <f>VLOOKUP(C:C,'Sectors '!B:C,2,FALSE)</f>
        <v>Engineering &amp; Construction</v>
      </c>
      <c r="B1548" s="1" t="s">
        <v>7319</v>
      </c>
      <c r="C1548" s="1" t="s">
        <v>2342</v>
      </c>
      <c r="D1548" s="30">
        <v>7.0560999999997372E-4</v>
      </c>
      <c r="E1548" s="33">
        <f t="shared" si="48"/>
        <v>7056099.9999997374</v>
      </c>
      <c r="F1548" s="9">
        <f>VLOOKUP(C1548,Return!B:C,2,FALSE)</f>
        <v>0.59528461905437002</v>
      </c>
      <c r="G1548" s="32">
        <f t="shared" si="49"/>
        <v>11256487.800509121</v>
      </c>
    </row>
    <row r="1549" spans="1:7" ht="15" customHeight="1" x14ac:dyDescent="0.25">
      <c r="A1549" t="str">
        <f>VLOOKUP(C:C,'Sectors '!B:C,2,FALSE)</f>
        <v>Engineering &amp; Construction</v>
      </c>
      <c r="B1549" s="1" t="s">
        <v>7320</v>
      </c>
      <c r="C1549" s="1" t="s">
        <v>2344</v>
      </c>
      <c r="D1549" s="30">
        <v>6.7200999999997898E-4</v>
      </c>
      <c r="E1549" s="33">
        <f t="shared" si="48"/>
        <v>6720099.9999997895</v>
      </c>
      <c r="F1549" s="9">
        <f>VLOOKUP(C1549,Return!B:C,2,FALSE)</f>
        <v>0.4249169630473949</v>
      </c>
      <c r="G1549" s="32">
        <f t="shared" si="49"/>
        <v>9575584.4833744969</v>
      </c>
    </row>
    <row r="1550" spans="1:7" ht="15" customHeight="1" x14ac:dyDescent="0.25">
      <c r="A1550" t="str">
        <f>VLOOKUP(C:C,'Sectors '!B:C,2,FALSE)</f>
        <v>Engineering &amp; Construction</v>
      </c>
      <c r="B1550" s="1" t="s">
        <v>7321</v>
      </c>
      <c r="C1550" s="1" t="s">
        <v>2340</v>
      </c>
      <c r="D1550" s="30">
        <v>5.7330999999999441E-4</v>
      </c>
      <c r="E1550" s="33">
        <f t="shared" si="48"/>
        <v>5733099.9999999441</v>
      </c>
      <c r="F1550" s="9">
        <f>VLOOKUP(C1550,Return!B:C,2,FALSE)</f>
        <v>1.1057852729092039</v>
      </c>
      <c r="G1550" s="32">
        <f t="shared" si="49"/>
        <v>12072677.548115637</v>
      </c>
    </row>
    <row r="1551" spans="1:7" ht="15" customHeight="1" x14ac:dyDescent="0.25">
      <c r="A1551" t="str">
        <f>VLOOKUP(C:C,'Sectors '!B:C,2,FALSE)</f>
        <v>Engineering &amp; Construction</v>
      </c>
      <c r="B1551" s="1" t="s">
        <v>7322</v>
      </c>
      <c r="C1551" s="1" t="s">
        <v>2338</v>
      </c>
      <c r="D1551" s="30">
        <v>5.6130999999999629E-4</v>
      </c>
      <c r="E1551" s="33">
        <f t="shared" si="48"/>
        <v>5613099.9999999627</v>
      </c>
      <c r="F1551" s="9">
        <f>VLOOKUP(C1551,Return!B:C,2,FALSE)</f>
        <v>0.8855230113518977</v>
      </c>
      <c r="G1551" s="32">
        <f t="shared" si="49"/>
        <v>10583629.215019267</v>
      </c>
    </row>
    <row r="1552" spans="1:7" ht="15" customHeight="1" x14ac:dyDescent="0.25">
      <c r="A1552" t="str">
        <f>VLOOKUP(C:C,'Sectors '!B:C,2,FALSE)</f>
        <v>Engineering &amp; Construction</v>
      </c>
      <c r="B1552" s="1" t="s">
        <v>7323</v>
      </c>
      <c r="C1552" s="1" t="s">
        <v>2336</v>
      </c>
      <c r="D1552" s="30">
        <v>5.2111000000000258E-4</v>
      </c>
      <c r="E1552" s="33">
        <f t="shared" si="48"/>
        <v>5211100.0000000261</v>
      </c>
      <c r="F1552" s="9">
        <f>VLOOKUP(C1552,Return!B:C,2,FALSE)</f>
        <v>1.1059523172260588</v>
      </c>
      <c r="G1552" s="32">
        <f t="shared" si="49"/>
        <v>10974328.120296771</v>
      </c>
    </row>
    <row r="1553" spans="1:7" ht="15" customHeight="1" x14ac:dyDescent="0.25">
      <c r="A1553" t="str">
        <f>VLOOKUP(C:C,'Sectors '!B:C,2,FALSE)</f>
        <v>Engineering &amp; Construction</v>
      </c>
      <c r="B1553" s="1" t="s">
        <v>7324</v>
      </c>
      <c r="C1553" s="1" t="s">
        <v>2334</v>
      </c>
      <c r="D1553" s="30">
        <v>5.0701000000000478E-4</v>
      </c>
      <c r="E1553" s="33">
        <f t="shared" si="48"/>
        <v>5070100.0000000475</v>
      </c>
      <c r="F1553" s="9">
        <f>VLOOKUP(C1553,Return!B:C,2,FALSE)</f>
        <v>0.91318951597247477</v>
      </c>
      <c r="G1553" s="32">
        <f t="shared" si="49"/>
        <v>9700062.1649321355</v>
      </c>
    </row>
    <row r="1554" spans="1:7" ht="15" customHeight="1" x14ac:dyDescent="0.25">
      <c r="A1554" t="str">
        <f>VLOOKUP(C:C,'Sectors '!B:C,2,FALSE)</f>
        <v>Engineering &amp; Construction</v>
      </c>
      <c r="B1554" s="1" t="s">
        <v>7325</v>
      </c>
      <c r="C1554" s="1" t="s">
        <v>2332</v>
      </c>
      <c r="D1554" s="30">
        <v>4.7521000000000737E-4</v>
      </c>
      <c r="E1554" s="33">
        <f t="shared" si="48"/>
        <v>4752100.0000000736</v>
      </c>
      <c r="F1554" s="9">
        <f>VLOOKUP(C1554,Return!B:C,2,FALSE)</f>
        <v>1.171017566711785</v>
      </c>
      <c r="G1554" s="32">
        <f t="shared" si="49"/>
        <v>10316892.578771234</v>
      </c>
    </row>
    <row r="1555" spans="1:7" ht="15" customHeight="1" x14ac:dyDescent="0.25">
      <c r="A1555" t="str">
        <f>VLOOKUP(C:C,'Sectors '!B:C,2,FALSE)</f>
        <v>Engineering &amp; Construction</v>
      </c>
      <c r="B1555" s="1" t="s">
        <v>7326</v>
      </c>
      <c r="C1555" s="1" t="s">
        <v>2330</v>
      </c>
      <c r="D1555" s="30">
        <v>4.4251000000000658E-4</v>
      </c>
      <c r="E1555" s="33">
        <f t="shared" si="48"/>
        <v>4425100.0000000661</v>
      </c>
      <c r="F1555" s="9">
        <f>VLOOKUP(C1555,Return!B:C,2,FALSE)</f>
        <v>1.2210115985215737</v>
      </c>
      <c r="G1555" s="32">
        <f t="shared" si="49"/>
        <v>9828198.424617961</v>
      </c>
    </row>
    <row r="1556" spans="1:7" ht="15" customHeight="1" x14ac:dyDescent="0.25">
      <c r="A1556" t="str">
        <f>VLOOKUP(C:C,'Sectors '!B:C,2,FALSE)</f>
        <v>Engineering &amp; Construction</v>
      </c>
      <c r="B1556" s="1" t="s">
        <v>7327</v>
      </c>
      <c r="C1556" s="1" t="s">
        <v>2326</v>
      </c>
      <c r="D1556" s="30">
        <v>3.9211000000000535E-4</v>
      </c>
      <c r="E1556" s="33">
        <f t="shared" si="48"/>
        <v>3921100.0000000536</v>
      </c>
      <c r="F1556" s="9">
        <f>VLOOKUP(C1556,Return!B:C,2,FALSE)</f>
        <v>1.0170358847423362</v>
      </c>
      <c r="G1556" s="32">
        <f t="shared" si="49"/>
        <v>7908999.407663282</v>
      </c>
    </row>
    <row r="1557" spans="1:7" ht="15" customHeight="1" x14ac:dyDescent="0.25">
      <c r="A1557" t="str">
        <f>VLOOKUP(C:C,'Sectors '!B:C,2,FALSE)</f>
        <v>Engineering &amp; Construction</v>
      </c>
      <c r="B1557" s="1" t="s">
        <v>7328</v>
      </c>
      <c r="C1557" s="1" t="s">
        <v>2324</v>
      </c>
      <c r="D1557" s="30">
        <v>3.8311000000000513E-4</v>
      </c>
      <c r="E1557" s="33">
        <f t="shared" si="48"/>
        <v>3831100.0000000512</v>
      </c>
      <c r="F1557" s="9">
        <f>VLOOKUP(C1557,Return!B:C,2,FALSE)</f>
        <v>0.57092011478146998</v>
      </c>
      <c r="G1557" s="32">
        <f t="shared" si="49"/>
        <v>6018352.0517393705</v>
      </c>
    </row>
    <row r="1558" spans="1:7" ht="15" customHeight="1" x14ac:dyDescent="0.25">
      <c r="A1558" t="str">
        <f>VLOOKUP(C:C,'Sectors '!B:C,2,FALSE)</f>
        <v>Engineering &amp; Construction</v>
      </c>
      <c r="B1558" s="1" t="s">
        <v>7329</v>
      </c>
      <c r="C1558" s="1" t="s">
        <v>2318</v>
      </c>
      <c r="D1558" s="30">
        <v>3.1471000000000347E-4</v>
      </c>
      <c r="E1558" s="33">
        <f t="shared" si="48"/>
        <v>3147100.0000000349</v>
      </c>
      <c r="F1558" s="9">
        <f>VLOOKUP(C1558,Return!B:C,2,FALSE)</f>
        <v>0.53634110394299472</v>
      </c>
      <c r="G1558" s="32">
        <f t="shared" si="49"/>
        <v>4835019.0882190531</v>
      </c>
    </row>
    <row r="1559" spans="1:7" ht="15" customHeight="1" x14ac:dyDescent="0.25">
      <c r="A1559" t="str">
        <f>VLOOKUP(C:C,'Sectors '!B:C,2,FALSE)</f>
        <v>Engineering &amp; Construction</v>
      </c>
      <c r="B1559" s="1" t="s">
        <v>7330</v>
      </c>
      <c r="C1559" s="1" t="s">
        <v>2320</v>
      </c>
      <c r="D1559" s="30">
        <v>3.1351000000000344E-4</v>
      </c>
      <c r="E1559" s="33">
        <f t="shared" si="48"/>
        <v>3135100.0000000345</v>
      </c>
      <c r="F1559" s="9">
        <f>VLOOKUP(C1559,Return!B:C,2,FALSE)</f>
        <v>0.7469274882051361</v>
      </c>
      <c r="G1559" s="32">
        <f t="shared" si="49"/>
        <v>5476792.3682719823</v>
      </c>
    </row>
    <row r="1560" spans="1:7" ht="15" customHeight="1" x14ac:dyDescent="0.25">
      <c r="A1560" t="str">
        <f>VLOOKUP(C:C,'Sectors '!B:C,2,FALSE)</f>
        <v>Engineering &amp; Construction</v>
      </c>
      <c r="B1560" s="1" t="s">
        <v>7331</v>
      </c>
      <c r="C1560" s="1" t="s">
        <v>2316</v>
      </c>
      <c r="D1560" s="30">
        <v>2.832100000000027E-4</v>
      </c>
      <c r="E1560" s="33">
        <f t="shared" si="48"/>
        <v>2832100.000000027</v>
      </c>
      <c r="F1560" s="9">
        <f>VLOOKUP(C1560,Return!B:C,2,FALSE)</f>
        <v>0.6777936673925814</v>
      </c>
      <c r="G1560" s="32">
        <f t="shared" si="49"/>
        <v>4751679.4454225758</v>
      </c>
    </row>
    <row r="1561" spans="1:7" ht="15" customHeight="1" x14ac:dyDescent="0.25">
      <c r="A1561" t="str">
        <f>VLOOKUP(C:C,'Sectors '!B:C,2,FALSE)</f>
        <v>Engineering &amp; Construction</v>
      </c>
      <c r="B1561" s="1" t="s">
        <v>7332</v>
      </c>
      <c r="C1561" s="1" t="s">
        <v>2312</v>
      </c>
      <c r="D1561" s="30">
        <v>2.3401000000000154E-4</v>
      </c>
      <c r="E1561" s="33">
        <f t="shared" si="48"/>
        <v>2340100.0000000154</v>
      </c>
      <c r="F1561" s="9">
        <f>VLOOKUP(C1561,Return!B:C,2,FALSE)</f>
        <v>1.2545073979749615</v>
      </c>
      <c r="G1561" s="32">
        <f t="shared" si="49"/>
        <v>5275772.7620012425</v>
      </c>
    </row>
    <row r="1562" spans="1:7" ht="15" customHeight="1" x14ac:dyDescent="0.25">
      <c r="A1562" t="str">
        <f>VLOOKUP(C:C,'Sectors '!B:C,2,FALSE)</f>
        <v>Engineering &amp; Construction</v>
      </c>
      <c r="B1562" s="1" t="s">
        <v>7333</v>
      </c>
      <c r="C1562" s="1" t="s">
        <v>2310</v>
      </c>
      <c r="D1562" s="30">
        <v>2.2351000000000128E-4</v>
      </c>
      <c r="E1562" s="33">
        <f t="shared" si="48"/>
        <v>2235100.0000000126</v>
      </c>
      <c r="F1562" s="9">
        <f>VLOOKUP(C1562,Return!B:C,2,FALSE)</f>
        <v>1.054641666262226</v>
      </c>
      <c r="G1562" s="32">
        <f t="shared" si="49"/>
        <v>4592329.5882627275</v>
      </c>
    </row>
    <row r="1563" spans="1:7" ht="15" customHeight="1" x14ac:dyDescent="0.25">
      <c r="A1563" t="str">
        <f>VLOOKUP(C:C,'Sectors '!B:C,2,FALSE)</f>
        <v>Engineering &amp; Construction</v>
      </c>
      <c r="B1563" s="1" t="s">
        <v>7334</v>
      </c>
      <c r="C1563" s="1" t="s">
        <v>2314</v>
      </c>
      <c r="D1563" s="30">
        <v>1.7221000000000003E-4</v>
      </c>
      <c r="E1563" s="33">
        <f t="shared" si="48"/>
        <v>1722100.0000000002</v>
      </c>
      <c r="F1563" s="9">
        <f>VLOOKUP(C1563,Return!B:C,2,FALSE)</f>
        <v>0.8124389372127111</v>
      </c>
      <c r="G1563" s="32">
        <f t="shared" si="49"/>
        <v>3121201.0937740104</v>
      </c>
    </row>
    <row r="1564" spans="1:7" ht="15" customHeight="1" x14ac:dyDescent="0.25">
      <c r="A1564" t="str">
        <f>VLOOKUP(C:C,'Sectors '!B:C,2,FALSE)</f>
        <v>Engineering &amp; Construction</v>
      </c>
      <c r="B1564" s="1" t="s">
        <v>7335</v>
      </c>
      <c r="C1564" s="1" t="s">
        <v>2308</v>
      </c>
      <c r="D1564" s="30">
        <v>1.5150999999999953E-4</v>
      </c>
      <c r="E1564" s="33">
        <f t="shared" si="48"/>
        <v>1515099.9999999953</v>
      </c>
      <c r="F1564" s="9">
        <f>VLOOKUP(C1564,Return!B:C,2,FALSE)</f>
        <v>0.85041208023473125</v>
      </c>
      <c r="G1564" s="32">
        <f t="shared" si="49"/>
        <v>2803559.3427636325</v>
      </c>
    </row>
    <row r="1565" spans="1:7" ht="15" customHeight="1" x14ac:dyDescent="0.25">
      <c r="A1565" t="str">
        <f>VLOOKUP(C:C,'Sectors '!B:C,2,FALSE)</f>
        <v>Engineering &amp; Construction</v>
      </c>
      <c r="B1565" s="1" t="s">
        <v>7336</v>
      </c>
      <c r="C1565" s="1" t="s">
        <v>2304</v>
      </c>
      <c r="D1565" s="30">
        <v>6.1810000000000074E-5</v>
      </c>
      <c r="E1565" s="33">
        <f t="shared" si="48"/>
        <v>618100.0000000007</v>
      </c>
      <c r="F1565" s="9">
        <f>VLOOKUP(C1565,Return!B:C,2,FALSE)</f>
        <v>0.48417287009559218</v>
      </c>
      <c r="G1565" s="32">
        <f t="shared" si="49"/>
        <v>917367.25100608647</v>
      </c>
    </row>
    <row r="1566" spans="1:7" ht="15" customHeight="1" x14ac:dyDescent="0.25">
      <c r="A1566" t="str">
        <f>VLOOKUP(C:C,'Sectors '!B:C,2,FALSE)</f>
        <v>Engineering &amp; Construction</v>
      </c>
      <c r="B1566" s="1" t="s">
        <v>7337</v>
      </c>
      <c r="C1566" s="1" t="s">
        <v>2302</v>
      </c>
      <c r="D1566" s="30">
        <v>1.7410000000000011E-5</v>
      </c>
      <c r="E1566" s="33">
        <f t="shared" si="48"/>
        <v>174100.00000000012</v>
      </c>
      <c r="F1566" s="9">
        <f>VLOOKUP(C1566,Return!B:C,2,FALSE)</f>
        <v>0.71647956018829151</v>
      </c>
      <c r="G1566" s="32">
        <f t="shared" si="49"/>
        <v>298839.09142878174</v>
      </c>
    </row>
    <row r="1567" spans="1:7" ht="15" customHeight="1" x14ac:dyDescent="0.25">
      <c r="A1567" t="str">
        <f>VLOOKUP(C:C,'Sectors '!B:C,2,FALSE)</f>
        <v>Engineering &amp; Construction</v>
      </c>
      <c r="B1567" s="1" t="s">
        <v>2298</v>
      </c>
      <c r="C1567" s="1" t="s">
        <v>2299</v>
      </c>
      <c r="D1567" s="30">
        <v>1.7110000000000011E-5</v>
      </c>
      <c r="E1567" s="33">
        <f t="shared" si="48"/>
        <v>171100.00000000012</v>
      </c>
      <c r="F1567" s="9">
        <f>VLOOKUP(C1567,Return!B:C,2,FALSE)</f>
        <v>0.41953669515433034</v>
      </c>
      <c r="G1567" s="32">
        <f t="shared" si="49"/>
        <v>242882.7285409061</v>
      </c>
    </row>
    <row r="1568" spans="1:7" ht="15" customHeight="1" x14ac:dyDescent="0.25">
      <c r="A1568" t="str">
        <f>VLOOKUP(C:C,'Sectors '!B:C,2,FALSE)</f>
        <v>Electronics Distribution</v>
      </c>
      <c r="B1568" s="1" t="s">
        <v>7338</v>
      </c>
      <c r="C1568" s="1" t="s">
        <v>2297</v>
      </c>
      <c r="D1568" s="30">
        <v>7.473099999999672E-4</v>
      </c>
      <c r="E1568" s="33">
        <f t="shared" si="48"/>
        <v>7473099.9999996722</v>
      </c>
      <c r="F1568" s="9">
        <f>VLOOKUP(C1568,Return!B:C,2,FALSE)</f>
        <v>0.27268397990434834</v>
      </c>
      <c r="G1568" s="32">
        <f t="shared" si="49"/>
        <v>9510894.650222769</v>
      </c>
    </row>
    <row r="1569" spans="1:7" ht="15" customHeight="1" x14ac:dyDescent="0.25">
      <c r="A1569" t="str">
        <f>VLOOKUP(C:C,'Sectors '!B:C,2,FALSE)</f>
        <v>Electronics Distribution</v>
      </c>
      <c r="B1569" s="1" t="s">
        <v>7339</v>
      </c>
      <c r="C1569" s="1" t="s">
        <v>2295</v>
      </c>
      <c r="D1569" s="30">
        <v>4.2451000000000614E-4</v>
      </c>
      <c r="E1569" s="33">
        <f t="shared" si="48"/>
        <v>4245100.0000000615</v>
      </c>
      <c r="F1569" s="9">
        <f>VLOOKUP(C1569,Return!B:C,2,FALSE)</f>
        <v>0.28773715851726944</v>
      </c>
      <c r="G1569" s="32">
        <f t="shared" si="49"/>
        <v>5466573.0116217397</v>
      </c>
    </row>
    <row r="1570" spans="1:7" ht="15" customHeight="1" x14ac:dyDescent="0.25">
      <c r="A1570" t="str">
        <f>VLOOKUP(C:C,'Sectors '!B:C,2,FALSE)</f>
        <v>Electronics Distribution</v>
      </c>
      <c r="B1570" s="1" t="s">
        <v>7340</v>
      </c>
      <c r="C1570" s="1" t="s">
        <v>2293</v>
      </c>
      <c r="D1570" s="30">
        <v>7.7709999999999742E-5</v>
      </c>
      <c r="E1570" s="33">
        <f t="shared" si="48"/>
        <v>777099.99999999744</v>
      </c>
      <c r="F1570" s="9">
        <f>VLOOKUP(C1570,Return!B:C,2,FALSE)</f>
        <v>0.83128530189519956</v>
      </c>
      <c r="G1570" s="32">
        <f t="shared" si="49"/>
        <v>1423091.8081027549</v>
      </c>
    </row>
    <row r="1571" spans="1:7" ht="15" customHeight="1" x14ac:dyDescent="0.25">
      <c r="A1571" t="str">
        <f>VLOOKUP(C:C,'Sectors '!B:C,2,FALSE)</f>
        <v>Electronics Distribution</v>
      </c>
      <c r="B1571" s="1" t="s">
        <v>7341</v>
      </c>
      <c r="C1571" s="1" t="s">
        <v>2291</v>
      </c>
      <c r="D1571" s="30">
        <v>6.4810000000000011E-5</v>
      </c>
      <c r="E1571" s="33">
        <f t="shared" si="48"/>
        <v>648100.00000000012</v>
      </c>
      <c r="F1571" s="9">
        <f>VLOOKUP(C1571,Return!B:C,2,FALSE)</f>
        <v>0.47772838641967108</v>
      </c>
      <c r="G1571" s="32">
        <f t="shared" si="49"/>
        <v>957715.767238589</v>
      </c>
    </row>
    <row r="1572" spans="1:7" ht="15" customHeight="1" x14ac:dyDescent="0.25">
      <c r="A1572" t="str">
        <f>VLOOKUP(C:C,'Sectors '!B:C,2,FALSE)</f>
        <v>Electronic Gaming &amp; Multimedia</v>
      </c>
      <c r="B1572" s="1" t="s">
        <v>7342</v>
      </c>
      <c r="C1572" s="1" t="s">
        <v>2287</v>
      </c>
      <c r="D1572" s="30">
        <v>6.6120999999998067E-4</v>
      </c>
      <c r="E1572" s="33">
        <f t="shared" si="48"/>
        <v>6612099.9999998063</v>
      </c>
      <c r="F1572" s="9">
        <f>VLOOKUP(C1572,Return!B:C,2,FALSE)</f>
        <v>1.0702235294785023</v>
      </c>
      <c r="G1572" s="32">
        <f t="shared" si="49"/>
        <v>13688524.999264404</v>
      </c>
    </row>
    <row r="1573" spans="1:7" ht="15" customHeight="1" x14ac:dyDescent="0.25">
      <c r="A1573" t="str">
        <f>VLOOKUP(C:C,'Sectors '!B:C,2,FALSE)</f>
        <v>Electronic Gaming &amp; Multimedia</v>
      </c>
      <c r="B1573" s="1" t="s">
        <v>7343</v>
      </c>
      <c r="C1573" s="1" t="s">
        <v>2283</v>
      </c>
      <c r="D1573" s="30">
        <v>3.0841000000000332E-4</v>
      </c>
      <c r="E1573" s="33">
        <f t="shared" si="48"/>
        <v>3084100.0000000331</v>
      </c>
      <c r="F1573" s="9">
        <f>VLOOKUP(C1573,Return!B:C,2,FALSE)</f>
        <v>0.66383473230105905</v>
      </c>
      <c r="G1573" s="32">
        <f t="shared" si="49"/>
        <v>5131432.6978897508</v>
      </c>
    </row>
    <row r="1574" spans="1:7" ht="15" customHeight="1" x14ac:dyDescent="0.25">
      <c r="A1574" t="str">
        <f>VLOOKUP(C:C,'Sectors '!B:C,2,FALSE)</f>
        <v>Electronic Gaming &amp; Multimedia</v>
      </c>
      <c r="B1574" s="1" t="s">
        <v>7344</v>
      </c>
      <c r="C1574" s="1" t="s">
        <v>2281</v>
      </c>
      <c r="D1574" s="30">
        <v>2.325100000000015E-4</v>
      </c>
      <c r="E1574" s="33">
        <f t="shared" si="48"/>
        <v>2325100.0000000149</v>
      </c>
      <c r="F1574" s="9">
        <f>VLOOKUP(C1574,Return!B:C,2,FALSE)</f>
        <v>1.1394268566309371</v>
      </c>
      <c r="G1574" s="32">
        <f t="shared" si="49"/>
        <v>4974381.3843526235</v>
      </c>
    </row>
    <row r="1575" spans="1:7" ht="15" customHeight="1" x14ac:dyDescent="0.25">
      <c r="A1575" t="str">
        <f>VLOOKUP(C:C,'Sectors '!B:C,2,FALSE)</f>
        <v>Electronic Gaming &amp; Multimedia</v>
      </c>
      <c r="B1575" s="1" t="s">
        <v>7345</v>
      </c>
      <c r="C1575" s="1" t="s">
        <v>2276</v>
      </c>
      <c r="D1575" s="30">
        <v>1.0810000000000002E-5</v>
      </c>
      <c r="E1575" s="33">
        <f t="shared" si="48"/>
        <v>108100.00000000001</v>
      </c>
      <c r="F1575" s="9">
        <f>VLOOKUP(C1575,Return!B:C,2,FALSE)</f>
        <v>0.84326328265284833</v>
      </c>
      <c r="G1575" s="32">
        <f t="shared" si="49"/>
        <v>199256.76085477293</v>
      </c>
    </row>
    <row r="1576" spans="1:7" ht="15" customHeight="1" x14ac:dyDescent="0.25">
      <c r="A1576" t="str">
        <f>VLOOKUP(C:C,'Sectors '!B:C,2,FALSE)</f>
        <v>Electronic Components</v>
      </c>
      <c r="B1576" s="1" t="s">
        <v>7346</v>
      </c>
      <c r="C1576" s="1" t="s">
        <v>2270</v>
      </c>
      <c r="D1576" s="30">
        <v>7.3620999999996894E-4</v>
      </c>
      <c r="E1576" s="33">
        <f t="shared" si="48"/>
        <v>7362099.9999996889</v>
      </c>
      <c r="F1576" s="9">
        <f>VLOOKUP(C1576,Return!B:C,2,FALSE)</f>
        <v>0.40677294842800482</v>
      </c>
      <c r="G1576" s="32">
        <f t="shared" si="49"/>
        <v>10356803.123621376</v>
      </c>
    </row>
    <row r="1577" spans="1:7" ht="15" customHeight="1" x14ac:dyDescent="0.25">
      <c r="A1577" t="str">
        <f>VLOOKUP(C:C,'Sectors '!B:C,2,FALSE)</f>
        <v>Electronic Components</v>
      </c>
      <c r="B1577" s="1" t="s">
        <v>7347</v>
      </c>
      <c r="C1577" s="1" t="s">
        <v>2266</v>
      </c>
      <c r="D1577" s="30">
        <v>6.0660999999998921E-4</v>
      </c>
      <c r="E1577" s="33">
        <f t="shared" si="48"/>
        <v>6066099.999999892</v>
      </c>
      <c r="F1577" s="9">
        <f>VLOOKUP(C1577,Return!B:C,2,FALSE)</f>
        <v>0.43998084926057501</v>
      </c>
      <c r="G1577" s="32">
        <f t="shared" si="49"/>
        <v>8735067.8296994194</v>
      </c>
    </row>
    <row r="1578" spans="1:7" ht="15" customHeight="1" x14ac:dyDescent="0.25">
      <c r="A1578" t="str">
        <f>VLOOKUP(C:C,'Sectors '!B:C,2,FALSE)</f>
        <v>Electronic Components</v>
      </c>
      <c r="B1578" s="1" t="s">
        <v>7348</v>
      </c>
      <c r="C1578" s="1" t="s">
        <v>2264</v>
      </c>
      <c r="D1578" s="30">
        <v>5.9670999999999075E-4</v>
      </c>
      <c r="E1578" s="33">
        <f t="shared" si="48"/>
        <v>5967099.9999999078</v>
      </c>
      <c r="F1578" s="9">
        <f>VLOOKUP(C1578,Return!B:C,2,FALSE)</f>
        <v>0.83317539820889996</v>
      </c>
      <c r="G1578" s="32">
        <f t="shared" si="49"/>
        <v>10938740.918652156</v>
      </c>
    </row>
    <row r="1579" spans="1:7" ht="15" customHeight="1" x14ac:dyDescent="0.25">
      <c r="A1579" t="str">
        <f>VLOOKUP(C:C,'Sectors '!B:C,2,FALSE)</f>
        <v>Electronic Components</v>
      </c>
      <c r="B1579" s="1" t="s">
        <v>7349</v>
      </c>
      <c r="C1579" s="1" t="s">
        <v>2262</v>
      </c>
      <c r="D1579" s="30">
        <v>5.529099999999976E-4</v>
      </c>
      <c r="E1579" s="33">
        <f t="shared" si="48"/>
        <v>5529099.9999999758</v>
      </c>
      <c r="F1579" s="9">
        <f>VLOOKUP(C1579,Return!B:C,2,FALSE)</f>
        <v>1.2141855653224669</v>
      </c>
      <c r="G1579" s="32">
        <f t="shared" si="49"/>
        <v>12242453.409224397</v>
      </c>
    </row>
    <row r="1580" spans="1:7" ht="15" customHeight="1" x14ac:dyDescent="0.25">
      <c r="A1580" t="str">
        <f>VLOOKUP(C:C,'Sectors '!B:C,2,FALSE)</f>
        <v>Electronic Components</v>
      </c>
      <c r="B1580" s="1" t="s">
        <v>7350</v>
      </c>
      <c r="C1580" s="1" t="s">
        <v>2256</v>
      </c>
      <c r="D1580" s="30">
        <v>5.2261000000000234E-4</v>
      </c>
      <c r="E1580" s="33">
        <f t="shared" si="48"/>
        <v>5226100.0000000233</v>
      </c>
      <c r="F1580" s="9">
        <f>VLOOKUP(C1580,Return!B:C,2,FALSE)</f>
        <v>1.1362755336455628</v>
      </c>
      <c r="G1580" s="32">
        <f t="shared" si="49"/>
        <v>11164389.566385126</v>
      </c>
    </row>
    <row r="1581" spans="1:7" ht="15" customHeight="1" x14ac:dyDescent="0.25">
      <c r="A1581" t="str">
        <f>VLOOKUP(C:C,'Sectors '!B:C,2,FALSE)</f>
        <v>Electronic Components</v>
      </c>
      <c r="B1581" s="1" t="s">
        <v>7351</v>
      </c>
      <c r="C1581" s="1" t="s">
        <v>2252</v>
      </c>
      <c r="D1581" s="30">
        <v>4.5541000000000689E-4</v>
      </c>
      <c r="E1581" s="33">
        <f t="shared" si="48"/>
        <v>4554100.0000000689</v>
      </c>
      <c r="F1581" s="9">
        <f>VLOOKUP(C1581,Return!B:C,2,FALSE)</f>
        <v>0.57164328414239896</v>
      </c>
      <c r="G1581" s="32">
        <f t="shared" si="49"/>
        <v>7157420.680313007</v>
      </c>
    </row>
    <row r="1582" spans="1:7" ht="15" customHeight="1" x14ac:dyDescent="0.25">
      <c r="A1582" t="str">
        <f>VLOOKUP(C:C,'Sectors '!B:C,2,FALSE)</f>
        <v>Electronic Components</v>
      </c>
      <c r="B1582" s="1" t="s">
        <v>7352</v>
      </c>
      <c r="C1582" s="1" t="s">
        <v>2250</v>
      </c>
      <c r="D1582" s="30">
        <v>4.2901000000000625E-4</v>
      </c>
      <c r="E1582" s="33">
        <f t="shared" si="48"/>
        <v>4290100.0000000624</v>
      </c>
      <c r="F1582" s="9">
        <f>VLOOKUP(C1582,Return!B:C,2,FALSE)</f>
        <v>1.1425066850106145</v>
      </c>
      <c r="G1582" s="32">
        <f t="shared" si="49"/>
        <v>9191567.9293641709</v>
      </c>
    </row>
    <row r="1583" spans="1:7" ht="15" customHeight="1" x14ac:dyDescent="0.25">
      <c r="A1583" t="str">
        <f>VLOOKUP(C:C,'Sectors '!B:C,2,FALSE)</f>
        <v>Electronic Components</v>
      </c>
      <c r="B1583" s="1" t="s">
        <v>7353</v>
      </c>
      <c r="C1583" s="1" t="s">
        <v>2248</v>
      </c>
      <c r="D1583" s="30">
        <v>3.9661000000000546E-4</v>
      </c>
      <c r="E1583" s="33">
        <f t="shared" si="48"/>
        <v>3966100.0000000545</v>
      </c>
      <c r="F1583" s="9">
        <f>VLOOKUP(C1583,Return!B:C,2,FALSE)</f>
        <v>0.8117286152713814</v>
      </c>
      <c r="G1583" s="32">
        <f t="shared" si="49"/>
        <v>7185496.8610279243</v>
      </c>
    </row>
    <row r="1584" spans="1:7" ht="15" customHeight="1" x14ac:dyDescent="0.25">
      <c r="A1584" t="str">
        <f>VLOOKUP(C:C,'Sectors '!B:C,2,FALSE)</f>
        <v>Electronic Components</v>
      </c>
      <c r="B1584" s="1" t="s">
        <v>7354</v>
      </c>
      <c r="C1584" s="1" t="s">
        <v>2258</v>
      </c>
      <c r="D1584" s="30">
        <v>3.5851000000000453E-4</v>
      </c>
      <c r="E1584" s="33">
        <f t="shared" si="48"/>
        <v>3585100.0000000452</v>
      </c>
      <c r="F1584" s="9">
        <f>VLOOKUP(C1584,Return!B:C,2,FALSE)</f>
        <v>1.2145262135842836</v>
      </c>
      <c r="G1584" s="32">
        <f t="shared" si="49"/>
        <v>7939297.9283211157</v>
      </c>
    </row>
    <row r="1585" spans="1:7" ht="15" customHeight="1" x14ac:dyDescent="0.25">
      <c r="A1585" t="str">
        <f>VLOOKUP(C:C,'Sectors '!B:C,2,FALSE)</f>
        <v>Electronic Components</v>
      </c>
      <c r="B1585" s="1" t="s">
        <v>7355</v>
      </c>
      <c r="C1585" s="1" t="s">
        <v>2244</v>
      </c>
      <c r="D1585" s="30">
        <v>2.3881000000000165E-4</v>
      </c>
      <c r="E1585" s="33">
        <f t="shared" si="48"/>
        <v>2388100.0000000163</v>
      </c>
      <c r="F1585" s="9">
        <f>VLOOKUP(C1585,Return!B:C,2,FALSE)</f>
        <v>0.36587819107244479</v>
      </c>
      <c r="G1585" s="32">
        <f t="shared" si="49"/>
        <v>3261853.708100128</v>
      </c>
    </row>
    <row r="1586" spans="1:7" ht="15" customHeight="1" x14ac:dyDescent="0.25">
      <c r="A1586" t="str">
        <f>VLOOKUP(C:C,'Sectors '!B:C,2,FALSE)</f>
        <v>Electronic Components</v>
      </c>
      <c r="B1586" s="1" t="s">
        <v>7356</v>
      </c>
      <c r="C1586" s="1" t="s">
        <v>2272</v>
      </c>
      <c r="D1586" s="30">
        <v>2.3821000000000164E-4</v>
      </c>
      <c r="E1586" s="33">
        <f t="shared" si="48"/>
        <v>2382100.0000000163</v>
      </c>
      <c r="F1586" s="9">
        <f>VLOOKUP(C1586,Return!B:C,2,FALSE)</f>
        <v>0.85275456755503165</v>
      </c>
      <c r="G1586" s="32">
        <f t="shared" si="49"/>
        <v>4413446.6553728711</v>
      </c>
    </row>
    <row r="1587" spans="1:7" ht="15" customHeight="1" x14ac:dyDescent="0.25">
      <c r="A1587" t="str">
        <f>VLOOKUP(C:C,'Sectors '!B:C,2,FALSE)</f>
        <v>Electronic Components</v>
      </c>
      <c r="B1587" s="1" t="s">
        <v>7357</v>
      </c>
      <c r="C1587" s="1" t="s">
        <v>2242</v>
      </c>
      <c r="D1587" s="30">
        <v>2.3791000000000163E-4</v>
      </c>
      <c r="E1587" s="33">
        <f t="shared" si="48"/>
        <v>2379100.0000000163</v>
      </c>
      <c r="F1587" s="9">
        <f>VLOOKUP(C1587,Return!B:C,2,FALSE)</f>
        <v>1.1445000172046251</v>
      </c>
      <c r="G1587" s="32">
        <f t="shared" si="49"/>
        <v>5101979.9909315584</v>
      </c>
    </row>
    <row r="1588" spans="1:7" ht="15" customHeight="1" x14ac:dyDescent="0.25">
      <c r="A1588" t="str">
        <f>VLOOKUP(C:C,'Sectors '!B:C,2,FALSE)</f>
        <v>Electronic Components</v>
      </c>
      <c r="B1588" s="1" t="s">
        <v>7358</v>
      </c>
      <c r="C1588" s="1" t="s">
        <v>2274</v>
      </c>
      <c r="D1588" s="30">
        <v>2.3641000000000159E-4</v>
      </c>
      <c r="E1588" s="33">
        <f t="shared" si="48"/>
        <v>2364100.0000000158</v>
      </c>
      <c r="F1588" s="9">
        <f>VLOOKUP(C1588,Return!B:C,2,FALSE)</f>
        <v>0.61589335921114019</v>
      </c>
      <c r="G1588" s="32">
        <f t="shared" si="49"/>
        <v>3820133.4905110821</v>
      </c>
    </row>
    <row r="1589" spans="1:7" ht="15" customHeight="1" x14ac:dyDescent="0.25">
      <c r="A1589" t="str">
        <f>VLOOKUP(C:C,'Sectors '!B:C,2,FALSE)</f>
        <v>Electronic Components</v>
      </c>
      <c r="B1589" s="1" t="s">
        <v>7359</v>
      </c>
      <c r="C1589" s="1" t="s">
        <v>2240</v>
      </c>
      <c r="D1589" s="30">
        <v>1.9411000000000057E-4</v>
      </c>
      <c r="E1589" s="33">
        <f t="shared" si="48"/>
        <v>1941100.0000000056</v>
      </c>
      <c r="F1589" s="9">
        <f>VLOOKUP(C1589,Return!B:C,2,FALSE)</f>
        <v>1.2509685208803023</v>
      </c>
      <c r="G1589" s="32">
        <f t="shared" si="49"/>
        <v>4369354.9958807677</v>
      </c>
    </row>
    <row r="1590" spans="1:7" ht="15" customHeight="1" x14ac:dyDescent="0.25">
      <c r="A1590" t="str">
        <f>VLOOKUP(C:C,'Sectors '!B:C,2,FALSE)</f>
        <v>Electronic Components</v>
      </c>
      <c r="B1590" s="1" t="s">
        <v>7360</v>
      </c>
      <c r="C1590" s="1" t="s">
        <v>2246</v>
      </c>
      <c r="D1590" s="30">
        <v>1.8511000000000035E-4</v>
      </c>
      <c r="E1590" s="33">
        <f t="shared" si="48"/>
        <v>1851100.0000000035</v>
      </c>
      <c r="F1590" s="9">
        <f>VLOOKUP(C1590,Return!B:C,2,FALSE)</f>
        <v>0.89353162397249175</v>
      </c>
      <c r="G1590" s="32">
        <f t="shared" si="49"/>
        <v>3505116.389135486</v>
      </c>
    </row>
    <row r="1591" spans="1:7" ht="15" customHeight="1" x14ac:dyDescent="0.25">
      <c r="A1591" t="str">
        <f>VLOOKUP(C:C,'Sectors '!B:C,2,FALSE)</f>
        <v>Electronic Components</v>
      </c>
      <c r="B1591" s="1" t="s">
        <v>7361</v>
      </c>
      <c r="C1591" s="1" t="s">
        <v>2238</v>
      </c>
      <c r="D1591" s="30">
        <v>1.8121000000000025E-4</v>
      </c>
      <c r="E1591" s="33">
        <f t="shared" si="48"/>
        <v>1812100.0000000026</v>
      </c>
      <c r="F1591" s="9">
        <f>VLOOKUP(C1591,Return!B:C,2,FALSE)</f>
        <v>0.6898492613764079</v>
      </c>
      <c r="G1591" s="32">
        <f t="shared" si="49"/>
        <v>3062175.8465401931</v>
      </c>
    </row>
    <row r="1592" spans="1:7" ht="15" customHeight="1" x14ac:dyDescent="0.25">
      <c r="A1592" t="str">
        <f>VLOOKUP(C:C,'Sectors '!B:C,2,FALSE)</f>
        <v>Electronic Components</v>
      </c>
      <c r="B1592" s="1" t="s">
        <v>7362</v>
      </c>
      <c r="C1592" s="1" t="s">
        <v>2232</v>
      </c>
      <c r="D1592" s="30">
        <v>9.1809999999999448E-5</v>
      </c>
      <c r="E1592" s="33">
        <f t="shared" si="48"/>
        <v>918099.99999999453</v>
      </c>
      <c r="F1592" s="9">
        <f>VLOOKUP(C1592,Return!B:C,2,FALSE)</f>
        <v>1.0182120541683848</v>
      </c>
      <c r="G1592" s="32">
        <f t="shared" si="49"/>
        <v>1852920.4869319829</v>
      </c>
    </row>
    <row r="1593" spans="1:7" ht="15" customHeight="1" x14ac:dyDescent="0.25">
      <c r="A1593" t="str">
        <f>VLOOKUP(C:C,'Sectors '!B:C,2,FALSE)</f>
        <v>Electronic Components</v>
      </c>
      <c r="B1593" s="1" t="s">
        <v>7363</v>
      </c>
      <c r="C1593" s="1" t="s">
        <v>2234</v>
      </c>
      <c r="D1593" s="30">
        <v>9.1509999999999454E-5</v>
      </c>
      <c r="E1593" s="33">
        <f t="shared" si="48"/>
        <v>915099.99999999453</v>
      </c>
      <c r="F1593" s="9">
        <f>VLOOKUP(C1593,Return!B:C,2,FALSE)</f>
        <v>0.6525718438626249</v>
      </c>
      <c r="G1593" s="32">
        <f t="shared" si="49"/>
        <v>1512268.494318679</v>
      </c>
    </row>
    <row r="1594" spans="1:7" ht="15" customHeight="1" x14ac:dyDescent="0.25">
      <c r="A1594" t="str">
        <f>VLOOKUP(C:C,'Sectors '!B:C,2,FALSE)</f>
        <v>Electronic Components</v>
      </c>
      <c r="B1594" s="1" t="s">
        <v>7364</v>
      </c>
      <c r="C1594" s="1" t="s">
        <v>2236</v>
      </c>
      <c r="D1594" s="30">
        <v>8.1009999999999673E-5</v>
      </c>
      <c r="E1594" s="33">
        <f t="shared" si="48"/>
        <v>810099.99999999674</v>
      </c>
      <c r="F1594" s="9">
        <f>VLOOKUP(C1594,Return!B:C,2,FALSE)</f>
        <v>0.51325259274966795</v>
      </c>
      <c r="G1594" s="32">
        <f t="shared" si="49"/>
        <v>1225885.9253865012</v>
      </c>
    </row>
    <row r="1595" spans="1:7" ht="15" customHeight="1" x14ac:dyDescent="0.25">
      <c r="A1595" t="str">
        <f>VLOOKUP(C:C,'Sectors '!B:C,2,FALSE)</f>
        <v>Electronic Components</v>
      </c>
      <c r="B1595" s="1" t="s">
        <v>7365</v>
      </c>
      <c r="C1595" s="1" t="s">
        <v>2228</v>
      </c>
      <c r="D1595" s="30">
        <v>7.830999999999973E-5</v>
      </c>
      <c r="E1595" s="33">
        <f t="shared" si="48"/>
        <v>783099.99999999732</v>
      </c>
      <c r="F1595" s="9">
        <f>VLOOKUP(C1595,Return!B:C,2,FALSE)</f>
        <v>0.39930471560688396</v>
      </c>
      <c r="G1595" s="32">
        <f t="shared" si="49"/>
        <v>1095795.522791747</v>
      </c>
    </row>
    <row r="1596" spans="1:7" ht="15" customHeight="1" x14ac:dyDescent="0.25">
      <c r="A1596" t="str">
        <f>VLOOKUP(C:C,'Sectors '!B:C,2,FALSE)</f>
        <v>Electronic Components</v>
      </c>
      <c r="B1596" s="1" t="s">
        <v>7366</v>
      </c>
      <c r="C1596" s="1" t="s">
        <v>2226</v>
      </c>
      <c r="D1596" s="30">
        <v>4.9210000000000066E-5</v>
      </c>
      <c r="E1596" s="33">
        <f t="shared" si="48"/>
        <v>492100.00000000064</v>
      </c>
      <c r="F1596" s="9">
        <f>VLOOKUP(C1596,Return!B:C,2,FALSE)</f>
        <v>0.40941887474712657</v>
      </c>
      <c r="G1596" s="32">
        <f t="shared" si="49"/>
        <v>693575.02826306189</v>
      </c>
    </row>
    <row r="1597" spans="1:7" ht="15" customHeight="1" x14ac:dyDescent="0.25">
      <c r="A1597" t="str">
        <f>VLOOKUP(C:C,'Sectors '!B:C,2,FALSE)</f>
        <v>Electronic Components</v>
      </c>
      <c r="B1597" s="1" t="s">
        <v>7367</v>
      </c>
      <c r="C1597" s="1" t="s">
        <v>2221</v>
      </c>
      <c r="D1597" s="30">
        <v>1.5610000000000008E-5</v>
      </c>
      <c r="E1597" s="33">
        <f t="shared" si="48"/>
        <v>156100.00000000009</v>
      </c>
      <c r="F1597" s="9">
        <f>VLOOKUP(C1597,Return!B:C,2,FALSE)</f>
        <v>0.87891291816986905</v>
      </c>
      <c r="G1597" s="32">
        <f t="shared" si="49"/>
        <v>293298.30652631674</v>
      </c>
    </row>
    <row r="1598" spans="1:7" ht="15" customHeight="1" x14ac:dyDescent="0.25">
      <c r="A1598" t="str">
        <f>VLOOKUP(C:C,'Sectors '!B:C,2,FALSE)</f>
        <v>Electronic Components</v>
      </c>
      <c r="B1598" s="1" t="s">
        <v>7368</v>
      </c>
      <c r="C1598" s="1" t="s">
        <v>2230</v>
      </c>
      <c r="D1598" s="30">
        <v>1.1710000000000003E-5</v>
      </c>
      <c r="E1598" s="33">
        <f t="shared" si="48"/>
        <v>117100.00000000003</v>
      </c>
      <c r="F1598" s="9">
        <f>VLOOKUP(C1598,Return!B:C,2,FALSE)</f>
        <v>1.0192125202510125</v>
      </c>
      <c r="G1598" s="32">
        <f t="shared" si="49"/>
        <v>236449.78612139361</v>
      </c>
    </row>
    <row r="1599" spans="1:7" ht="15" customHeight="1" x14ac:dyDescent="0.25">
      <c r="A1599" t="str">
        <f>VLOOKUP(C:C,'Sectors '!B:C,2,FALSE)</f>
        <v>Education &amp; Training Services</v>
      </c>
      <c r="B1599" s="1" t="s">
        <v>7369</v>
      </c>
      <c r="C1599" s="1" t="s">
        <v>2219</v>
      </c>
      <c r="D1599" s="30">
        <v>6.495099999999825E-4</v>
      </c>
      <c r="E1599" s="33">
        <f t="shared" si="48"/>
        <v>6495099.9999998249</v>
      </c>
      <c r="F1599" s="9">
        <f>VLOOKUP(C1599,Return!B:C,2,FALSE)</f>
        <v>0.58280446566108157</v>
      </c>
      <c r="G1599" s="32">
        <f t="shared" si="49"/>
        <v>10280473.284915013</v>
      </c>
    </row>
    <row r="1600" spans="1:7" ht="15" customHeight="1" x14ac:dyDescent="0.25">
      <c r="A1600" t="str">
        <f>VLOOKUP(C:C,'Sectors '!B:C,2,FALSE)</f>
        <v>Education &amp; Training Services</v>
      </c>
      <c r="B1600" s="1" t="s">
        <v>7370</v>
      </c>
      <c r="C1600" s="1" t="s">
        <v>2213</v>
      </c>
      <c r="D1600" s="30">
        <v>4.104100000000058E-4</v>
      </c>
      <c r="E1600" s="33">
        <f t="shared" si="48"/>
        <v>4104100.0000000577</v>
      </c>
      <c r="F1600" s="9">
        <f>VLOOKUP(C1600,Return!B:C,2,FALSE)</f>
        <v>1.0582329254329572</v>
      </c>
      <c r="G1600" s="32">
        <f t="shared" si="49"/>
        <v>8447193.749269519</v>
      </c>
    </row>
    <row r="1601" spans="1:7" ht="15" customHeight="1" x14ac:dyDescent="0.25">
      <c r="A1601" t="str">
        <f>VLOOKUP(C:C,'Sectors '!B:C,2,FALSE)</f>
        <v>Education &amp; Training Services</v>
      </c>
      <c r="B1601" s="1" t="s">
        <v>7371</v>
      </c>
      <c r="C1601" s="1" t="s">
        <v>2217</v>
      </c>
      <c r="D1601" s="30">
        <v>3.8881000000000527E-4</v>
      </c>
      <c r="E1601" s="33">
        <f t="shared" si="48"/>
        <v>3888100.0000000526</v>
      </c>
      <c r="F1601" s="9">
        <f>VLOOKUP(C1601,Return!B:C,2,FALSE)</f>
        <v>1.0945398088122005</v>
      </c>
      <c r="G1601" s="32">
        <f t="shared" si="49"/>
        <v>8143780.2306428272</v>
      </c>
    </row>
    <row r="1602" spans="1:7" ht="15" customHeight="1" x14ac:dyDescent="0.25">
      <c r="A1602" t="str">
        <f>VLOOKUP(C:C,'Sectors '!B:C,2,FALSE)</f>
        <v>Education &amp; Training Services</v>
      </c>
      <c r="B1602" s="1" t="s">
        <v>7372</v>
      </c>
      <c r="C1602" s="1" t="s">
        <v>2211</v>
      </c>
      <c r="D1602" s="30">
        <v>3.4681000000000425E-4</v>
      </c>
      <c r="E1602" s="33">
        <f t="shared" si="48"/>
        <v>3468100.0000000424</v>
      </c>
      <c r="F1602" s="9">
        <f>VLOOKUP(C1602,Return!B:C,2,FALSE)</f>
        <v>0.87475732223674796</v>
      </c>
      <c r="G1602" s="32">
        <f t="shared" si="49"/>
        <v>6501845.8692493448</v>
      </c>
    </row>
    <row r="1603" spans="1:7" ht="15" customHeight="1" x14ac:dyDescent="0.25">
      <c r="A1603" t="str">
        <f>VLOOKUP(C:C,'Sectors '!B:C,2,FALSE)</f>
        <v>Education &amp; Training Services</v>
      </c>
      <c r="B1603" s="1" t="s">
        <v>7373</v>
      </c>
      <c r="C1603" s="1" t="s">
        <v>2215</v>
      </c>
      <c r="D1603" s="30">
        <v>3.1321000000000343E-4</v>
      </c>
      <c r="E1603" s="33">
        <f t="shared" si="48"/>
        <v>3132100.0000000345</v>
      </c>
      <c r="F1603" s="9">
        <f>VLOOKUP(C1603,Return!B:C,2,FALSE)</f>
        <v>0.82463383259841516</v>
      </c>
      <c r="G1603" s="32">
        <f t="shared" si="49"/>
        <v>5714935.627081559</v>
      </c>
    </row>
    <row r="1604" spans="1:7" ht="15" customHeight="1" x14ac:dyDescent="0.25">
      <c r="A1604" t="str">
        <f>VLOOKUP(C:C,'Sectors '!B:C,2,FALSE)</f>
        <v>Education &amp; Training Services</v>
      </c>
      <c r="B1604" s="1" t="s">
        <v>7374</v>
      </c>
      <c r="C1604" s="1" t="s">
        <v>2207</v>
      </c>
      <c r="D1604" s="30">
        <v>3.1261000000000342E-4</v>
      </c>
      <c r="E1604" s="33">
        <f t="shared" si="48"/>
        <v>3126100.000000034</v>
      </c>
      <c r="F1604" s="9">
        <f>VLOOKUP(C1604,Return!B:C,2,FALSE)</f>
        <v>1.199562482537202</v>
      </c>
      <c r="G1604" s="32">
        <f t="shared" si="49"/>
        <v>6876052.2766596219</v>
      </c>
    </row>
    <row r="1605" spans="1:7" ht="15" customHeight="1" x14ac:dyDescent="0.25">
      <c r="A1605" t="str">
        <f>VLOOKUP(C:C,'Sectors '!B:C,2,FALSE)</f>
        <v>Education &amp; Training Services</v>
      </c>
      <c r="B1605" s="1" t="s">
        <v>7375</v>
      </c>
      <c r="C1605" s="1" t="s">
        <v>2209</v>
      </c>
      <c r="D1605" s="30">
        <v>3.117100000000034E-4</v>
      </c>
      <c r="E1605" s="33">
        <f t="shared" si="48"/>
        <v>3117100.000000034</v>
      </c>
      <c r="F1605" s="9">
        <f>VLOOKUP(C1605,Return!B:C,2,FALSE)</f>
        <v>0.67197010383590361</v>
      </c>
      <c r="G1605" s="32">
        <f t="shared" si="49"/>
        <v>5211698.0106669515</v>
      </c>
    </row>
    <row r="1606" spans="1:7" ht="15" customHeight="1" x14ac:dyDescent="0.25">
      <c r="A1606" t="str">
        <f>VLOOKUP(C:C,'Sectors '!B:C,2,FALSE)</f>
        <v>Education &amp; Training Services</v>
      </c>
      <c r="B1606" s="1" t="s">
        <v>7376</v>
      </c>
      <c r="C1606" s="1" t="s">
        <v>2205</v>
      </c>
      <c r="D1606" s="30">
        <v>2.8921000000000285E-4</v>
      </c>
      <c r="E1606" s="33">
        <f t="shared" si="48"/>
        <v>2892100.0000000284</v>
      </c>
      <c r="F1606" s="9">
        <f>VLOOKUP(C1606,Return!B:C,2,FALSE)</f>
        <v>0.61868293182706957</v>
      </c>
      <c r="G1606" s="32">
        <f t="shared" si="49"/>
        <v>4681392.9071371136</v>
      </c>
    </row>
    <row r="1607" spans="1:7" ht="15" customHeight="1" x14ac:dyDescent="0.25">
      <c r="A1607" t="str">
        <f>VLOOKUP(C:C,'Sectors '!B:C,2,FALSE)</f>
        <v>Education &amp; Training Services</v>
      </c>
      <c r="B1607" s="1" t="s">
        <v>7377</v>
      </c>
      <c r="C1607" s="1" t="s">
        <v>2201</v>
      </c>
      <c r="D1607" s="30">
        <v>1.4910999999999947E-4</v>
      </c>
      <c r="E1607" s="33">
        <f t="shared" si="48"/>
        <v>1491099.9999999946</v>
      </c>
      <c r="F1607" s="9">
        <f>VLOOKUP(C1607,Return!B:C,2,FALSE)</f>
        <v>1.1958740142869135</v>
      </c>
      <c r="G1607" s="32">
        <f t="shared" si="49"/>
        <v>3274267.7427032054</v>
      </c>
    </row>
    <row r="1608" spans="1:7" ht="15" customHeight="1" x14ac:dyDescent="0.25">
      <c r="A1608" t="str">
        <f>VLOOKUP(C:C,'Sectors '!B:C,2,FALSE)</f>
        <v>Education &amp; Training Services</v>
      </c>
      <c r="B1608" s="1" t="s">
        <v>7378</v>
      </c>
      <c r="C1608" s="1" t="s">
        <v>2199</v>
      </c>
      <c r="D1608" s="30">
        <v>1.3230999999999906E-4</v>
      </c>
      <c r="E1608" s="33">
        <f t="shared" si="48"/>
        <v>1323099.9999999907</v>
      </c>
      <c r="F1608" s="9">
        <f>VLOOKUP(C1608,Return!B:C,2,FALSE)</f>
        <v>0.82612341855556692</v>
      </c>
      <c r="G1608" s="32">
        <f t="shared" si="49"/>
        <v>2416143.8950908538</v>
      </c>
    </row>
    <row r="1609" spans="1:7" ht="15" customHeight="1" x14ac:dyDescent="0.25">
      <c r="A1609" t="str">
        <f>VLOOKUP(C:C,'Sectors '!B:C,2,FALSE)</f>
        <v>Education &amp; Training Services</v>
      </c>
      <c r="B1609" s="1" t="s">
        <v>7379</v>
      </c>
      <c r="C1609" s="1" t="s">
        <v>2203</v>
      </c>
      <c r="D1609" s="30">
        <v>1.2810999999999896E-4</v>
      </c>
      <c r="E1609" s="33">
        <f t="shared" ref="E1609:E1672" si="50">$H$3*D1609</f>
        <v>1281099.9999999895</v>
      </c>
      <c r="F1609" s="9">
        <f>VLOOKUP(C1609,Return!B:C,2,FALSE)</f>
        <v>0.60784929009150757</v>
      </c>
      <c r="G1609" s="32">
        <f t="shared" ref="G1609:G1672" si="51">E1609*(1+F1609)</f>
        <v>2059815.7255362135</v>
      </c>
    </row>
    <row r="1610" spans="1:7" ht="15" customHeight="1" x14ac:dyDescent="0.25">
      <c r="A1610" t="str">
        <f>VLOOKUP(C:C,'Sectors '!B:C,2,FALSE)</f>
        <v>Education &amp; Training Services</v>
      </c>
      <c r="B1610" s="1" t="s">
        <v>7380</v>
      </c>
      <c r="C1610" s="1" t="s">
        <v>2197</v>
      </c>
      <c r="D1610" s="30">
        <v>1.0980999999999907E-4</v>
      </c>
      <c r="E1610" s="33">
        <f t="shared" si="50"/>
        <v>1098099.9999999907</v>
      </c>
      <c r="F1610" s="9">
        <f>VLOOKUP(C1610,Return!B:C,2,FALSE)</f>
        <v>0.48760306702682776</v>
      </c>
      <c r="G1610" s="32">
        <f t="shared" si="51"/>
        <v>1633536.9279021455</v>
      </c>
    </row>
    <row r="1611" spans="1:7" ht="15" customHeight="1" x14ac:dyDescent="0.25">
      <c r="A1611" t="str">
        <f>VLOOKUP(C:C,'Sectors '!B:C,2,FALSE)</f>
        <v>Education &amp; Training Services</v>
      </c>
      <c r="B1611" s="1" t="s">
        <v>7381</v>
      </c>
      <c r="C1611" s="1" t="s">
        <v>2193</v>
      </c>
      <c r="D1611" s="30">
        <v>4.3210000000000056E-5</v>
      </c>
      <c r="E1611" s="33">
        <f t="shared" si="50"/>
        <v>432100.00000000058</v>
      </c>
      <c r="F1611" s="9">
        <f>VLOOKUP(C1611,Return!B:C,2,FALSE)</f>
        <v>0.71141742672816666</v>
      </c>
      <c r="G1611" s="32">
        <f t="shared" si="51"/>
        <v>739503.47008924175</v>
      </c>
    </row>
    <row r="1612" spans="1:7" ht="15" customHeight="1" x14ac:dyDescent="0.25">
      <c r="A1612" t="str">
        <f>VLOOKUP(C:C,'Sectors '!B:C,2,FALSE)</f>
        <v>Education &amp; Training Services</v>
      </c>
      <c r="B1612" s="1" t="s">
        <v>7382</v>
      </c>
      <c r="C1612" s="1" t="s">
        <v>2195</v>
      </c>
      <c r="D1612" s="30">
        <v>1.3810000000000007E-5</v>
      </c>
      <c r="E1612" s="33">
        <f t="shared" si="50"/>
        <v>138100.00000000006</v>
      </c>
      <c r="F1612" s="9">
        <f>VLOOKUP(C1612,Return!B:C,2,FALSE)</f>
        <v>0.43424332269375343</v>
      </c>
      <c r="G1612" s="32">
        <f t="shared" si="51"/>
        <v>198069.00286400743</v>
      </c>
    </row>
    <row r="1613" spans="1:7" ht="15" customHeight="1" x14ac:dyDescent="0.25">
      <c r="A1613" t="str">
        <f>VLOOKUP(C:C,'Sectors '!B:C,2,FALSE)</f>
        <v>Drug Manufacturers - Specialty &amp; Generic</v>
      </c>
      <c r="B1613" s="1" t="s">
        <v>7383</v>
      </c>
      <c r="C1613" s="1" t="s">
        <v>2150</v>
      </c>
      <c r="D1613" s="30">
        <v>6.8160999999997748E-4</v>
      </c>
      <c r="E1613" s="33">
        <f t="shared" si="50"/>
        <v>6816099.9999997746</v>
      </c>
      <c r="F1613" s="9">
        <f>VLOOKUP(C1613,Return!B:C,2,FALSE)</f>
        <v>0.55165391874998182</v>
      </c>
      <c r="G1613" s="32">
        <f t="shared" si="51"/>
        <v>10576228.275591401</v>
      </c>
    </row>
    <row r="1614" spans="1:7" ht="15" customHeight="1" x14ac:dyDescent="0.25">
      <c r="A1614" t="str">
        <f>VLOOKUP(C:C,'Sectors '!B:C,2,FALSE)</f>
        <v>Drug Manufacturers - Specialty &amp; Generic</v>
      </c>
      <c r="B1614" s="1" t="s">
        <v>7384</v>
      </c>
      <c r="C1614" s="1" t="s">
        <v>2186</v>
      </c>
      <c r="D1614" s="30">
        <v>6.7260999999997888E-4</v>
      </c>
      <c r="E1614" s="33">
        <f t="shared" si="50"/>
        <v>6726099.9999997886</v>
      </c>
      <c r="F1614" s="9">
        <f>VLOOKUP(C1614,Return!B:C,2,FALSE)</f>
        <v>0.56934931872065286</v>
      </c>
      <c r="G1614" s="32">
        <f t="shared" si="51"/>
        <v>10555600.452646652</v>
      </c>
    </row>
    <row r="1615" spans="1:7" ht="15" customHeight="1" x14ac:dyDescent="0.25">
      <c r="A1615" t="str">
        <f>VLOOKUP(C:C,'Sectors '!B:C,2,FALSE)</f>
        <v>Drug Manufacturers - Specialty &amp; Generic</v>
      </c>
      <c r="B1615" s="1" t="s">
        <v>7385</v>
      </c>
      <c r="C1615" s="1" t="s">
        <v>2184</v>
      </c>
      <c r="D1615" s="30">
        <v>6.6720999999997973E-4</v>
      </c>
      <c r="E1615" s="33">
        <f t="shared" si="50"/>
        <v>6672099.999999797</v>
      </c>
      <c r="F1615" s="9">
        <f>VLOOKUP(C1615,Return!B:C,2,FALSE)</f>
        <v>0.55307131213614324</v>
      </c>
      <c r="G1615" s="32">
        <f t="shared" si="51"/>
        <v>10362247.101703245</v>
      </c>
    </row>
    <row r="1616" spans="1:7" ht="15" customHeight="1" x14ac:dyDescent="0.25">
      <c r="A1616" t="str">
        <f>VLOOKUP(C:C,'Sectors '!B:C,2,FALSE)</f>
        <v>Drug Manufacturers - Specialty &amp; Generic</v>
      </c>
      <c r="B1616" s="1" t="s">
        <v>7386</v>
      </c>
      <c r="C1616" s="1" t="s">
        <v>2178</v>
      </c>
      <c r="D1616" s="30">
        <v>6.5820999999998114E-4</v>
      </c>
      <c r="E1616" s="33">
        <f t="shared" si="50"/>
        <v>6582099.9999998109</v>
      </c>
      <c r="F1616" s="9">
        <f>VLOOKUP(C1616,Return!B:C,2,FALSE)</f>
        <v>0.68865892204953649</v>
      </c>
      <c r="G1616" s="32">
        <f t="shared" si="51"/>
        <v>11114921.890821936</v>
      </c>
    </row>
    <row r="1617" spans="1:7" ht="15" customHeight="1" x14ac:dyDescent="0.25">
      <c r="A1617" t="str">
        <f>VLOOKUP(C:C,'Sectors '!B:C,2,FALSE)</f>
        <v>Drug Manufacturers - Specialty &amp; Generic</v>
      </c>
      <c r="B1617" s="1" t="s">
        <v>7387</v>
      </c>
      <c r="C1617" s="1" t="s">
        <v>2182</v>
      </c>
      <c r="D1617" s="30">
        <v>6.546099999999817E-4</v>
      </c>
      <c r="E1617" s="33">
        <f t="shared" si="50"/>
        <v>6546099.9999998175</v>
      </c>
      <c r="F1617" s="9">
        <f>VLOOKUP(C1617,Return!B:C,2,FALSE)</f>
        <v>0.83015014856806291</v>
      </c>
      <c r="G1617" s="32">
        <f t="shared" si="51"/>
        <v>11980345.887541063</v>
      </c>
    </row>
    <row r="1618" spans="1:7" ht="15" customHeight="1" x14ac:dyDescent="0.25">
      <c r="A1618" t="str">
        <f>VLOOKUP(C:C,'Sectors '!B:C,2,FALSE)</f>
        <v>Drug Manufacturers - Specialty &amp; Generic</v>
      </c>
      <c r="B1618" s="1" t="s">
        <v>7388</v>
      </c>
      <c r="C1618" s="1" t="s">
        <v>2176</v>
      </c>
      <c r="D1618" s="30">
        <v>6.5040999999998236E-4</v>
      </c>
      <c r="E1618" s="33">
        <f t="shared" si="50"/>
        <v>6504099.999999824</v>
      </c>
      <c r="F1618" s="9">
        <f>VLOOKUP(C1618,Return!B:C,2,FALSE)</f>
        <v>0.30144711925387524</v>
      </c>
      <c r="G1618" s="32">
        <f t="shared" si="51"/>
        <v>8464742.2083389014</v>
      </c>
    </row>
    <row r="1619" spans="1:7" ht="15" customHeight="1" x14ac:dyDescent="0.25">
      <c r="A1619" t="str">
        <f>VLOOKUP(C:C,'Sectors '!B:C,2,FALSE)</f>
        <v>Drug Manufacturers - Specialty &amp; Generic</v>
      </c>
      <c r="B1619" s="1" t="s">
        <v>7389</v>
      </c>
      <c r="C1619" s="1" t="s">
        <v>2174</v>
      </c>
      <c r="D1619" s="30">
        <v>6.1020999999998864E-4</v>
      </c>
      <c r="E1619" s="33">
        <f t="shared" si="50"/>
        <v>6102099.9999998864</v>
      </c>
      <c r="F1619" s="9">
        <f>VLOOKUP(C1619,Return!B:C,2,FALSE)</f>
        <v>0.5499838884505599</v>
      </c>
      <c r="G1619" s="32">
        <f t="shared" si="51"/>
        <v>9458156.6857139859</v>
      </c>
    </row>
    <row r="1620" spans="1:7" ht="15" customHeight="1" x14ac:dyDescent="0.25">
      <c r="A1620" t="str">
        <f>VLOOKUP(C:C,'Sectors '!B:C,2,FALSE)</f>
        <v>Drug Manufacturers - Specialty &amp; Generic</v>
      </c>
      <c r="B1620" s="1" t="s">
        <v>7390</v>
      </c>
      <c r="C1620" s="1" t="s">
        <v>2172</v>
      </c>
      <c r="D1620" s="30">
        <v>5.9310999999999132E-4</v>
      </c>
      <c r="E1620" s="33">
        <f t="shared" si="50"/>
        <v>5931099.9999999134</v>
      </c>
      <c r="F1620" s="9">
        <f>VLOOKUP(C1620,Return!B:C,2,FALSE)</f>
        <v>1.1590959082668508</v>
      </c>
      <c r="G1620" s="32">
        <f t="shared" si="51"/>
        <v>12805813.741521332</v>
      </c>
    </row>
    <row r="1621" spans="1:7" ht="15" customHeight="1" x14ac:dyDescent="0.25">
      <c r="A1621" t="str">
        <f>VLOOKUP(C:C,'Sectors '!B:C,2,FALSE)</f>
        <v>Drug Manufacturers - Specialty &amp; Generic</v>
      </c>
      <c r="B1621" s="1" t="s">
        <v>7391</v>
      </c>
      <c r="C1621" s="1" t="s">
        <v>2170</v>
      </c>
      <c r="D1621" s="30">
        <v>5.7600999999999399E-4</v>
      </c>
      <c r="E1621" s="33">
        <f t="shared" si="50"/>
        <v>5760099.9999999395</v>
      </c>
      <c r="F1621" s="9">
        <f>VLOOKUP(C1621,Return!B:C,2,FALSE)</f>
        <v>0.28690415836615446</v>
      </c>
      <c r="G1621" s="32">
        <f t="shared" si="51"/>
        <v>7412696.6426048083</v>
      </c>
    </row>
    <row r="1622" spans="1:7" ht="15" customHeight="1" x14ac:dyDescent="0.25">
      <c r="A1622" t="str">
        <f>VLOOKUP(C:C,'Sectors '!B:C,2,FALSE)</f>
        <v>Drug Manufacturers - Specialty &amp; Generic</v>
      </c>
      <c r="B1622" s="1" t="s">
        <v>7392</v>
      </c>
      <c r="C1622" s="1" t="s">
        <v>2162</v>
      </c>
      <c r="D1622" s="30">
        <v>5.4630999999999864E-4</v>
      </c>
      <c r="E1622" s="33">
        <f t="shared" si="50"/>
        <v>5463099.999999986</v>
      </c>
      <c r="F1622" s="9">
        <f>VLOOKUP(C1622,Return!B:C,2,FALSE)</f>
        <v>0.66041955810656927</v>
      </c>
      <c r="G1622" s="32">
        <f t="shared" si="51"/>
        <v>9071038.0878919754</v>
      </c>
    </row>
    <row r="1623" spans="1:7" ht="15" customHeight="1" x14ac:dyDescent="0.25">
      <c r="A1623" t="str">
        <f>VLOOKUP(C:C,'Sectors '!B:C,2,FALSE)</f>
        <v>Drug Manufacturers - Specialty &amp; Generic</v>
      </c>
      <c r="B1623" s="1" t="s">
        <v>7393</v>
      </c>
      <c r="C1623" s="1" t="s">
        <v>2166</v>
      </c>
      <c r="D1623" s="30">
        <v>5.4390999999999901E-4</v>
      </c>
      <c r="E1623" s="33">
        <f t="shared" si="50"/>
        <v>5439099.9999999898</v>
      </c>
      <c r="F1623" s="9">
        <f>VLOOKUP(C1623,Return!B:C,2,FALSE)</f>
        <v>0.53027069553986372</v>
      </c>
      <c r="G1623" s="32">
        <f t="shared" si="51"/>
        <v>8323295.340110857</v>
      </c>
    </row>
    <row r="1624" spans="1:7" ht="15" customHeight="1" x14ac:dyDescent="0.25">
      <c r="A1624" t="str">
        <f>VLOOKUP(C:C,'Sectors '!B:C,2,FALSE)</f>
        <v>Drug Manufacturers - Specialty &amp; Generic</v>
      </c>
      <c r="B1624" s="1" t="s">
        <v>7394</v>
      </c>
      <c r="C1624" s="1" t="s">
        <v>2168</v>
      </c>
      <c r="D1624" s="30">
        <v>5.3371000000000061E-4</v>
      </c>
      <c r="E1624" s="33">
        <f t="shared" si="50"/>
        <v>5337100.0000000065</v>
      </c>
      <c r="F1624" s="9">
        <f>VLOOKUP(C1624,Return!B:C,2,FALSE)</f>
        <v>0.37840489907923947</v>
      </c>
      <c r="G1624" s="32">
        <f t="shared" si="51"/>
        <v>7356684.7868758179</v>
      </c>
    </row>
    <row r="1625" spans="1:7" ht="15" customHeight="1" x14ac:dyDescent="0.25">
      <c r="A1625" t="str">
        <f>VLOOKUP(C:C,'Sectors '!B:C,2,FALSE)</f>
        <v>Drug Manufacturers - Specialty &amp; Generic</v>
      </c>
      <c r="B1625" s="1" t="s">
        <v>7395</v>
      </c>
      <c r="C1625" s="1" t="s">
        <v>2164</v>
      </c>
      <c r="D1625" s="30">
        <v>5.2711000000000164E-4</v>
      </c>
      <c r="E1625" s="33">
        <f t="shared" si="50"/>
        <v>5271100.0000000168</v>
      </c>
      <c r="F1625" s="9">
        <f>VLOOKUP(C1625,Return!B:C,2,FALSE)</f>
        <v>0.98032346532763937</v>
      </c>
      <c r="G1625" s="32">
        <f t="shared" si="51"/>
        <v>10438483.018088553</v>
      </c>
    </row>
    <row r="1626" spans="1:7" ht="15" customHeight="1" x14ac:dyDescent="0.25">
      <c r="A1626" t="str">
        <f>VLOOKUP(C:C,'Sectors '!B:C,2,FALSE)</f>
        <v>Drug Manufacturers - Specialty &amp; Generic</v>
      </c>
      <c r="B1626" s="1" t="s">
        <v>7396</v>
      </c>
      <c r="C1626" s="1" t="s">
        <v>2160</v>
      </c>
      <c r="D1626" s="30">
        <v>5.18410000000003E-4</v>
      </c>
      <c r="E1626" s="33">
        <f t="shared" si="50"/>
        <v>5184100.0000000298</v>
      </c>
      <c r="F1626" s="9">
        <f>VLOOKUP(C1626,Return!B:C,2,FALSE)</f>
        <v>0.87419711543391432</v>
      </c>
      <c r="G1626" s="32">
        <f t="shared" si="51"/>
        <v>9716025.2661210112</v>
      </c>
    </row>
    <row r="1627" spans="1:7" ht="15" customHeight="1" x14ac:dyDescent="0.25">
      <c r="A1627" t="str">
        <f>VLOOKUP(C:C,'Sectors '!B:C,2,FALSE)</f>
        <v>Drug Manufacturers - Specialty &amp; Generic</v>
      </c>
      <c r="B1627" s="1" t="s">
        <v>7397</v>
      </c>
      <c r="C1627" s="1" t="s">
        <v>2156</v>
      </c>
      <c r="D1627" s="30">
        <v>4.7491000000000736E-4</v>
      </c>
      <c r="E1627" s="33">
        <f t="shared" si="50"/>
        <v>4749100.0000000736</v>
      </c>
      <c r="F1627" s="9">
        <f>VLOOKUP(C1627,Return!B:C,2,FALSE)</f>
        <v>0.30509783511864685</v>
      </c>
      <c r="G1627" s="32">
        <f t="shared" si="51"/>
        <v>6198040.1287620617</v>
      </c>
    </row>
    <row r="1628" spans="1:7" ht="15" customHeight="1" x14ac:dyDescent="0.25">
      <c r="A1628" t="str">
        <f>VLOOKUP(C:C,'Sectors '!B:C,2,FALSE)</f>
        <v>Drug Manufacturers - Specialty &amp; Generic</v>
      </c>
      <c r="B1628" s="1" t="s">
        <v>7398</v>
      </c>
      <c r="C1628" s="1" t="s">
        <v>2154</v>
      </c>
      <c r="D1628" s="30">
        <v>4.6531000000000713E-4</v>
      </c>
      <c r="E1628" s="33">
        <f t="shared" si="50"/>
        <v>4653100.0000000717</v>
      </c>
      <c r="F1628" s="9">
        <f>VLOOKUP(C1628,Return!B:C,2,FALSE)</f>
        <v>0.69146038971707036</v>
      </c>
      <c r="G1628" s="32">
        <f t="shared" si="51"/>
        <v>7870534.3393926211</v>
      </c>
    </row>
    <row r="1629" spans="1:7" ht="15" customHeight="1" x14ac:dyDescent="0.25">
      <c r="A1629" t="str">
        <f>VLOOKUP(C:C,'Sectors '!B:C,2,FALSE)</f>
        <v>Drug Manufacturers - Specialty &amp; Generic</v>
      </c>
      <c r="B1629" s="1" t="s">
        <v>7399</v>
      </c>
      <c r="C1629" s="1" t="s">
        <v>2152</v>
      </c>
      <c r="D1629" s="30">
        <v>4.3591000000000642E-4</v>
      </c>
      <c r="E1629" s="33">
        <f t="shared" si="50"/>
        <v>4359100.0000000643</v>
      </c>
      <c r="F1629" s="9">
        <f>VLOOKUP(C1629,Return!B:C,2,FALSE)</f>
        <v>0.55240588400246726</v>
      </c>
      <c r="G1629" s="32">
        <f t="shared" si="51"/>
        <v>6767092.4889552547</v>
      </c>
    </row>
    <row r="1630" spans="1:7" ht="15" customHeight="1" x14ac:dyDescent="0.25">
      <c r="A1630" t="str">
        <f>VLOOKUP(C:C,'Sectors '!B:C,2,FALSE)</f>
        <v>Drug Manufacturers - Specialty &amp; Generic</v>
      </c>
      <c r="B1630" s="1" t="s">
        <v>7400</v>
      </c>
      <c r="C1630" s="1" t="s">
        <v>2148</v>
      </c>
      <c r="D1630" s="30">
        <v>4.0891000000000576E-4</v>
      </c>
      <c r="E1630" s="33">
        <f t="shared" si="50"/>
        <v>4089100.0000000577</v>
      </c>
      <c r="F1630" s="9">
        <f>VLOOKUP(C1630,Return!B:C,2,FALSE)</f>
        <v>0.65278005051167731</v>
      </c>
      <c r="G1630" s="32">
        <f t="shared" si="51"/>
        <v>6758382.9045473952</v>
      </c>
    </row>
    <row r="1631" spans="1:7" ht="15" customHeight="1" x14ac:dyDescent="0.25">
      <c r="A1631" t="str">
        <f>VLOOKUP(C:C,'Sectors '!B:C,2,FALSE)</f>
        <v>Drug Manufacturers - Specialty &amp; Generic</v>
      </c>
      <c r="B1631" s="1" t="s">
        <v>7401</v>
      </c>
      <c r="C1631" s="1" t="s">
        <v>2146</v>
      </c>
      <c r="D1631" s="30">
        <v>3.9121000000000533E-4</v>
      </c>
      <c r="E1631" s="33">
        <f t="shared" si="50"/>
        <v>3912100.0000000531</v>
      </c>
      <c r="F1631" s="9">
        <f>VLOOKUP(C1631,Return!B:C,2,FALSE)</f>
        <v>0.40583193657745775</v>
      </c>
      <c r="G1631" s="32">
        <f t="shared" si="51"/>
        <v>5499755.1190847475</v>
      </c>
    </row>
    <row r="1632" spans="1:7" ht="15" customHeight="1" x14ac:dyDescent="0.25">
      <c r="A1632" t="str">
        <f>VLOOKUP(C:C,'Sectors '!B:C,2,FALSE)</f>
        <v>Drug Manufacturers - Specialty &amp; Generic</v>
      </c>
      <c r="B1632" s="1" t="s">
        <v>7402</v>
      </c>
      <c r="C1632" s="1" t="s">
        <v>2144</v>
      </c>
      <c r="D1632" s="30">
        <v>3.7981000000000505E-4</v>
      </c>
      <c r="E1632" s="33">
        <f t="shared" si="50"/>
        <v>3798100.0000000503</v>
      </c>
      <c r="F1632" s="9">
        <f>VLOOKUP(C1632,Return!B:C,2,FALSE)</f>
        <v>0.52596363358813825</v>
      </c>
      <c r="G1632" s="32">
        <f t="shared" si="51"/>
        <v>5795762.4767311849</v>
      </c>
    </row>
    <row r="1633" spans="1:7" ht="15" customHeight="1" x14ac:dyDescent="0.25">
      <c r="A1633" t="str">
        <f>VLOOKUP(C:C,'Sectors '!B:C,2,FALSE)</f>
        <v>Drug Manufacturers - Specialty &amp; Generic</v>
      </c>
      <c r="B1633" s="1" t="s">
        <v>7403</v>
      </c>
      <c r="C1633" s="1" t="s">
        <v>2142</v>
      </c>
      <c r="D1633" s="30">
        <v>3.5791000000000452E-4</v>
      </c>
      <c r="E1633" s="33">
        <f t="shared" si="50"/>
        <v>3579100.0000000452</v>
      </c>
      <c r="F1633" s="9">
        <f>VLOOKUP(C1633,Return!B:C,2,FALSE)</f>
        <v>0.40036298302535756</v>
      </c>
      <c r="G1633" s="32">
        <f t="shared" si="51"/>
        <v>5012039.1525461199</v>
      </c>
    </row>
    <row r="1634" spans="1:7" ht="15" customHeight="1" x14ac:dyDescent="0.25">
      <c r="A1634" t="str">
        <f>VLOOKUP(C:C,'Sectors '!B:C,2,FALSE)</f>
        <v>Drug Manufacturers - Specialty &amp; Generic</v>
      </c>
      <c r="B1634" s="1" t="s">
        <v>7404</v>
      </c>
      <c r="C1634" s="1" t="s">
        <v>2140</v>
      </c>
      <c r="D1634" s="30">
        <v>3.4531000000000421E-4</v>
      </c>
      <c r="E1634" s="33">
        <f t="shared" si="50"/>
        <v>3453100.0000000419</v>
      </c>
      <c r="F1634" s="9">
        <f>VLOOKUP(C1634,Return!B:C,2,FALSE)</f>
        <v>1.1555503209017763</v>
      </c>
      <c r="G1634" s="32">
        <f t="shared" si="51"/>
        <v>7443330.8131060135</v>
      </c>
    </row>
    <row r="1635" spans="1:7" ht="15" customHeight="1" x14ac:dyDescent="0.25">
      <c r="A1635" t="str">
        <f>VLOOKUP(C:C,'Sectors '!B:C,2,FALSE)</f>
        <v>Drug Manufacturers - Specialty &amp; Generic</v>
      </c>
      <c r="B1635" s="1" t="s">
        <v>7405</v>
      </c>
      <c r="C1635" s="1" t="s">
        <v>2138</v>
      </c>
      <c r="D1635" s="30">
        <v>3.36310000000004E-4</v>
      </c>
      <c r="E1635" s="33">
        <f t="shared" si="50"/>
        <v>3363100.00000004</v>
      </c>
      <c r="F1635" s="9">
        <f>VLOOKUP(C1635,Return!B:C,2,FALSE)</f>
        <v>1.1217927945887554</v>
      </c>
      <c r="G1635" s="32">
        <f t="shared" si="51"/>
        <v>7135801.3474815283</v>
      </c>
    </row>
    <row r="1636" spans="1:7" ht="15" customHeight="1" x14ac:dyDescent="0.25">
      <c r="A1636" t="str">
        <f>VLOOKUP(C:C,'Sectors '!B:C,2,FALSE)</f>
        <v>Drug Manufacturers - Specialty &amp; Generic</v>
      </c>
      <c r="B1636" s="1" t="s">
        <v>7406</v>
      </c>
      <c r="C1636" s="1" t="s">
        <v>2136</v>
      </c>
      <c r="D1636" s="30">
        <v>2.8141000000000266E-4</v>
      </c>
      <c r="E1636" s="33">
        <f t="shared" si="50"/>
        <v>2814100.0000000265</v>
      </c>
      <c r="F1636" s="9">
        <f>VLOOKUP(C1636,Return!B:C,2,FALSE)</f>
        <v>0.28274269836827259</v>
      </c>
      <c r="G1636" s="32">
        <f t="shared" si="51"/>
        <v>3609766.2274781899</v>
      </c>
    </row>
    <row r="1637" spans="1:7" ht="15" customHeight="1" x14ac:dyDescent="0.25">
      <c r="A1637" t="str">
        <f>VLOOKUP(C:C,'Sectors '!B:C,2,FALSE)</f>
        <v>Drug Manufacturers - Specialty &amp; Generic</v>
      </c>
      <c r="B1637" s="1" t="s">
        <v>7407</v>
      </c>
      <c r="C1637" s="1" t="s">
        <v>2134</v>
      </c>
      <c r="D1637" s="30">
        <v>2.367100000000016E-4</v>
      </c>
      <c r="E1637" s="33">
        <f t="shared" si="50"/>
        <v>2367100.0000000158</v>
      </c>
      <c r="F1637" s="9">
        <f>VLOOKUP(C1637,Return!B:C,2,FALSE)</f>
        <v>0.64862643985123225</v>
      </c>
      <c r="G1637" s="32">
        <f t="shared" si="51"/>
        <v>3902463.6457718778</v>
      </c>
    </row>
    <row r="1638" spans="1:7" ht="15" customHeight="1" x14ac:dyDescent="0.25">
      <c r="A1638" t="str">
        <f>VLOOKUP(C:C,'Sectors '!B:C,2,FALSE)</f>
        <v>Drug Manufacturers - Specialty &amp; Generic</v>
      </c>
      <c r="B1638" s="1" t="s">
        <v>7408</v>
      </c>
      <c r="C1638" s="1" t="s">
        <v>2132</v>
      </c>
      <c r="D1638" s="30">
        <v>2.2621000000000135E-4</v>
      </c>
      <c r="E1638" s="33">
        <f t="shared" si="50"/>
        <v>2262100.0000000135</v>
      </c>
      <c r="F1638" s="9">
        <f>VLOOKUP(C1638,Return!B:C,2,FALSE)</f>
        <v>0.3511527092968254</v>
      </c>
      <c r="G1638" s="32">
        <f t="shared" si="51"/>
        <v>3056442.5437003672</v>
      </c>
    </row>
    <row r="1639" spans="1:7" ht="15" customHeight="1" x14ac:dyDescent="0.25">
      <c r="A1639" t="str">
        <f>VLOOKUP(C:C,'Sectors '!B:C,2,FALSE)</f>
        <v>Drug Manufacturers - Specialty &amp; Generic</v>
      </c>
      <c r="B1639" s="1" t="s">
        <v>7409</v>
      </c>
      <c r="C1639" s="1" t="s">
        <v>2128</v>
      </c>
      <c r="D1639" s="30">
        <v>2.1331000000000103E-4</v>
      </c>
      <c r="E1639" s="33">
        <f t="shared" si="50"/>
        <v>2133100.0000000102</v>
      </c>
      <c r="F1639" s="9">
        <f>VLOOKUP(C1639,Return!B:C,2,FALSE)</f>
        <v>0.7843849412837467</v>
      </c>
      <c r="G1639" s="32">
        <f t="shared" si="51"/>
        <v>3806271.5182523783</v>
      </c>
    </row>
    <row r="1640" spans="1:7" ht="15" customHeight="1" x14ac:dyDescent="0.25">
      <c r="A1640" t="str">
        <f>VLOOKUP(C:C,'Sectors '!B:C,2,FALSE)</f>
        <v>Drug Manufacturers - Specialty &amp; Generic</v>
      </c>
      <c r="B1640" s="1" t="s">
        <v>7410</v>
      </c>
      <c r="C1640" s="1" t="s">
        <v>2126</v>
      </c>
      <c r="D1640" s="30">
        <v>2.0761000000000089E-4</v>
      </c>
      <c r="E1640" s="33">
        <f t="shared" si="50"/>
        <v>2076100.0000000088</v>
      </c>
      <c r="F1640" s="9">
        <f>VLOOKUP(C1640,Return!B:C,2,FALSE)</f>
        <v>0.96637157534435325</v>
      </c>
      <c r="G1640" s="32">
        <f t="shared" si="51"/>
        <v>4082384.0275724288</v>
      </c>
    </row>
    <row r="1641" spans="1:7" ht="15" customHeight="1" x14ac:dyDescent="0.25">
      <c r="A1641" t="str">
        <f>VLOOKUP(C:C,'Sectors '!B:C,2,FALSE)</f>
        <v>Drug Manufacturers - Specialty &amp; Generic</v>
      </c>
      <c r="B1641" s="1" t="s">
        <v>7411</v>
      </c>
      <c r="C1641" s="1" t="s">
        <v>2124</v>
      </c>
      <c r="D1641" s="30">
        <v>1.3650999999999917E-4</v>
      </c>
      <c r="E1641" s="33">
        <f t="shared" si="50"/>
        <v>1365099.9999999916</v>
      </c>
      <c r="F1641" s="9">
        <f>VLOOKUP(C1641,Return!B:C,2,FALSE)</f>
        <v>0.72276694329389368</v>
      </c>
      <c r="G1641" s="32">
        <f t="shared" si="51"/>
        <v>2351749.1542904796</v>
      </c>
    </row>
    <row r="1642" spans="1:7" ht="15" customHeight="1" x14ac:dyDescent="0.25">
      <c r="A1642" t="str">
        <f>VLOOKUP(C:C,'Sectors '!B:C,2,FALSE)</f>
        <v>Drug Manufacturers - Specialty &amp; Generic</v>
      </c>
      <c r="B1642" s="1" t="s">
        <v>7412</v>
      </c>
      <c r="C1642" s="1" t="s">
        <v>2120</v>
      </c>
      <c r="D1642" s="30">
        <v>4.8910000000000065E-5</v>
      </c>
      <c r="E1642" s="33">
        <f t="shared" si="50"/>
        <v>489100.00000000064</v>
      </c>
      <c r="F1642" s="9">
        <f>VLOOKUP(C1642,Return!B:C,2,FALSE)</f>
        <v>1.1561087744989815</v>
      </c>
      <c r="G1642" s="32">
        <f t="shared" si="51"/>
        <v>1054552.8016074533</v>
      </c>
    </row>
    <row r="1643" spans="1:7" ht="15" customHeight="1" x14ac:dyDescent="0.25">
      <c r="A1643" t="str">
        <f>VLOOKUP(C:C,'Sectors '!B:C,2,FALSE)</f>
        <v>Drug Manufacturers - Specialty &amp; Generic</v>
      </c>
      <c r="B1643" s="1" t="s">
        <v>7413</v>
      </c>
      <c r="C1643" s="1" t="s">
        <v>2116</v>
      </c>
      <c r="D1643" s="30">
        <v>3.0310000000000033E-5</v>
      </c>
      <c r="E1643" s="33">
        <f t="shared" si="50"/>
        <v>303100.00000000035</v>
      </c>
      <c r="F1643" s="9">
        <f>VLOOKUP(C1643,Return!B:C,2,FALSE)</f>
        <v>0.75076013934200636</v>
      </c>
      <c r="G1643" s="32">
        <f t="shared" si="51"/>
        <v>530655.39823456272</v>
      </c>
    </row>
    <row r="1644" spans="1:7" ht="15" customHeight="1" x14ac:dyDescent="0.25">
      <c r="A1644" t="str">
        <f>VLOOKUP(C:C,'Sectors '!B:C,2,FALSE)</f>
        <v>Drug Manufacturers - Specialty &amp; Generic</v>
      </c>
      <c r="B1644" s="1" t="s">
        <v>7414</v>
      </c>
      <c r="C1644" s="1" t="s">
        <v>2118</v>
      </c>
      <c r="D1644" s="30">
        <v>2.4010000000000023E-5</v>
      </c>
      <c r="E1644" s="33">
        <f t="shared" si="50"/>
        <v>240100.00000000023</v>
      </c>
      <c r="F1644" s="9">
        <f>VLOOKUP(C1644,Return!B:C,2,FALSE)</f>
        <v>0.90615802140124735</v>
      </c>
      <c r="G1644" s="32">
        <f t="shared" si="51"/>
        <v>457668.54093843995</v>
      </c>
    </row>
    <row r="1645" spans="1:7" ht="15" customHeight="1" x14ac:dyDescent="0.25">
      <c r="A1645" t="str">
        <f>VLOOKUP(C:C,'Sectors '!B:C,2,FALSE)</f>
        <v>Drug Manufacturers - Specialty &amp; Generic</v>
      </c>
      <c r="B1645" s="1" t="s">
        <v>7415</v>
      </c>
      <c r="C1645" s="1" t="s">
        <v>2114</v>
      </c>
      <c r="D1645" s="30">
        <v>1.2610000000000005E-5</v>
      </c>
      <c r="E1645" s="33">
        <f t="shared" si="50"/>
        <v>126100.00000000004</v>
      </c>
      <c r="F1645" s="9">
        <f>VLOOKUP(C1645,Return!B:C,2,FALSE)</f>
        <v>0.4660964252825115</v>
      </c>
      <c r="G1645" s="32">
        <f t="shared" si="51"/>
        <v>184874.75922812478</v>
      </c>
    </row>
    <row r="1646" spans="1:7" ht="15" customHeight="1" x14ac:dyDescent="0.25">
      <c r="A1646" t="str">
        <f>VLOOKUP(C:C,'Sectors '!B:C,2,FALSE)</f>
        <v>Drug Manufacturers - Specialty &amp; Generic</v>
      </c>
      <c r="B1646" s="1" t="s">
        <v>7416</v>
      </c>
      <c r="C1646" s="1" t="s">
        <v>2111</v>
      </c>
      <c r="D1646" s="30">
        <v>9.309999999999999E-6</v>
      </c>
      <c r="E1646" s="33">
        <f t="shared" si="50"/>
        <v>93099.999999999985</v>
      </c>
      <c r="F1646" s="9">
        <f>VLOOKUP(C1646,Return!B:C,2,FALSE)</f>
        <v>0.40984480981903837</v>
      </c>
      <c r="G1646" s="32">
        <f t="shared" si="51"/>
        <v>131256.55179415244</v>
      </c>
    </row>
    <row r="1647" spans="1:7" ht="15" customHeight="1" x14ac:dyDescent="0.25">
      <c r="A1647" t="str">
        <f>VLOOKUP(C:C,'Sectors '!B:C,2,FALSE)</f>
        <v>Drug Manufacturers - Major</v>
      </c>
      <c r="B1647" s="1" t="s">
        <v>7417</v>
      </c>
      <c r="C1647" s="1" t="s">
        <v>2107</v>
      </c>
      <c r="D1647" s="30">
        <v>6.8730999999997659E-4</v>
      </c>
      <c r="E1647" s="33">
        <f t="shared" si="50"/>
        <v>6873099.9999997662</v>
      </c>
      <c r="F1647" s="9">
        <f>VLOOKUP(C1647,Return!B:C,2,FALSE)</f>
        <v>0.71219438109929145</v>
      </c>
      <c r="G1647" s="32">
        <f t="shared" si="51"/>
        <v>11768083.20073314</v>
      </c>
    </row>
    <row r="1648" spans="1:7" ht="15" customHeight="1" x14ac:dyDescent="0.25">
      <c r="A1648" t="str">
        <f>VLOOKUP(C:C,'Sectors '!B:C,2,FALSE)</f>
        <v>Drug Manufacturers - Major</v>
      </c>
      <c r="B1648" s="1" t="s">
        <v>7418</v>
      </c>
      <c r="C1648" s="1" t="s">
        <v>2103</v>
      </c>
      <c r="D1648" s="30">
        <v>5.964099999999908E-4</v>
      </c>
      <c r="E1648" s="33">
        <f t="shared" si="50"/>
        <v>5964099.9999999078</v>
      </c>
      <c r="F1648" s="9">
        <f>VLOOKUP(C1648,Return!B:C,2,FALSE)</f>
        <v>0.96942466363306434</v>
      </c>
      <c r="G1648" s="32">
        <f t="shared" si="51"/>
        <v>11745845.636373777</v>
      </c>
    </row>
    <row r="1649" spans="1:7" ht="15" customHeight="1" x14ac:dyDescent="0.25">
      <c r="A1649" t="str">
        <f>VLOOKUP(C:C,'Sectors '!B:C,2,FALSE)</f>
        <v>Drug Manufacturers - Major</v>
      </c>
      <c r="B1649" s="1" t="s">
        <v>7419</v>
      </c>
      <c r="C1649" s="1" t="s">
        <v>2105</v>
      </c>
      <c r="D1649" s="30">
        <v>5.9010999999999179E-4</v>
      </c>
      <c r="E1649" s="33">
        <f t="shared" si="50"/>
        <v>5901099.999999918</v>
      </c>
      <c r="F1649" s="9">
        <f>VLOOKUP(C1649,Return!B:C,2,FALSE)</f>
        <v>0.64879713160662089</v>
      </c>
      <c r="G1649" s="32">
        <f t="shared" si="51"/>
        <v>9729716.7533236947</v>
      </c>
    </row>
    <row r="1650" spans="1:7" ht="15" customHeight="1" x14ac:dyDescent="0.25">
      <c r="A1650" t="str">
        <f>VLOOKUP(C:C,'Sectors '!B:C,2,FALSE)</f>
        <v>Drug Manufacturers - Major</v>
      </c>
      <c r="B1650" s="1" t="s">
        <v>7420</v>
      </c>
      <c r="C1650" s="1" t="s">
        <v>2101</v>
      </c>
      <c r="D1650" s="30">
        <v>5.4480999999999887E-4</v>
      </c>
      <c r="E1650" s="33">
        <f t="shared" si="50"/>
        <v>5448099.9999999888</v>
      </c>
      <c r="F1650" s="9">
        <f>VLOOKUP(C1650,Return!B:C,2,FALSE)</f>
        <v>1.0439267217694868</v>
      </c>
      <c r="G1650" s="32">
        <f t="shared" si="51"/>
        <v>11135517.172872318</v>
      </c>
    </row>
    <row r="1651" spans="1:7" ht="15" customHeight="1" x14ac:dyDescent="0.25">
      <c r="A1651" t="str">
        <f>VLOOKUP(C:C,'Sectors '!B:C,2,FALSE)</f>
        <v>Drug Manufacturers - Major</v>
      </c>
      <c r="B1651" s="1" t="s">
        <v>7421</v>
      </c>
      <c r="C1651" s="1" t="s">
        <v>2099</v>
      </c>
      <c r="D1651" s="30">
        <v>4.518100000000068E-4</v>
      </c>
      <c r="E1651" s="33">
        <f t="shared" si="50"/>
        <v>4518100.000000068</v>
      </c>
      <c r="F1651" s="9">
        <f>VLOOKUP(C1651,Return!B:C,2,FALSE)</f>
        <v>0.49193965243803051</v>
      </c>
      <c r="G1651" s="32">
        <f t="shared" si="51"/>
        <v>6740732.543680368</v>
      </c>
    </row>
    <row r="1652" spans="1:7" ht="15" customHeight="1" x14ac:dyDescent="0.25">
      <c r="A1652" t="str">
        <f>VLOOKUP(C:C,'Sectors '!B:C,2,FALSE)</f>
        <v>Drug Manufacturers - Major</v>
      </c>
      <c r="B1652" s="1" t="s">
        <v>7422</v>
      </c>
      <c r="C1652" s="1" t="s">
        <v>2095</v>
      </c>
      <c r="D1652" s="30">
        <v>3.8701000000000523E-4</v>
      </c>
      <c r="E1652" s="33">
        <f t="shared" si="50"/>
        <v>3870100.0000000522</v>
      </c>
      <c r="F1652" s="9">
        <f>VLOOKUP(C1652,Return!B:C,2,FALSE)</f>
        <v>0.93570157493270922</v>
      </c>
      <c r="G1652" s="32">
        <f t="shared" si="51"/>
        <v>7491358.6651471797</v>
      </c>
    </row>
    <row r="1653" spans="1:7" ht="15" customHeight="1" x14ac:dyDescent="0.25">
      <c r="A1653" t="str">
        <f>VLOOKUP(C:C,'Sectors '!B:C,2,FALSE)</f>
        <v>Drug Manufacturers - Major</v>
      </c>
      <c r="B1653" s="1" t="s">
        <v>7423</v>
      </c>
      <c r="C1653" s="1" t="s">
        <v>2097</v>
      </c>
      <c r="D1653" s="30">
        <v>2.3311000000000151E-4</v>
      </c>
      <c r="E1653" s="33">
        <f t="shared" si="50"/>
        <v>2331100.0000000154</v>
      </c>
      <c r="F1653" s="9">
        <f>VLOOKUP(C1653,Return!B:C,2,FALSE)</f>
        <v>0.64688853397201251</v>
      </c>
      <c r="G1653" s="32">
        <f t="shared" si="51"/>
        <v>3839061.8615421839</v>
      </c>
    </row>
    <row r="1654" spans="1:7" ht="15" customHeight="1" x14ac:dyDescent="0.25">
      <c r="A1654" t="str">
        <f>VLOOKUP(C:C,'Sectors '!B:C,2,FALSE)</f>
        <v>Drug Manufacturers - Major</v>
      </c>
      <c r="B1654" s="1" t="s">
        <v>7424</v>
      </c>
      <c r="C1654" s="1" t="s">
        <v>2093</v>
      </c>
      <c r="D1654" s="30">
        <v>1.1130999999999904E-4</v>
      </c>
      <c r="E1654" s="33">
        <f t="shared" si="50"/>
        <v>1113099.9999999905</v>
      </c>
      <c r="F1654" s="9">
        <f>VLOOKUP(C1654,Return!B:C,2,FALSE)</f>
        <v>0.37552321272589539</v>
      </c>
      <c r="G1654" s="32">
        <f t="shared" si="51"/>
        <v>1531094.8880851811</v>
      </c>
    </row>
    <row r="1655" spans="1:7" ht="15" customHeight="1" x14ac:dyDescent="0.25">
      <c r="A1655" t="str">
        <f>VLOOKUP(C:C,'Sectors '!B:C,2,FALSE)</f>
        <v>Drug Manufacturers - Major</v>
      </c>
      <c r="B1655" s="1" t="s">
        <v>7425</v>
      </c>
      <c r="C1655" s="1" t="s">
        <v>2091</v>
      </c>
      <c r="D1655" s="30">
        <v>1.7710000000000012E-5</v>
      </c>
      <c r="E1655" s="33">
        <f t="shared" si="50"/>
        <v>177100.00000000012</v>
      </c>
      <c r="F1655" s="9">
        <f>VLOOKUP(C1655,Return!B:C,2,FALSE)</f>
        <v>0.8393972340043887</v>
      </c>
      <c r="G1655" s="32">
        <f t="shared" si="51"/>
        <v>325757.25014217745</v>
      </c>
    </row>
    <row r="1656" spans="1:7" ht="15" customHeight="1" x14ac:dyDescent="0.25">
      <c r="A1656" t="str">
        <f>VLOOKUP(C:C,'Sectors '!B:C,2,FALSE)</f>
        <v>Drug Manufacturers - Major</v>
      </c>
      <c r="B1656" s="1" t="s">
        <v>7426</v>
      </c>
      <c r="C1656" s="1" t="s">
        <v>2088</v>
      </c>
      <c r="D1656" s="30">
        <v>4.51E-6</v>
      </c>
      <c r="E1656" s="33">
        <f t="shared" si="50"/>
        <v>45100</v>
      </c>
      <c r="F1656" s="9">
        <f>VLOOKUP(C1656,Return!B:C,2,FALSE)</f>
        <v>0.38291241745801552</v>
      </c>
      <c r="G1656" s="32">
        <f t="shared" si="51"/>
        <v>62369.350027356493</v>
      </c>
    </row>
    <row r="1657" spans="1:7" ht="15" customHeight="1" x14ac:dyDescent="0.25">
      <c r="A1657" t="str">
        <f>VLOOKUP(C:C,'Sectors '!B:C,2,FALSE)</f>
        <v>Diversified Industrials</v>
      </c>
      <c r="B1657" s="1" t="s">
        <v>37</v>
      </c>
      <c r="C1657" s="1" t="s">
        <v>2086</v>
      </c>
      <c r="D1657" s="30">
        <v>7.7370999999996307E-4</v>
      </c>
      <c r="E1657" s="33">
        <f t="shared" si="50"/>
        <v>7737099.9999996312</v>
      </c>
      <c r="F1657" s="9">
        <f>VLOOKUP(C1657,Return!B:C,2,FALSE)</f>
        <v>1.2380540966503586</v>
      </c>
      <c r="G1657" s="32">
        <f t="shared" si="51"/>
        <v>17316048.351192664</v>
      </c>
    </row>
    <row r="1658" spans="1:7" ht="15" customHeight="1" x14ac:dyDescent="0.25">
      <c r="A1658" t="str">
        <f>VLOOKUP(C:C,'Sectors '!B:C,2,FALSE)</f>
        <v>Diversified Industrials</v>
      </c>
      <c r="B1658" s="1" t="s">
        <v>7427</v>
      </c>
      <c r="C1658" s="1" t="s">
        <v>2084</v>
      </c>
      <c r="D1658" s="30">
        <v>7.7130999999996345E-4</v>
      </c>
      <c r="E1658" s="33">
        <f t="shared" si="50"/>
        <v>7713099.9999996349</v>
      </c>
      <c r="F1658" s="9">
        <f>VLOOKUP(C1658,Return!B:C,2,FALSE)</f>
        <v>0.96704902368578527</v>
      </c>
      <c r="G1658" s="32">
        <f t="shared" si="51"/>
        <v>15172045.824590111</v>
      </c>
    </row>
    <row r="1659" spans="1:7" ht="15" customHeight="1" x14ac:dyDescent="0.25">
      <c r="A1659" t="str">
        <f>VLOOKUP(C:C,'Sectors '!B:C,2,FALSE)</f>
        <v>Diversified Industrials</v>
      </c>
      <c r="B1659" s="1" t="s">
        <v>7428</v>
      </c>
      <c r="C1659" s="1" t="s">
        <v>2078</v>
      </c>
      <c r="D1659" s="30">
        <v>7.5090999999996664E-4</v>
      </c>
      <c r="E1659" s="33">
        <f t="shared" si="50"/>
        <v>7509099.9999996666</v>
      </c>
      <c r="F1659" s="9">
        <f>VLOOKUP(C1659,Return!B:C,2,FALSE)</f>
        <v>1.1978128924282387</v>
      </c>
      <c r="G1659" s="32">
        <f t="shared" si="51"/>
        <v>16503596.790532155</v>
      </c>
    </row>
    <row r="1660" spans="1:7" ht="15" customHeight="1" x14ac:dyDescent="0.25">
      <c r="A1660" t="str">
        <f>VLOOKUP(C:C,'Sectors '!B:C,2,FALSE)</f>
        <v>Diversified Industrials</v>
      </c>
      <c r="B1660" s="1" t="s">
        <v>7429</v>
      </c>
      <c r="C1660" s="1" t="s">
        <v>2080</v>
      </c>
      <c r="D1660" s="30">
        <v>7.4760999999996715E-4</v>
      </c>
      <c r="E1660" s="33">
        <f t="shared" si="50"/>
        <v>7476099.9999996712</v>
      </c>
      <c r="F1660" s="9">
        <f>VLOOKUP(C1660,Return!B:C,2,FALSE)</f>
        <v>1.0294243856062513</v>
      </c>
      <c r="G1660" s="32">
        <f t="shared" si="51"/>
        <v>15172179.649230229</v>
      </c>
    </row>
    <row r="1661" spans="1:7" ht="15" customHeight="1" x14ac:dyDescent="0.25">
      <c r="A1661" t="str">
        <f>VLOOKUP(C:C,'Sectors '!B:C,2,FALSE)</f>
        <v>Diversified Industrials</v>
      </c>
      <c r="B1661" s="1" t="s">
        <v>7430</v>
      </c>
      <c r="C1661" s="1" t="s">
        <v>2076</v>
      </c>
      <c r="D1661" s="30">
        <v>6.9960999999997466E-4</v>
      </c>
      <c r="E1661" s="33">
        <f t="shared" si="50"/>
        <v>6996099.9999997467</v>
      </c>
      <c r="F1661" s="9">
        <f>VLOOKUP(C1661,Return!B:C,2,FALSE)</f>
        <v>0.52533616737125732</v>
      </c>
      <c r="G1661" s="32">
        <f t="shared" si="51"/>
        <v>10671404.360545667</v>
      </c>
    </row>
    <row r="1662" spans="1:7" ht="15" customHeight="1" x14ac:dyDescent="0.25">
      <c r="A1662" t="str">
        <f>VLOOKUP(C:C,'Sectors '!B:C,2,FALSE)</f>
        <v>Diversified Industrials</v>
      </c>
      <c r="B1662" s="1" t="s">
        <v>7431</v>
      </c>
      <c r="C1662" s="1" t="s">
        <v>2070</v>
      </c>
      <c r="D1662" s="30">
        <v>6.8820999999997644E-4</v>
      </c>
      <c r="E1662" s="33">
        <f t="shared" si="50"/>
        <v>6882099.9999997644</v>
      </c>
      <c r="F1662" s="9">
        <f>VLOOKUP(C1662,Return!B:C,2,FALSE)</f>
        <v>0.87097728379754991</v>
      </c>
      <c r="G1662" s="32">
        <f t="shared" si="51"/>
        <v>12876252.764822677</v>
      </c>
    </row>
    <row r="1663" spans="1:7" ht="15" customHeight="1" x14ac:dyDescent="0.25">
      <c r="A1663" t="str">
        <f>VLOOKUP(C:C,'Sectors '!B:C,2,FALSE)</f>
        <v>Diversified Industrials</v>
      </c>
      <c r="B1663" s="1" t="s">
        <v>7</v>
      </c>
      <c r="C1663" s="1" t="s">
        <v>2036</v>
      </c>
      <c r="D1663" s="30">
        <v>6.8250999999997734E-4</v>
      </c>
      <c r="E1663" s="33">
        <f t="shared" si="50"/>
        <v>6825099.9999997737</v>
      </c>
      <c r="F1663" s="9">
        <f>VLOOKUP(C1663,Return!B:C,2,FALSE)</f>
        <v>0.26122448969491585</v>
      </c>
      <c r="G1663" s="32">
        <f t="shared" si="51"/>
        <v>8607983.2646164838</v>
      </c>
    </row>
    <row r="1664" spans="1:7" ht="15" customHeight="1" x14ac:dyDescent="0.25">
      <c r="A1664" t="str">
        <f>VLOOKUP(C:C,'Sectors '!B:C,2,FALSE)</f>
        <v>Diversified Industrials</v>
      </c>
      <c r="B1664" s="1" t="s">
        <v>7432</v>
      </c>
      <c r="C1664" s="1" t="s">
        <v>2072</v>
      </c>
      <c r="D1664" s="30">
        <v>6.6810999999997959E-4</v>
      </c>
      <c r="E1664" s="33">
        <f t="shared" si="50"/>
        <v>6681099.999999796</v>
      </c>
      <c r="F1664" s="9">
        <f>VLOOKUP(C1664,Return!B:C,2,FALSE)</f>
        <v>0.31417221069510926</v>
      </c>
      <c r="G1664" s="32">
        <f t="shared" si="51"/>
        <v>8780115.9568748269</v>
      </c>
    </row>
    <row r="1665" spans="1:7" ht="15" customHeight="1" x14ac:dyDescent="0.25">
      <c r="A1665" t="str">
        <f>VLOOKUP(C:C,'Sectors '!B:C,2,FALSE)</f>
        <v>Diversified Industrials</v>
      </c>
      <c r="B1665" s="1" t="s">
        <v>7433</v>
      </c>
      <c r="C1665" s="1" t="s">
        <v>2064</v>
      </c>
      <c r="D1665" s="30">
        <v>6.5190999999998212E-4</v>
      </c>
      <c r="E1665" s="33">
        <f t="shared" si="50"/>
        <v>6519099.9999998212</v>
      </c>
      <c r="F1665" s="9">
        <f>VLOOKUP(C1665,Return!B:C,2,FALSE)</f>
        <v>0.51095159494925735</v>
      </c>
      <c r="G1665" s="32">
        <f t="shared" si="51"/>
        <v>9850044.5426334329</v>
      </c>
    </row>
    <row r="1666" spans="1:7" ht="15" customHeight="1" x14ac:dyDescent="0.25">
      <c r="A1666" t="str">
        <f>VLOOKUP(C:C,'Sectors '!B:C,2,FALSE)</f>
        <v>Diversified Industrials</v>
      </c>
      <c r="B1666" s="1" t="s">
        <v>7434</v>
      </c>
      <c r="C1666" s="1" t="s">
        <v>2068</v>
      </c>
      <c r="D1666" s="30">
        <v>6.4230999999998362E-4</v>
      </c>
      <c r="E1666" s="33">
        <f t="shared" si="50"/>
        <v>6423099.9999998361</v>
      </c>
      <c r="F1666" s="9">
        <f>VLOOKUP(C1666,Return!B:C,2,FALSE)</f>
        <v>0.98240297691044354</v>
      </c>
      <c r="G1666" s="32">
        <f t="shared" si="51"/>
        <v>12733172.560993146</v>
      </c>
    </row>
    <row r="1667" spans="1:7" ht="15" customHeight="1" x14ac:dyDescent="0.25">
      <c r="A1667" t="str">
        <f>VLOOKUP(C:C,'Sectors '!B:C,2,FALSE)</f>
        <v>Diversified Industrials</v>
      </c>
      <c r="B1667" s="1" t="s">
        <v>7435</v>
      </c>
      <c r="C1667" s="1" t="s">
        <v>2002</v>
      </c>
      <c r="D1667" s="30">
        <v>6.39909999999984E-4</v>
      </c>
      <c r="E1667" s="33">
        <f t="shared" si="50"/>
        <v>6399099.9999998398</v>
      </c>
      <c r="F1667" s="9">
        <f>VLOOKUP(C1667,Return!B:C,2,FALSE)</f>
        <v>1.0232511973361791</v>
      </c>
      <c r="G1667" s="32">
        <f t="shared" si="51"/>
        <v>12946986.736873619</v>
      </c>
    </row>
    <row r="1668" spans="1:7" ht="15" customHeight="1" x14ac:dyDescent="0.25">
      <c r="A1668" t="str">
        <f>VLOOKUP(C:C,'Sectors '!B:C,2,FALSE)</f>
        <v>Diversified Industrials</v>
      </c>
      <c r="B1668" s="1" t="s">
        <v>7436</v>
      </c>
      <c r="C1668" s="1" t="s">
        <v>2066</v>
      </c>
      <c r="D1668" s="30">
        <v>6.3960999999998405E-4</v>
      </c>
      <c r="E1668" s="33">
        <f t="shared" si="50"/>
        <v>6396099.9999998407</v>
      </c>
      <c r="F1668" s="9">
        <f>VLOOKUP(C1668,Return!B:C,2,FALSE)</f>
        <v>0.80615512093601271</v>
      </c>
      <c r="G1668" s="32">
        <f t="shared" si="51"/>
        <v>11552348.769018544</v>
      </c>
    </row>
    <row r="1669" spans="1:7" ht="15" customHeight="1" x14ac:dyDescent="0.25">
      <c r="A1669" t="str">
        <f>VLOOKUP(C:C,'Sectors '!B:C,2,FALSE)</f>
        <v>Diversified Industrials</v>
      </c>
      <c r="B1669" s="1" t="s">
        <v>7437</v>
      </c>
      <c r="C1669" s="1" t="s">
        <v>2060</v>
      </c>
      <c r="D1669" s="30">
        <v>5.9730999999999066E-4</v>
      </c>
      <c r="E1669" s="33">
        <f t="shared" si="50"/>
        <v>5973099.9999999069</v>
      </c>
      <c r="F1669" s="9">
        <f>VLOOKUP(C1669,Return!B:C,2,FALSE)</f>
        <v>0.45200580848185734</v>
      </c>
      <c r="G1669" s="32">
        <f t="shared" si="51"/>
        <v>8672975.8946428467</v>
      </c>
    </row>
    <row r="1670" spans="1:7" ht="15" customHeight="1" x14ac:dyDescent="0.25">
      <c r="A1670" t="str">
        <f>VLOOKUP(C:C,'Sectors '!B:C,2,FALSE)</f>
        <v>Diversified Industrials</v>
      </c>
      <c r="B1670" s="1" t="s">
        <v>7438</v>
      </c>
      <c r="C1670" s="1" t="s">
        <v>2058</v>
      </c>
      <c r="D1670" s="30">
        <v>5.958099999999909E-4</v>
      </c>
      <c r="E1670" s="33">
        <f t="shared" si="50"/>
        <v>5958099.9999999087</v>
      </c>
      <c r="F1670" s="9">
        <f>VLOOKUP(C1670,Return!B:C,2,FALSE)</f>
        <v>0.95655204714391728</v>
      </c>
      <c r="G1670" s="32">
        <f t="shared" si="51"/>
        <v>11657332.752087995</v>
      </c>
    </row>
    <row r="1671" spans="1:7" ht="15" customHeight="1" x14ac:dyDescent="0.25">
      <c r="A1671" t="str">
        <f>VLOOKUP(C:C,'Sectors '!B:C,2,FALSE)</f>
        <v>Diversified Industrials</v>
      </c>
      <c r="B1671" s="1" t="s">
        <v>7439</v>
      </c>
      <c r="C1671" s="1" t="s">
        <v>2062</v>
      </c>
      <c r="D1671" s="30">
        <v>5.9190999999999151E-4</v>
      </c>
      <c r="E1671" s="33">
        <f t="shared" si="50"/>
        <v>5919099.9999999152</v>
      </c>
      <c r="F1671" s="9">
        <f>VLOOKUP(C1671,Return!B:C,2,FALSE)</f>
        <v>0.94698142576864452</v>
      </c>
      <c r="G1671" s="32">
        <f t="shared" si="51"/>
        <v>11524377.757267019</v>
      </c>
    </row>
    <row r="1672" spans="1:7" ht="15" customHeight="1" x14ac:dyDescent="0.25">
      <c r="A1672" t="str">
        <f>VLOOKUP(C:C,'Sectors '!B:C,2,FALSE)</f>
        <v>Diversified Industrials</v>
      </c>
      <c r="B1672" s="1" t="s">
        <v>7440</v>
      </c>
      <c r="C1672" s="1" t="s">
        <v>2056</v>
      </c>
      <c r="D1672" s="30">
        <v>5.8290999999999291E-4</v>
      </c>
      <c r="E1672" s="33">
        <f t="shared" si="50"/>
        <v>5829099.9999999292</v>
      </c>
      <c r="F1672" s="9">
        <f>VLOOKUP(C1672,Return!B:C,2,FALSE)</f>
        <v>0.47105116015531945</v>
      </c>
      <c r="G1672" s="32">
        <f t="shared" si="51"/>
        <v>8574904.3176612686</v>
      </c>
    </row>
    <row r="1673" spans="1:7" ht="15" customHeight="1" x14ac:dyDescent="0.25">
      <c r="A1673" t="str">
        <f>VLOOKUP(C:C,'Sectors '!B:C,2,FALSE)</f>
        <v>Diversified Industrials</v>
      </c>
      <c r="B1673" s="1" t="s">
        <v>7441</v>
      </c>
      <c r="C1673" s="1" t="s">
        <v>2054</v>
      </c>
      <c r="D1673" s="30">
        <v>5.7840999999999362E-4</v>
      </c>
      <c r="E1673" s="33">
        <f t="shared" ref="E1673:E1736" si="52">$H$3*D1673</f>
        <v>5784099.9999999357</v>
      </c>
      <c r="F1673" s="9">
        <f>VLOOKUP(C1673,Return!B:C,2,FALSE)</f>
        <v>1.2484662589508317</v>
      </c>
      <c r="G1673" s="32">
        <f t="shared" ref="G1673:G1736" si="53">E1673*(1+F1673)</f>
        <v>13005353.688397363</v>
      </c>
    </row>
    <row r="1674" spans="1:7" ht="15" customHeight="1" x14ac:dyDescent="0.25">
      <c r="A1674" t="str">
        <f>VLOOKUP(C:C,'Sectors '!B:C,2,FALSE)</f>
        <v>Diversified Industrials</v>
      </c>
      <c r="B1674" s="1" t="s">
        <v>7442</v>
      </c>
      <c r="C1674" s="1" t="s">
        <v>2052</v>
      </c>
      <c r="D1674" s="30">
        <v>5.5680999999999699E-4</v>
      </c>
      <c r="E1674" s="33">
        <f t="shared" si="52"/>
        <v>5568099.9999999702</v>
      </c>
      <c r="F1674" s="9">
        <f>VLOOKUP(C1674,Return!B:C,2,FALSE)</f>
        <v>1.1228430772937545</v>
      </c>
      <c r="G1674" s="32">
        <f t="shared" si="53"/>
        <v>11820202.538679291</v>
      </c>
    </row>
    <row r="1675" spans="1:7" ht="15" customHeight="1" x14ac:dyDescent="0.25">
      <c r="A1675" t="str">
        <f>VLOOKUP(C:C,'Sectors '!B:C,2,FALSE)</f>
        <v>Diversified Industrials</v>
      </c>
      <c r="B1675" s="1" t="s">
        <v>7443</v>
      </c>
      <c r="C1675" s="1" t="s">
        <v>2050</v>
      </c>
      <c r="D1675" s="30">
        <v>5.4090999999999948E-4</v>
      </c>
      <c r="E1675" s="33">
        <f t="shared" si="52"/>
        <v>5409099.9999999944</v>
      </c>
      <c r="F1675" s="9">
        <f>VLOOKUP(C1675,Return!B:C,2,FALSE)</f>
        <v>1.0518435269587514</v>
      </c>
      <c r="G1675" s="32">
        <f t="shared" si="53"/>
        <v>11098626.82167257</v>
      </c>
    </row>
    <row r="1676" spans="1:7" ht="15" customHeight="1" x14ac:dyDescent="0.25">
      <c r="A1676" t="str">
        <f>VLOOKUP(C:C,'Sectors '!B:C,2,FALSE)</f>
        <v>Diversified Industrials</v>
      </c>
      <c r="B1676" s="1" t="s">
        <v>7444</v>
      </c>
      <c r="C1676" s="1" t="s">
        <v>2048</v>
      </c>
      <c r="D1676" s="30">
        <v>5.3221000000000084E-4</v>
      </c>
      <c r="E1676" s="33">
        <f t="shared" si="52"/>
        <v>5322100.0000000084</v>
      </c>
      <c r="F1676" s="9">
        <f>VLOOKUP(C1676,Return!B:C,2,FALSE)</f>
        <v>0.82771370014311829</v>
      </c>
      <c r="G1676" s="32">
        <f t="shared" si="53"/>
        <v>9727275.0835317057</v>
      </c>
    </row>
    <row r="1677" spans="1:7" ht="15" customHeight="1" x14ac:dyDescent="0.25">
      <c r="A1677" t="str">
        <f>VLOOKUP(C:C,'Sectors '!B:C,2,FALSE)</f>
        <v>Diversified Industrials</v>
      </c>
      <c r="B1677" s="1" t="s">
        <v>7445</v>
      </c>
      <c r="C1677" s="1" t="s">
        <v>2042</v>
      </c>
      <c r="D1677" s="30">
        <v>4.99210000000006E-4</v>
      </c>
      <c r="E1677" s="33">
        <f t="shared" si="52"/>
        <v>4992100.0000000596</v>
      </c>
      <c r="F1677" s="9">
        <f>VLOOKUP(C1677,Return!B:C,2,FALSE)</f>
        <v>0.59122369076868442</v>
      </c>
      <c r="G1677" s="32">
        <f t="shared" si="53"/>
        <v>7943547.7866864437</v>
      </c>
    </row>
    <row r="1678" spans="1:7" ht="15" customHeight="1" x14ac:dyDescent="0.25">
      <c r="A1678" t="str">
        <f>VLOOKUP(C:C,'Sectors '!B:C,2,FALSE)</f>
        <v>Diversified Industrials</v>
      </c>
      <c r="B1678" s="1" t="s">
        <v>7446</v>
      </c>
      <c r="C1678" s="1" t="s">
        <v>2040</v>
      </c>
      <c r="D1678" s="30">
        <v>4.7311000000000732E-4</v>
      </c>
      <c r="E1678" s="33">
        <f t="shared" si="52"/>
        <v>4731100.0000000736</v>
      </c>
      <c r="F1678" s="9">
        <f>VLOOKUP(C1678,Return!B:C,2,FALSE)</f>
        <v>0.45006535402459724</v>
      </c>
      <c r="G1678" s="32">
        <f t="shared" si="53"/>
        <v>6860404.1964258784</v>
      </c>
    </row>
    <row r="1679" spans="1:7" ht="15" customHeight="1" x14ac:dyDescent="0.25">
      <c r="A1679" t="str">
        <f>VLOOKUP(C:C,'Sectors '!B:C,2,FALSE)</f>
        <v>Diversified Industrials</v>
      </c>
      <c r="B1679" s="1" t="s">
        <v>7447</v>
      </c>
      <c r="C1679" s="1" t="s">
        <v>2034</v>
      </c>
      <c r="D1679" s="30">
        <v>4.6051000000000701E-4</v>
      </c>
      <c r="E1679" s="33">
        <f t="shared" si="52"/>
        <v>4605100.0000000698</v>
      </c>
      <c r="F1679" s="9">
        <f>VLOOKUP(C1679,Return!B:C,2,FALSE)</f>
        <v>0.43352573709317843</v>
      </c>
      <c r="G1679" s="32">
        <f t="shared" si="53"/>
        <v>6601529.3718878962</v>
      </c>
    </row>
    <row r="1680" spans="1:7" ht="15" customHeight="1" x14ac:dyDescent="0.25">
      <c r="A1680" t="str">
        <f>VLOOKUP(C:C,'Sectors '!B:C,2,FALSE)</f>
        <v>Diversified Industrials</v>
      </c>
      <c r="B1680" s="1" t="s">
        <v>7448</v>
      </c>
      <c r="C1680" s="1" t="s">
        <v>2032</v>
      </c>
      <c r="D1680" s="30">
        <v>4.1491000000000591E-4</v>
      </c>
      <c r="E1680" s="33">
        <f t="shared" si="52"/>
        <v>4149100.0000000591</v>
      </c>
      <c r="F1680" s="9">
        <f>VLOOKUP(C1680,Return!B:C,2,FALSE)</f>
        <v>0.8010376102940947</v>
      </c>
      <c r="G1680" s="32">
        <f t="shared" si="53"/>
        <v>7472685.1488713352</v>
      </c>
    </row>
    <row r="1681" spans="1:7" ht="15" customHeight="1" x14ac:dyDescent="0.25">
      <c r="A1681" t="str">
        <f>VLOOKUP(C:C,'Sectors '!B:C,2,FALSE)</f>
        <v>Diversified Industrials</v>
      </c>
      <c r="B1681" s="1" t="s">
        <v>7449</v>
      </c>
      <c r="C1681" s="1" t="s">
        <v>2030</v>
      </c>
      <c r="D1681" s="30">
        <v>3.8941000000000529E-4</v>
      </c>
      <c r="E1681" s="33">
        <f t="shared" si="52"/>
        <v>3894100.0000000531</v>
      </c>
      <c r="F1681" s="9">
        <f>VLOOKUP(C1681,Return!B:C,2,FALSE)</f>
        <v>1.0158770570956679</v>
      </c>
      <c r="G1681" s="32">
        <f t="shared" si="53"/>
        <v>7850026.848036347</v>
      </c>
    </row>
    <row r="1682" spans="1:7" ht="15" customHeight="1" x14ac:dyDescent="0.25">
      <c r="A1682" t="str">
        <f>VLOOKUP(C:C,'Sectors '!B:C,2,FALSE)</f>
        <v>Diversified Industrials</v>
      </c>
      <c r="B1682" s="1" t="s">
        <v>7450</v>
      </c>
      <c r="C1682" s="1" t="s">
        <v>2028</v>
      </c>
      <c r="D1682" s="30">
        <v>3.8641000000000521E-4</v>
      </c>
      <c r="E1682" s="33">
        <f t="shared" si="52"/>
        <v>3864100.0000000522</v>
      </c>
      <c r="F1682" s="9">
        <f>VLOOKUP(C1682,Return!B:C,2,FALSE)</f>
        <v>1.2269523239140243</v>
      </c>
      <c r="G1682" s="32">
        <f t="shared" si="53"/>
        <v>8605166.4748362973</v>
      </c>
    </row>
    <row r="1683" spans="1:7" ht="15" customHeight="1" x14ac:dyDescent="0.25">
      <c r="A1683" t="str">
        <f>VLOOKUP(C:C,'Sectors '!B:C,2,FALSE)</f>
        <v>Diversified Industrials</v>
      </c>
      <c r="B1683" s="1" t="s">
        <v>7451</v>
      </c>
      <c r="C1683" s="1" t="s">
        <v>2024</v>
      </c>
      <c r="D1683" s="30">
        <v>3.8101000000000508E-4</v>
      </c>
      <c r="E1683" s="33">
        <f t="shared" si="52"/>
        <v>3810100.0000000508</v>
      </c>
      <c r="F1683" s="9">
        <f>VLOOKUP(C1683,Return!B:C,2,FALSE)</f>
        <v>0.26987479179596408</v>
      </c>
      <c r="G1683" s="32">
        <f t="shared" si="53"/>
        <v>4838349.9442218672</v>
      </c>
    </row>
    <row r="1684" spans="1:7" ht="15" customHeight="1" x14ac:dyDescent="0.25">
      <c r="A1684" t="str">
        <f>VLOOKUP(C:C,'Sectors '!B:C,2,FALSE)</f>
        <v>Diversified Industrials</v>
      </c>
      <c r="B1684" s="1" t="s">
        <v>7452</v>
      </c>
      <c r="C1684" s="1" t="s">
        <v>2022</v>
      </c>
      <c r="D1684" s="30">
        <v>3.6151000000000461E-4</v>
      </c>
      <c r="E1684" s="33">
        <f t="shared" si="52"/>
        <v>3615100.0000000461</v>
      </c>
      <c r="F1684" s="9">
        <f>VLOOKUP(C1684,Return!B:C,2,FALSE)</f>
        <v>0.80935398832560979</v>
      </c>
      <c r="G1684" s="32">
        <f t="shared" si="53"/>
        <v>6540995.6031959951</v>
      </c>
    </row>
    <row r="1685" spans="1:7" ht="15" customHeight="1" x14ac:dyDescent="0.25">
      <c r="A1685" t="str">
        <f>VLOOKUP(C:C,'Sectors '!B:C,2,FALSE)</f>
        <v>Diversified Industrials</v>
      </c>
      <c r="B1685" s="1" t="s">
        <v>7453</v>
      </c>
      <c r="C1685" s="1" t="s">
        <v>2026</v>
      </c>
      <c r="D1685" s="30">
        <v>3.5611000000000448E-4</v>
      </c>
      <c r="E1685" s="33">
        <f t="shared" si="52"/>
        <v>3561100.0000000447</v>
      </c>
      <c r="F1685" s="9">
        <f>VLOOKUP(C1685,Return!B:C,2,FALSE)</f>
        <v>1.0272357347796217</v>
      </c>
      <c r="G1685" s="32">
        <f t="shared" si="53"/>
        <v>7219189.1751238015</v>
      </c>
    </row>
    <row r="1686" spans="1:7" ht="15" customHeight="1" x14ac:dyDescent="0.25">
      <c r="A1686" t="str">
        <f>VLOOKUP(C:C,'Sectors '!B:C,2,FALSE)</f>
        <v>Diversified Industrials</v>
      </c>
      <c r="B1686" s="1" t="s">
        <v>7454</v>
      </c>
      <c r="C1686" s="1" t="s">
        <v>2020</v>
      </c>
      <c r="D1686" s="30">
        <v>3.5431000000000443E-4</v>
      </c>
      <c r="E1686" s="33">
        <f t="shared" si="52"/>
        <v>3543100.0000000442</v>
      </c>
      <c r="F1686" s="9">
        <f>VLOOKUP(C1686,Return!B:C,2,FALSE)</f>
        <v>0.46481658166725404</v>
      </c>
      <c r="G1686" s="32">
        <f t="shared" si="53"/>
        <v>5189991.6305053122</v>
      </c>
    </row>
    <row r="1687" spans="1:7" ht="15" customHeight="1" x14ac:dyDescent="0.25">
      <c r="A1687" t="str">
        <f>VLOOKUP(C:C,'Sectors '!B:C,2,FALSE)</f>
        <v>Diversified Industrials</v>
      </c>
      <c r="B1687" s="1" t="s">
        <v>7455</v>
      </c>
      <c r="C1687" s="1" t="s">
        <v>2018</v>
      </c>
      <c r="D1687" s="30">
        <v>3.489100000000043E-4</v>
      </c>
      <c r="E1687" s="33">
        <f t="shared" si="52"/>
        <v>3489100.0000000428</v>
      </c>
      <c r="F1687" s="9">
        <f>VLOOKUP(C1687,Return!B:C,2,FALSE)</f>
        <v>0.62777365840674326</v>
      </c>
      <c r="G1687" s="32">
        <f t="shared" si="53"/>
        <v>5679465.0715470379</v>
      </c>
    </row>
    <row r="1688" spans="1:7" ht="15" customHeight="1" x14ac:dyDescent="0.25">
      <c r="A1688" t="str">
        <f>VLOOKUP(C:C,'Sectors '!B:C,2,FALSE)</f>
        <v>Diversified Industrials</v>
      </c>
      <c r="B1688" s="1" t="s">
        <v>7456</v>
      </c>
      <c r="C1688" s="1" t="s">
        <v>2016</v>
      </c>
      <c r="D1688" s="30">
        <v>3.4351000000000417E-4</v>
      </c>
      <c r="E1688" s="33">
        <f t="shared" si="52"/>
        <v>3435100.0000000419</v>
      </c>
      <c r="F1688" s="9">
        <f>VLOOKUP(C1688,Return!B:C,2,FALSE)</f>
        <v>0.65225014062021336</v>
      </c>
      <c r="G1688" s="32">
        <f t="shared" si="53"/>
        <v>5675644.4580445634</v>
      </c>
    </row>
    <row r="1689" spans="1:7" ht="15" customHeight="1" x14ac:dyDescent="0.25">
      <c r="A1689" t="str">
        <f>VLOOKUP(C:C,'Sectors '!B:C,2,FALSE)</f>
        <v>Diversified Industrials</v>
      </c>
      <c r="B1689" s="1" t="s">
        <v>7457</v>
      </c>
      <c r="C1689" s="1" t="s">
        <v>2014</v>
      </c>
      <c r="D1689" s="30">
        <v>3.3931000000000407E-4</v>
      </c>
      <c r="E1689" s="33">
        <f t="shared" si="52"/>
        <v>3393100.0000000405</v>
      </c>
      <c r="F1689" s="9">
        <f>VLOOKUP(C1689,Return!B:C,2,FALSE)</f>
        <v>1.2184521263726464</v>
      </c>
      <c r="G1689" s="32">
        <f t="shared" si="53"/>
        <v>7527429.9099951172</v>
      </c>
    </row>
    <row r="1690" spans="1:7" ht="15" customHeight="1" x14ac:dyDescent="0.25">
      <c r="A1690" t="str">
        <f>VLOOKUP(C:C,'Sectors '!B:C,2,FALSE)</f>
        <v>Diversified Industrials</v>
      </c>
      <c r="B1690" s="1" t="s">
        <v>7458</v>
      </c>
      <c r="C1690" s="1" t="s">
        <v>2008</v>
      </c>
      <c r="D1690" s="30">
        <v>3.120100000000034E-4</v>
      </c>
      <c r="E1690" s="33">
        <f t="shared" si="52"/>
        <v>3120100.000000034</v>
      </c>
      <c r="F1690" s="9">
        <f>VLOOKUP(C1690,Return!B:C,2,FALSE)</f>
        <v>0.89402987369333209</v>
      </c>
      <c r="G1690" s="32">
        <f t="shared" si="53"/>
        <v>5909562.6089106295</v>
      </c>
    </row>
    <row r="1691" spans="1:7" ht="15" customHeight="1" x14ac:dyDescent="0.25">
      <c r="A1691" t="str">
        <f>VLOOKUP(C:C,'Sectors '!B:C,2,FALSE)</f>
        <v>Diversified Industrials</v>
      </c>
      <c r="B1691" s="1" t="s">
        <v>7459</v>
      </c>
      <c r="C1691" s="1" t="s">
        <v>2012</v>
      </c>
      <c r="D1691" s="30">
        <v>3.1111000000000338E-4</v>
      </c>
      <c r="E1691" s="33">
        <f t="shared" si="52"/>
        <v>3111100.000000034</v>
      </c>
      <c r="F1691" s="9">
        <f>VLOOKUP(C1691,Return!B:C,2,FALSE)</f>
        <v>1.2454545844880114</v>
      </c>
      <c r="G1691" s="32">
        <f t="shared" si="53"/>
        <v>6985833.757800729</v>
      </c>
    </row>
    <row r="1692" spans="1:7" ht="15" customHeight="1" x14ac:dyDescent="0.25">
      <c r="A1692" t="str">
        <f>VLOOKUP(C:C,'Sectors '!B:C,2,FALSE)</f>
        <v>Diversified Industrials</v>
      </c>
      <c r="B1692" s="1" t="s">
        <v>7460</v>
      </c>
      <c r="C1692" s="1" t="s">
        <v>2006</v>
      </c>
      <c r="D1692" s="30">
        <v>2.9881000000000308E-4</v>
      </c>
      <c r="E1692" s="33">
        <f t="shared" si="52"/>
        <v>2988100.0000000307</v>
      </c>
      <c r="F1692" s="9">
        <f>VLOOKUP(C1692,Return!B:C,2,FALSE)</f>
        <v>0.75960104586232347</v>
      </c>
      <c r="G1692" s="32">
        <f t="shared" si="53"/>
        <v>5257863.8851412628</v>
      </c>
    </row>
    <row r="1693" spans="1:7" ht="15" customHeight="1" x14ac:dyDescent="0.25">
      <c r="A1693" t="str">
        <f>VLOOKUP(C:C,'Sectors '!B:C,2,FALSE)</f>
        <v>Diversified Industrials</v>
      </c>
      <c r="B1693" s="1" t="s">
        <v>7461</v>
      </c>
      <c r="C1693" s="1" t="s">
        <v>2010</v>
      </c>
      <c r="D1693" s="30">
        <v>2.9761000000000305E-4</v>
      </c>
      <c r="E1693" s="33">
        <f t="shared" si="52"/>
        <v>2976100.0000000307</v>
      </c>
      <c r="F1693" s="9">
        <f>VLOOKUP(C1693,Return!B:C,2,FALSE)</f>
        <v>0.29078441689114076</v>
      </c>
      <c r="G1693" s="32">
        <f t="shared" si="53"/>
        <v>3841503.5031097634</v>
      </c>
    </row>
    <row r="1694" spans="1:7" ht="15" customHeight="1" x14ac:dyDescent="0.25">
      <c r="A1694" t="str">
        <f>VLOOKUP(C:C,'Sectors '!B:C,2,FALSE)</f>
        <v>Diversified Industrials</v>
      </c>
      <c r="B1694" s="1" t="s">
        <v>7462</v>
      </c>
      <c r="C1694" s="1" t="s">
        <v>2000</v>
      </c>
      <c r="D1694" s="30">
        <v>2.8951000000000286E-4</v>
      </c>
      <c r="E1694" s="33">
        <f t="shared" si="52"/>
        <v>2895100.0000000284</v>
      </c>
      <c r="F1694" s="9">
        <f>VLOOKUP(C1694,Return!B:C,2,FALSE)</f>
        <v>0.26819241045031827</v>
      </c>
      <c r="G1694" s="32">
        <f t="shared" si="53"/>
        <v>3671543.8474947521</v>
      </c>
    </row>
    <row r="1695" spans="1:7" ht="15" customHeight="1" x14ac:dyDescent="0.25">
      <c r="A1695" t="str">
        <f>VLOOKUP(C:C,'Sectors '!B:C,2,FALSE)</f>
        <v>Diversified Industrials</v>
      </c>
      <c r="B1695" s="1" t="s">
        <v>7463</v>
      </c>
      <c r="C1695" s="1" t="s">
        <v>2004</v>
      </c>
      <c r="D1695" s="30">
        <v>2.829100000000027E-4</v>
      </c>
      <c r="E1695" s="33">
        <f t="shared" si="52"/>
        <v>2829100.000000027</v>
      </c>
      <c r="F1695" s="9">
        <f>VLOOKUP(C1695,Return!B:C,2,FALSE)</f>
        <v>0.44669222553153687</v>
      </c>
      <c r="G1695" s="32">
        <f t="shared" si="53"/>
        <v>4092836.97525131</v>
      </c>
    </row>
    <row r="1696" spans="1:7" ht="15" customHeight="1" x14ac:dyDescent="0.25">
      <c r="A1696" t="str">
        <f>VLOOKUP(C:C,'Sectors '!B:C,2,FALSE)</f>
        <v>Diversified Industrials</v>
      </c>
      <c r="B1696" s="1" t="s">
        <v>7464</v>
      </c>
      <c r="C1696" s="1" t="s">
        <v>2044</v>
      </c>
      <c r="D1696" s="30">
        <v>2.4001000000000168E-4</v>
      </c>
      <c r="E1696" s="33">
        <f t="shared" si="52"/>
        <v>2400100.0000000168</v>
      </c>
      <c r="F1696" s="9">
        <f>VLOOKUP(C1696,Return!B:C,2,FALSE)</f>
        <v>0.64029051790740732</v>
      </c>
      <c r="G1696" s="32">
        <f t="shared" si="53"/>
        <v>3936861.2720295959</v>
      </c>
    </row>
    <row r="1697" spans="1:7" ht="15" customHeight="1" x14ac:dyDescent="0.25">
      <c r="A1697" t="str">
        <f>VLOOKUP(C:C,'Sectors '!B:C,2,FALSE)</f>
        <v>Diversified Industrials</v>
      </c>
      <c r="B1697" s="1" t="s">
        <v>7465</v>
      </c>
      <c r="C1697" s="1" t="s">
        <v>1996</v>
      </c>
      <c r="D1697" s="30">
        <v>2.3491000000000156E-4</v>
      </c>
      <c r="E1697" s="33">
        <f t="shared" si="52"/>
        <v>2349100.0000000154</v>
      </c>
      <c r="F1697" s="9">
        <f>VLOOKUP(C1697,Return!B:C,2,FALSE)</f>
        <v>0.50411812032512149</v>
      </c>
      <c r="G1697" s="32">
        <f t="shared" si="53"/>
        <v>3533323.8764557661</v>
      </c>
    </row>
    <row r="1698" spans="1:7" ht="15" customHeight="1" x14ac:dyDescent="0.25">
      <c r="A1698" t="str">
        <f>VLOOKUP(C:C,'Sectors '!B:C,2,FALSE)</f>
        <v>Diversified Industrials</v>
      </c>
      <c r="B1698" s="1" t="s">
        <v>7466</v>
      </c>
      <c r="C1698" s="1" t="s">
        <v>1998</v>
      </c>
      <c r="D1698" s="30">
        <v>2.2771000000000138E-4</v>
      </c>
      <c r="E1698" s="33">
        <f t="shared" si="52"/>
        <v>2277100.000000014</v>
      </c>
      <c r="F1698" s="9">
        <f>VLOOKUP(C1698,Return!B:C,2,FALSE)</f>
        <v>0.49816908578495644</v>
      </c>
      <c r="G1698" s="32">
        <f t="shared" si="53"/>
        <v>3411480.825240945</v>
      </c>
    </row>
    <row r="1699" spans="1:7" ht="15" customHeight="1" x14ac:dyDescent="0.25">
      <c r="A1699" t="str">
        <f>VLOOKUP(C:C,'Sectors '!B:C,2,FALSE)</f>
        <v>Diversified Industrials</v>
      </c>
      <c r="B1699" s="1" t="s">
        <v>7467</v>
      </c>
      <c r="C1699" s="1" t="s">
        <v>1994</v>
      </c>
      <c r="D1699" s="30">
        <v>2.1841000000000116E-4</v>
      </c>
      <c r="E1699" s="33">
        <f t="shared" si="52"/>
        <v>2184100.0000000116</v>
      </c>
      <c r="F1699" s="9">
        <f>VLOOKUP(C1699,Return!B:C,2,FALSE)</f>
        <v>0.44918600046814516</v>
      </c>
      <c r="G1699" s="32">
        <f t="shared" si="53"/>
        <v>3165167.1436224929</v>
      </c>
    </row>
    <row r="1700" spans="1:7" ht="15" customHeight="1" x14ac:dyDescent="0.25">
      <c r="A1700" t="str">
        <f>VLOOKUP(C:C,'Sectors '!B:C,2,FALSE)</f>
        <v>Diversified Industrials</v>
      </c>
      <c r="B1700" s="1" t="s">
        <v>7468</v>
      </c>
      <c r="C1700" s="1" t="s">
        <v>1992</v>
      </c>
      <c r="D1700" s="30">
        <v>2.1661000000000111E-4</v>
      </c>
      <c r="E1700" s="33">
        <f t="shared" si="52"/>
        <v>2166100.0000000112</v>
      </c>
      <c r="F1700" s="9">
        <f>VLOOKUP(C1700,Return!B:C,2,FALSE)</f>
        <v>1.0957039427524231</v>
      </c>
      <c r="G1700" s="32">
        <f t="shared" si="53"/>
        <v>4539504.3103960473</v>
      </c>
    </row>
    <row r="1701" spans="1:7" ht="15" customHeight="1" x14ac:dyDescent="0.25">
      <c r="A1701" t="str">
        <f>VLOOKUP(C:C,'Sectors '!B:C,2,FALSE)</f>
        <v>Diversified Industrials</v>
      </c>
      <c r="B1701" s="1" t="s">
        <v>7469</v>
      </c>
      <c r="C1701" s="1" t="s">
        <v>1990</v>
      </c>
      <c r="D1701" s="30">
        <v>1.9651000000000062E-4</v>
      </c>
      <c r="E1701" s="33">
        <f t="shared" si="52"/>
        <v>1965100.0000000063</v>
      </c>
      <c r="F1701" s="9">
        <f>VLOOKUP(C1701,Return!B:C,2,FALSE)</f>
        <v>0.49349025930049462</v>
      </c>
      <c r="G1701" s="32">
        <f t="shared" si="53"/>
        <v>2934857.7085514115</v>
      </c>
    </row>
    <row r="1702" spans="1:7" ht="15" customHeight="1" x14ac:dyDescent="0.25">
      <c r="A1702" t="str">
        <f>VLOOKUP(C:C,'Sectors '!B:C,2,FALSE)</f>
        <v>Diversified Industrials</v>
      </c>
      <c r="B1702" s="1" t="s">
        <v>7470</v>
      </c>
      <c r="C1702" s="1" t="s">
        <v>1984</v>
      </c>
      <c r="D1702" s="30">
        <v>1.9591000000000061E-4</v>
      </c>
      <c r="E1702" s="33">
        <f t="shared" si="52"/>
        <v>1959100.0000000061</v>
      </c>
      <c r="F1702" s="9">
        <f>VLOOKUP(C1702,Return!B:C,2,FALSE)</f>
        <v>0.98931628965970053</v>
      </c>
      <c r="G1702" s="32">
        <f t="shared" si="53"/>
        <v>3897269.5430723312</v>
      </c>
    </row>
    <row r="1703" spans="1:7" ht="15" customHeight="1" x14ac:dyDescent="0.25">
      <c r="A1703" t="str">
        <f>VLOOKUP(C:C,'Sectors '!B:C,2,FALSE)</f>
        <v>Diversified Industrials</v>
      </c>
      <c r="B1703" s="1" t="s">
        <v>7471</v>
      </c>
      <c r="C1703" s="1" t="s">
        <v>1988</v>
      </c>
      <c r="D1703" s="30">
        <v>1.9351000000000055E-4</v>
      </c>
      <c r="E1703" s="33">
        <f t="shared" si="52"/>
        <v>1935100.0000000056</v>
      </c>
      <c r="F1703" s="9">
        <f>VLOOKUP(C1703,Return!B:C,2,FALSE)</f>
        <v>0.30583148218388467</v>
      </c>
      <c r="G1703" s="32">
        <f t="shared" si="53"/>
        <v>2526914.5011740429</v>
      </c>
    </row>
    <row r="1704" spans="1:7" ht="15" customHeight="1" x14ac:dyDescent="0.25">
      <c r="A1704" t="str">
        <f>VLOOKUP(C:C,'Sectors '!B:C,2,FALSE)</f>
        <v>Diversified Industrials</v>
      </c>
      <c r="B1704" s="1" t="s">
        <v>7472</v>
      </c>
      <c r="C1704" s="1" t="s">
        <v>1986</v>
      </c>
      <c r="D1704" s="30">
        <v>1.8961000000000046E-4</v>
      </c>
      <c r="E1704" s="33">
        <f t="shared" si="52"/>
        <v>1896100.0000000047</v>
      </c>
      <c r="F1704" s="9">
        <f>VLOOKUP(C1704,Return!B:C,2,FALSE)</f>
        <v>1.2475883492832829</v>
      </c>
      <c r="G1704" s="32">
        <f t="shared" si="53"/>
        <v>4261652.2690760428</v>
      </c>
    </row>
    <row r="1705" spans="1:7" ht="15" customHeight="1" x14ac:dyDescent="0.25">
      <c r="A1705" t="str">
        <f>VLOOKUP(C:C,'Sectors '!B:C,2,FALSE)</f>
        <v>Diversified Industrials</v>
      </c>
      <c r="B1705" s="1" t="s">
        <v>7473</v>
      </c>
      <c r="C1705" s="1" t="s">
        <v>1980</v>
      </c>
      <c r="D1705" s="30">
        <v>1.6890999999999995E-4</v>
      </c>
      <c r="E1705" s="33">
        <f t="shared" si="52"/>
        <v>1689099.9999999995</v>
      </c>
      <c r="F1705" s="9">
        <f>VLOOKUP(C1705,Return!B:C,2,FALSE)</f>
        <v>0.4327666140909735</v>
      </c>
      <c r="G1705" s="32">
        <f t="shared" si="53"/>
        <v>2420086.087861063</v>
      </c>
    </row>
    <row r="1706" spans="1:7" ht="15" customHeight="1" x14ac:dyDescent="0.25">
      <c r="A1706" t="str">
        <f>VLOOKUP(C:C,'Sectors '!B:C,2,FALSE)</f>
        <v>Diversified Industrials</v>
      </c>
      <c r="B1706" s="1" t="s">
        <v>7474</v>
      </c>
      <c r="C1706" s="1" t="s">
        <v>1982</v>
      </c>
      <c r="D1706" s="30">
        <v>1.5720999999999967E-4</v>
      </c>
      <c r="E1706" s="33">
        <f t="shared" si="52"/>
        <v>1572099.9999999967</v>
      </c>
      <c r="F1706" s="9">
        <f>VLOOKUP(C1706,Return!B:C,2,FALSE)</f>
        <v>0.66133912849657117</v>
      </c>
      <c r="G1706" s="32">
        <f t="shared" si="53"/>
        <v>2611791.243909454</v>
      </c>
    </row>
    <row r="1707" spans="1:7" ht="15" customHeight="1" x14ac:dyDescent="0.25">
      <c r="A1707" t="str">
        <f>VLOOKUP(C:C,'Sectors '!B:C,2,FALSE)</f>
        <v>Diversified Industrials</v>
      </c>
      <c r="B1707" s="1" t="s">
        <v>7475</v>
      </c>
      <c r="C1707" s="1" t="s">
        <v>1978</v>
      </c>
      <c r="D1707" s="30">
        <v>1.4820999999999945E-4</v>
      </c>
      <c r="E1707" s="33">
        <f t="shared" si="52"/>
        <v>1482099.9999999944</v>
      </c>
      <c r="F1707" s="9">
        <f>VLOOKUP(C1707,Return!B:C,2,FALSE)</f>
        <v>0.74382226492487724</v>
      </c>
      <c r="G1707" s="32">
        <f t="shared" si="53"/>
        <v>2584518.9788451511</v>
      </c>
    </row>
    <row r="1708" spans="1:7" ht="15" customHeight="1" x14ac:dyDescent="0.25">
      <c r="A1708" t="str">
        <f>VLOOKUP(C:C,'Sectors '!B:C,2,FALSE)</f>
        <v>Diversified Industrials</v>
      </c>
      <c r="B1708" s="1" t="s">
        <v>7476</v>
      </c>
      <c r="C1708" s="1" t="s">
        <v>1976</v>
      </c>
      <c r="D1708" s="30">
        <v>1.1010999999999907E-4</v>
      </c>
      <c r="E1708" s="33">
        <f t="shared" si="52"/>
        <v>1101099.9999999907</v>
      </c>
      <c r="F1708" s="9">
        <f>VLOOKUP(C1708,Return!B:C,2,FALSE)</f>
        <v>0.61433827258448148</v>
      </c>
      <c r="G1708" s="32">
        <f t="shared" si="53"/>
        <v>1777547.8719427576</v>
      </c>
    </row>
    <row r="1709" spans="1:7" ht="15" customHeight="1" x14ac:dyDescent="0.25">
      <c r="A1709" t="str">
        <f>VLOOKUP(C:C,'Sectors '!B:C,2,FALSE)</f>
        <v>Diversified Industrials</v>
      </c>
      <c r="B1709" s="1" t="s">
        <v>7477</v>
      </c>
      <c r="C1709" s="1" t="s">
        <v>1974</v>
      </c>
      <c r="D1709" s="30">
        <v>8.8209999999999523E-5</v>
      </c>
      <c r="E1709" s="33">
        <f t="shared" si="52"/>
        <v>882099.99999999523</v>
      </c>
      <c r="F1709" s="9">
        <f>VLOOKUP(C1709,Return!B:C,2,FALSE)</f>
        <v>0.69882103917873972</v>
      </c>
      <c r="G1709" s="32">
        <f t="shared" si="53"/>
        <v>1498530.0386595582</v>
      </c>
    </row>
    <row r="1710" spans="1:7" ht="15" customHeight="1" x14ac:dyDescent="0.25">
      <c r="A1710" t="str">
        <f>VLOOKUP(C:C,'Sectors '!B:C,2,FALSE)</f>
        <v>Diversified Industrials</v>
      </c>
      <c r="B1710" s="1" t="s">
        <v>7478</v>
      </c>
      <c r="C1710" s="1" t="s">
        <v>1972</v>
      </c>
      <c r="D1710" s="30">
        <v>8.0409999999999686E-5</v>
      </c>
      <c r="E1710" s="33">
        <f t="shared" si="52"/>
        <v>804099.99999999686</v>
      </c>
      <c r="F1710" s="9">
        <f>VLOOKUP(C1710,Return!B:C,2,FALSE)</f>
        <v>0.99236238069332694</v>
      </c>
      <c r="G1710" s="32">
        <f t="shared" si="53"/>
        <v>1602058.5903154979</v>
      </c>
    </row>
    <row r="1711" spans="1:7" ht="15" customHeight="1" x14ac:dyDescent="0.25">
      <c r="A1711" t="str">
        <f>VLOOKUP(C:C,'Sectors '!B:C,2,FALSE)</f>
        <v>Diversified Industrials</v>
      </c>
      <c r="B1711" s="1" t="s">
        <v>7479</v>
      </c>
      <c r="C1711" s="1" t="s">
        <v>1968</v>
      </c>
      <c r="D1711" s="30">
        <v>7.1409999999999874E-5</v>
      </c>
      <c r="E1711" s="33">
        <f t="shared" si="52"/>
        <v>714099.99999999872</v>
      </c>
      <c r="F1711" s="9">
        <f>VLOOKUP(C1711,Return!B:C,2,FALSE)</f>
        <v>0.5371367080412317</v>
      </c>
      <c r="G1711" s="32">
        <f t="shared" si="53"/>
        <v>1097669.3232122415</v>
      </c>
    </row>
    <row r="1712" spans="1:7" ht="15" customHeight="1" x14ac:dyDescent="0.25">
      <c r="A1712" t="str">
        <f>VLOOKUP(C:C,'Sectors '!B:C,2,FALSE)</f>
        <v>Diversified Industrials</v>
      </c>
      <c r="B1712" s="1" t="s">
        <v>7480</v>
      </c>
      <c r="C1712" s="1" t="s">
        <v>1966</v>
      </c>
      <c r="D1712" s="30">
        <v>6.0310000000000085E-5</v>
      </c>
      <c r="E1712" s="33">
        <f t="shared" si="52"/>
        <v>603100.00000000081</v>
      </c>
      <c r="F1712" s="9">
        <f>VLOOKUP(C1712,Return!B:C,2,FALSE)</f>
        <v>0.33261604449934012</v>
      </c>
      <c r="G1712" s="32">
        <f t="shared" si="53"/>
        <v>803700.73643755307</v>
      </c>
    </row>
    <row r="1713" spans="1:7" ht="15" customHeight="1" x14ac:dyDescent="0.25">
      <c r="A1713" t="str">
        <f>VLOOKUP(C:C,'Sectors '!B:C,2,FALSE)</f>
        <v>Diversified Industrials</v>
      </c>
      <c r="B1713" s="1" t="s">
        <v>7481</v>
      </c>
      <c r="C1713" s="1" t="s">
        <v>1960</v>
      </c>
      <c r="D1713" s="30">
        <v>4.7410000000000063E-5</v>
      </c>
      <c r="E1713" s="33">
        <f t="shared" si="52"/>
        <v>474100.00000000064</v>
      </c>
      <c r="F1713" s="9">
        <f>VLOOKUP(C1713,Return!B:C,2,FALSE)</f>
        <v>0.69743364420544895</v>
      </c>
      <c r="G1713" s="32">
        <f t="shared" si="53"/>
        <v>804753.29071780446</v>
      </c>
    </row>
    <row r="1714" spans="1:7" ht="15" customHeight="1" x14ac:dyDescent="0.25">
      <c r="A1714" t="str">
        <f>VLOOKUP(C:C,'Sectors '!B:C,2,FALSE)</f>
        <v>Diversified Industrials</v>
      </c>
      <c r="B1714" s="1" t="s">
        <v>7482</v>
      </c>
      <c r="C1714" s="1" t="s">
        <v>1958</v>
      </c>
      <c r="D1714" s="30">
        <v>3.5410000000000042E-5</v>
      </c>
      <c r="E1714" s="33">
        <f t="shared" si="52"/>
        <v>354100.00000000041</v>
      </c>
      <c r="F1714" s="9">
        <f>VLOOKUP(C1714,Return!B:C,2,FALSE)</f>
        <v>0.55106940652719183</v>
      </c>
      <c r="G1714" s="32">
        <f t="shared" si="53"/>
        <v>549233.67685127934</v>
      </c>
    </row>
    <row r="1715" spans="1:7" ht="15" customHeight="1" x14ac:dyDescent="0.25">
      <c r="A1715" t="str">
        <f>VLOOKUP(C:C,'Sectors '!B:C,2,FALSE)</f>
        <v>Diversified Industrials</v>
      </c>
      <c r="B1715" s="1" t="s">
        <v>7483</v>
      </c>
      <c r="C1715" s="1" t="s">
        <v>1970</v>
      </c>
      <c r="D1715" s="30">
        <v>1.1410000000000003E-5</v>
      </c>
      <c r="E1715" s="33">
        <f t="shared" si="52"/>
        <v>114100.00000000003</v>
      </c>
      <c r="F1715" s="9">
        <f>VLOOKUP(C1715,Return!B:C,2,FALSE)</f>
        <v>0.5395148118072467</v>
      </c>
      <c r="G1715" s="32">
        <f t="shared" si="53"/>
        <v>175658.64002720691</v>
      </c>
    </row>
    <row r="1716" spans="1:7" ht="15" customHeight="1" x14ac:dyDescent="0.25">
      <c r="A1716" t="str">
        <f>VLOOKUP(C:C,'Sectors '!B:C,2,FALSE)</f>
        <v>Diversified Industrials</v>
      </c>
      <c r="B1716" s="1" t="s">
        <v>7484</v>
      </c>
      <c r="C1716" s="1" t="s">
        <v>1962</v>
      </c>
      <c r="D1716" s="30">
        <v>2.4100000000000002E-6</v>
      </c>
      <c r="E1716" s="33">
        <f t="shared" si="52"/>
        <v>24100.000000000004</v>
      </c>
      <c r="F1716" s="9">
        <f>VLOOKUP(C1716,Return!B:C,2,FALSE)</f>
        <v>0.95457326056421077</v>
      </c>
      <c r="G1716" s="32">
        <f t="shared" si="53"/>
        <v>47105.215579597483</v>
      </c>
    </row>
    <row r="1717" spans="1:7" ht="15" customHeight="1" x14ac:dyDescent="0.25">
      <c r="A1717" t="str">
        <f>VLOOKUP(C:C,'Sectors '!B:C,2,FALSE)</f>
        <v>Diversified Industrials</v>
      </c>
      <c r="B1717" s="1" t="s">
        <v>33</v>
      </c>
      <c r="C1717" s="1" t="s">
        <v>2038</v>
      </c>
      <c r="D1717" s="30">
        <v>1.2099999999999998E-6</v>
      </c>
      <c r="E1717" s="33">
        <f t="shared" si="52"/>
        <v>12099.999999999998</v>
      </c>
      <c r="F1717" s="9">
        <f>VLOOKUP(C1717,Return!B:C,2,FALSE)</f>
        <v>0.38389483828823834</v>
      </c>
      <c r="G1717" s="32">
        <f t="shared" si="53"/>
        <v>16745.127543287683</v>
      </c>
    </row>
    <row r="1718" spans="1:7" ht="15" customHeight="1" x14ac:dyDescent="0.25">
      <c r="A1718" t="str">
        <f>VLOOKUP(C:C,'Sectors '!B:C,2,FALSE)</f>
        <v>Discount Stores</v>
      </c>
      <c r="B1718" s="1" t="s">
        <v>7485</v>
      </c>
      <c r="C1718" s="1" t="s">
        <v>1956</v>
      </c>
      <c r="D1718" s="30">
        <v>7.4430999999996767E-4</v>
      </c>
      <c r="E1718" s="33">
        <f t="shared" si="52"/>
        <v>7443099.9999996768</v>
      </c>
      <c r="F1718" s="9">
        <f>VLOOKUP(C1718,Return!B:C,2,FALSE)</f>
        <v>1.0724450776593044</v>
      </c>
      <c r="G1718" s="32">
        <f t="shared" si="53"/>
        <v>15425415.957525298</v>
      </c>
    </row>
    <row r="1719" spans="1:7" ht="15" customHeight="1" x14ac:dyDescent="0.25">
      <c r="A1719" t="str">
        <f>VLOOKUP(C:C,'Sectors '!B:C,2,FALSE)</f>
        <v>Discount Stores</v>
      </c>
      <c r="B1719" s="1" t="s">
        <v>7486</v>
      </c>
      <c r="C1719" s="1" t="s">
        <v>1954</v>
      </c>
      <c r="D1719" s="30">
        <v>6.6210999999998053E-4</v>
      </c>
      <c r="E1719" s="33">
        <f t="shared" si="52"/>
        <v>6621099.9999998054</v>
      </c>
      <c r="F1719" s="9">
        <f>VLOOKUP(C1719,Return!B:C,2,FALSE)</f>
        <v>0.87250918194857918</v>
      </c>
      <c r="G1719" s="32">
        <f t="shared" si="53"/>
        <v>12398070.544599375</v>
      </c>
    </row>
    <row r="1720" spans="1:7" ht="15" customHeight="1" x14ac:dyDescent="0.25">
      <c r="A1720" t="str">
        <f>VLOOKUP(C:C,'Sectors '!B:C,2,FALSE)</f>
        <v>Discount Stores</v>
      </c>
      <c r="B1720" s="1" t="s">
        <v>7487</v>
      </c>
      <c r="C1720" s="1" t="s">
        <v>1952</v>
      </c>
      <c r="D1720" s="30">
        <v>5.6040999999999643E-4</v>
      </c>
      <c r="E1720" s="33">
        <f t="shared" si="52"/>
        <v>5604099.9999999646</v>
      </c>
      <c r="F1720" s="9">
        <f>VLOOKUP(C1720,Return!B:C,2,FALSE)</f>
        <v>0.39235695336288712</v>
      </c>
      <c r="G1720" s="32">
        <f t="shared" si="53"/>
        <v>7802907.6023409069</v>
      </c>
    </row>
    <row r="1721" spans="1:7" ht="15" customHeight="1" x14ac:dyDescent="0.25">
      <c r="A1721" t="str">
        <f>VLOOKUP(C:C,'Sectors '!B:C,2,FALSE)</f>
        <v>Discount Stores</v>
      </c>
      <c r="B1721" s="1" t="s">
        <v>7488</v>
      </c>
      <c r="C1721" s="1" t="s">
        <v>1950</v>
      </c>
      <c r="D1721" s="30">
        <v>5.1361000000000375E-4</v>
      </c>
      <c r="E1721" s="33">
        <f t="shared" si="52"/>
        <v>5136100.0000000373</v>
      </c>
      <c r="F1721" s="9">
        <f>VLOOKUP(C1721,Return!B:C,2,FALSE)</f>
        <v>0.64604300709602847</v>
      </c>
      <c r="G1721" s="32">
        <f t="shared" si="53"/>
        <v>8454241.4887459725</v>
      </c>
    </row>
    <row r="1722" spans="1:7" ht="15" customHeight="1" x14ac:dyDescent="0.25">
      <c r="A1722" t="str">
        <f>VLOOKUP(C:C,'Sectors '!B:C,2,FALSE)</f>
        <v>Discount Stores</v>
      </c>
      <c r="B1722" s="1" t="s">
        <v>7489</v>
      </c>
      <c r="C1722" s="1" t="s">
        <v>1948</v>
      </c>
      <c r="D1722" s="30">
        <v>2.9101000000000289E-4</v>
      </c>
      <c r="E1722" s="33">
        <f t="shared" si="52"/>
        <v>2910100.0000000289</v>
      </c>
      <c r="F1722" s="9">
        <f>VLOOKUP(C1722,Return!B:C,2,FALSE)</f>
        <v>0.57452135662743387</v>
      </c>
      <c r="G1722" s="32">
        <f t="shared" si="53"/>
        <v>4582014.5999215404</v>
      </c>
    </row>
    <row r="1723" spans="1:7" ht="15" customHeight="1" x14ac:dyDescent="0.25">
      <c r="A1723" t="str">
        <f>VLOOKUP(C:C,'Sectors '!B:C,2,FALSE)</f>
        <v>Discount Stores</v>
      </c>
      <c r="B1723" s="1" t="s">
        <v>7490</v>
      </c>
      <c r="C1723" s="1" t="s">
        <v>1946</v>
      </c>
      <c r="D1723" s="30">
        <v>2.1541000000000108E-4</v>
      </c>
      <c r="E1723" s="33">
        <f t="shared" si="52"/>
        <v>2154100.0000000107</v>
      </c>
      <c r="F1723" s="9">
        <f>VLOOKUP(C1723,Return!B:C,2,FALSE)</f>
        <v>0.88392076806585707</v>
      </c>
      <c r="G1723" s="32">
        <f t="shared" si="53"/>
        <v>4058153.7264906825</v>
      </c>
    </row>
    <row r="1724" spans="1:7" ht="15" customHeight="1" x14ac:dyDescent="0.25">
      <c r="A1724" t="str">
        <f>VLOOKUP(C:C,'Sectors '!B:C,2,FALSE)</f>
        <v>Discount Stores</v>
      </c>
      <c r="B1724" s="1" t="s">
        <v>7491</v>
      </c>
      <c r="C1724" s="1" t="s">
        <v>1944</v>
      </c>
      <c r="D1724" s="30">
        <v>2.1511000000000108E-4</v>
      </c>
      <c r="E1724" s="33">
        <f t="shared" si="52"/>
        <v>2151100.0000000107</v>
      </c>
      <c r="F1724" s="9">
        <f>VLOOKUP(C1724,Return!B:C,2,FALSE)</f>
        <v>1.1926522290733588</v>
      </c>
      <c r="G1724" s="32">
        <f t="shared" si="53"/>
        <v>4716614.2099597258</v>
      </c>
    </row>
    <row r="1725" spans="1:7" ht="15" customHeight="1" x14ac:dyDescent="0.25">
      <c r="A1725" t="str">
        <f>VLOOKUP(C:C,'Sectors '!B:C,2,FALSE)</f>
        <v>Discount Stores</v>
      </c>
      <c r="B1725" s="1" t="s">
        <v>7492</v>
      </c>
      <c r="C1725" s="1" t="s">
        <v>1942</v>
      </c>
      <c r="D1725" s="30">
        <v>1.8661000000000038E-4</v>
      </c>
      <c r="E1725" s="33">
        <f t="shared" si="52"/>
        <v>1866100.0000000037</v>
      </c>
      <c r="F1725" s="9">
        <f>VLOOKUP(C1725,Return!B:C,2,FALSE)</f>
        <v>0.3441991736190837</v>
      </c>
      <c r="G1725" s="32">
        <f t="shared" si="53"/>
        <v>2508410.0778905773</v>
      </c>
    </row>
    <row r="1726" spans="1:7" ht="15" customHeight="1" x14ac:dyDescent="0.25">
      <c r="A1726" t="str">
        <f>VLOOKUP(C:C,'Sectors '!B:C,2,FALSE)</f>
        <v>Discount Stores</v>
      </c>
      <c r="B1726" s="1" t="s">
        <v>7493</v>
      </c>
      <c r="C1726" s="1" t="s">
        <v>1940</v>
      </c>
      <c r="D1726" s="30">
        <v>1.1760999999999891E-4</v>
      </c>
      <c r="E1726" s="33">
        <f t="shared" si="52"/>
        <v>1176099.9999999891</v>
      </c>
      <c r="F1726" s="9">
        <f>VLOOKUP(C1726,Return!B:C,2,FALSE)</f>
        <v>0.71381045520124364</v>
      </c>
      <c r="G1726" s="32">
        <f t="shared" si="53"/>
        <v>2015612.4763621639</v>
      </c>
    </row>
    <row r="1727" spans="1:7" ht="15" customHeight="1" x14ac:dyDescent="0.25">
      <c r="A1727" t="str">
        <f>VLOOKUP(C:C,'Sectors '!B:C,2,FALSE)</f>
        <v>Discount Stores</v>
      </c>
      <c r="B1727" s="1" t="s">
        <v>7494</v>
      </c>
      <c r="C1727" s="1" t="s">
        <v>1937</v>
      </c>
      <c r="D1727" s="30">
        <v>9.5709999999999367E-5</v>
      </c>
      <c r="E1727" s="33">
        <f t="shared" si="52"/>
        <v>957099.99999999371</v>
      </c>
      <c r="F1727" s="9">
        <f>VLOOKUP(C1727,Return!B:C,2,FALSE)</f>
        <v>1.0126703245903816</v>
      </c>
      <c r="G1727" s="32">
        <f t="shared" si="53"/>
        <v>1926326.7676654416</v>
      </c>
    </row>
    <row r="1728" spans="1:7" ht="15" customHeight="1" x14ac:dyDescent="0.25">
      <c r="A1728" t="str">
        <f>VLOOKUP(C:C,'Sectors '!B:C,2,FALSE)</f>
        <v>Diagnostics &amp; Research</v>
      </c>
      <c r="B1728" s="1" t="s">
        <v>7495</v>
      </c>
      <c r="C1728" s="1" t="s">
        <v>1935</v>
      </c>
      <c r="D1728" s="30">
        <v>7.4130999999996814E-4</v>
      </c>
      <c r="E1728" s="33">
        <f t="shared" si="52"/>
        <v>7413099.9999996815</v>
      </c>
      <c r="F1728" s="9">
        <f>VLOOKUP(C1728,Return!B:C,2,FALSE)</f>
        <v>0.70836340938759268</v>
      </c>
      <c r="G1728" s="32">
        <f t="shared" si="53"/>
        <v>12664268.790130619</v>
      </c>
    </row>
    <row r="1729" spans="1:7" ht="15" customHeight="1" x14ac:dyDescent="0.25">
      <c r="A1729" t="str">
        <f>VLOOKUP(C:C,'Sectors '!B:C,2,FALSE)</f>
        <v>Diagnostics &amp; Research</v>
      </c>
      <c r="B1729" s="1" t="s">
        <v>7496</v>
      </c>
      <c r="C1729" s="1" t="s">
        <v>1933</v>
      </c>
      <c r="D1729" s="30">
        <v>7.2780999999997025E-4</v>
      </c>
      <c r="E1729" s="33">
        <f t="shared" si="52"/>
        <v>7278099.9999997029</v>
      </c>
      <c r="F1729" s="9">
        <f>VLOOKUP(C1729,Return!B:C,2,FALSE)</f>
        <v>0.84552006729682549</v>
      </c>
      <c r="G1729" s="32">
        <f t="shared" si="53"/>
        <v>13431879.601792477</v>
      </c>
    </row>
    <row r="1730" spans="1:7" ht="15" customHeight="1" x14ac:dyDescent="0.25">
      <c r="A1730" t="str">
        <f>VLOOKUP(C:C,'Sectors '!B:C,2,FALSE)</f>
        <v>Diagnostics &amp; Research</v>
      </c>
      <c r="B1730" s="1" t="s">
        <v>7497</v>
      </c>
      <c r="C1730" s="1" t="s">
        <v>1929</v>
      </c>
      <c r="D1730" s="30">
        <v>6.8790999999997649E-4</v>
      </c>
      <c r="E1730" s="33">
        <f t="shared" si="52"/>
        <v>6879099.9999997653</v>
      </c>
      <c r="F1730" s="9">
        <f>VLOOKUP(C1730,Return!B:C,2,FALSE)</f>
        <v>0.89882978126885482</v>
      </c>
      <c r="G1730" s="32">
        <f t="shared" si="53"/>
        <v>13062239.948326133</v>
      </c>
    </row>
    <row r="1731" spans="1:7" ht="15" customHeight="1" x14ac:dyDescent="0.25">
      <c r="A1731" t="str">
        <f>VLOOKUP(C:C,'Sectors '!B:C,2,FALSE)</f>
        <v>Diagnostics &amp; Research</v>
      </c>
      <c r="B1731" s="1" t="s">
        <v>7498</v>
      </c>
      <c r="C1731" s="1" t="s">
        <v>1927</v>
      </c>
      <c r="D1731" s="30">
        <v>6.5580999999998151E-4</v>
      </c>
      <c r="E1731" s="33">
        <f t="shared" si="52"/>
        <v>6558099.9999998147</v>
      </c>
      <c r="F1731" s="9">
        <f>VLOOKUP(C1731,Return!B:C,2,FALSE)</f>
        <v>0.44182988292749681</v>
      </c>
      <c r="G1731" s="32">
        <f t="shared" si="53"/>
        <v>9455664.5552265495</v>
      </c>
    </row>
    <row r="1732" spans="1:7" ht="15" customHeight="1" x14ac:dyDescent="0.25">
      <c r="A1732" t="str">
        <f>VLOOKUP(C:C,'Sectors '!B:C,2,FALSE)</f>
        <v>Diagnostics &amp; Research</v>
      </c>
      <c r="B1732" s="1" t="s">
        <v>7499</v>
      </c>
      <c r="C1732" s="1" t="s">
        <v>1925</v>
      </c>
      <c r="D1732" s="30">
        <v>5.7630999999999395E-4</v>
      </c>
      <c r="E1732" s="33">
        <f t="shared" si="52"/>
        <v>5763099.9999999395</v>
      </c>
      <c r="F1732" s="9">
        <f>VLOOKUP(C1732,Return!B:C,2,FALSE)</f>
        <v>0.97235410919709642</v>
      </c>
      <c r="G1732" s="32">
        <f t="shared" si="53"/>
        <v>11366873.966713667</v>
      </c>
    </row>
    <row r="1733" spans="1:7" ht="15" customHeight="1" x14ac:dyDescent="0.25">
      <c r="A1733" t="str">
        <f>VLOOKUP(C:C,'Sectors '!B:C,2,FALSE)</f>
        <v>Diagnostics &amp; Research</v>
      </c>
      <c r="B1733" s="1" t="s">
        <v>7500</v>
      </c>
      <c r="C1733" s="1" t="s">
        <v>1919</v>
      </c>
      <c r="D1733" s="30">
        <v>5.7420999999999427E-4</v>
      </c>
      <c r="E1733" s="33">
        <f t="shared" si="52"/>
        <v>5742099.9999999432</v>
      </c>
      <c r="F1733" s="9">
        <f>VLOOKUP(C1733,Return!B:C,2,FALSE)</f>
        <v>1.1853309827189178</v>
      </c>
      <c r="G1733" s="32">
        <f t="shared" si="53"/>
        <v>12548389.035870174</v>
      </c>
    </row>
    <row r="1734" spans="1:7" ht="15" customHeight="1" x14ac:dyDescent="0.25">
      <c r="A1734" t="str">
        <f>VLOOKUP(C:C,'Sectors '!B:C,2,FALSE)</f>
        <v>Diagnostics &amp; Research</v>
      </c>
      <c r="B1734" s="1" t="s">
        <v>7501</v>
      </c>
      <c r="C1734" s="1" t="s">
        <v>1921</v>
      </c>
      <c r="D1734" s="30">
        <v>5.7390999999999432E-4</v>
      </c>
      <c r="E1734" s="33">
        <f t="shared" si="52"/>
        <v>5739099.9999999432</v>
      </c>
      <c r="F1734" s="9">
        <f>VLOOKUP(C1734,Return!B:C,2,FALSE)</f>
        <v>1.2059241777392589</v>
      </c>
      <c r="G1734" s="32">
        <f t="shared" si="53"/>
        <v>12660019.448463256</v>
      </c>
    </row>
    <row r="1735" spans="1:7" ht="15" customHeight="1" x14ac:dyDescent="0.25">
      <c r="A1735" t="str">
        <f>VLOOKUP(C:C,'Sectors '!B:C,2,FALSE)</f>
        <v>Diagnostics &amp; Research</v>
      </c>
      <c r="B1735" s="1" t="s">
        <v>7502</v>
      </c>
      <c r="C1735" s="1" t="s">
        <v>1869</v>
      </c>
      <c r="D1735" s="30">
        <v>5.7360999999999437E-4</v>
      </c>
      <c r="E1735" s="33">
        <f t="shared" si="52"/>
        <v>5736099.9999999441</v>
      </c>
      <c r="F1735" s="9">
        <f>VLOOKUP(C1735,Return!B:C,2,FALSE)</f>
        <v>0.28449571632461046</v>
      </c>
      <c r="G1735" s="32">
        <f t="shared" si="53"/>
        <v>7367995.8784095263</v>
      </c>
    </row>
    <row r="1736" spans="1:7" ht="15" customHeight="1" x14ac:dyDescent="0.25">
      <c r="A1736" t="str">
        <f>VLOOKUP(C:C,'Sectors '!B:C,2,FALSE)</f>
        <v>Diagnostics &amp; Research</v>
      </c>
      <c r="B1736" s="1" t="s">
        <v>7503</v>
      </c>
      <c r="C1736" s="1" t="s">
        <v>1923</v>
      </c>
      <c r="D1736" s="30">
        <v>5.7030999999999488E-4</v>
      </c>
      <c r="E1736" s="33">
        <f t="shared" si="52"/>
        <v>5703099.9999999488</v>
      </c>
      <c r="F1736" s="9">
        <f>VLOOKUP(C1736,Return!B:C,2,FALSE)</f>
        <v>0.45843189824221631</v>
      </c>
      <c r="G1736" s="32">
        <f t="shared" si="53"/>
        <v>8317582.9588651089</v>
      </c>
    </row>
    <row r="1737" spans="1:7" ht="15" customHeight="1" x14ac:dyDescent="0.25">
      <c r="A1737" t="str">
        <f>VLOOKUP(C:C,'Sectors '!B:C,2,FALSE)</f>
        <v>Diagnostics &amp; Research</v>
      </c>
      <c r="B1737" s="1" t="s">
        <v>7504</v>
      </c>
      <c r="C1737" s="1" t="s">
        <v>1915</v>
      </c>
      <c r="D1737" s="30">
        <v>5.5830999999999676E-4</v>
      </c>
      <c r="E1737" s="33">
        <f t="shared" ref="E1737:E1800" si="54">$H$3*D1737</f>
        <v>5583099.9999999674</v>
      </c>
      <c r="F1737" s="9">
        <f>VLOOKUP(C1737,Return!B:C,2,FALSE)</f>
        <v>0.52741293632122477</v>
      </c>
      <c r="G1737" s="32">
        <f t="shared" ref="G1737:G1800" si="55">E1737*(1+F1737)</f>
        <v>8527699.1647749804</v>
      </c>
    </row>
    <row r="1738" spans="1:7" ht="15" customHeight="1" x14ac:dyDescent="0.25">
      <c r="A1738" t="str">
        <f>VLOOKUP(C:C,'Sectors '!B:C,2,FALSE)</f>
        <v>Diagnostics &amp; Research</v>
      </c>
      <c r="B1738" s="1" t="s">
        <v>7505</v>
      </c>
      <c r="C1738" s="1" t="s">
        <v>1913</v>
      </c>
      <c r="D1738" s="30">
        <v>5.4360999999999906E-4</v>
      </c>
      <c r="E1738" s="33">
        <f t="shared" si="54"/>
        <v>5436099.9999999907</v>
      </c>
      <c r="F1738" s="9">
        <f>VLOOKUP(C1738,Return!B:C,2,FALSE)</f>
        <v>0.60621468384848465</v>
      </c>
      <c r="G1738" s="32">
        <f t="shared" si="55"/>
        <v>8731543.6428687312</v>
      </c>
    </row>
    <row r="1739" spans="1:7" ht="15" customHeight="1" x14ac:dyDescent="0.25">
      <c r="A1739" t="str">
        <f>VLOOKUP(C:C,'Sectors '!B:C,2,FALSE)</f>
        <v>Diagnostics &amp; Research</v>
      </c>
      <c r="B1739" s="1" t="s">
        <v>7506</v>
      </c>
      <c r="C1739" s="1" t="s">
        <v>1917</v>
      </c>
      <c r="D1739" s="30">
        <v>5.3041000000000112E-4</v>
      </c>
      <c r="E1739" s="33">
        <f t="shared" si="54"/>
        <v>5304100.0000000112</v>
      </c>
      <c r="F1739" s="9">
        <f>VLOOKUP(C1739,Return!B:C,2,FALSE)</f>
        <v>0.67292997760667095</v>
      </c>
      <c r="G1739" s="32">
        <f t="shared" si="55"/>
        <v>8873387.8942235634</v>
      </c>
    </row>
    <row r="1740" spans="1:7" ht="15" customHeight="1" x14ac:dyDescent="0.25">
      <c r="A1740" t="str">
        <f>VLOOKUP(C:C,'Sectors '!B:C,2,FALSE)</f>
        <v>Diagnostics &amp; Research</v>
      </c>
      <c r="B1740" s="1" t="s">
        <v>7507</v>
      </c>
      <c r="C1740" s="1" t="s">
        <v>1911</v>
      </c>
      <c r="D1740" s="30">
        <v>5.2621000000000178E-4</v>
      </c>
      <c r="E1740" s="33">
        <f t="shared" si="54"/>
        <v>5262100.0000000177</v>
      </c>
      <c r="F1740" s="9">
        <f>VLOOKUP(C1740,Return!B:C,2,FALSE)</f>
        <v>0.4837546922770658</v>
      </c>
      <c r="G1740" s="32">
        <f t="shared" si="55"/>
        <v>7807665.5662311735</v>
      </c>
    </row>
    <row r="1741" spans="1:7" ht="15" customHeight="1" x14ac:dyDescent="0.25">
      <c r="A1741" t="str">
        <f>VLOOKUP(C:C,'Sectors '!B:C,2,FALSE)</f>
        <v>Diagnostics &amp; Research</v>
      </c>
      <c r="B1741" s="1" t="s">
        <v>7508</v>
      </c>
      <c r="C1741" s="1" t="s">
        <v>1909</v>
      </c>
      <c r="D1741" s="30">
        <v>5.2501000000000197E-4</v>
      </c>
      <c r="E1741" s="33">
        <f t="shared" si="54"/>
        <v>5250100.0000000196</v>
      </c>
      <c r="F1741" s="9">
        <f>VLOOKUP(C1741,Return!B:C,2,FALSE)</f>
        <v>0.55865086331215774</v>
      </c>
      <c r="G1741" s="32">
        <f t="shared" si="55"/>
        <v>8183072.8974751905</v>
      </c>
    </row>
    <row r="1742" spans="1:7" ht="15" customHeight="1" x14ac:dyDescent="0.25">
      <c r="A1742" t="str">
        <f>VLOOKUP(C:C,'Sectors '!B:C,2,FALSE)</f>
        <v>Diagnostics &amp; Research</v>
      </c>
      <c r="B1742" s="1" t="s">
        <v>7509</v>
      </c>
      <c r="C1742" s="1" t="s">
        <v>1907</v>
      </c>
      <c r="D1742" s="30">
        <v>5.2081000000000263E-4</v>
      </c>
      <c r="E1742" s="33">
        <f t="shared" si="54"/>
        <v>5208100.0000000261</v>
      </c>
      <c r="F1742" s="9">
        <f>VLOOKUP(C1742,Return!B:C,2,FALSE)</f>
        <v>0.30098629139688426</v>
      </c>
      <c r="G1742" s="32">
        <f t="shared" si="55"/>
        <v>6775666.7042241478</v>
      </c>
    </row>
    <row r="1743" spans="1:7" ht="15" customHeight="1" x14ac:dyDescent="0.25">
      <c r="A1743" t="str">
        <f>VLOOKUP(C:C,'Sectors '!B:C,2,FALSE)</f>
        <v>Diagnostics &amp; Research</v>
      </c>
      <c r="B1743" s="1" t="s">
        <v>7510</v>
      </c>
      <c r="C1743" s="1" t="s">
        <v>1897</v>
      </c>
      <c r="D1743" s="30">
        <v>4.8751000000000767E-4</v>
      </c>
      <c r="E1743" s="33">
        <f t="shared" si="54"/>
        <v>4875100.0000000764</v>
      </c>
      <c r="F1743" s="9">
        <f>VLOOKUP(C1743,Return!B:C,2,FALSE)</f>
        <v>0.99797180991487633</v>
      </c>
      <c r="G1743" s="32">
        <f t="shared" si="55"/>
        <v>9740312.3705161661</v>
      </c>
    </row>
    <row r="1744" spans="1:7" ht="15" customHeight="1" x14ac:dyDescent="0.25">
      <c r="A1744" t="str">
        <f>VLOOKUP(C:C,'Sectors '!B:C,2,FALSE)</f>
        <v>Diagnostics &amp; Research</v>
      </c>
      <c r="B1744" s="1" t="s">
        <v>7511</v>
      </c>
      <c r="C1744" s="1" t="s">
        <v>1899</v>
      </c>
      <c r="D1744" s="30">
        <v>4.8721000000000766E-4</v>
      </c>
      <c r="E1744" s="33">
        <f t="shared" si="54"/>
        <v>4872100.0000000764</v>
      </c>
      <c r="F1744" s="9">
        <f>VLOOKUP(C1744,Return!B:C,2,FALSE)</f>
        <v>0.45641866841225764</v>
      </c>
      <c r="G1744" s="32">
        <f t="shared" si="55"/>
        <v>7095817.3943714723</v>
      </c>
    </row>
    <row r="1745" spans="1:7" ht="15" customHeight="1" x14ac:dyDescent="0.25">
      <c r="A1745" t="str">
        <f>VLOOKUP(C:C,'Sectors '!B:C,2,FALSE)</f>
        <v>Diagnostics &amp; Research</v>
      </c>
      <c r="B1745" s="1" t="s">
        <v>7512</v>
      </c>
      <c r="C1745" s="1" t="s">
        <v>1901</v>
      </c>
      <c r="D1745" s="30">
        <v>4.8151000000000752E-4</v>
      </c>
      <c r="E1745" s="33">
        <f t="shared" si="54"/>
        <v>4815100.0000000754</v>
      </c>
      <c r="F1745" s="9">
        <f>VLOOKUP(C1745,Return!B:C,2,FALSE)</f>
        <v>0.85998528401974916</v>
      </c>
      <c r="G1745" s="32">
        <f t="shared" si="55"/>
        <v>8956015.1410836335</v>
      </c>
    </row>
    <row r="1746" spans="1:7" ht="15" customHeight="1" x14ac:dyDescent="0.25">
      <c r="A1746" t="str">
        <f>VLOOKUP(C:C,'Sectors '!B:C,2,FALSE)</f>
        <v>Diagnostics &amp; Research</v>
      </c>
      <c r="B1746" s="1" t="s">
        <v>7513</v>
      </c>
      <c r="C1746" s="1" t="s">
        <v>1903</v>
      </c>
      <c r="D1746" s="30">
        <v>4.7731000000000742E-4</v>
      </c>
      <c r="E1746" s="33">
        <f t="shared" si="54"/>
        <v>4773100.0000000745</v>
      </c>
      <c r="F1746" s="9">
        <f>VLOOKUP(C1746,Return!B:C,2,FALSE)</f>
        <v>0.58827463153566517</v>
      </c>
      <c r="G1746" s="32">
        <f t="shared" si="55"/>
        <v>7580993.6437830022</v>
      </c>
    </row>
    <row r="1747" spans="1:7" ht="15" customHeight="1" x14ac:dyDescent="0.25">
      <c r="A1747" t="str">
        <f>VLOOKUP(C:C,'Sectors '!B:C,2,FALSE)</f>
        <v>Diagnostics &amp; Research</v>
      </c>
      <c r="B1747" s="1" t="s">
        <v>7514</v>
      </c>
      <c r="C1747" s="1" t="s">
        <v>1895</v>
      </c>
      <c r="D1747" s="30">
        <v>4.7551000000000738E-4</v>
      </c>
      <c r="E1747" s="33">
        <f t="shared" si="54"/>
        <v>4755100.0000000736</v>
      </c>
      <c r="F1747" s="9">
        <f>VLOOKUP(C1747,Return!B:C,2,FALSE)</f>
        <v>1.0308766244391636</v>
      </c>
      <c r="G1747" s="32">
        <f t="shared" si="55"/>
        <v>9657021.4368708171</v>
      </c>
    </row>
    <row r="1748" spans="1:7" ht="15" customHeight="1" x14ac:dyDescent="0.25">
      <c r="A1748" t="str">
        <f>VLOOKUP(C:C,'Sectors '!B:C,2,FALSE)</f>
        <v>Diagnostics &amp; Research</v>
      </c>
      <c r="B1748" s="1" t="s">
        <v>7515</v>
      </c>
      <c r="C1748" s="1" t="s">
        <v>1931</v>
      </c>
      <c r="D1748" s="30">
        <v>4.5331000000000684E-4</v>
      </c>
      <c r="E1748" s="33">
        <f t="shared" si="54"/>
        <v>4533100.000000068</v>
      </c>
      <c r="F1748" s="9">
        <f>VLOOKUP(C1748,Return!B:C,2,FALSE)</f>
        <v>0.31502891906320107</v>
      </c>
      <c r="G1748" s="32">
        <f t="shared" si="55"/>
        <v>5961157.5930054858</v>
      </c>
    </row>
    <row r="1749" spans="1:7" ht="15" customHeight="1" x14ac:dyDescent="0.25">
      <c r="A1749" t="str">
        <f>VLOOKUP(C:C,'Sectors '!B:C,2,FALSE)</f>
        <v>Diagnostics &amp; Research</v>
      </c>
      <c r="B1749" s="1" t="s">
        <v>7516</v>
      </c>
      <c r="C1749" s="1" t="s">
        <v>1893</v>
      </c>
      <c r="D1749" s="30">
        <v>4.5091000000000678E-4</v>
      </c>
      <c r="E1749" s="33">
        <f t="shared" si="54"/>
        <v>4509100.000000068</v>
      </c>
      <c r="F1749" s="9">
        <f>VLOOKUP(C1749,Return!B:C,2,FALSE)</f>
        <v>0.97271366743484267</v>
      </c>
      <c r="G1749" s="32">
        <f t="shared" si="55"/>
        <v>8895163.1978305839</v>
      </c>
    </row>
    <row r="1750" spans="1:7" ht="15" customHeight="1" x14ac:dyDescent="0.25">
      <c r="A1750" t="str">
        <f>VLOOKUP(C:C,'Sectors '!B:C,2,FALSE)</f>
        <v>Diagnostics &amp; Research</v>
      </c>
      <c r="B1750" s="1" t="s">
        <v>7517</v>
      </c>
      <c r="C1750" s="1" t="s">
        <v>1891</v>
      </c>
      <c r="D1750" s="30">
        <v>4.0501000000000566E-4</v>
      </c>
      <c r="E1750" s="33">
        <f t="shared" si="54"/>
        <v>4050100.0000000568</v>
      </c>
      <c r="F1750" s="9">
        <f>VLOOKUP(C1750,Return!B:C,2,FALSE)</f>
        <v>0.31974794423766295</v>
      </c>
      <c r="G1750" s="32">
        <f t="shared" si="55"/>
        <v>5345111.1489570336</v>
      </c>
    </row>
    <row r="1751" spans="1:7" ht="15" customHeight="1" x14ac:dyDescent="0.25">
      <c r="A1751" t="str">
        <f>VLOOKUP(C:C,'Sectors '!B:C,2,FALSE)</f>
        <v>Diagnostics &amp; Research</v>
      </c>
      <c r="B1751" s="1" t="s">
        <v>7518</v>
      </c>
      <c r="C1751" s="1" t="s">
        <v>1905</v>
      </c>
      <c r="D1751" s="30">
        <v>3.7711000000000499E-4</v>
      </c>
      <c r="E1751" s="33">
        <f t="shared" si="54"/>
        <v>3771100.0000000498</v>
      </c>
      <c r="F1751" s="9">
        <f>VLOOKUP(C1751,Return!B:C,2,FALSE)</f>
        <v>1.1743392440934013</v>
      </c>
      <c r="G1751" s="32">
        <f t="shared" si="55"/>
        <v>8199650.7234007344</v>
      </c>
    </row>
    <row r="1752" spans="1:7" ht="15" customHeight="1" x14ac:dyDescent="0.25">
      <c r="A1752" t="str">
        <f>VLOOKUP(C:C,'Sectors '!B:C,2,FALSE)</f>
        <v>Diagnostics &amp; Research</v>
      </c>
      <c r="B1752" s="1" t="s">
        <v>7519</v>
      </c>
      <c r="C1752" s="1" t="s">
        <v>1889</v>
      </c>
      <c r="D1752" s="30">
        <v>3.5881000000000454E-4</v>
      </c>
      <c r="E1752" s="33">
        <f t="shared" si="54"/>
        <v>3588100.0000000456</v>
      </c>
      <c r="F1752" s="9">
        <f>VLOOKUP(C1752,Return!B:C,2,FALSE)</f>
        <v>1.1439092090118068</v>
      </c>
      <c r="G1752" s="32">
        <f t="shared" si="55"/>
        <v>7692560.6328553623</v>
      </c>
    </row>
    <row r="1753" spans="1:7" ht="15" customHeight="1" x14ac:dyDescent="0.25">
      <c r="A1753" t="str">
        <f>VLOOKUP(C:C,'Sectors '!B:C,2,FALSE)</f>
        <v>Diagnostics &amp; Research</v>
      </c>
      <c r="B1753" s="1" t="s">
        <v>7520</v>
      </c>
      <c r="C1753" s="1" t="s">
        <v>1887</v>
      </c>
      <c r="D1753" s="30">
        <v>3.5461000000000444E-4</v>
      </c>
      <c r="E1753" s="33">
        <f t="shared" si="54"/>
        <v>3546100.0000000442</v>
      </c>
      <c r="F1753" s="9">
        <f>VLOOKUP(C1753,Return!B:C,2,FALSE)</f>
        <v>0.29577153654369104</v>
      </c>
      <c r="G1753" s="32">
        <f t="shared" si="55"/>
        <v>4594935.4457376404</v>
      </c>
    </row>
    <row r="1754" spans="1:7" ht="15" customHeight="1" x14ac:dyDescent="0.25">
      <c r="A1754" t="str">
        <f>VLOOKUP(C:C,'Sectors '!B:C,2,FALSE)</f>
        <v>Diagnostics &amp; Research</v>
      </c>
      <c r="B1754" s="1" t="s">
        <v>7521</v>
      </c>
      <c r="C1754" s="1" t="s">
        <v>1885</v>
      </c>
      <c r="D1754" s="30">
        <v>3.3721000000000402E-4</v>
      </c>
      <c r="E1754" s="33">
        <f t="shared" si="54"/>
        <v>3372100.00000004</v>
      </c>
      <c r="F1754" s="9">
        <f>VLOOKUP(C1754,Return!B:C,2,FALSE)</f>
        <v>1.0953851161508594</v>
      </c>
      <c r="G1754" s="32">
        <f t="shared" si="55"/>
        <v>7065848.1501723966</v>
      </c>
    </row>
    <row r="1755" spans="1:7" ht="15" customHeight="1" x14ac:dyDescent="0.25">
      <c r="A1755" t="str">
        <f>VLOOKUP(C:C,'Sectors '!B:C,2,FALSE)</f>
        <v>Diagnostics &amp; Research</v>
      </c>
      <c r="B1755" s="1" t="s">
        <v>7522</v>
      </c>
      <c r="C1755" s="1" t="s">
        <v>1883</v>
      </c>
      <c r="D1755" s="30">
        <v>3.0061000000000313E-4</v>
      </c>
      <c r="E1755" s="33">
        <f t="shared" si="54"/>
        <v>3006100.0000000312</v>
      </c>
      <c r="F1755" s="9">
        <f>VLOOKUP(C1755,Return!B:C,2,FALSE)</f>
        <v>0.67906954026952848</v>
      </c>
      <c r="G1755" s="32">
        <f t="shared" si="55"/>
        <v>5047450.9450042816</v>
      </c>
    </row>
    <row r="1756" spans="1:7" ht="15" customHeight="1" x14ac:dyDescent="0.25">
      <c r="A1756" t="str">
        <f>VLOOKUP(C:C,'Sectors '!B:C,2,FALSE)</f>
        <v>Diagnostics &amp; Research</v>
      </c>
      <c r="B1756" s="1" t="s">
        <v>7523</v>
      </c>
      <c r="C1756" s="1" t="s">
        <v>1881</v>
      </c>
      <c r="D1756" s="30">
        <v>2.8801000000000282E-4</v>
      </c>
      <c r="E1756" s="33">
        <f t="shared" si="54"/>
        <v>2880100.0000000284</v>
      </c>
      <c r="F1756" s="9">
        <f>VLOOKUP(C1756,Return!B:C,2,FALSE)</f>
        <v>0.92880814561301039</v>
      </c>
      <c r="G1756" s="32">
        <f t="shared" si="55"/>
        <v>5555160.340180086</v>
      </c>
    </row>
    <row r="1757" spans="1:7" ht="15" customHeight="1" x14ac:dyDescent="0.25">
      <c r="A1757" t="str">
        <f>VLOOKUP(C:C,'Sectors '!B:C,2,FALSE)</f>
        <v>Diagnostics &amp; Research</v>
      </c>
      <c r="B1757" s="1" t="s">
        <v>7524</v>
      </c>
      <c r="C1757" s="1" t="s">
        <v>1877</v>
      </c>
      <c r="D1757" s="30">
        <v>2.5351000000000198E-4</v>
      </c>
      <c r="E1757" s="33">
        <f t="shared" si="54"/>
        <v>2535100.00000002</v>
      </c>
      <c r="F1757" s="9">
        <f>VLOOKUP(C1757,Return!B:C,2,FALSE)</f>
        <v>0.2937193017310229</v>
      </c>
      <c r="G1757" s="32">
        <f t="shared" si="55"/>
        <v>3279707.8018183419</v>
      </c>
    </row>
    <row r="1758" spans="1:7" ht="15" customHeight="1" x14ac:dyDescent="0.25">
      <c r="A1758" t="str">
        <f>VLOOKUP(C:C,'Sectors '!B:C,2,FALSE)</f>
        <v>Diagnostics &amp; Research</v>
      </c>
      <c r="B1758" s="1" t="s">
        <v>7525</v>
      </c>
      <c r="C1758" s="1" t="s">
        <v>1875</v>
      </c>
      <c r="D1758" s="30">
        <v>2.4361000000000177E-4</v>
      </c>
      <c r="E1758" s="33">
        <f t="shared" si="54"/>
        <v>2436100.0000000177</v>
      </c>
      <c r="F1758" s="9">
        <f>VLOOKUP(C1758,Return!B:C,2,FALSE)</f>
        <v>1.1958057967008227</v>
      </c>
      <c r="G1758" s="32">
        <f t="shared" si="55"/>
        <v>5349202.5013429131</v>
      </c>
    </row>
    <row r="1759" spans="1:7" ht="15" customHeight="1" x14ac:dyDescent="0.25">
      <c r="A1759" t="str">
        <f>VLOOKUP(C:C,'Sectors '!B:C,2,FALSE)</f>
        <v>Diagnostics &amp; Research</v>
      </c>
      <c r="B1759" s="1" t="s">
        <v>7526</v>
      </c>
      <c r="C1759" s="1" t="s">
        <v>1873</v>
      </c>
      <c r="D1759" s="30">
        <v>2.0851000000000092E-4</v>
      </c>
      <c r="E1759" s="33">
        <f t="shared" si="54"/>
        <v>2085100.0000000091</v>
      </c>
      <c r="F1759" s="9">
        <f>VLOOKUP(C1759,Return!B:C,2,FALSE)</f>
        <v>0.60050937460902809</v>
      </c>
      <c r="G1759" s="32">
        <f t="shared" si="55"/>
        <v>3337222.0969972988</v>
      </c>
    </row>
    <row r="1760" spans="1:7" ht="15" customHeight="1" x14ac:dyDescent="0.25">
      <c r="A1760" t="str">
        <f>VLOOKUP(C:C,'Sectors '!B:C,2,FALSE)</f>
        <v>Diagnostics &amp; Research</v>
      </c>
      <c r="B1760" s="1" t="s">
        <v>7527</v>
      </c>
      <c r="C1760" s="1" t="s">
        <v>1871</v>
      </c>
      <c r="D1760" s="30">
        <v>2.0101000000000073E-4</v>
      </c>
      <c r="E1760" s="33">
        <f t="shared" si="54"/>
        <v>2010100.0000000075</v>
      </c>
      <c r="F1760" s="9">
        <f>VLOOKUP(C1760,Return!B:C,2,FALSE)</f>
        <v>0.73787900405204698</v>
      </c>
      <c r="G1760" s="32">
        <f t="shared" si="55"/>
        <v>3493310.5860450328</v>
      </c>
    </row>
    <row r="1761" spans="1:7" ht="15" customHeight="1" x14ac:dyDescent="0.25">
      <c r="A1761" t="str">
        <f>VLOOKUP(C:C,'Sectors '!B:C,2,FALSE)</f>
        <v>Diagnostics &amp; Research</v>
      </c>
      <c r="B1761" s="1" t="s">
        <v>7528</v>
      </c>
      <c r="C1761" s="1" t="s">
        <v>1867</v>
      </c>
      <c r="D1761" s="30">
        <v>1.4670999999999941E-4</v>
      </c>
      <c r="E1761" s="33">
        <f t="shared" si="54"/>
        <v>1467099.9999999942</v>
      </c>
      <c r="F1761" s="9">
        <f>VLOOKUP(C1761,Return!B:C,2,FALSE)</f>
        <v>0.74931295088341343</v>
      </c>
      <c r="G1761" s="32">
        <f t="shared" si="55"/>
        <v>2566417.0302410456</v>
      </c>
    </row>
    <row r="1762" spans="1:7" ht="15" customHeight="1" x14ac:dyDescent="0.25">
      <c r="A1762" t="str">
        <f>VLOOKUP(C:C,'Sectors '!B:C,2,FALSE)</f>
        <v>Diagnostics &amp; Research</v>
      </c>
      <c r="B1762" s="1" t="s">
        <v>7529</v>
      </c>
      <c r="C1762" s="1" t="s">
        <v>1865</v>
      </c>
      <c r="D1762" s="30">
        <v>1.1520999999999896E-4</v>
      </c>
      <c r="E1762" s="33">
        <f t="shared" si="54"/>
        <v>1152099.9999999895</v>
      </c>
      <c r="F1762" s="9">
        <f>VLOOKUP(C1762,Return!B:C,2,FALSE)</f>
        <v>0.44330945638000485</v>
      </c>
      <c r="G1762" s="32">
        <f t="shared" si="55"/>
        <v>1662836.8246953886</v>
      </c>
    </row>
    <row r="1763" spans="1:7" ht="15" customHeight="1" x14ac:dyDescent="0.25">
      <c r="A1763" t="str">
        <f>VLOOKUP(C:C,'Sectors '!B:C,2,FALSE)</f>
        <v>Diagnostics &amp; Research</v>
      </c>
      <c r="B1763" s="1" t="s">
        <v>7530</v>
      </c>
      <c r="C1763" s="1" t="s">
        <v>1861</v>
      </c>
      <c r="D1763" s="30">
        <v>9.840999999999931E-5</v>
      </c>
      <c r="E1763" s="33">
        <f t="shared" si="54"/>
        <v>984099.99999999313</v>
      </c>
      <c r="F1763" s="9">
        <f>VLOOKUP(C1763,Return!B:C,2,FALSE)</f>
        <v>0.82325520806036123</v>
      </c>
      <c r="G1763" s="32">
        <f t="shared" si="55"/>
        <v>1794265.4502521891</v>
      </c>
    </row>
    <row r="1764" spans="1:7" ht="15" customHeight="1" x14ac:dyDescent="0.25">
      <c r="A1764" t="str">
        <f>VLOOKUP(C:C,'Sectors '!B:C,2,FALSE)</f>
        <v>Diagnostics &amp; Research</v>
      </c>
      <c r="B1764" s="1" t="s">
        <v>7531</v>
      </c>
      <c r="C1764" s="1" t="s">
        <v>1863</v>
      </c>
      <c r="D1764" s="30">
        <v>9.7509999999999329E-5</v>
      </c>
      <c r="E1764" s="33">
        <f t="shared" si="54"/>
        <v>975099.99999999325</v>
      </c>
      <c r="F1764" s="9">
        <f>VLOOKUP(C1764,Return!B:C,2,FALSE)</f>
        <v>0.53151917109397562</v>
      </c>
      <c r="G1764" s="32">
        <f t="shared" si="55"/>
        <v>1493384.3437337254</v>
      </c>
    </row>
    <row r="1765" spans="1:7" ht="15" customHeight="1" x14ac:dyDescent="0.25">
      <c r="A1765" t="str">
        <f>VLOOKUP(C:C,'Sectors '!B:C,2,FALSE)</f>
        <v>Diagnostics &amp; Research</v>
      </c>
      <c r="B1765" s="1" t="s">
        <v>7532</v>
      </c>
      <c r="C1765" s="1" t="s">
        <v>1853</v>
      </c>
      <c r="D1765" s="30">
        <v>5.0710000000000068E-5</v>
      </c>
      <c r="E1765" s="33">
        <f t="shared" si="54"/>
        <v>507100.0000000007</v>
      </c>
      <c r="F1765" s="9">
        <f>VLOOKUP(C1765,Return!B:C,2,FALSE)</f>
        <v>0.64469419368857594</v>
      </c>
      <c r="G1765" s="32">
        <f t="shared" si="55"/>
        <v>834024.42561947799</v>
      </c>
    </row>
    <row r="1766" spans="1:7" ht="15" customHeight="1" x14ac:dyDescent="0.25">
      <c r="A1766" t="str">
        <f>VLOOKUP(C:C,'Sectors '!B:C,2,FALSE)</f>
        <v>Diagnostics &amp; Research</v>
      </c>
      <c r="B1766" s="1" t="s">
        <v>7533</v>
      </c>
      <c r="C1766" s="1" t="s">
        <v>1855</v>
      </c>
      <c r="D1766" s="30">
        <v>2.6710000000000027E-5</v>
      </c>
      <c r="E1766" s="33">
        <f t="shared" si="54"/>
        <v>267100.00000000029</v>
      </c>
      <c r="F1766" s="9">
        <f>VLOOKUP(C1766,Return!B:C,2,FALSE)</f>
        <v>0.77139260073970595</v>
      </c>
      <c r="G1766" s="32">
        <f t="shared" si="55"/>
        <v>473138.96365757601</v>
      </c>
    </row>
    <row r="1767" spans="1:7" ht="15" customHeight="1" x14ac:dyDescent="0.25">
      <c r="A1767" t="str">
        <f>VLOOKUP(C:C,'Sectors '!B:C,2,FALSE)</f>
        <v>Diagnostics &amp; Research</v>
      </c>
      <c r="B1767" s="1" t="s">
        <v>7534</v>
      </c>
      <c r="C1767" s="1" t="s">
        <v>1848</v>
      </c>
      <c r="D1767" s="30">
        <v>2.0410000000000016E-5</v>
      </c>
      <c r="E1767" s="33">
        <f t="shared" si="54"/>
        <v>204100.00000000017</v>
      </c>
      <c r="F1767" s="9">
        <f>VLOOKUP(C1767,Return!B:C,2,FALSE)</f>
        <v>1.189515491370984</v>
      </c>
      <c r="G1767" s="32">
        <f t="shared" si="55"/>
        <v>446880.11178881821</v>
      </c>
    </row>
    <row r="1768" spans="1:7" ht="15" customHeight="1" x14ac:dyDescent="0.25">
      <c r="A1768" t="str">
        <f>VLOOKUP(C:C,'Sectors '!B:C,2,FALSE)</f>
        <v>Diagnostics &amp; Research</v>
      </c>
      <c r="B1768" s="1" t="s">
        <v>7535</v>
      </c>
      <c r="C1768" s="1" t="s">
        <v>1859</v>
      </c>
      <c r="D1768" s="30">
        <v>7.5099999999999967E-6</v>
      </c>
      <c r="E1768" s="33">
        <f t="shared" si="54"/>
        <v>75099.999999999971</v>
      </c>
      <c r="F1768" s="9">
        <f>VLOOKUP(C1768,Return!B:C,2,FALSE)</f>
        <v>1.1420590013126219</v>
      </c>
      <c r="G1768" s="32">
        <f t="shared" si="55"/>
        <v>160868.63099857784</v>
      </c>
    </row>
    <row r="1769" spans="1:7" ht="15" customHeight="1" x14ac:dyDescent="0.25">
      <c r="A1769" t="str">
        <f>VLOOKUP(C:C,'Sectors '!B:C,2,FALSE)</f>
        <v>Diagnostics &amp; Research</v>
      </c>
      <c r="B1769" s="1" t="s">
        <v>15</v>
      </c>
      <c r="C1769" s="1" t="s">
        <v>1851</v>
      </c>
      <c r="D1769" s="30">
        <v>3.9100000000000007E-6</v>
      </c>
      <c r="E1769" s="33">
        <f t="shared" si="54"/>
        <v>39100.000000000007</v>
      </c>
      <c r="F1769" s="9">
        <f>VLOOKUP(C1769,Return!B:C,2,FALSE)</f>
        <v>0.26281383758864929</v>
      </c>
      <c r="G1769" s="32">
        <f t="shared" si="55"/>
        <v>49376.021049716197</v>
      </c>
    </row>
    <row r="1770" spans="1:7" ht="15" customHeight="1" x14ac:dyDescent="0.25">
      <c r="A1770" t="str">
        <f>VLOOKUP(C:C,'Sectors '!B:C,2,FALSE)</f>
        <v>Department Stores</v>
      </c>
      <c r="B1770" s="1" t="s">
        <v>7536</v>
      </c>
      <c r="C1770" s="1" t="s">
        <v>1840</v>
      </c>
      <c r="D1770" s="30">
        <v>4.9951000000000596E-4</v>
      </c>
      <c r="E1770" s="33">
        <f t="shared" si="54"/>
        <v>4995100.0000000596</v>
      </c>
      <c r="F1770" s="9">
        <f>VLOOKUP(C1770,Return!B:C,2,FALSE)</f>
        <v>1.145315685475037</v>
      </c>
      <c r="G1770" s="32">
        <f t="shared" si="55"/>
        <v>10716066.380516484</v>
      </c>
    </row>
    <row r="1771" spans="1:7" ht="15" customHeight="1" x14ac:dyDescent="0.25">
      <c r="A1771" t="str">
        <f>VLOOKUP(C:C,'Sectors '!B:C,2,FALSE)</f>
        <v>Department Stores</v>
      </c>
      <c r="B1771" s="1" t="s">
        <v>7537</v>
      </c>
      <c r="C1771" s="1" t="s">
        <v>1844</v>
      </c>
      <c r="D1771" s="30">
        <v>4.3441000000000638E-4</v>
      </c>
      <c r="E1771" s="33">
        <f t="shared" si="54"/>
        <v>4344100.0000000643</v>
      </c>
      <c r="F1771" s="9">
        <f>VLOOKUP(C1771,Return!B:C,2,FALSE)</f>
        <v>0.99849328236094836</v>
      </c>
      <c r="G1771" s="32">
        <f t="shared" si="55"/>
        <v>8681654.667904323</v>
      </c>
    </row>
    <row r="1772" spans="1:7" ht="15" customHeight="1" x14ac:dyDescent="0.25">
      <c r="A1772" t="str">
        <f>VLOOKUP(C:C,'Sectors '!B:C,2,FALSE)</f>
        <v>Department Stores</v>
      </c>
      <c r="B1772" s="1" t="s">
        <v>7538</v>
      </c>
      <c r="C1772" s="1" t="s">
        <v>1842</v>
      </c>
      <c r="D1772" s="30">
        <v>4.0141000000000558E-4</v>
      </c>
      <c r="E1772" s="33">
        <f t="shared" si="54"/>
        <v>4014100.0000000559</v>
      </c>
      <c r="F1772" s="9">
        <f>VLOOKUP(C1772,Return!B:C,2,FALSE)</f>
        <v>1.0445848003976521</v>
      </c>
      <c r="G1772" s="32">
        <f t="shared" si="55"/>
        <v>8207167.84727633</v>
      </c>
    </row>
    <row r="1773" spans="1:7" ht="15" customHeight="1" x14ac:dyDescent="0.25">
      <c r="A1773" t="str">
        <f>VLOOKUP(C:C,'Sectors '!B:C,2,FALSE)</f>
        <v>Department Stores</v>
      </c>
      <c r="B1773" s="1" t="s">
        <v>7539</v>
      </c>
      <c r="C1773" s="1" t="s">
        <v>1838</v>
      </c>
      <c r="D1773" s="30">
        <v>3.8461000000000517E-4</v>
      </c>
      <c r="E1773" s="33">
        <f t="shared" si="54"/>
        <v>3846100.0000000517</v>
      </c>
      <c r="F1773" s="9">
        <f>VLOOKUP(C1773,Return!B:C,2,FALSE)</f>
        <v>0.52574406021916165</v>
      </c>
      <c r="G1773" s="32">
        <f t="shared" si="55"/>
        <v>5868164.2300089961</v>
      </c>
    </row>
    <row r="1774" spans="1:7" ht="15" customHeight="1" x14ac:dyDescent="0.25">
      <c r="A1774" t="str">
        <f>VLOOKUP(C:C,'Sectors '!B:C,2,FALSE)</f>
        <v>Department Stores</v>
      </c>
      <c r="B1774" s="1" t="s">
        <v>7540</v>
      </c>
      <c r="C1774" s="1" t="s">
        <v>1835</v>
      </c>
      <c r="D1774" s="30">
        <v>2.12110000000001E-4</v>
      </c>
      <c r="E1774" s="33">
        <f t="shared" si="54"/>
        <v>2121100.0000000102</v>
      </c>
      <c r="F1774" s="9">
        <f>VLOOKUP(C1774,Return!B:C,2,FALSE)</f>
        <v>0.77279659373772713</v>
      </c>
      <c r="G1774" s="32">
        <f t="shared" si="55"/>
        <v>3760278.8549771109</v>
      </c>
    </row>
    <row r="1775" spans="1:7" ht="15" customHeight="1" x14ac:dyDescent="0.25">
      <c r="A1775" t="str">
        <f>VLOOKUP(C:C,'Sectors '!B:C,2,FALSE)</f>
        <v>Data Storage</v>
      </c>
      <c r="B1775" s="1" t="s">
        <v>7541</v>
      </c>
      <c r="C1775" s="1" t="s">
        <v>1833</v>
      </c>
      <c r="D1775" s="30">
        <v>7.5540999999996594E-4</v>
      </c>
      <c r="E1775" s="33">
        <f t="shared" si="54"/>
        <v>7554099.9999996591</v>
      </c>
      <c r="F1775" s="9">
        <f>VLOOKUP(C1775,Return!B:C,2,FALSE)</f>
        <v>0.44909203050100965</v>
      </c>
      <c r="G1775" s="32">
        <f t="shared" si="55"/>
        <v>10946586.107607182</v>
      </c>
    </row>
    <row r="1776" spans="1:7" ht="15" customHeight="1" x14ac:dyDescent="0.25">
      <c r="A1776" t="str">
        <f>VLOOKUP(C:C,'Sectors '!B:C,2,FALSE)</f>
        <v>Data Storage</v>
      </c>
      <c r="B1776" s="1" t="s">
        <v>7542</v>
      </c>
      <c r="C1776" s="1" t="s">
        <v>1831</v>
      </c>
      <c r="D1776" s="30">
        <v>6.6870999999997949E-4</v>
      </c>
      <c r="E1776" s="33">
        <f t="shared" si="54"/>
        <v>6687099.9999997951</v>
      </c>
      <c r="F1776" s="9">
        <f>VLOOKUP(C1776,Return!B:C,2,FALSE)</f>
        <v>0.60523691436066873</v>
      </c>
      <c r="G1776" s="32">
        <f t="shared" si="55"/>
        <v>10734379.770020898</v>
      </c>
    </row>
    <row r="1777" spans="1:7" ht="15" customHeight="1" x14ac:dyDescent="0.25">
      <c r="A1777" t="str">
        <f>VLOOKUP(C:C,'Sectors '!B:C,2,FALSE)</f>
        <v>Data Storage</v>
      </c>
      <c r="B1777" s="1" t="s">
        <v>7543</v>
      </c>
      <c r="C1777" s="1" t="s">
        <v>1829</v>
      </c>
      <c r="D1777" s="30">
        <v>5.6850999999999517E-4</v>
      </c>
      <c r="E1777" s="33">
        <f t="shared" si="54"/>
        <v>5685099.9999999516</v>
      </c>
      <c r="F1777" s="9">
        <f>VLOOKUP(C1777,Return!B:C,2,FALSE)</f>
        <v>0.41800607229378062</v>
      </c>
      <c r="G1777" s="32">
        <f t="shared" si="55"/>
        <v>8061506.3215973033</v>
      </c>
    </row>
    <row r="1778" spans="1:7" ht="15" customHeight="1" x14ac:dyDescent="0.25">
      <c r="A1778" t="str">
        <f>VLOOKUP(C:C,'Sectors '!B:C,2,FALSE)</f>
        <v>Data Storage</v>
      </c>
      <c r="B1778" s="1" t="s">
        <v>7544</v>
      </c>
      <c r="C1778" s="1" t="s">
        <v>1827</v>
      </c>
      <c r="D1778" s="30">
        <v>4.8811000000000768E-4</v>
      </c>
      <c r="E1778" s="33">
        <f t="shared" si="54"/>
        <v>4881100.0000000773</v>
      </c>
      <c r="F1778" s="9">
        <f>VLOOKUP(C1778,Return!B:C,2,FALSE)</f>
        <v>1.1291700440732373</v>
      </c>
      <c r="G1778" s="32">
        <f t="shared" si="55"/>
        <v>10392691.902126044</v>
      </c>
    </row>
    <row r="1779" spans="1:7" ht="15" customHeight="1" x14ac:dyDescent="0.25">
      <c r="A1779" t="str">
        <f>VLOOKUP(C:C,'Sectors '!B:C,2,FALSE)</f>
        <v>Data Storage</v>
      </c>
      <c r="B1779" s="1" t="s">
        <v>7545</v>
      </c>
      <c r="C1779" s="1" t="s">
        <v>1824</v>
      </c>
      <c r="D1779" s="30">
        <v>1.13109999999999E-4</v>
      </c>
      <c r="E1779" s="33">
        <f t="shared" si="54"/>
        <v>1131099.99999999</v>
      </c>
      <c r="F1779" s="9">
        <f>VLOOKUP(C1779,Return!B:C,2,FALSE)</f>
        <v>0.34560561202597706</v>
      </c>
      <c r="G1779" s="32">
        <f t="shared" si="55"/>
        <v>1522014.507762569</v>
      </c>
    </row>
    <row r="1780" spans="1:7" ht="15" customHeight="1" x14ac:dyDescent="0.25">
      <c r="A1780" t="str">
        <f>VLOOKUP(C:C,'Sectors '!B:C,2,FALSE)</f>
        <v>Credit Services</v>
      </c>
      <c r="B1780" s="1" t="s">
        <v>7546</v>
      </c>
      <c r="C1780" s="1" t="s">
        <v>1820</v>
      </c>
      <c r="D1780" s="30">
        <v>7.6440999999996453E-4</v>
      </c>
      <c r="E1780" s="33">
        <f t="shared" si="54"/>
        <v>7644099.9999996452</v>
      </c>
      <c r="F1780" s="9">
        <f>VLOOKUP(C1780,Return!B:C,2,FALSE)</f>
        <v>1.0719977961677709</v>
      </c>
      <c r="G1780" s="32">
        <f t="shared" si="55"/>
        <v>15838558.353685323</v>
      </c>
    </row>
    <row r="1781" spans="1:7" ht="15" customHeight="1" x14ac:dyDescent="0.25">
      <c r="A1781" t="str">
        <f>VLOOKUP(C:C,'Sectors '!B:C,2,FALSE)</f>
        <v>Credit Services</v>
      </c>
      <c r="B1781" s="1" t="s">
        <v>7547</v>
      </c>
      <c r="C1781" s="1" t="s">
        <v>1818</v>
      </c>
      <c r="D1781" s="30">
        <v>7.3740999999996875E-4</v>
      </c>
      <c r="E1781" s="33">
        <f t="shared" si="54"/>
        <v>7374099.9999996871</v>
      </c>
      <c r="F1781" s="9">
        <f>VLOOKUP(C1781,Return!B:C,2,FALSE)</f>
        <v>0.88326869907187522</v>
      </c>
      <c r="G1781" s="32">
        <f t="shared" si="55"/>
        <v>13887411.713825326</v>
      </c>
    </row>
    <row r="1782" spans="1:7" ht="15" customHeight="1" x14ac:dyDescent="0.25">
      <c r="A1782" t="str">
        <f>VLOOKUP(C:C,'Sectors '!B:C,2,FALSE)</f>
        <v>Credit Services</v>
      </c>
      <c r="B1782" s="1" t="s">
        <v>7548</v>
      </c>
      <c r="C1782" s="1" t="s">
        <v>1816</v>
      </c>
      <c r="D1782" s="30">
        <v>6.9480999999997541E-4</v>
      </c>
      <c r="E1782" s="33">
        <f t="shared" si="54"/>
        <v>6948099.9999997541</v>
      </c>
      <c r="F1782" s="9">
        <f>VLOOKUP(C1782,Return!B:C,2,FALSE)</f>
        <v>0.6138744005351503</v>
      </c>
      <c r="G1782" s="32">
        <f t="shared" si="55"/>
        <v>11213360.722357882</v>
      </c>
    </row>
    <row r="1783" spans="1:7" ht="15" customHeight="1" x14ac:dyDescent="0.25">
      <c r="A1783" t="str">
        <f>VLOOKUP(C:C,'Sectors '!B:C,2,FALSE)</f>
        <v>Credit Services</v>
      </c>
      <c r="B1783" s="1" t="s">
        <v>7549</v>
      </c>
      <c r="C1783" s="1" t="s">
        <v>1822</v>
      </c>
      <c r="D1783" s="30">
        <v>6.8670999999997668E-4</v>
      </c>
      <c r="E1783" s="33">
        <f t="shared" si="54"/>
        <v>6867099.9999997672</v>
      </c>
      <c r="F1783" s="9">
        <f>VLOOKUP(C1783,Return!B:C,2,FALSE)</f>
        <v>0.54932169103240902</v>
      </c>
      <c r="G1783" s="32">
        <f t="shared" si="55"/>
        <v>10639346.984488295</v>
      </c>
    </row>
    <row r="1784" spans="1:7" ht="15" customHeight="1" x14ac:dyDescent="0.25">
      <c r="A1784" t="str">
        <f>VLOOKUP(C:C,'Sectors '!B:C,2,FALSE)</f>
        <v>Credit Services</v>
      </c>
      <c r="B1784" s="1" t="s">
        <v>7550</v>
      </c>
      <c r="C1784" s="1" t="s">
        <v>1814</v>
      </c>
      <c r="D1784" s="30">
        <v>6.5790999999998118E-4</v>
      </c>
      <c r="E1784" s="33">
        <f t="shared" si="54"/>
        <v>6579099.9999998119</v>
      </c>
      <c r="F1784" s="9">
        <f>VLOOKUP(C1784,Return!B:C,2,FALSE)</f>
        <v>0.41746167282904856</v>
      </c>
      <c r="G1784" s="32">
        <f t="shared" si="55"/>
        <v>9325622.091709327</v>
      </c>
    </row>
    <row r="1785" spans="1:7" ht="15" customHeight="1" x14ac:dyDescent="0.25">
      <c r="A1785" t="str">
        <f>VLOOKUP(C:C,'Sectors '!B:C,2,FALSE)</f>
        <v>Credit Services</v>
      </c>
      <c r="B1785" s="1" t="s">
        <v>7551</v>
      </c>
      <c r="C1785" s="1" t="s">
        <v>1812</v>
      </c>
      <c r="D1785" s="30">
        <v>6.2820999999998583E-4</v>
      </c>
      <c r="E1785" s="33">
        <f t="shared" si="54"/>
        <v>6282099.9999998584</v>
      </c>
      <c r="F1785" s="9">
        <f>VLOOKUP(C1785,Return!B:C,2,FALSE)</f>
        <v>0.7373899842143804</v>
      </c>
      <c r="G1785" s="32">
        <f t="shared" si="55"/>
        <v>10914457.619832914</v>
      </c>
    </row>
    <row r="1786" spans="1:7" ht="15" customHeight="1" x14ac:dyDescent="0.25">
      <c r="A1786" t="str">
        <f>VLOOKUP(C:C,'Sectors '!B:C,2,FALSE)</f>
        <v>Credit Services</v>
      </c>
      <c r="B1786" s="1" t="s">
        <v>7552</v>
      </c>
      <c r="C1786" s="1" t="s">
        <v>1810</v>
      </c>
      <c r="D1786" s="30">
        <v>5.8440999999999268E-4</v>
      </c>
      <c r="E1786" s="33">
        <f t="shared" si="54"/>
        <v>5844099.9999999264</v>
      </c>
      <c r="F1786" s="9">
        <f>VLOOKUP(C1786,Return!B:C,2,FALSE)</f>
        <v>1.2543407488996756</v>
      </c>
      <c r="G1786" s="32">
        <f t="shared" si="55"/>
        <v>13174592.770644428</v>
      </c>
    </row>
    <row r="1787" spans="1:7" ht="15" customHeight="1" x14ac:dyDescent="0.25">
      <c r="A1787" t="str">
        <f>VLOOKUP(C:C,'Sectors '!B:C,2,FALSE)</f>
        <v>Credit Services</v>
      </c>
      <c r="B1787" s="1" t="s">
        <v>7553</v>
      </c>
      <c r="C1787" s="1" t="s">
        <v>1806</v>
      </c>
      <c r="D1787" s="30">
        <v>5.5800999999999681E-4</v>
      </c>
      <c r="E1787" s="33">
        <f t="shared" si="54"/>
        <v>5580099.9999999683</v>
      </c>
      <c r="F1787" s="9">
        <f>VLOOKUP(C1787,Return!B:C,2,FALSE)</f>
        <v>0.50585272036547535</v>
      </c>
      <c r="G1787" s="32">
        <f t="shared" si="55"/>
        <v>8402808.7649113405</v>
      </c>
    </row>
    <row r="1788" spans="1:7" ht="15" customHeight="1" x14ac:dyDescent="0.25">
      <c r="A1788" t="str">
        <f>VLOOKUP(C:C,'Sectors '!B:C,2,FALSE)</f>
        <v>Credit Services</v>
      </c>
      <c r="B1788" s="1" t="s">
        <v>7554</v>
      </c>
      <c r="C1788" s="1" t="s">
        <v>1808</v>
      </c>
      <c r="D1788" s="30">
        <v>5.3611000000000023E-4</v>
      </c>
      <c r="E1788" s="33">
        <f t="shared" si="54"/>
        <v>5361100.0000000019</v>
      </c>
      <c r="F1788" s="9">
        <f>VLOOKUP(C1788,Return!B:C,2,FALSE)</f>
        <v>0.63641050544641831</v>
      </c>
      <c r="G1788" s="32">
        <f t="shared" si="55"/>
        <v>8772960.3607487958</v>
      </c>
    </row>
    <row r="1789" spans="1:7" ht="15" customHeight="1" x14ac:dyDescent="0.25">
      <c r="A1789" t="str">
        <f>VLOOKUP(C:C,'Sectors '!B:C,2,FALSE)</f>
        <v>Credit Services</v>
      </c>
      <c r="B1789" s="1" t="s">
        <v>7555</v>
      </c>
      <c r="C1789" s="1" t="s">
        <v>1802</v>
      </c>
      <c r="D1789" s="30">
        <v>5.1781000000000309E-4</v>
      </c>
      <c r="E1789" s="33">
        <f t="shared" si="54"/>
        <v>5178100.0000000307</v>
      </c>
      <c r="F1789" s="9">
        <f>VLOOKUP(C1789,Return!B:C,2,FALSE)</f>
        <v>0.31197249945247241</v>
      </c>
      <c r="G1789" s="32">
        <f t="shared" si="55"/>
        <v>6793524.799414888</v>
      </c>
    </row>
    <row r="1790" spans="1:7" ht="15" customHeight="1" x14ac:dyDescent="0.25">
      <c r="A1790" t="str">
        <f>VLOOKUP(C:C,'Sectors '!B:C,2,FALSE)</f>
        <v>Credit Services</v>
      </c>
      <c r="B1790" s="1" t="s">
        <v>7556</v>
      </c>
      <c r="C1790" s="1" t="s">
        <v>1804</v>
      </c>
      <c r="D1790" s="30">
        <v>5.1631000000000333E-4</v>
      </c>
      <c r="E1790" s="33">
        <f t="shared" si="54"/>
        <v>5163100.0000000335</v>
      </c>
      <c r="F1790" s="9">
        <f>VLOOKUP(C1790,Return!B:C,2,FALSE)</f>
        <v>0.36267668670682507</v>
      </c>
      <c r="G1790" s="32">
        <f t="shared" si="55"/>
        <v>7035636.0011360552</v>
      </c>
    </row>
    <row r="1791" spans="1:7" ht="15" customHeight="1" x14ac:dyDescent="0.25">
      <c r="A1791" t="str">
        <f>VLOOKUP(C:C,'Sectors '!B:C,2,FALSE)</f>
        <v>Credit Services</v>
      </c>
      <c r="B1791" s="1" t="s">
        <v>7557</v>
      </c>
      <c r="C1791" s="1" t="s">
        <v>1798</v>
      </c>
      <c r="D1791" s="30">
        <v>4.9501000000000666E-4</v>
      </c>
      <c r="E1791" s="33">
        <f t="shared" si="54"/>
        <v>4950100.0000000671</v>
      </c>
      <c r="F1791" s="9">
        <f>VLOOKUP(C1791,Return!B:C,2,FALSE)</f>
        <v>0.38669365857392102</v>
      </c>
      <c r="G1791" s="32">
        <f t="shared" si="55"/>
        <v>6864272.2793068588</v>
      </c>
    </row>
    <row r="1792" spans="1:7" ht="15" customHeight="1" x14ac:dyDescent="0.25">
      <c r="A1792" t="str">
        <f>VLOOKUP(C:C,'Sectors '!B:C,2,FALSE)</f>
        <v>Credit Services</v>
      </c>
      <c r="B1792" s="1" t="s">
        <v>7558</v>
      </c>
      <c r="C1792" s="1" t="s">
        <v>1800</v>
      </c>
      <c r="D1792" s="30">
        <v>4.8691000000000766E-4</v>
      </c>
      <c r="E1792" s="33">
        <f t="shared" si="54"/>
        <v>4869100.0000000764</v>
      </c>
      <c r="F1792" s="9">
        <f>VLOOKUP(C1792,Return!B:C,2,FALSE)</f>
        <v>0.79808535291846783</v>
      </c>
      <c r="G1792" s="32">
        <f t="shared" si="55"/>
        <v>8755057.3918954488</v>
      </c>
    </row>
    <row r="1793" spans="1:7" ht="15" customHeight="1" x14ac:dyDescent="0.25">
      <c r="A1793" t="str">
        <f>VLOOKUP(C:C,'Sectors '!B:C,2,FALSE)</f>
        <v>Credit Services</v>
      </c>
      <c r="B1793" s="1" t="s">
        <v>7559</v>
      </c>
      <c r="C1793" s="1" t="s">
        <v>1796</v>
      </c>
      <c r="D1793" s="30">
        <v>4.8421000000000759E-4</v>
      </c>
      <c r="E1793" s="33">
        <f t="shared" si="54"/>
        <v>4842100.0000000754</v>
      </c>
      <c r="F1793" s="9">
        <f>VLOOKUP(C1793,Return!B:C,2,FALSE)</f>
        <v>0.32288497715461451</v>
      </c>
      <c r="G1793" s="32">
        <f t="shared" si="55"/>
        <v>6405541.3478804585</v>
      </c>
    </row>
    <row r="1794" spans="1:7" ht="15" customHeight="1" x14ac:dyDescent="0.25">
      <c r="A1794" t="str">
        <f>VLOOKUP(C:C,'Sectors '!B:C,2,FALSE)</f>
        <v>Credit Services</v>
      </c>
      <c r="B1794" s="1" t="s">
        <v>7560</v>
      </c>
      <c r="C1794" s="1" t="s">
        <v>1794</v>
      </c>
      <c r="D1794" s="30">
        <v>4.6621000000000715E-4</v>
      </c>
      <c r="E1794" s="33">
        <f t="shared" si="54"/>
        <v>4662100.0000000717</v>
      </c>
      <c r="F1794" s="9">
        <f>VLOOKUP(C1794,Return!B:C,2,FALSE)</f>
        <v>0.90614526582296162</v>
      </c>
      <c r="G1794" s="32">
        <f t="shared" si="55"/>
        <v>8886639.8437933661</v>
      </c>
    </row>
    <row r="1795" spans="1:7" ht="15" customHeight="1" x14ac:dyDescent="0.25">
      <c r="A1795" t="str">
        <f>VLOOKUP(C:C,'Sectors '!B:C,2,FALSE)</f>
        <v>Credit Services</v>
      </c>
      <c r="B1795" s="1" t="s">
        <v>7561</v>
      </c>
      <c r="C1795" s="1" t="s">
        <v>1792</v>
      </c>
      <c r="D1795" s="30">
        <v>4.4281000000000658E-4</v>
      </c>
      <c r="E1795" s="33">
        <f t="shared" si="54"/>
        <v>4428100.0000000661</v>
      </c>
      <c r="F1795" s="9">
        <f>VLOOKUP(C1795,Return!B:C,2,FALSE)</f>
        <v>0.73608297894387698</v>
      </c>
      <c r="G1795" s="32">
        <f t="shared" si="55"/>
        <v>7687549.039061496</v>
      </c>
    </row>
    <row r="1796" spans="1:7" ht="15" customHeight="1" x14ac:dyDescent="0.25">
      <c r="A1796" t="str">
        <f>VLOOKUP(C:C,'Sectors '!B:C,2,FALSE)</f>
        <v>Credit Services</v>
      </c>
      <c r="B1796" s="1" t="s">
        <v>7562</v>
      </c>
      <c r="C1796" s="1" t="s">
        <v>1790</v>
      </c>
      <c r="D1796" s="30">
        <v>4.1371000000000588E-4</v>
      </c>
      <c r="E1796" s="33">
        <f t="shared" si="54"/>
        <v>4137100.0000000587</v>
      </c>
      <c r="F1796" s="9">
        <f>VLOOKUP(C1796,Return!B:C,2,FALSE)</f>
        <v>0.99339187580302568</v>
      </c>
      <c r="G1796" s="32">
        <f t="shared" si="55"/>
        <v>8246861.5293848142</v>
      </c>
    </row>
    <row r="1797" spans="1:7" ht="15" customHeight="1" x14ac:dyDescent="0.25">
      <c r="A1797" t="str">
        <f>VLOOKUP(C:C,'Sectors '!B:C,2,FALSE)</f>
        <v>Credit Services</v>
      </c>
      <c r="B1797" s="1" t="s">
        <v>7563</v>
      </c>
      <c r="C1797" s="1" t="s">
        <v>1786</v>
      </c>
      <c r="D1797" s="30">
        <v>3.1651000000000351E-4</v>
      </c>
      <c r="E1797" s="33">
        <f t="shared" si="54"/>
        <v>3165100.0000000349</v>
      </c>
      <c r="F1797" s="9">
        <f>VLOOKUP(C1797,Return!B:C,2,FALSE)</f>
        <v>0.30390658930993109</v>
      </c>
      <c r="G1797" s="32">
        <f t="shared" si="55"/>
        <v>4126994.7458249084</v>
      </c>
    </row>
    <row r="1798" spans="1:7" ht="15" customHeight="1" x14ac:dyDescent="0.25">
      <c r="A1798" t="str">
        <f>VLOOKUP(C:C,'Sectors '!B:C,2,FALSE)</f>
        <v>Credit Services</v>
      </c>
      <c r="B1798" s="1" t="s">
        <v>7564</v>
      </c>
      <c r="C1798" s="1" t="s">
        <v>1784</v>
      </c>
      <c r="D1798" s="30">
        <v>2.7871000000000259E-4</v>
      </c>
      <c r="E1798" s="33">
        <f t="shared" si="54"/>
        <v>2787100.0000000261</v>
      </c>
      <c r="F1798" s="9">
        <f>VLOOKUP(C1798,Return!B:C,2,FALSE)</f>
        <v>0.66995792129330844</v>
      </c>
      <c r="G1798" s="32">
        <f t="shared" si="55"/>
        <v>4654339.7224366236</v>
      </c>
    </row>
    <row r="1799" spans="1:7" ht="15" customHeight="1" x14ac:dyDescent="0.25">
      <c r="A1799" t="str">
        <f>VLOOKUP(C:C,'Sectors '!B:C,2,FALSE)</f>
        <v>Credit Services</v>
      </c>
      <c r="B1799" s="1" t="s">
        <v>7565</v>
      </c>
      <c r="C1799" s="1" t="s">
        <v>1770</v>
      </c>
      <c r="D1799" s="30">
        <v>2.6401000000000224E-4</v>
      </c>
      <c r="E1799" s="33">
        <f t="shared" si="54"/>
        <v>2640100.0000000224</v>
      </c>
      <c r="F1799" s="9">
        <f>VLOOKUP(C1799,Return!B:C,2,FALSE)</f>
        <v>0.50700602559701957</v>
      </c>
      <c r="G1799" s="32">
        <f t="shared" si="55"/>
        <v>3978646.6081787255</v>
      </c>
    </row>
    <row r="1800" spans="1:7" ht="15" customHeight="1" x14ac:dyDescent="0.25">
      <c r="A1800" t="str">
        <f>VLOOKUP(C:C,'Sectors '!B:C,2,FALSE)</f>
        <v>Credit Services</v>
      </c>
      <c r="B1800" s="1" t="s">
        <v>7566</v>
      </c>
      <c r="C1800" s="1" t="s">
        <v>1782</v>
      </c>
      <c r="D1800" s="30">
        <v>2.5861000000000211E-4</v>
      </c>
      <c r="E1800" s="33">
        <f t="shared" si="54"/>
        <v>2586100.000000021</v>
      </c>
      <c r="F1800" s="9">
        <f>VLOOKUP(C1800,Return!B:C,2,FALSE)</f>
        <v>0.72605392610509389</v>
      </c>
      <c r="G1800" s="32">
        <f t="shared" si="55"/>
        <v>4463748.0583004188</v>
      </c>
    </row>
    <row r="1801" spans="1:7" ht="15" customHeight="1" x14ac:dyDescent="0.25">
      <c r="A1801" t="str">
        <f>VLOOKUP(C:C,'Sectors '!B:C,2,FALSE)</f>
        <v>Credit Services</v>
      </c>
      <c r="B1801" s="1" t="s">
        <v>7567</v>
      </c>
      <c r="C1801" s="1" t="s">
        <v>1780</v>
      </c>
      <c r="D1801" s="30">
        <v>2.3971000000000167E-4</v>
      </c>
      <c r="E1801" s="33">
        <f t="shared" ref="E1801:E1864" si="56">$H$3*D1801</f>
        <v>2397100.0000000168</v>
      </c>
      <c r="F1801" s="9">
        <f>VLOOKUP(C1801,Return!B:C,2,FALSE)</f>
        <v>0.70854676121754379</v>
      </c>
      <c r="G1801" s="32">
        <f t="shared" ref="G1801:G1864" si="57">E1801*(1+F1801)</f>
        <v>4095557.4413146027</v>
      </c>
    </row>
    <row r="1802" spans="1:7" ht="15" customHeight="1" x14ac:dyDescent="0.25">
      <c r="A1802" t="str">
        <f>VLOOKUP(C:C,'Sectors '!B:C,2,FALSE)</f>
        <v>Credit Services</v>
      </c>
      <c r="B1802" s="1" t="s">
        <v>7568</v>
      </c>
      <c r="C1802" s="1" t="s">
        <v>1778</v>
      </c>
      <c r="D1802" s="30">
        <v>2.1361000000000104E-4</v>
      </c>
      <c r="E1802" s="33">
        <f t="shared" si="56"/>
        <v>2136100.0000000102</v>
      </c>
      <c r="F1802" s="9">
        <f>VLOOKUP(C1802,Return!B:C,2,FALSE)</f>
        <v>0.73012708197982823</v>
      </c>
      <c r="G1802" s="32">
        <f t="shared" si="57"/>
        <v>3695724.4598171287</v>
      </c>
    </row>
    <row r="1803" spans="1:7" ht="15" customHeight="1" x14ac:dyDescent="0.25">
      <c r="A1803" t="str">
        <f>VLOOKUP(C:C,'Sectors '!B:C,2,FALSE)</f>
        <v>Credit Services</v>
      </c>
      <c r="B1803" s="1" t="s">
        <v>7569</v>
      </c>
      <c r="C1803" s="1" t="s">
        <v>1774</v>
      </c>
      <c r="D1803" s="30">
        <v>1.9021000000000047E-4</v>
      </c>
      <c r="E1803" s="33">
        <f t="shared" si="56"/>
        <v>1902100.0000000047</v>
      </c>
      <c r="F1803" s="9">
        <f>VLOOKUP(C1803,Return!B:C,2,FALSE)</f>
        <v>0.84117196803047389</v>
      </c>
      <c r="G1803" s="32">
        <f t="shared" si="57"/>
        <v>3502093.2003907729</v>
      </c>
    </row>
    <row r="1804" spans="1:7" ht="15" customHeight="1" x14ac:dyDescent="0.25">
      <c r="A1804" t="str">
        <f>VLOOKUP(C:C,'Sectors '!B:C,2,FALSE)</f>
        <v>Credit Services</v>
      </c>
      <c r="B1804" s="1" t="s">
        <v>7570</v>
      </c>
      <c r="C1804" s="1" t="s">
        <v>1776</v>
      </c>
      <c r="D1804" s="30">
        <v>1.2900999999999898E-4</v>
      </c>
      <c r="E1804" s="33">
        <f t="shared" si="56"/>
        <v>1290099.9999999898</v>
      </c>
      <c r="F1804" s="9">
        <f>VLOOKUP(C1804,Return!B:C,2,FALSE)</f>
        <v>0.3242020062055746</v>
      </c>
      <c r="G1804" s="32">
        <f t="shared" si="57"/>
        <v>1708353.0082057982</v>
      </c>
    </row>
    <row r="1805" spans="1:7" ht="15" customHeight="1" x14ac:dyDescent="0.25">
      <c r="A1805" t="str">
        <f>VLOOKUP(C:C,'Sectors '!B:C,2,FALSE)</f>
        <v>Credit Services</v>
      </c>
      <c r="B1805" s="1" t="s">
        <v>7571</v>
      </c>
      <c r="C1805" s="1" t="s">
        <v>1788</v>
      </c>
      <c r="D1805" s="30">
        <v>1.0050999999999927E-4</v>
      </c>
      <c r="E1805" s="33">
        <f t="shared" si="56"/>
        <v>1005099.9999999927</v>
      </c>
      <c r="F1805" s="9">
        <f>VLOOKUP(C1805,Return!B:C,2,FALSE)</f>
        <v>0.39925034632029011</v>
      </c>
      <c r="G1805" s="32">
        <f t="shared" si="57"/>
        <v>1406386.5230865134</v>
      </c>
    </row>
    <row r="1806" spans="1:7" ht="15" customHeight="1" x14ac:dyDescent="0.25">
      <c r="A1806" t="str">
        <f>VLOOKUP(C:C,'Sectors '!B:C,2,FALSE)</f>
        <v>Credit Services</v>
      </c>
      <c r="B1806" s="1" t="s">
        <v>7572</v>
      </c>
      <c r="C1806" s="1" t="s">
        <v>1772</v>
      </c>
      <c r="D1806" s="30">
        <v>4.1110000000000052E-5</v>
      </c>
      <c r="E1806" s="33">
        <f t="shared" si="56"/>
        <v>411100.00000000052</v>
      </c>
      <c r="F1806" s="9">
        <f>VLOOKUP(C1806,Return!B:C,2,FALSE)</f>
        <v>0.62258525478558502</v>
      </c>
      <c r="G1806" s="32">
        <f t="shared" si="57"/>
        <v>667044.79824235488</v>
      </c>
    </row>
    <row r="1807" spans="1:7" ht="15" customHeight="1" x14ac:dyDescent="0.25">
      <c r="A1807" t="str">
        <f>VLOOKUP(C:C,'Sectors '!B:C,2,FALSE)</f>
        <v>Credit Services</v>
      </c>
      <c r="B1807" s="1" t="s">
        <v>7573</v>
      </c>
      <c r="C1807" s="1" t="s">
        <v>1767</v>
      </c>
      <c r="D1807" s="30">
        <v>3.0910000000000034E-5</v>
      </c>
      <c r="E1807" s="33">
        <f t="shared" si="56"/>
        <v>309100.00000000035</v>
      </c>
      <c r="F1807" s="9">
        <f>VLOOKUP(C1807,Return!B:C,2,FALSE)</f>
        <v>1.1043355017711094</v>
      </c>
      <c r="G1807" s="32">
        <f t="shared" si="57"/>
        <v>650450.10359745065</v>
      </c>
    </row>
    <row r="1808" spans="1:7" ht="15" customHeight="1" x14ac:dyDescent="0.25">
      <c r="A1808" t="str">
        <f>VLOOKUP(C:C,'Sectors '!B:C,2,FALSE)</f>
        <v>Copper</v>
      </c>
      <c r="B1808" s="1" t="s">
        <v>7574</v>
      </c>
      <c r="C1808" s="1" t="s">
        <v>1765</v>
      </c>
      <c r="D1808" s="30">
        <v>6.3210999999998522E-4</v>
      </c>
      <c r="E1808" s="33">
        <f t="shared" si="56"/>
        <v>6321099.9999998519</v>
      </c>
      <c r="F1808" s="9">
        <f>VLOOKUP(C1808,Return!B:C,2,FALSE)</f>
        <v>0.29641478562840196</v>
      </c>
      <c r="G1808" s="32">
        <f t="shared" si="57"/>
        <v>8194767.5014354987</v>
      </c>
    </row>
    <row r="1809" spans="1:7" ht="15" customHeight="1" x14ac:dyDescent="0.25">
      <c r="A1809" t="str">
        <f>VLOOKUP(C:C,'Sectors '!B:C,2,FALSE)</f>
        <v>Copper</v>
      </c>
      <c r="B1809" s="1" t="s">
        <v>7575</v>
      </c>
      <c r="C1809" s="1" t="s">
        <v>1763</v>
      </c>
      <c r="D1809" s="30">
        <v>2.913100000000029E-4</v>
      </c>
      <c r="E1809" s="33">
        <f t="shared" si="56"/>
        <v>2913100.0000000289</v>
      </c>
      <c r="F1809" s="9">
        <f>VLOOKUP(C1809,Return!B:C,2,FALSE)</f>
        <v>0.44220817166195081</v>
      </c>
      <c r="G1809" s="32">
        <f t="shared" si="57"/>
        <v>4201296.6248684702</v>
      </c>
    </row>
    <row r="1810" spans="1:7" ht="15" customHeight="1" x14ac:dyDescent="0.25">
      <c r="A1810" t="str">
        <f>VLOOKUP(C:C,'Sectors '!B:C,2,FALSE)</f>
        <v>Contract Manufacturers</v>
      </c>
      <c r="B1810" s="1" t="s">
        <v>7576</v>
      </c>
      <c r="C1810" s="1" t="s">
        <v>1761</v>
      </c>
      <c r="D1810" s="30">
        <v>7.0500999999997382E-4</v>
      </c>
      <c r="E1810" s="33">
        <f t="shared" si="56"/>
        <v>7050099.9999997383</v>
      </c>
      <c r="F1810" s="9">
        <f>VLOOKUP(C1810,Return!B:C,2,FALSE)</f>
        <v>0.67980820271130893</v>
      </c>
      <c r="G1810" s="32">
        <f t="shared" si="57"/>
        <v>11842815.80993456</v>
      </c>
    </row>
    <row r="1811" spans="1:7" ht="15" customHeight="1" x14ac:dyDescent="0.25">
      <c r="A1811" t="str">
        <f>VLOOKUP(C:C,'Sectors '!B:C,2,FALSE)</f>
        <v>Contract Manufacturers</v>
      </c>
      <c r="B1811" s="1" t="s">
        <v>7577</v>
      </c>
      <c r="C1811" s="1" t="s">
        <v>1759</v>
      </c>
      <c r="D1811" s="30">
        <v>5.5260999999999765E-4</v>
      </c>
      <c r="E1811" s="33">
        <f t="shared" si="56"/>
        <v>5526099.9999999767</v>
      </c>
      <c r="F1811" s="9">
        <f>VLOOKUP(C1811,Return!B:C,2,FALSE)</f>
        <v>1.2469105668410747</v>
      </c>
      <c r="G1811" s="32">
        <f t="shared" si="57"/>
        <v>12416652.483420411</v>
      </c>
    </row>
    <row r="1812" spans="1:7" ht="15" customHeight="1" x14ac:dyDescent="0.25">
      <c r="A1812" t="str">
        <f>VLOOKUP(C:C,'Sectors '!B:C,2,FALSE)</f>
        <v>Contract Manufacturers</v>
      </c>
      <c r="B1812" s="1" t="s">
        <v>7578</v>
      </c>
      <c r="C1812" s="1" t="s">
        <v>1757</v>
      </c>
      <c r="D1812" s="30">
        <v>3.8221000000000511E-4</v>
      </c>
      <c r="E1812" s="33">
        <f t="shared" si="56"/>
        <v>3822100.0000000512</v>
      </c>
      <c r="F1812" s="9">
        <f>VLOOKUP(C1812,Return!B:C,2,FALSE)</f>
        <v>0.47836822031878257</v>
      </c>
      <c r="G1812" s="32">
        <f t="shared" si="57"/>
        <v>5650471.1748804944</v>
      </c>
    </row>
    <row r="1813" spans="1:7" ht="15" customHeight="1" x14ac:dyDescent="0.25">
      <c r="A1813" t="str">
        <f>VLOOKUP(C:C,'Sectors '!B:C,2,FALSE)</f>
        <v>Contract Manufacturers</v>
      </c>
      <c r="B1813" s="1" t="s">
        <v>7579</v>
      </c>
      <c r="C1813" s="1" t="s">
        <v>1754</v>
      </c>
      <c r="D1813" s="30">
        <v>9.3009999999999423E-5</v>
      </c>
      <c r="E1813" s="33">
        <f t="shared" si="56"/>
        <v>930099.99999999418</v>
      </c>
      <c r="F1813" s="9">
        <f>VLOOKUP(C1813,Return!B:C,2,FALSE)</f>
        <v>0.31788326776058384</v>
      </c>
      <c r="G1813" s="32">
        <f t="shared" si="57"/>
        <v>1225763.2273441113</v>
      </c>
    </row>
    <row r="1814" spans="1:7" ht="15" customHeight="1" x14ac:dyDescent="0.25">
      <c r="A1814" t="str">
        <f>VLOOKUP(C:C,'Sectors '!B:C,2,FALSE)</f>
        <v>Consumer Electronics</v>
      </c>
      <c r="B1814" s="1" t="s">
        <v>7580</v>
      </c>
      <c r="C1814" s="1" t="s">
        <v>1752</v>
      </c>
      <c r="D1814" s="30">
        <v>7.1970999999997152E-4</v>
      </c>
      <c r="E1814" s="33">
        <f t="shared" si="56"/>
        <v>7197099.999999715</v>
      </c>
      <c r="F1814" s="9">
        <f>VLOOKUP(C1814,Return!B:C,2,FALSE)</f>
        <v>0.71589536777385421</v>
      </c>
      <c r="G1814" s="32">
        <f t="shared" si="57"/>
        <v>12349470.551404716</v>
      </c>
    </row>
    <row r="1815" spans="1:7" ht="15" customHeight="1" x14ac:dyDescent="0.25">
      <c r="A1815" t="str">
        <f>VLOOKUP(C:C,'Sectors '!B:C,2,FALSE)</f>
        <v>Consumer Electronics</v>
      </c>
      <c r="B1815" s="1" t="s">
        <v>7581</v>
      </c>
      <c r="C1815" s="1" t="s">
        <v>1748</v>
      </c>
      <c r="D1815" s="30">
        <v>3.7921000000000504E-4</v>
      </c>
      <c r="E1815" s="33">
        <f t="shared" si="56"/>
        <v>3792100.0000000503</v>
      </c>
      <c r="F1815" s="9">
        <f>VLOOKUP(C1815,Return!B:C,2,FALSE)</f>
        <v>0.92258160820183854</v>
      </c>
      <c r="G1815" s="32">
        <f t="shared" si="57"/>
        <v>7290621.716462289</v>
      </c>
    </row>
    <row r="1816" spans="1:7" ht="15" customHeight="1" x14ac:dyDescent="0.25">
      <c r="A1816" t="str">
        <f>VLOOKUP(C:C,'Sectors '!B:C,2,FALSE)</f>
        <v>Consumer Electronics</v>
      </c>
      <c r="B1816" s="1" t="s">
        <v>7582</v>
      </c>
      <c r="C1816" s="1" t="s">
        <v>1746</v>
      </c>
      <c r="D1816" s="30">
        <v>3.1081000000000338E-4</v>
      </c>
      <c r="E1816" s="33">
        <f t="shared" si="56"/>
        <v>3108100.0000000335</v>
      </c>
      <c r="F1816" s="9">
        <f>VLOOKUP(C1816,Return!B:C,2,FALSE)</f>
        <v>1.1296072515681241</v>
      </c>
      <c r="G1816" s="32">
        <f t="shared" si="57"/>
        <v>6619032.2985989582</v>
      </c>
    </row>
    <row r="1817" spans="1:7" ht="15" customHeight="1" x14ac:dyDescent="0.25">
      <c r="A1817" t="str">
        <f>VLOOKUP(C:C,'Sectors '!B:C,2,FALSE)</f>
        <v>Consumer Electronics</v>
      </c>
      <c r="B1817" s="1" t="s">
        <v>7583</v>
      </c>
      <c r="C1817" s="1" t="s">
        <v>1744</v>
      </c>
      <c r="D1817" s="30">
        <v>2.5951000000000213E-4</v>
      </c>
      <c r="E1817" s="33">
        <f t="shared" si="56"/>
        <v>2595100.0000000214</v>
      </c>
      <c r="F1817" s="9">
        <f>VLOOKUP(C1817,Return!B:C,2,FALSE)</f>
        <v>0.27398872241015204</v>
      </c>
      <c r="G1817" s="32">
        <f t="shared" si="57"/>
        <v>3306128.133526613</v>
      </c>
    </row>
    <row r="1818" spans="1:7" ht="15" customHeight="1" x14ac:dyDescent="0.25">
      <c r="A1818" t="str">
        <f>VLOOKUP(C:C,'Sectors '!B:C,2,FALSE)</f>
        <v>Consumer Electronics</v>
      </c>
      <c r="B1818" s="1" t="s">
        <v>7584</v>
      </c>
      <c r="C1818" s="1" t="s">
        <v>1741</v>
      </c>
      <c r="D1818" s="30">
        <v>5.6410000000000078E-5</v>
      </c>
      <c r="E1818" s="33">
        <f t="shared" si="56"/>
        <v>564100.00000000081</v>
      </c>
      <c r="F1818" s="9">
        <f>VLOOKUP(C1818,Return!B:C,2,FALSE)</f>
        <v>0.66459007391204206</v>
      </c>
      <c r="G1818" s="32">
        <f t="shared" si="57"/>
        <v>938995.26069378434</v>
      </c>
    </row>
    <row r="1819" spans="1:7" ht="15" customHeight="1" x14ac:dyDescent="0.25">
      <c r="A1819" t="str">
        <f>VLOOKUP(C:C,'Sectors '!B:C,2,FALSE)</f>
        <v>Conglomerates</v>
      </c>
      <c r="B1819" s="1" t="s">
        <v>7585</v>
      </c>
      <c r="C1819" s="1" t="s">
        <v>1739</v>
      </c>
      <c r="D1819" s="30">
        <v>6.1200999999998836E-4</v>
      </c>
      <c r="E1819" s="33">
        <f t="shared" si="56"/>
        <v>6120099.9999998836</v>
      </c>
      <c r="F1819" s="9">
        <f>VLOOKUP(C1819,Return!B:C,2,FALSE)</f>
        <v>0.51774691265324146</v>
      </c>
      <c r="G1819" s="32">
        <f t="shared" si="57"/>
        <v>9288762.8801289257</v>
      </c>
    </row>
    <row r="1820" spans="1:7" ht="15" customHeight="1" x14ac:dyDescent="0.25">
      <c r="A1820" t="str">
        <f>VLOOKUP(C:C,'Sectors '!B:C,2,FALSE)</f>
        <v>Conglomerates</v>
      </c>
      <c r="B1820" s="1" t="s">
        <v>7586</v>
      </c>
      <c r="C1820" s="1" t="s">
        <v>1736</v>
      </c>
      <c r="D1820" s="30">
        <v>5.913099999999916E-4</v>
      </c>
      <c r="E1820" s="33">
        <f t="shared" si="56"/>
        <v>5913099.9999999162</v>
      </c>
      <c r="F1820" s="9">
        <f>VLOOKUP(C1820,Return!B:C,2,FALSE)</f>
        <v>0.89306830294794015</v>
      </c>
      <c r="G1820" s="32">
        <f t="shared" si="57"/>
        <v>11193902.182161305</v>
      </c>
    </row>
    <row r="1821" spans="1:7" ht="15" customHeight="1" x14ac:dyDescent="0.25">
      <c r="A1821" t="str">
        <f>VLOOKUP(C:C,'Sectors '!B:C,2,FALSE)</f>
        <v>Confectioners</v>
      </c>
      <c r="B1821" s="1" t="s">
        <v>7587</v>
      </c>
      <c r="C1821" s="1" t="s">
        <v>1734</v>
      </c>
      <c r="D1821" s="30">
        <v>6.936099999999756E-4</v>
      </c>
      <c r="E1821" s="33">
        <f t="shared" si="56"/>
        <v>6936099.999999756</v>
      </c>
      <c r="F1821" s="9">
        <f>VLOOKUP(C1821,Return!B:C,2,FALSE)</f>
        <v>0.64884869707751502</v>
      </c>
      <c r="G1821" s="32">
        <f t="shared" si="57"/>
        <v>11436579.447798949</v>
      </c>
    </row>
    <row r="1822" spans="1:7" ht="15" customHeight="1" x14ac:dyDescent="0.25">
      <c r="A1822" t="str">
        <f>VLOOKUP(C:C,'Sectors '!B:C,2,FALSE)</f>
        <v>Confectioners</v>
      </c>
      <c r="B1822" s="1" t="s">
        <v>7588</v>
      </c>
      <c r="C1822" s="1" t="s">
        <v>1729</v>
      </c>
      <c r="D1822" s="30">
        <v>6.7950999999997781E-4</v>
      </c>
      <c r="E1822" s="33">
        <f t="shared" si="56"/>
        <v>6795099.9999997783</v>
      </c>
      <c r="F1822" s="9">
        <f>VLOOKUP(C1822,Return!B:C,2,FALSE)</f>
        <v>0.60533987761568964</v>
      </c>
      <c r="G1822" s="32">
        <f t="shared" si="57"/>
        <v>10908445.002386017</v>
      </c>
    </row>
    <row r="1823" spans="1:7" ht="15" customHeight="1" x14ac:dyDescent="0.25">
      <c r="A1823" t="str">
        <f>VLOOKUP(C:C,'Sectors '!B:C,2,FALSE)</f>
        <v>Confectioners</v>
      </c>
      <c r="B1823" s="1" t="s">
        <v>7589</v>
      </c>
      <c r="C1823" s="1" t="s">
        <v>1732</v>
      </c>
      <c r="D1823" s="30">
        <v>4.6591000000000715E-4</v>
      </c>
      <c r="E1823" s="33">
        <f t="shared" si="56"/>
        <v>4659100.0000000717</v>
      </c>
      <c r="F1823" s="9">
        <f>VLOOKUP(C1823,Return!B:C,2,FALSE)</f>
        <v>0.9502834646468874</v>
      </c>
      <c r="G1823" s="32">
        <f t="shared" si="57"/>
        <v>9086565.6901364531</v>
      </c>
    </row>
    <row r="1824" spans="1:7" ht="15" customHeight="1" x14ac:dyDescent="0.25">
      <c r="A1824" t="str">
        <f>VLOOKUP(C:C,'Sectors '!B:C,2,FALSE)</f>
        <v>Computer Systems</v>
      </c>
      <c r="B1824" s="1" t="s">
        <v>7590</v>
      </c>
      <c r="C1824" s="1" t="s">
        <v>1727</v>
      </c>
      <c r="D1824" s="30">
        <v>6.4920999999998254E-4</v>
      </c>
      <c r="E1824" s="33">
        <f t="shared" si="56"/>
        <v>6492099.9999998258</v>
      </c>
      <c r="F1824" s="9">
        <f>VLOOKUP(C1824,Return!B:C,2,FALSE)</f>
        <v>1.1131483473857604</v>
      </c>
      <c r="G1824" s="32">
        <f t="shared" si="57"/>
        <v>13718770.386062726</v>
      </c>
    </row>
    <row r="1825" spans="1:7" ht="15" customHeight="1" x14ac:dyDescent="0.25">
      <c r="A1825" t="str">
        <f>VLOOKUP(C:C,'Sectors '!B:C,2,FALSE)</f>
        <v>Computer Systems</v>
      </c>
      <c r="B1825" s="1" t="s">
        <v>7591</v>
      </c>
      <c r="C1825" s="1" t="s">
        <v>1725</v>
      </c>
      <c r="D1825" s="30">
        <v>6.2430999999998644E-4</v>
      </c>
      <c r="E1825" s="33">
        <f t="shared" si="56"/>
        <v>6243099.999999864</v>
      </c>
      <c r="F1825" s="9">
        <f>VLOOKUP(C1825,Return!B:C,2,FALSE)</f>
        <v>0.58885991152361383</v>
      </c>
      <c r="G1825" s="32">
        <f t="shared" si="57"/>
        <v>9919411.3136328571</v>
      </c>
    </row>
    <row r="1826" spans="1:7" ht="15" customHeight="1" x14ac:dyDescent="0.25">
      <c r="A1826" t="str">
        <f>VLOOKUP(C:C,'Sectors '!B:C,2,FALSE)</f>
        <v>Computer Systems</v>
      </c>
      <c r="B1826" s="1" t="s">
        <v>7592</v>
      </c>
      <c r="C1826" s="1" t="s">
        <v>1721</v>
      </c>
      <c r="D1826" s="30">
        <v>4.5241000000000682E-4</v>
      </c>
      <c r="E1826" s="33">
        <f t="shared" si="56"/>
        <v>4524100.000000068</v>
      </c>
      <c r="F1826" s="9">
        <f>VLOOKUP(C1826,Return!B:C,2,FALSE)</f>
        <v>0.74571736067008421</v>
      </c>
      <c r="G1826" s="32">
        <f t="shared" si="57"/>
        <v>7897799.9114076467</v>
      </c>
    </row>
    <row r="1827" spans="1:7" ht="15" customHeight="1" x14ac:dyDescent="0.25">
      <c r="A1827" t="str">
        <f>VLOOKUP(C:C,'Sectors '!B:C,2,FALSE)</f>
        <v>Computer Systems</v>
      </c>
      <c r="B1827" s="1" t="s">
        <v>7593</v>
      </c>
      <c r="C1827" s="1" t="s">
        <v>1719</v>
      </c>
      <c r="D1827" s="30">
        <v>3.4771000000000427E-4</v>
      </c>
      <c r="E1827" s="33">
        <f t="shared" si="56"/>
        <v>3477100.0000000428</v>
      </c>
      <c r="F1827" s="9">
        <f>VLOOKUP(C1827,Return!B:C,2,FALSE)</f>
        <v>0.26727548895471775</v>
      </c>
      <c r="G1827" s="32">
        <f t="shared" si="57"/>
        <v>4406443.6026445031</v>
      </c>
    </row>
    <row r="1828" spans="1:7" ht="15" customHeight="1" x14ac:dyDescent="0.25">
      <c r="A1828" t="str">
        <f>VLOOKUP(C:C,'Sectors '!B:C,2,FALSE)</f>
        <v>Computer Systems</v>
      </c>
      <c r="B1828" s="1" t="s">
        <v>7594</v>
      </c>
      <c r="C1828" s="1" t="s">
        <v>1717</v>
      </c>
      <c r="D1828" s="30">
        <v>2.3281000000000151E-4</v>
      </c>
      <c r="E1828" s="33">
        <f t="shared" si="56"/>
        <v>2328100.0000000149</v>
      </c>
      <c r="F1828" s="9">
        <f>VLOOKUP(C1828,Return!B:C,2,FALSE)</f>
        <v>1.2062337353800954</v>
      </c>
      <c r="G1828" s="32">
        <f t="shared" si="57"/>
        <v>5136332.7593384339</v>
      </c>
    </row>
    <row r="1829" spans="1:7" ht="15" customHeight="1" x14ac:dyDescent="0.25">
      <c r="A1829" t="str">
        <f>VLOOKUP(C:C,'Sectors '!B:C,2,FALSE)</f>
        <v>Computer Systems</v>
      </c>
      <c r="B1829" s="1" t="s">
        <v>7595</v>
      </c>
      <c r="C1829" s="1" t="s">
        <v>1713</v>
      </c>
      <c r="D1829" s="30">
        <v>2.0041000000000072E-4</v>
      </c>
      <c r="E1829" s="33">
        <f t="shared" si="56"/>
        <v>2004100.0000000072</v>
      </c>
      <c r="F1829" s="9">
        <f>VLOOKUP(C1829,Return!B:C,2,FALSE)</f>
        <v>0.83379794102818061</v>
      </c>
      <c r="G1829" s="32">
        <f t="shared" si="57"/>
        <v>3675114.4536145902</v>
      </c>
    </row>
    <row r="1830" spans="1:7" ht="15" customHeight="1" x14ac:dyDescent="0.25">
      <c r="A1830" t="str">
        <f>VLOOKUP(C:C,'Sectors '!B:C,2,FALSE)</f>
        <v>Computer Systems</v>
      </c>
      <c r="B1830" s="1" t="s">
        <v>7596</v>
      </c>
      <c r="C1830" s="1" t="s">
        <v>1711</v>
      </c>
      <c r="D1830" s="30">
        <v>1.8991000000000046E-4</v>
      </c>
      <c r="E1830" s="33">
        <f t="shared" si="56"/>
        <v>1899100.0000000047</v>
      </c>
      <c r="F1830" s="9">
        <f>VLOOKUP(C1830,Return!B:C,2,FALSE)</f>
        <v>0.28495622341319182</v>
      </c>
      <c r="G1830" s="32">
        <f t="shared" si="57"/>
        <v>2440260.3638839982</v>
      </c>
    </row>
    <row r="1831" spans="1:7" ht="15" customHeight="1" x14ac:dyDescent="0.25">
      <c r="A1831" t="str">
        <f>VLOOKUP(C:C,'Sectors '!B:C,2,FALSE)</f>
        <v>Computer Systems</v>
      </c>
      <c r="B1831" s="1" t="s">
        <v>7597</v>
      </c>
      <c r="C1831" s="1" t="s">
        <v>1708</v>
      </c>
      <c r="D1831" s="30">
        <v>6.2410000000000061E-5</v>
      </c>
      <c r="E1831" s="33">
        <f t="shared" si="56"/>
        <v>624100.00000000058</v>
      </c>
      <c r="F1831" s="9">
        <f>VLOOKUP(C1831,Return!B:C,2,FALSE)</f>
        <v>0.44808900448521261</v>
      </c>
      <c r="G1831" s="32">
        <f t="shared" si="57"/>
        <v>903752.34769922204</v>
      </c>
    </row>
    <row r="1832" spans="1:7" ht="15" customHeight="1" x14ac:dyDescent="0.25">
      <c r="A1832" t="str">
        <f>VLOOKUP(C:C,'Sectors '!B:C,2,FALSE)</f>
        <v>Computer Systems</v>
      </c>
      <c r="B1832" s="1" t="s">
        <v>32</v>
      </c>
      <c r="C1832" s="1" t="s">
        <v>1715</v>
      </c>
      <c r="D1832" s="30">
        <v>9.0999999999999997E-7</v>
      </c>
      <c r="E1832" s="33">
        <f t="shared" si="56"/>
        <v>9100</v>
      </c>
      <c r="F1832" s="9">
        <f>VLOOKUP(C1832,Return!B:C,2,FALSE)</f>
        <v>0.48540521403731407</v>
      </c>
      <c r="G1832" s="32">
        <f t="shared" si="57"/>
        <v>13517.18744773956</v>
      </c>
    </row>
    <row r="1833" spans="1:7" ht="15" customHeight="1" x14ac:dyDescent="0.25">
      <c r="A1833" t="str">
        <f>VLOOKUP(C:C,'Sectors '!B:C,2,FALSE)</f>
        <v>Computer Distribution</v>
      </c>
      <c r="B1833" s="1" t="s">
        <v>7598</v>
      </c>
      <c r="C1833" s="1" t="s">
        <v>1706</v>
      </c>
      <c r="D1833" s="30">
        <v>6.6390999999998025E-4</v>
      </c>
      <c r="E1833" s="33">
        <f t="shared" si="56"/>
        <v>6639099.9999998026</v>
      </c>
      <c r="F1833" s="9">
        <f>VLOOKUP(C1833,Return!B:C,2,FALSE)</f>
        <v>0.84091982641618768</v>
      </c>
      <c r="G1833" s="32">
        <f t="shared" si="57"/>
        <v>12222050.819559349</v>
      </c>
    </row>
    <row r="1834" spans="1:7" ht="15" customHeight="1" x14ac:dyDescent="0.25">
      <c r="A1834" t="str">
        <f>VLOOKUP(C:C,'Sectors '!B:C,2,FALSE)</f>
        <v>Computer Distribution</v>
      </c>
      <c r="B1834" s="1" t="s">
        <v>7599</v>
      </c>
      <c r="C1834" s="1" t="s">
        <v>1704</v>
      </c>
      <c r="D1834" s="30">
        <v>6.0870999999998888E-4</v>
      </c>
      <c r="E1834" s="33">
        <f t="shared" si="56"/>
        <v>6087099.9999998892</v>
      </c>
      <c r="F1834" s="9">
        <f>VLOOKUP(C1834,Return!B:C,2,FALSE)</f>
        <v>0.74887405486917547</v>
      </c>
      <c r="G1834" s="32">
        <f t="shared" si="57"/>
        <v>10645571.259393964</v>
      </c>
    </row>
    <row r="1835" spans="1:7" ht="15" customHeight="1" x14ac:dyDescent="0.25">
      <c r="A1835" t="str">
        <f>VLOOKUP(C:C,'Sectors '!B:C,2,FALSE)</f>
        <v>Computer Distribution</v>
      </c>
      <c r="B1835" s="1" t="s">
        <v>7600</v>
      </c>
      <c r="C1835" s="1" t="s">
        <v>1701</v>
      </c>
      <c r="D1835" s="30">
        <v>5.3671000000000014E-4</v>
      </c>
      <c r="E1835" s="33">
        <f t="shared" si="56"/>
        <v>5367100.0000000009</v>
      </c>
      <c r="F1835" s="9">
        <f>VLOOKUP(C1835,Return!B:C,2,FALSE)</f>
        <v>0.58064813739674814</v>
      </c>
      <c r="G1835" s="32">
        <f t="shared" si="57"/>
        <v>8483496.6182220895</v>
      </c>
    </row>
    <row r="1836" spans="1:7" ht="15" customHeight="1" x14ac:dyDescent="0.25">
      <c r="A1836" t="str">
        <f>VLOOKUP(C:C,'Sectors '!B:C,2,FALSE)</f>
        <v>Communication Equipment</v>
      </c>
      <c r="B1836" s="1" t="s">
        <v>39</v>
      </c>
      <c r="C1836" s="1" t="s">
        <v>1699</v>
      </c>
      <c r="D1836" s="30">
        <v>7.7340999999996312E-4</v>
      </c>
      <c r="E1836" s="33">
        <f t="shared" si="56"/>
        <v>7734099.9999996312</v>
      </c>
      <c r="F1836" s="9">
        <f>VLOOKUP(C1836,Return!B:C,2,FALSE)</f>
        <v>1.2323536911057402</v>
      </c>
      <c r="G1836" s="32">
        <f t="shared" si="57"/>
        <v>17265246.682380084</v>
      </c>
    </row>
    <row r="1837" spans="1:7" ht="15" customHeight="1" x14ac:dyDescent="0.25">
      <c r="A1837" t="str">
        <f>VLOOKUP(C:C,'Sectors '!B:C,2,FALSE)</f>
        <v>Communication Equipment</v>
      </c>
      <c r="B1837" s="1" t="s">
        <v>7601</v>
      </c>
      <c r="C1837" s="1" t="s">
        <v>1693</v>
      </c>
      <c r="D1837" s="30">
        <v>7.3950999999996842E-4</v>
      </c>
      <c r="E1837" s="33">
        <f t="shared" si="56"/>
        <v>7395099.9999996843</v>
      </c>
      <c r="F1837" s="9">
        <f>VLOOKUP(C1837,Return!B:C,2,FALSE)</f>
        <v>0.34728584937365836</v>
      </c>
      <c r="G1837" s="32">
        <f t="shared" si="57"/>
        <v>9963313.5847027153</v>
      </c>
    </row>
    <row r="1838" spans="1:7" ht="15" customHeight="1" x14ac:dyDescent="0.25">
      <c r="A1838" t="str">
        <f>VLOOKUP(C:C,'Sectors '!B:C,2,FALSE)</f>
        <v>Communication Equipment</v>
      </c>
      <c r="B1838" s="1" t="s">
        <v>7602</v>
      </c>
      <c r="C1838" s="1" t="s">
        <v>1695</v>
      </c>
      <c r="D1838" s="30">
        <v>7.3590999999996898E-4</v>
      </c>
      <c r="E1838" s="33">
        <f t="shared" si="56"/>
        <v>7359099.9999996899</v>
      </c>
      <c r="F1838" s="9">
        <f>VLOOKUP(C1838,Return!B:C,2,FALSE)</f>
        <v>0.39744597416130445</v>
      </c>
      <c r="G1838" s="32">
        <f t="shared" si="57"/>
        <v>10283944.668450022</v>
      </c>
    </row>
    <row r="1839" spans="1:7" ht="15" customHeight="1" x14ac:dyDescent="0.25">
      <c r="A1839" t="str">
        <f>VLOOKUP(C:C,'Sectors '!B:C,2,FALSE)</f>
        <v>Communication Equipment</v>
      </c>
      <c r="B1839" s="1" t="s">
        <v>7603</v>
      </c>
      <c r="C1839" s="1" t="s">
        <v>1697</v>
      </c>
      <c r="D1839" s="30">
        <v>7.3560999999996903E-4</v>
      </c>
      <c r="E1839" s="33">
        <f t="shared" si="56"/>
        <v>7356099.9999996899</v>
      </c>
      <c r="F1839" s="9">
        <f>VLOOKUP(C1839,Return!B:C,2,FALSE)</f>
        <v>0.41599034793227241</v>
      </c>
      <c r="G1839" s="32">
        <f t="shared" si="57"/>
        <v>10416166.59842415</v>
      </c>
    </row>
    <row r="1840" spans="1:7" ht="15" customHeight="1" x14ac:dyDescent="0.25">
      <c r="A1840" t="str">
        <f>VLOOKUP(C:C,'Sectors '!B:C,2,FALSE)</f>
        <v>Communication Equipment</v>
      </c>
      <c r="B1840" s="1" t="s">
        <v>7604</v>
      </c>
      <c r="C1840" s="1" t="s">
        <v>1691</v>
      </c>
      <c r="D1840" s="30">
        <v>7.0800999999997335E-4</v>
      </c>
      <c r="E1840" s="33">
        <f t="shared" si="56"/>
        <v>7080099.9999997336</v>
      </c>
      <c r="F1840" s="9">
        <f>VLOOKUP(C1840,Return!B:C,2,FALSE)</f>
        <v>0.45056220957795956</v>
      </c>
      <c r="G1840" s="32">
        <f t="shared" si="57"/>
        <v>10270125.500032526</v>
      </c>
    </row>
    <row r="1841" spans="1:7" ht="15" customHeight="1" x14ac:dyDescent="0.25">
      <c r="A1841" t="str">
        <f>VLOOKUP(C:C,'Sectors '!B:C,2,FALSE)</f>
        <v>Communication Equipment</v>
      </c>
      <c r="B1841" s="1" t="s">
        <v>7605</v>
      </c>
      <c r="C1841" s="1" t="s">
        <v>1689</v>
      </c>
      <c r="D1841" s="30">
        <v>6.5370999999998184E-4</v>
      </c>
      <c r="E1841" s="33">
        <f t="shared" si="56"/>
        <v>6537099.9999998184</v>
      </c>
      <c r="F1841" s="9">
        <f>VLOOKUP(C1841,Return!B:C,2,FALSE)</f>
        <v>0.87591141924131732</v>
      </c>
      <c r="G1841" s="32">
        <f t="shared" si="57"/>
        <v>12263020.538722076</v>
      </c>
    </row>
    <row r="1842" spans="1:7" ht="15" customHeight="1" x14ac:dyDescent="0.25">
      <c r="A1842" t="str">
        <f>VLOOKUP(C:C,'Sectors '!B:C,2,FALSE)</f>
        <v>Communication Equipment</v>
      </c>
      <c r="B1842" s="1" t="s">
        <v>7606</v>
      </c>
      <c r="C1842" s="1" t="s">
        <v>1687</v>
      </c>
      <c r="D1842" s="30">
        <v>6.2100999999998695E-4</v>
      </c>
      <c r="E1842" s="33">
        <f t="shared" si="56"/>
        <v>6210099.9999998696</v>
      </c>
      <c r="F1842" s="9">
        <f>VLOOKUP(C1842,Return!B:C,2,FALSE)</f>
        <v>0.85299713036305846</v>
      </c>
      <c r="G1842" s="32">
        <f t="shared" si="57"/>
        <v>11507297.479267387</v>
      </c>
    </row>
    <row r="1843" spans="1:7" ht="15" customHeight="1" x14ac:dyDescent="0.25">
      <c r="A1843" t="str">
        <f>VLOOKUP(C:C,'Sectors '!B:C,2,FALSE)</f>
        <v>Communication Equipment</v>
      </c>
      <c r="B1843" s="1" t="s">
        <v>7607</v>
      </c>
      <c r="C1843" s="1" t="s">
        <v>1683</v>
      </c>
      <c r="D1843" s="30">
        <v>5.9340999999999127E-4</v>
      </c>
      <c r="E1843" s="33">
        <f t="shared" si="56"/>
        <v>5934099.9999999125</v>
      </c>
      <c r="F1843" s="9">
        <f>VLOOKUP(C1843,Return!B:C,2,FALSE)</f>
        <v>1.152871985002516</v>
      </c>
      <c r="G1843" s="32">
        <f t="shared" si="57"/>
        <v>12775357.646203242</v>
      </c>
    </row>
    <row r="1844" spans="1:7" ht="15" customHeight="1" x14ac:dyDescent="0.25">
      <c r="A1844" t="str">
        <f>VLOOKUP(C:C,'Sectors '!B:C,2,FALSE)</f>
        <v>Communication Equipment</v>
      </c>
      <c r="B1844" s="1" t="s">
        <v>7608</v>
      </c>
      <c r="C1844" s="1" t="s">
        <v>1681</v>
      </c>
      <c r="D1844" s="30">
        <v>5.5200999999999775E-4</v>
      </c>
      <c r="E1844" s="33">
        <f t="shared" si="56"/>
        <v>5520099.9999999776</v>
      </c>
      <c r="F1844" s="9">
        <f>VLOOKUP(C1844,Return!B:C,2,FALSE)</f>
        <v>0.47043115467332475</v>
      </c>
      <c r="G1844" s="32">
        <f t="shared" si="57"/>
        <v>8116927.0169121874</v>
      </c>
    </row>
    <row r="1845" spans="1:7" ht="15" customHeight="1" x14ac:dyDescent="0.25">
      <c r="A1845" t="str">
        <f>VLOOKUP(C:C,'Sectors '!B:C,2,FALSE)</f>
        <v>Communication Equipment</v>
      </c>
      <c r="B1845" s="1" t="s">
        <v>7609</v>
      </c>
      <c r="C1845" s="1" t="s">
        <v>1679</v>
      </c>
      <c r="D1845" s="30">
        <v>4.8871000000000765E-4</v>
      </c>
      <c r="E1845" s="33">
        <f t="shared" si="56"/>
        <v>4887100.0000000764</v>
      </c>
      <c r="F1845" s="9">
        <f>VLOOKUP(C1845,Return!B:C,2,FALSE)</f>
        <v>0.8448629913868585</v>
      </c>
      <c r="G1845" s="32">
        <f t="shared" si="57"/>
        <v>9016029.9252068568</v>
      </c>
    </row>
    <row r="1846" spans="1:7" ht="15" customHeight="1" x14ac:dyDescent="0.25">
      <c r="A1846" t="str">
        <f>VLOOKUP(C:C,'Sectors '!B:C,2,FALSE)</f>
        <v>Communication Equipment</v>
      </c>
      <c r="B1846" s="1" t="s">
        <v>7610</v>
      </c>
      <c r="C1846" s="1" t="s">
        <v>1677</v>
      </c>
      <c r="D1846" s="30">
        <v>4.7011000000000725E-4</v>
      </c>
      <c r="E1846" s="33">
        <f t="shared" si="56"/>
        <v>4701100.0000000726</v>
      </c>
      <c r="F1846" s="9">
        <f>VLOOKUP(C1846,Return!B:C,2,FALSE)</f>
        <v>0.36185680671517206</v>
      </c>
      <c r="G1846" s="32">
        <f t="shared" si="57"/>
        <v>6402225.0340487938</v>
      </c>
    </row>
    <row r="1847" spans="1:7" ht="15" customHeight="1" x14ac:dyDescent="0.25">
      <c r="A1847" t="str">
        <f>VLOOKUP(C:C,'Sectors '!B:C,2,FALSE)</f>
        <v>Communication Equipment</v>
      </c>
      <c r="B1847" s="1" t="s">
        <v>7611</v>
      </c>
      <c r="C1847" s="1" t="s">
        <v>1673</v>
      </c>
      <c r="D1847" s="30">
        <v>4.3021000000000628E-4</v>
      </c>
      <c r="E1847" s="33">
        <f t="shared" si="56"/>
        <v>4302100.0000000624</v>
      </c>
      <c r="F1847" s="9">
        <f>VLOOKUP(C1847,Return!B:C,2,FALSE)</f>
        <v>0.63757436676052459</v>
      </c>
      <c r="G1847" s="32">
        <f t="shared" si="57"/>
        <v>7045008.6832405543</v>
      </c>
    </row>
    <row r="1848" spans="1:7" ht="15" customHeight="1" x14ac:dyDescent="0.25">
      <c r="A1848" t="str">
        <f>VLOOKUP(C:C,'Sectors '!B:C,2,FALSE)</f>
        <v>Communication Equipment</v>
      </c>
      <c r="B1848" s="1" t="s">
        <v>7612</v>
      </c>
      <c r="C1848" s="1" t="s">
        <v>1675</v>
      </c>
      <c r="D1848" s="30">
        <v>4.269100000000062E-4</v>
      </c>
      <c r="E1848" s="33">
        <f t="shared" si="56"/>
        <v>4269100.0000000624</v>
      </c>
      <c r="F1848" s="9">
        <f>VLOOKUP(C1848,Return!B:C,2,FALSE)</f>
        <v>0.70993419549266912</v>
      </c>
      <c r="G1848" s="32">
        <f t="shared" si="57"/>
        <v>7299880.0739778606</v>
      </c>
    </row>
    <row r="1849" spans="1:7" ht="15" customHeight="1" x14ac:dyDescent="0.25">
      <c r="A1849" t="str">
        <f>VLOOKUP(C:C,'Sectors '!B:C,2,FALSE)</f>
        <v>Communication Equipment</v>
      </c>
      <c r="B1849" s="1" t="s">
        <v>7613</v>
      </c>
      <c r="C1849" s="1" t="s">
        <v>1669</v>
      </c>
      <c r="D1849" s="30">
        <v>4.0111000000000557E-4</v>
      </c>
      <c r="E1849" s="33">
        <f t="shared" si="56"/>
        <v>4011100.0000000559</v>
      </c>
      <c r="F1849" s="9">
        <f>VLOOKUP(C1849,Return!B:C,2,FALSE)</f>
        <v>0.9257284514179307</v>
      </c>
      <c r="G1849" s="32">
        <f t="shared" si="57"/>
        <v>7724289.3914825693</v>
      </c>
    </row>
    <row r="1850" spans="1:7" ht="15" customHeight="1" x14ac:dyDescent="0.25">
      <c r="A1850" t="str">
        <f>VLOOKUP(C:C,'Sectors '!B:C,2,FALSE)</f>
        <v>Communication Equipment</v>
      </c>
      <c r="B1850" s="1" t="s">
        <v>7614</v>
      </c>
      <c r="C1850" s="1" t="s">
        <v>1667</v>
      </c>
      <c r="D1850" s="30">
        <v>3.8821000000000526E-4</v>
      </c>
      <c r="E1850" s="33">
        <f t="shared" si="56"/>
        <v>3882100.0000000526</v>
      </c>
      <c r="F1850" s="9">
        <f>VLOOKUP(C1850,Return!B:C,2,FALSE)</f>
        <v>0.43187532620518876</v>
      </c>
      <c r="G1850" s="32">
        <f t="shared" si="57"/>
        <v>5558683.2038612394</v>
      </c>
    </row>
    <row r="1851" spans="1:7" ht="15" customHeight="1" x14ac:dyDescent="0.25">
      <c r="A1851" t="str">
        <f>VLOOKUP(C:C,'Sectors '!B:C,2,FALSE)</f>
        <v>Communication Equipment</v>
      </c>
      <c r="B1851" s="1" t="s">
        <v>7615</v>
      </c>
      <c r="C1851" s="1" t="s">
        <v>1665</v>
      </c>
      <c r="D1851" s="30">
        <v>3.6061000000000459E-4</v>
      </c>
      <c r="E1851" s="33">
        <f t="shared" si="56"/>
        <v>3606100.0000000456</v>
      </c>
      <c r="F1851" s="9">
        <f>VLOOKUP(C1851,Return!B:C,2,FALSE)</f>
        <v>0.46231971355049473</v>
      </c>
      <c r="G1851" s="32">
        <f t="shared" si="57"/>
        <v>5273271.1190345054</v>
      </c>
    </row>
    <row r="1852" spans="1:7" ht="15" customHeight="1" x14ac:dyDescent="0.25">
      <c r="A1852" t="str">
        <f>VLOOKUP(C:C,'Sectors '!B:C,2,FALSE)</f>
        <v>Communication Equipment</v>
      </c>
      <c r="B1852" s="1" t="s">
        <v>7616</v>
      </c>
      <c r="C1852" s="1" t="s">
        <v>1661</v>
      </c>
      <c r="D1852" s="30">
        <v>3.3781000000000403E-4</v>
      </c>
      <c r="E1852" s="33">
        <f t="shared" si="56"/>
        <v>3378100.0000000405</v>
      </c>
      <c r="F1852" s="9">
        <f>VLOOKUP(C1852,Return!B:C,2,FALSE)</f>
        <v>0.3551476761259631</v>
      </c>
      <c r="G1852" s="32">
        <f t="shared" si="57"/>
        <v>4577824.3647211706</v>
      </c>
    </row>
    <row r="1853" spans="1:7" ht="15" customHeight="1" x14ac:dyDescent="0.25">
      <c r="A1853" t="str">
        <f>VLOOKUP(C:C,'Sectors '!B:C,2,FALSE)</f>
        <v>Communication Equipment</v>
      </c>
      <c r="B1853" s="1" t="s">
        <v>7617</v>
      </c>
      <c r="C1853" s="1" t="s">
        <v>1663</v>
      </c>
      <c r="D1853" s="30">
        <v>3.2551000000000373E-4</v>
      </c>
      <c r="E1853" s="33">
        <f t="shared" si="56"/>
        <v>3255100.0000000373</v>
      </c>
      <c r="F1853" s="9">
        <f>VLOOKUP(C1853,Return!B:C,2,FALSE)</f>
        <v>0.66147474022284825</v>
      </c>
      <c r="G1853" s="32">
        <f t="shared" si="57"/>
        <v>5408266.4268994555</v>
      </c>
    </row>
    <row r="1854" spans="1:7" ht="15" customHeight="1" x14ac:dyDescent="0.25">
      <c r="A1854" t="str">
        <f>VLOOKUP(C:C,'Sectors '!B:C,2,FALSE)</f>
        <v>Communication Equipment</v>
      </c>
      <c r="B1854" s="1" t="s">
        <v>7618</v>
      </c>
      <c r="C1854" s="1" t="s">
        <v>1659</v>
      </c>
      <c r="D1854" s="30">
        <v>3.2521000000000373E-4</v>
      </c>
      <c r="E1854" s="33">
        <f t="shared" si="56"/>
        <v>3252100.0000000373</v>
      </c>
      <c r="F1854" s="9">
        <f>VLOOKUP(C1854,Return!B:C,2,FALSE)</f>
        <v>0.73571267855885414</v>
      </c>
      <c r="G1854" s="32">
        <f t="shared" si="57"/>
        <v>5644711.2019413142</v>
      </c>
    </row>
    <row r="1855" spans="1:7" ht="15" customHeight="1" x14ac:dyDescent="0.25">
      <c r="A1855" t="str">
        <f>VLOOKUP(C:C,'Sectors '!B:C,2,FALSE)</f>
        <v>Communication Equipment</v>
      </c>
      <c r="B1855" s="1" t="s">
        <v>7619</v>
      </c>
      <c r="C1855" s="1" t="s">
        <v>1655</v>
      </c>
      <c r="D1855" s="30">
        <v>3.0421000000000321E-4</v>
      </c>
      <c r="E1855" s="33">
        <f t="shared" si="56"/>
        <v>3042100.0000000321</v>
      </c>
      <c r="F1855" s="9">
        <f>VLOOKUP(C1855,Return!B:C,2,FALSE)</f>
        <v>0.72057716907351543</v>
      </c>
      <c r="G1855" s="32">
        <f t="shared" si="57"/>
        <v>5234167.8060385967</v>
      </c>
    </row>
    <row r="1856" spans="1:7" ht="15" customHeight="1" x14ac:dyDescent="0.25">
      <c r="A1856" t="str">
        <f>VLOOKUP(C:C,'Sectors '!B:C,2,FALSE)</f>
        <v>Communication Equipment</v>
      </c>
      <c r="B1856" s="1" t="s">
        <v>7620</v>
      </c>
      <c r="C1856" s="1" t="s">
        <v>1653</v>
      </c>
      <c r="D1856" s="30">
        <v>2.6971000000000238E-4</v>
      </c>
      <c r="E1856" s="33">
        <f t="shared" si="56"/>
        <v>2697100.0000000237</v>
      </c>
      <c r="F1856" s="9">
        <f>VLOOKUP(C1856,Return!B:C,2,FALSE)</f>
        <v>0.65833569811775017</v>
      </c>
      <c r="G1856" s="32">
        <f t="shared" si="57"/>
        <v>4472697.2113934234</v>
      </c>
    </row>
    <row r="1857" spans="1:7" ht="15" customHeight="1" x14ac:dyDescent="0.25">
      <c r="A1857" t="str">
        <f>VLOOKUP(C:C,'Sectors '!B:C,2,FALSE)</f>
        <v>Communication Equipment</v>
      </c>
      <c r="B1857" s="1" t="s">
        <v>7621</v>
      </c>
      <c r="C1857" s="1" t="s">
        <v>1651</v>
      </c>
      <c r="D1857" s="30">
        <v>2.5801000000000209E-4</v>
      </c>
      <c r="E1857" s="33">
        <f t="shared" si="56"/>
        <v>2580100.000000021</v>
      </c>
      <c r="F1857" s="9">
        <f>VLOOKUP(C1857,Return!B:C,2,FALSE)</f>
        <v>0.59354847390309906</v>
      </c>
      <c r="G1857" s="32">
        <f t="shared" si="57"/>
        <v>4111514.4175174194</v>
      </c>
    </row>
    <row r="1858" spans="1:7" ht="15" customHeight="1" x14ac:dyDescent="0.25">
      <c r="A1858" t="str">
        <f>VLOOKUP(C:C,'Sectors '!B:C,2,FALSE)</f>
        <v>Communication Equipment</v>
      </c>
      <c r="B1858" s="1" t="s">
        <v>7622</v>
      </c>
      <c r="C1858" s="1" t="s">
        <v>1685</v>
      </c>
      <c r="D1858" s="30">
        <v>2.2921000000000142E-4</v>
      </c>
      <c r="E1858" s="33">
        <f t="shared" si="56"/>
        <v>2292100.000000014</v>
      </c>
      <c r="F1858" s="9">
        <f>VLOOKUP(C1858,Return!B:C,2,FALSE)</f>
        <v>0.74898586849534199</v>
      </c>
      <c r="G1858" s="32">
        <f t="shared" si="57"/>
        <v>4008850.5091781979</v>
      </c>
    </row>
    <row r="1859" spans="1:7" ht="15" customHeight="1" x14ac:dyDescent="0.25">
      <c r="A1859" t="str">
        <f>VLOOKUP(C:C,'Sectors '!B:C,2,FALSE)</f>
        <v>Communication Equipment</v>
      </c>
      <c r="B1859" s="1" t="s">
        <v>7623</v>
      </c>
      <c r="C1859" s="1" t="s">
        <v>1649</v>
      </c>
      <c r="D1859" s="30">
        <v>2.1091000000000097E-4</v>
      </c>
      <c r="E1859" s="33">
        <f t="shared" si="56"/>
        <v>2109100.0000000098</v>
      </c>
      <c r="F1859" s="9">
        <f>VLOOKUP(C1859,Return!B:C,2,FALSE)</f>
        <v>0.47425171720025339</v>
      </c>
      <c r="G1859" s="32">
        <f t="shared" si="57"/>
        <v>3109344.2967470689</v>
      </c>
    </row>
    <row r="1860" spans="1:7" ht="15" customHeight="1" x14ac:dyDescent="0.25">
      <c r="A1860" t="str">
        <f>VLOOKUP(C:C,'Sectors '!B:C,2,FALSE)</f>
        <v>Communication Equipment</v>
      </c>
      <c r="B1860" s="1" t="s">
        <v>7624</v>
      </c>
      <c r="C1860" s="1" t="s">
        <v>1643</v>
      </c>
      <c r="D1860" s="30">
        <v>1.7611000000000013E-4</v>
      </c>
      <c r="E1860" s="33">
        <f t="shared" si="56"/>
        <v>1761100.0000000014</v>
      </c>
      <c r="F1860" s="9">
        <f>VLOOKUP(C1860,Return!B:C,2,FALSE)</f>
        <v>0.98344929290361727</v>
      </c>
      <c r="G1860" s="32">
        <f t="shared" si="57"/>
        <v>3493052.5497325631</v>
      </c>
    </row>
    <row r="1861" spans="1:7" ht="15" customHeight="1" x14ac:dyDescent="0.25">
      <c r="A1861" t="str">
        <f>VLOOKUP(C:C,'Sectors '!B:C,2,FALSE)</f>
        <v>Communication Equipment</v>
      </c>
      <c r="B1861" s="1" t="s">
        <v>7625</v>
      </c>
      <c r="C1861" s="1" t="s">
        <v>1645</v>
      </c>
      <c r="D1861" s="30">
        <v>1.7371000000000007E-4</v>
      </c>
      <c r="E1861" s="33">
        <f t="shared" si="56"/>
        <v>1737100.0000000007</v>
      </c>
      <c r="F1861" s="9">
        <f>VLOOKUP(C1861,Return!B:C,2,FALSE)</f>
        <v>0.45961646778112275</v>
      </c>
      <c r="G1861" s="32">
        <f t="shared" si="57"/>
        <v>2535499.7661825893</v>
      </c>
    </row>
    <row r="1862" spans="1:7" ht="15" customHeight="1" x14ac:dyDescent="0.25">
      <c r="A1862" t="str">
        <f>VLOOKUP(C:C,'Sectors '!B:C,2,FALSE)</f>
        <v>Communication Equipment</v>
      </c>
      <c r="B1862" s="1" t="s">
        <v>7626</v>
      </c>
      <c r="C1862" s="1" t="s">
        <v>1647</v>
      </c>
      <c r="D1862" s="30">
        <v>1.5780999999999968E-4</v>
      </c>
      <c r="E1862" s="33">
        <f t="shared" si="56"/>
        <v>1578099.9999999967</v>
      </c>
      <c r="F1862" s="9">
        <f>VLOOKUP(C1862,Return!B:C,2,FALSE)</f>
        <v>0.98105594321043499</v>
      </c>
      <c r="G1862" s="32">
        <f t="shared" si="57"/>
        <v>3126304.3839803813</v>
      </c>
    </row>
    <row r="1863" spans="1:7" ht="15" customHeight="1" x14ac:dyDescent="0.25">
      <c r="A1863" t="str">
        <f>VLOOKUP(C:C,'Sectors '!B:C,2,FALSE)</f>
        <v>Communication Equipment</v>
      </c>
      <c r="B1863" s="1" t="s">
        <v>7627</v>
      </c>
      <c r="C1863" s="1" t="s">
        <v>1639</v>
      </c>
      <c r="D1863" s="30">
        <v>1.5480999999999961E-4</v>
      </c>
      <c r="E1863" s="33">
        <f t="shared" si="56"/>
        <v>1548099.999999996</v>
      </c>
      <c r="F1863" s="9">
        <f>VLOOKUP(C1863,Return!B:C,2,FALSE)</f>
        <v>0.89128769848064393</v>
      </c>
      <c r="G1863" s="32">
        <f t="shared" si="57"/>
        <v>2927902.4860178772</v>
      </c>
    </row>
    <row r="1864" spans="1:7" ht="15" customHeight="1" x14ac:dyDescent="0.25">
      <c r="A1864" t="str">
        <f>VLOOKUP(C:C,'Sectors '!B:C,2,FALSE)</f>
        <v>Communication Equipment</v>
      </c>
      <c r="B1864" s="1" t="s">
        <v>7628</v>
      </c>
      <c r="C1864" s="1" t="s">
        <v>1635</v>
      </c>
      <c r="D1864" s="30">
        <v>1.2450999999999887E-4</v>
      </c>
      <c r="E1864" s="33">
        <f t="shared" si="56"/>
        <v>1245099.9999999888</v>
      </c>
      <c r="F1864" s="9">
        <f>VLOOKUP(C1864,Return!B:C,2,FALSE)</f>
        <v>0.42221516796081127</v>
      </c>
      <c r="G1864" s="32">
        <f t="shared" si="57"/>
        <v>1770800.1056279903</v>
      </c>
    </row>
    <row r="1865" spans="1:7" ht="15" customHeight="1" x14ac:dyDescent="0.25">
      <c r="A1865" t="str">
        <f>VLOOKUP(C:C,'Sectors '!B:C,2,FALSE)</f>
        <v>Communication Equipment</v>
      </c>
      <c r="B1865" s="1" t="s">
        <v>7629</v>
      </c>
      <c r="C1865" s="1" t="s">
        <v>1637</v>
      </c>
      <c r="D1865" s="30">
        <v>1.2240999999999882E-4</v>
      </c>
      <c r="E1865" s="33">
        <f t="shared" ref="E1865:E1928" si="58">$H$3*D1865</f>
        <v>1224099.9999999881</v>
      </c>
      <c r="F1865" s="9">
        <f>VLOOKUP(C1865,Return!B:C,2,FALSE)</f>
        <v>0.49271905878194189</v>
      </c>
      <c r="G1865" s="32">
        <f t="shared" ref="G1865:G1928" si="59">E1865*(1+F1865)</f>
        <v>1827237.3998549574</v>
      </c>
    </row>
    <row r="1866" spans="1:7" ht="15" customHeight="1" x14ac:dyDescent="0.25">
      <c r="A1866" t="str">
        <f>VLOOKUP(C:C,'Sectors '!B:C,2,FALSE)</f>
        <v>Communication Equipment</v>
      </c>
      <c r="B1866" s="1" t="s">
        <v>7630</v>
      </c>
      <c r="C1866" s="1" t="s">
        <v>1633</v>
      </c>
      <c r="D1866" s="30">
        <v>6.4510000000000018E-5</v>
      </c>
      <c r="E1866" s="33">
        <f t="shared" si="58"/>
        <v>645100.00000000023</v>
      </c>
      <c r="F1866" s="9">
        <f>VLOOKUP(C1866,Return!B:C,2,FALSE)</f>
        <v>0.62986457797585704</v>
      </c>
      <c r="G1866" s="32">
        <f t="shared" si="59"/>
        <v>1051425.6392522256</v>
      </c>
    </row>
    <row r="1867" spans="1:7" ht="15" customHeight="1" x14ac:dyDescent="0.25">
      <c r="A1867" t="str">
        <f>VLOOKUP(C:C,'Sectors '!B:C,2,FALSE)</f>
        <v>Communication Equipment</v>
      </c>
      <c r="B1867" s="1" t="s">
        <v>7631</v>
      </c>
      <c r="C1867" s="1" t="s">
        <v>1631</v>
      </c>
      <c r="D1867" s="30">
        <v>1.4110000000000007E-5</v>
      </c>
      <c r="E1867" s="33">
        <f t="shared" si="58"/>
        <v>141100.00000000006</v>
      </c>
      <c r="F1867" s="9">
        <f>VLOOKUP(C1867,Return!B:C,2,FALSE)</f>
        <v>0.88437002050924274</v>
      </c>
      <c r="G1867" s="32">
        <f t="shared" si="59"/>
        <v>265884.6098938543</v>
      </c>
    </row>
    <row r="1868" spans="1:7" ht="15" customHeight="1" x14ac:dyDescent="0.25">
      <c r="A1868" t="str">
        <f>VLOOKUP(C:C,'Sectors '!B:C,2,FALSE)</f>
        <v>Communication Equipment</v>
      </c>
      <c r="B1868" s="1" t="s">
        <v>7632</v>
      </c>
      <c r="C1868" s="1" t="s">
        <v>1628</v>
      </c>
      <c r="D1868" s="30">
        <v>6.0099999999999984E-6</v>
      </c>
      <c r="E1868" s="33">
        <f t="shared" si="58"/>
        <v>60099.999999999985</v>
      </c>
      <c r="F1868" s="9">
        <f>VLOOKUP(C1868,Return!B:C,2,FALSE)</f>
        <v>0.88599934653619816</v>
      </c>
      <c r="G1868" s="32">
        <f t="shared" si="59"/>
        <v>113348.56072682548</v>
      </c>
    </row>
    <row r="1869" spans="1:7" ht="15" customHeight="1" x14ac:dyDescent="0.25">
      <c r="A1869" t="str">
        <f>VLOOKUP(C:C,'Sectors '!B:C,2,FALSE)</f>
        <v>Coal</v>
      </c>
      <c r="B1869" s="1" t="s">
        <v>7633</v>
      </c>
      <c r="C1869" s="1" t="s">
        <v>1626</v>
      </c>
      <c r="D1869" s="30">
        <v>7.569099999999657E-4</v>
      </c>
      <c r="E1869" s="33">
        <f t="shared" si="58"/>
        <v>7569099.9999996573</v>
      </c>
      <c r="F1869" s="9">
        <f>VLOOKUP(C1869,Return!B:C,2,FALSE)</f>
        <v>0.33661927446761242</v>
      </c>
      <c r="G1869" s="32">
        <f t="shared" si="59"/>
        <v>10117004.950372348</v>
      </c>
    </row>
    <row r="1870" spans="1:7" ht="15" customHeight="1" x14ac:dyDescent="0.25">
      <c r="A1870" t="str">
        <f>VLOOKUP(C:C,'Sectors '!B:C,2,FALSE)</f>
        <v>Coal</v>
      </c>
      <c r="B1870" s="1" t="s">
        <v>7634</v>
      </c>
      <c r="C1870" s="1" t="s">
        <v>1624</v>
      </c>
      <c r="D1870" s="30">
        <v>6.5220999999998207E-4</v>
      </c>
      <c r="E1870" s="33">
        <f t="shared" si="58"/>
        <v>6522099.9999998212</v>
      </c>
      <c r="F1870" s="9">
        <f>VLOOKUP(C1870,Return!B:C,2,FALSE)</f>
        <v>0.52574475995202841</v>
      </c>
      <c r="G1870" s="32">
        <f t="shared" si="59"/>
        <v>9951059.898882851</v>
      </c>
    </row>
    <row r="1871" spans="1:7" ht="15" customHeight="1" x14ac:dyDescent="0.25">
      <c r="A1871" t="str">
        <f>VLOOKUP(C:C,'Sectors '!B:C,2,FALSE)</f>
        <v>Chemicals</v>
      </c>
      <c r="B1871" s="1" t="s">
        <v>7635</v>
      </c>
      <c r="C1871" s="1" t="s">
        <v>1620</v>
      </c>
      <c r="D1871" s="30">
        <v>7.3380999999996931E-4</v>
      </c>
      <c r="E1871" s="33">
        <f t="shared" si="58"/>
        <v>7338099.9999996936</v>
      </c>
      <c r="F1871" s="9">
        <f>VLOOKUP(C1871,Return!B:C,2,FALSE)</f>
        <v>1.1996296286218038</v>
      </c>
      <c r="G1871" s="32">
        <f t="shared" si="59"/>
        <v>16141102.177788984</v>
      </c>
    </row>
    <row r="1872" spans="1:7" ht="15" customHeight="1" x14ac:dyDescent="0.25">
      <c r="A1872" t="str">
        <f>VLOOKUP(C:C,'Sectors '!B:C,2,FALSE)</f>
        <v>Chemicals</v>
      </c>
      <c r="B1872" s="1" t="s">
        <v>7636</v>
      </c>
      <c r="C1872" s="1" t="s">
        <v>1616</v>
      </c>
      <c r="D1872" s="30">
        <v>7.1850999999997171E-4</v>
      </c>
      <c r="E1872" s="33">
        <f t="shared" si="58"/>
        <v>7185099.9999997169</v>
      </c>
      <c r="F1872" s="9">
        <f>VLOOKUP(C1872,Return!B:C,2,FALSE)</f>
        <v>0.29733447976536842</v>
      </c>
      <c r="G1872" s="32">
        <f t="shared" si="59"/>
        <v>9321477.9705617819</v>
      </c>
    </row>
    <row r="1873" spans="1:7" ht="15" customHeight="1" x14ac:dyDescent="0.25">
      <c r="A1873" t="str">
        <f>VLOOKUP(C:C,'Sectors '!B:C,2,FALSE)</f>
        <v>Chemicals</v>
      </c>
      <c r="B1873" s="1" t="s">
        <v>7637</v>
      </c>
      <c r="C1873" s="1" t="s">
        <v>1614</v>
      </c>
      <c r="D1873" s="30">
        <v>7.032099999999741E-4</v>
      </c>
      <c r="E1873" s="33">
        <f t="shared" si="58"/>
        <v>7032099.9999997411</v>
      </c>
      <c r="F1873" s="9">
        <f>VLOOKUP(C1873,Return!B:C,2,FALSE)</f>
        <v>0.86111178182309811</v>
      </c>
      <c r="G1873" s="32">
        <f t="shared" si="59"/>
        <v>13087524.160957726</v>
      </c>
    </row>
    <row r="1874" spans="1:7" ht="15" customHeight="1" x14ac:dyDescent="0.25">
      <c r="A1874" t="str">
        <f>VLOOKUP(C:C,'Sectors '!B:C,2,FALSE)</f>
        <v>Chemicals</v>
      </c>
      <c r="B1874" s="1" t="s">
        <v>7638</v>
      </c>
      <c r="C1874" s="1" t="s">
        <v>1612</v>
      </c>
      <c r="D1874" s="30">
        <v>6.9750999999997499E-4</v>
      </c>
      <c r="E1874" s="33">
        <f t="shared" si="58"/>
        <v>6975099.9999997495</v>
      </c>
      <c r="F1874" s="9">
        <f>VLOOKUP(C1874,Return!B:C,2,FALSE)</f>
        <v>0.91745759206210853</v>
      </c>
      <c r="G1874" s="32">
        <f t="shared" si="59"/>
        <v>13374458.450391931</v>
      </c>
    </row>
    <row r="1875" spans="1:7" ht="15" customHeight="1" x14ac:dyDescent="0.25">
      <c r="A1875" t="str">
        <f>VLOOKUP(C:C,'Sectors '!B:C,2,FALSE)</f>
        <v>Chemicals</v>
      </c>
      <c r="B1875" s="1" t="s">
        <v>7639</v>
      </c>
      <c r="C1875" s="1" t="s">
        <v>1608</v>
      </c>
      <c r="D1875" s="30">
        <v>5.7900999999999352E-4</v>
      </c>
      <c r="E1875" s="33">
        <f t="shared" si="58"/>
        <v>5790099.9999999348</v>
      </c>
      <c r="F1875" s="9">
        <f>VLOOKUP(C1875,Return!B:C,2,FALSE)</f>
        <v>0.74120436223258124</v>
      </c>
      <c r="G1875" s="32">
        <f t="shared" si="59"/>
        <v>10081747.377762755</v>
      </c>
    </row>
    <row r="1876" spans="1:7" ht="15" customHeight="1" x14ac:dyDescent="0.25">
      <c r="A1876" t="str">
        <f>VLOOKUP(C:C,'Sectors '!B:C,2,FALSE)</f>
        <v>Chemicals</v>
      </c>
      <c r="B1876" s="1" t="s">
        <v>7640</v>
      </c>
      <c r="C1876" s="1" t="s">
        <v>1606</v>
      </c>
      <c r="D1876" s="30">
        <v>4.6171000000000704E-4</v>
      </c>
      <c r="E1876" s="33">
        <f t="shared" si="58"/>
        <v>4617100.0000000708</v>
      </c>
      <c r="F1876" s="9">
        <f>VLOOKUP(C1876,Return!B:C,2,FALSE)</f>
        <v>1.1530988508968842</v>
      </c>
      <c r="G1876" s="32">
        <f t="shared" si="59"/>
        <v>9941072.7044761572</v>
      </c>
    </row>
    <row r="1877" spans="1:7" ht="15" customHeight="1" x14ac:dyDescent="0.25">
      <c r="A1877" t="str">
        <f>VLOOKUP(C:C,'Sectors '!B:C,2,FALSE)</f>
        <v>Chemicals</v>
      </c>
      <c r="B1877" s="1" t="s">
        <v>7641</v>
      </c>
      <c r="C1877" s="1" t="s">
        <v>1604</v>
      </c>
      <c r="D1877" s="30">
        <v>4.2841000000000623E-4</v>
      </c>
      <c r="E1877" s="33">
        <f t="shared" si="58"/>
        <v>4284100.0000000624</v>
      </c>
      <c r="F1877" s="9">
        <f>VLOOKUP(C1877,Return!B:C,2,FALSE)</f>
        <v>0.56471200093253726</v>
      </c>
      <c r="G1877" s="32">
        <f t="shared" si="59"/>
        <v>6703382.6831951803</v>
      </c>
    </row>
    <row r="1878" spans="1:7" ht="15" customHeight="1" x14ac:dyDescent="0.25">
      <c r="A1878" t="str">
        <f>VLOOKUP(C:C,'Sectors '!B:C,2,FALSE)</f>
        <v>Chemicals</v>
      </c>
      <c r="B1878" s="1" t="s">
        <v>7642</v>
      </c>
      <c r="C1878" s="1" t="s">
        <v>1602</v>
      </c>
      <c r="D1878" s="30">
        <v>3.5071000000000435E-4</v>
      </c>
      <c r="E1878" s="33">
        <f t="shared" si="58"/>
        <v>3507100.0000000433</v>
      </c>
      <c r="F1878" s="9">
        <f>VLOOKUP(C1878,Return!B:C,2,FALSE)</f>
        <v>0.31624767856683056</v>
      </c>
      <c r="G1878" s="32">
        <f t="shared" si="59"/>
        <v>4616212.2335017882</v>
      </c>
    </row>
    <row r="1879" spans="1:7" ht="15" customHeight="1" x14ac:dyDescent="0.25">
      <c r="A1879" t="str">
        <f>VLOOKUP(C:C,'Sectors '!B:C,2,FALSE)</f>
        <v>Chemicals</v>
      </c>
      <c r="B1879" s="1" t="s">
        <v>7643</v>
      </c>
      <c r="C1879" s="1" t="s">
        <v>1598</v>
      </c>
      <c r="D1879" s="30">
        <v>2.9401000000000297E-4</v>
      </c>
      <c r="E1879" s="33">
        <f t="shared" si="58"/>
        <v>2940100.0000000298</v>
      </c>
      <c r="F1879" s="9">
        <f>VLOOKUP(C1879,Return!B:C,2,FALSE)</f>
        <v>1.1388456980892809</v>
      </c>
      <c r="G1879" s="32">
        <f t="shared" si="59"/>
        <v>6288420.2369523589</v>
      </c>
    </row>
    <row r="1880" spans="1:7" ht="15" customHeight="1" x14ac:dyDescent="0.25">
      <c r="A1880" t="str">
        <f>VLOOKUP(C:C,'Sectors '!B:C,2,FALSE)</f>
        <v>Chemicals</v>
      </c>
      <c r="B1880" s="1" t="s">
        <v>7644</v>
      </c>
      <c r="C1880" s="1" t="s">
        <v>1600</v>
      </c>
      <c r="D1880" s="30">
        <v>2.8381000000000272E-4</v>
      </c>
      <c r="E1880" s="33">
        <f t="shared" si="58"/>
        <v>2838100.000000027</v>
      </c>
      <c r="F1880" s="9">
        <f>VLOOKUP(C1880,Return!B:C,2,FALSE)</f>
        <v>0.99425079507153824</v>
      </c>
      <c r="G1880" s="32">
        <f t="shared" si="59"/>
        <v>5659883.1814925866</v>
      </c>
    </row>
    <row r="1881" spans="1:7" ht="15" customHeight="1" x14ac:dyDescent="0.25">
      <c r="A1881" t="str">
        <f>VLOOKUP(C:C,'Sectors '!B:C,2,FALSE)</f>
        <v>Chemicals</v>
      </c>
      <c r="B1881" s="1" t="s">
        <v>7645</v>
      </c>
      <c r="C1881" s="1" t="s">
        <v>1596</v>
      </c>
      <c r="D1881" s="30">
        <v>2.2741000000000138E-4</v>
      </c>
      <c r="E1881" s="33">
        <f t="shared" si="58"/>
        <v>2274100.000000014</v>
      </c>
      <c r="F1881" s="9">
        <f>VLOOKUP(C1881,Return!B:C,2,FALSE)</f>
        <v>1.078076828766926</v>
      </c>
      <c r="G1881" s="32">
        <f t="shared" si="59"/>
        <v>4725754.5162988957</v>
      </c>
    </row>
    <row r="1882" spans="1:7" ht="15" customHeight="1" x14ac:dyDescent="0.25">
      <c r="A1882" t="str">
        <f>VLOOKUP(C:C,'Sectors '!B:C,2,FALSE)</f>
        <v>Chemicals</v>
      </c>
      <c r="B1882" s="1" t="s">
        <v>7646</v>
      </c>
      <c r="C1882" s="1" t="s">
        <v>1594</v>
      </c>
      <c r="D1882" s="30">
        <v>2.1871000000000116E-4</v>
      </c>
      <c r="E1882" s="33">
        <f t="shared" si="58"/>
        <v>2187100.0000000116</v>
      </c>
      <c r="F1882" s="9">
        <f>VLOOKUP(C1882,Return!B:C,2,FALSE)</f>
        <v>0.882681659507491</v>
      </c>
      <c r="G1882" s="32">
        <f t="shared" si="59"/>
        <v>4117613.0575088556</v>
      </c>
    </row>
    <row r="1883" spans="1:7" ht="15" customHeight="1" x14ac:dyDescent="0.25">
      <c r="A1883" t="str">
        <f>VLOOKUP(C:C,'Sectors '!B:C,2,FALSE)</f>
        <v>Chemicals</v>
      </c>
      <c r="B1883" s="1" t="s">
        <v>7647</v>
      </c>
      <c r="C1883" s="1" t="s">
        <v>1592</v>
      </c>
      <c r="D1883" s="30">
        <v>1.4130999999999928E-4</v>
      </c>
      <c r="E1883" s="33">
        <f t="shared" si="58"/>
        <v>1413099.9999999928</v>
      </c>
      <c r="F1883" s="9">
        <f>VLOOKUP(C1883,Return!B:C,2,FALSE)</f>
        <v>0.30011265765078388</v>
      </c>
      <c r="G1883" s="32">
        <f t="shared" si="59"/>
        <v>1837189.1965263134</v>
      </c>
    </row>
    <row r="1884" spans="1:7" ht="15" customHeight="1" x14ac:dyDescent="0.25">
      <c r="A1884" t="str">
        <f>VLOOKUP(C:C,'Sectors '!B:C,2,FALSE)</f>
        <v>Chemicals</v>
      </c>
      <c r="B1884" s="1" t="s">
        <v>7648</v>
      </c>
      <c r="C1884" s="1" t="s">
        <v>1590</v>
      </c>
      <c r="D1884" s="30">
        <v>8.1909999999999655E-5</v>
      </c>
      <c r="E1884" s="33">
        <f t="shared" si="58"/>
        <v>819099.99999999651</v>
      </c>
      <c r="F1884" s="9">
        <f>VLOOKUP(C1884,Return!B:C,2,FALSE)</f>
        <v>0.66239796281657159</v>
      </c>
      <c r="G1884" s="32">
        <f t="shared" si="59"/>
        <v>1361670.1713430481</v>
      </c>
    </row>
    <row r="1885" spans="1:7" ht="15" customHeight="1" x14ac:dyDescent="0.25">
      <c r="A1885" t="str">
        <f>VLOOKUP(C:C,'Sectors '!B:C,2,FALSE)</f>
        <v>Chemicals</v>
      </c>
      <c r="B1885" s="1" t="s">
        <v>7649</v>
      </c>
      <c r="C1885" s="1" t="s">
        <v>1586</v>
      </c>
      <c r="D1885" s="30">
        <v>6.7509999999999955E-5</v>
      </c>
      <c r="E1885" s="33">
        <f t="shared" si="58"/>
        <v>675099.99999999953</v>
      </c>
      <c r="F1885" s="9">
        <f>VLOOKUP(C1885,Return!B:C,2,FALSE)</f>
        <v>0.79570424130373185</v>
      </c>
      <c r="G1885" s="32">
        <f t="shared" si="59"/>
        <v>1212279.9333041485</v>
      </c>
    </row>
    <row r="1886" spans="1:7" ht="15" customHeight="1" x14ac:dyDescent="0.25">
      <c r="A1886" t="str">
        <f>VLOOKUP(C:C,'Sectors '!B:C,2,FALSE)</f>
        <v>Chemicals</v>
      </c>
      <c r="B1886" s="1" t="s">
        <v>7650</v>
      </c>
      <c r="C1886" s="1" t="s">
        <v>1583</v>
      </c>
      <c r="D1886" s="30">
        <v>2.2210000000000019E-5</v>
      </c>
      <c r="E1886" s="33">
        <f t="shared" si="58"/>
        <v>222100.0000000002</v>
      </c>
      <c r="F1886" s="9">
        <f>VLOOKUP(C1886,Return!B:C,2,FALSE)</f>
        <v>1.1341917561347565</v>
      </c>
      <c r="G1886" s="32">
        <f t="shared" si="59"/>
        <v>474003.98903752986</v>
      </c>
    </row>
    <row r="1887" spans="1:7" ht="15" customHeight="1" x14ac:dyDescent="0.25">
      <c r="A1887" t="str">
        <f>VLOOKUP(C:C,'Sectors '!B:C,2,FALSE)</f>
        <v>Chemicals</v>
      </c>
      <c r="B1887" s="1" t="s">
        <v>7651</v>
      </c>
      <c r="C1887" s="1" t="s">
        <v>1588</v>
      </c>
      <c r="D1887" s="30">
        <v>1.651000000000001E-5</v>
      </c>
      <c r="E1887" s="33">
        <f t="shared" si="58"/>
        <v>165100.00000000009</v>
      </c>
      <c r="F1887" s="9">
        <f>VLOOKUP(C1887,Return!B:C,2,FALSE)</f>
        <v>1.1384971370283272</v>
      </c>
      <c r="G1887" s="32">
        <f t="shared" si="59"/>
        <v>353065.87732337706</v>
      </c>
    </row>
    <row r="1888" spans="1:7" ht="15" customHeight="1" x14ac:dyDescent="0.25">
      <c r="A1888" t="str">
        <f>VLOOKUP(C:C,'Sectors '!B:C,2,FALSE)</f>
        <v>Chemicals</v>
      </c>
      <c r="B1888" s="1" t="s">
        <v>35</v>
      </c>
      <c r="C1888" s="1" t="s">
        <v>1610</v>
      </c>
      <c r="D1888" s="30">
        <v>2.1100000000000001E-6</v>
      </c>
      <c r="E1888" s="33">
        <f t="shared" si="58"/>
        <v>21100</v>
      </c>
      <c r="F1888" s="9">
        <f>VLOOKUP(C1888,Return!B:C,2,FALSE)</f>
        <v>0.47856649276995222</v>
      </c>
      <c r="G1888" s="32">
        <f t="shared" si="59"/>
        <v>31197.75299744599</v>
      </c>
    </row>
    <row r="1889" spans="1:7" ht="15" customHeight="1" x14ac:dyDescent="0.25">
      <c r="A1889" t="str">
        <f>VLOOKUP(C:C,'Sectors '!B:C,2,FALSE)</f>
        <v>Capital Markets</v>
      </c>
      <c r="B1889" s="1" t="s">
        <v>7652</v>
      </c>
      <c r="C1889" s="1" t="s">
        <v>1581</v>
      </c>
      <c r="D1889" s="30">
        <v>7.3650999999996889E-4</v>
      </c>
      <c r="E1889" s="33">
        <f t="shared" si="58"/>
        <v>7365099.9999996889</v>
      </c>
      <c r="F1889" s="9">
        <f>VLOOKUP(C1889,Return!B:C,2,FALSE)</f>
        <v>0.74558977023841011</v>
      </c>
      <c r="G1889" s="32">
        <f t="shared" si="59"/>
        <v>12856443.216782372</v>
      </c>
    </row>
    <row r="1890" spans="1:7" ht="15" customHeight="1" x14ac:dyDescent="0.25">
      <c r="A1890" t="str">
        <f>VLOOKUP(C:C,'Sectors '!B:C,2,FALSE)</f>
        <v>Capital Markets</v>
      </c>
      <c r="B1890" s="1" t="s">
        <v>7653</v>
      </c>
      <c r="C1890" s="1" t="s">
        <v>1523</v>
      </c>
      <c r="D1890" s="30">
        <v>6.6330999999998034E-4</v>
      </c>
      <c r="E1890" s="33">
        <f t="shared" si="58"/>
        <v>6633099.9999998035</v>
      </c>
      <c r="F1890" s="9">
        <f>VLOOKUP(C1890,Return!B:C,2,FALSE)</f>
        <v>0.29768638525780022</v>
      </c>
      <c r="G1890" s="32">
        <f t="shared" si="59"/>
        <v>8607683.5620532595</v>
      </c>
    </row>
    <row r="1891" spans="1:7" ht="15" customHeight="1" x14ac:dyDescent="0.25">
      <c r="A1891" t="str">
        <f>VLOOKUP(C:C,'Sectors '!B:C,2,FALSE)</f>
        <v>Capital Markets</v>
      </c>
      <c r="B1891" s="1" t="s">
        <v>7654</v>
      </c>
      <c r="C1891" s="1" t="s">
        <v>1577</v>
      </c>
      <c r="D1891" s="30">
        <v>6.4710999999998287E-4</v>
      </c>
      <c r="E1891" s="33">
        <f t="shared" si="58"/>
        <v>6471099.9999998286</v>
      </c>
      <c r="F1891" s="9">
        <f>VLOOKUP(C1891,Return!B:C,2,FALSE)</f>
        <v>0.90953173617217087</v>
      </c>
      <c r="G1891" s="32">
        <f t="shared" si="59"/>
        <v>12356770.817943407</v>
      </c>
    </row>
    <row r="1892" spans="1:7" ht="15" customHeight="1" x14ac:dyDescent="0.25">
      <c r="A1892" t="str">
        <f>VLOOKUP(C:C,'Sectors '!B:C,2,FALSE)</f>
        <v>Capital Markets</v>
      </c>
      <c r="B1892" s="1" t="s">
        <v>7655</v>
      </c>
      <c r="C1892" s="1" t="s">
        <v>1579</v>
      </c>
      <c r="D1892" s="30">
        <v>6.0240999999998986E-4</v>
      </c>
      <c r="E1892" s="33">
        <f t="shared" si="58"/>
        <v>6024099.9999998985</v>
      </c>
      <c r="F1892" s="9">
        <f>VLOOKUP(C1892,Return!B:C,2,FALSE)</f>
        <v>0.90023493604571236</v>
      </c>
      <c r="G1892" s="32">
        <f t="shared" si="59"/>
        <v>11447205.278232783</v>
      </c>
    </row>
    <row r="1893" spans="1:7" ht="15" customHeight="1" x14ac:dyDescent="0.25">
      <c r="A1893" t="str">
        <f>VLOOKUP(C:C,'Sectors '!B:C,2,FALSE)</f>
        <v>Capital Markets</v>
      </c>
      <c r="B1893" s="1" t="s">
        <v>7656</v>
      </c>
      <c r="C1893" s="1" t="s">
        <v>1573</v>
      </c>
      <c r="D1893" s="30">
        <v>5.7870999999999357E-4</v>
      </c>
      <c r="E1893" s="33">
        <f t="shared" si="58"/>
        <v>5787099.9999999357</v>
      </c>
      <c r="F1893" s="9">
        <f>VLOOKUP(C1893,Return!B:C,2,FALSE)</f>
        <v>1.0180707325284648</v>
      </c>
      <c r="G1893" s="32">
        <f t="shared" si="59"/>
        <v>11678777.13621535</v>
      </c>
    </row>
    <row r="1894" spans="1:7" ht="15" customHeight="1" x14ac:dyDescent="0.25">
      <c r="A1894" t="str">
        <f>VLOOKUP(C:C,'Sectors '!B:C,2,FALSE)</f>
        <v>Capital Markets</v>
      </c>
      <c r="B1894" s="1" t="s">
        <v>7657</v>
      </c>
      <c r="C1894" s="1" t="s">
        <v>1571</v>
      </c>
      <c r="D1894" s="30">
        <v>5.5140999999999784E-4</v>
      </c>
      <c r="E1894" s="33">
        <f t="shared" si="58"/>
        <v>5514099.9999999786</v>
      </c>
      <c r="F1894" s="9">
        <f>VLOOKUP(C1894,Return!B:C,2,FALSE)</f>
        <v>1.1286573238526358</v>
      </c>
      <c r="G1894" s="32">
        <f t="shared" si="59"/>
        <v>11737629.349455774</v>
      </c>
    </row>
    <row r="1895" spans="1:7" ht="15" customHeight="1" x14ac:dyDescent="0.25">
      <c r="A1895" t="str">
        <f>VLOOKUP(C:C,'Sectors '!B:C,2,FALSE)</f>
        <v>Capital Markets</v>
      </c>
      <c r="B1895" s="1" t="s">
        <v>7658</v>
      </c>
      <c r="C1895" s="1" t="s">
        <v>1567</v>
      </c>
      <c r="D1895" s="30">
        <v>4.7161000000000728E-4</v>
      </c>
      <c r="E1895" s="33">
        <f t="shared" si="58"/>
        <v>4716100.0000000726</v>
      </c>
      <c r="F1895" s="9">
        <f>VLOOKUP(C1895,Return!B:C,2,FALSE)</f>
        <v>0.77077591281308677</v>
      </c>
      <c r="G1895" s="32">
        <f t="shared" si="59"/>
        <v>8351156.2824179279</v>
      </c>
    </row>
    <row r="1896" spans="1:7" ht="15" customHeight="1" x14ac:dyDescent="0.25">
      <c r="A1896" t="str">
        <f>VLOOKUP(C:C,'Sectors '!B:C,2,FALSE)</f>
        <v>Capital Markets</v>
      </c>
      <c r="B1896" s="1" t="s">
        <v>7659</v>
      </c>
      <c r="C1896" s="1" t="s">
        <v>1565</v>
      </c>
      <c r="D1896" s="30">
        <v>4.6921000000000723E-4</v>
      </c>
      <c r="E1896" s="33">
        <f t="shared" si="58"/>
        <v>4692100.0000000726</v>
      </c>
      <c r="F1896" s="9">
        <f>VLOOKUP(C1896,Return!B:C,2,FALSE)</f>
        <v>1.2090274912063725</v>
      </c>
      <c r="G1896" s="32">
        <f t="shared" si="59"/>
        <v>10364977.89148958</v>
      </c>
    </row>
    <row r="1897" spans="1:7" ht="15" customHeight="1" x14ac:dyDescent="0.25">
      <c r="A1897" t="str">
        <f>VLOOKUP(C:C,'Sectors '!B:C,2,FALSE)</f>
        <v>Capital Markets</v>
      </c>
      <c r="B1897" s="1" t="s">
        <v>7660</v>
      </c>
      <c r="C1897" s="1" t="s">
        <v>1561</v>
      </c>
      <c r="D1897" s="30">
        <v>4.6861000000000721E-4</v>
      </c>
      <c r="E1897" s="33">
        <f t="shared" si="58"/>
        <v>4686100.0000000717</v>
      </c>
      <c r="F1897" s="9">
        <f>VLOOKUP(C1897,Return!B:C,2,FALSE)</f>
        <v>1.1212248921650461</v>
      </c>
      <c r="G1897" s="32">
        <f t="shared" si="59"/>
        <v>9940271.967174774</v>
      </c>
    </row>
    <row r="1898" spans="1:7" ht="15" customHeight="1" x14ac:dyDescent="0.25">
      <c r="A1898" t="str">
        <f>VLOOKUP(C:C,'Sectors '!B:C,2,FALSE)</f>
        <v>Capital Markets</v>
      </c>
      <c r="B1898" s="1" t="s">
        <v>7661</v>
      </c>
      <c r="C1898" s="1" t="s">
        <v>1563</v>
      </c>
      <c r="D1898" s="30">
        <v>4.392100000000065E-4</v>
      </c>
      <c r="E1898" s="33">
        <f t="shared" si="58"/>
        <v>4392100.0000000652</v>
      </c>
      <c r="F1898" s="9">
        <f>VLOOKUP(C1898,Return!B:C,2,FALSE)</f>
        <v>0.72436717969007081</v>
      </c>
      <c r="G1898" s="32">
        <f t="shared" si="59"/>
        <v>7573593.0899168728</v>
      </c>
    </row>
    <row r="1899" spans="1:7" ht="15" customHeight="1" x14ac:dyDescent="0.25">
      <c r="A1899" t="str">
        <f>VLOOKUP(C:C,'Sectors '!B:C,2,FALSE)</f>
        <v>Capital Markets</v>
      </c>
      <c r="B1899" s="1" t="s">
        <v>7662</v>
      </c>
      <c r="C1899" s="1" t="s">
        <v>1557</v>
      </c>
      <c r="D1899" s="30">
        <v>4.2811000000000623E-4</v>
      </c>
      <c r="E1899" s="33">
        <f t="shared" si="58"/>
        <v>4281100.0000000624</v>
      </c>
      <c r="F1899" s="9">
        <f>VLOOKUP(C1899,Return!B:C,2,FALSE)</f>
        <v>0.50840422900869664</v>
      </c>
      <c r="G1899" s="32">
        <f t="shared" si="59"/>
        <v>6457629.3448092248</v>
      </c>
    </row>
    <row r="1900" spans="1:7" ht="15" customHeight="1" x14ac:dyDescent="0.25">
      <c r="A1900" t="str">
        <f>VLOOKUP(C:C,'Sectors '!B:C,2,FALSE)</f>
        <v>Capital Markets</v>
      </c>
      <c r="B1900" s="1" t="s">
        <v>7663</v>
      </c>
      <c r="C1900" s="1" t="s">
        <v>1555</v>
      </c>
      <c r="D1900" s="30">
        <v>4.107100000000058E-4</v>
      </c>
      <c r="E1900" s="33">
        <f t="shared" si="58"/>
        <v>4107100.0000000582</v>
      </c>
      <c r="F1900" s="9">
        <f>VLOOKUP(C1900,Return!B:C,2,FALSE)</f>
        <v>0.28644015766510045</v>
      </c>
      <c r="G1900" s="32">
        <f t="shared" si="59"/>
        <v>5283538.3715464082</v>
      </c>
    </row>
    <row r="1901" spans="1:7" ht="15" customHeight="1" x14ac:dyDescent="0.25">
      <c r="A1901" t="str">
        <f>VLOOKUP(C:C,'Sectors '!B:C,2,FALSE)</f>
        <v>Capital Markets</v>
      </c>
      <c r="B1901" s="1" t="s">
        <v>7664</v>
      </c>
      <c r="C1901" s="1" t="s">
        <v>1559</v>
      </c>
      <c r="D1901" s="30">
        <v>4.0561000000000568E-4</v>
      </c>
      <c r="E1901" s="33">
        <f t="shared" si="58"/>
        <v>4056100.0000000568</v>
      </c>
      <c r="F1901" s="9">
        <f>VLOOKUP(C1901,Return!B:C,2,FALSE)</f>
        <v>0.73009268534826133</v>
      </c>
      <c r="G1901" s="32">
        <f t="shared" si="59"/>
        <v>7017428.9410411809</v>
      </c>
    </row>
    <row r="1902" spans="1:7" ht="15" customHeight="1" x14ac:dyDescent="0.25">
      <c r="A1902" t="str">
        <f>VLOOKUP(C:C,'Sectors '!B:C,2,FALSE)</f>
        <v>Capital Markets</v>
      </c>
      <c r="B1902" s="1" t="s">
        <v>7665</v>
      </c>
      <c r="C1902" s="1" t="s">
        <v>1553</v>
      </c>
      <c r="D1902" s="30">
        <v>3.9241000000000536E-4</v>
      </c>
      <c r="E1902" s="33">
        <f t="shared" si="58"/>
        <v>3924100.0000000536</v>
      </c>
      <c r="F1902" s="9">
        <f>VLOOKUP(C1902,Return!B:C,2,FALSE)</f>
        <v>0.52291834767811285</v>
      </c>
      <c r="G1902" s="32">
        <f t="shared" si="59"/>
        <v>5976083.8881237637</v>
      </c>
    </row>
    <row r="1903" spans="1:7" ht="15" customHeight="1" x14ac:dyDescent="0.25">
      <c r="A1903" t="str">
        <f>VLOOKUP(C:C,'Sectors '!B:C,2,FALSE)</f>
        <v>Capital Markets</v>
      </c>
      <c r="B1903" s="1" t="s">
        <v>7666</v>
      </c>
      <c r="C1903" s="1" t="s">
        <v>1551</v>
      </c>
      <c r="D1903" s="30">
        <v>3.7591000000000496E-4</v>
      </c>
      <c r="E1903" s="33">
        <f t="shared" si="58"/>
        <v>3759100.0000000494</v>
      </c>
      <c r="F1903" s="9">
        <f>VLOOKUP(C1903,Return!B:C,2,FALSE)</f>
        <v>0.66281792328183298</v>
      </c>
      <c r="G1903" s="32">
        <f t="shared" si="59"/>
        <v>6250698.8554088203</v>
      </c>
    </row>
    <row r="1904" spans="1:7" ht="15" customHeight="1" x14ac:dyDescent="0.25">
      <c r="A1904" t="str">
        <f>VLOOKUP(C:C,'Sectors '!B:C,2,FALSE)</f>
        <v>Capital Markets</v>
      </c>
      <c r="B1904" s="1" t="s">
        <v>7667</v>
      </c>
      <c r="C1904" s="1" t="s">
        <v>1549</v>
      </c>
      <c r="D1904" s="30">
        <v>3.7291000000000488E-4</v>
      </c>
      <c r="E1904" s="33">
        <f t="shared" si="58"/>
        <v>3729100.0000000489</v>
      </c>
      <c r="F1904" s="9">
        <f>VLOOKUP(C1904,Return!B:C,2,FALSE)</f>
        <v>1.2046878107086954</v>
      </c>
      <c r="G1904" s="32">
        <f t="shared" si="59"/>
        <v>8221501.3149139043</v>
      </c>
    </row>
    <row r="1905" spans="1:7" ht="15" customHeight="1" x14ac:dyDescent="0.25">
      <c r="A1905" t="str">
        <f>VLOOKUP(C:C,'Sectors '!B:C,2,FALSE)</f>
        <v>Capital Markets</v>
      </c>
      <c r="B1905" s="1" t="s">
        <v>7668</v>
      </c>
      <c r="C1905" s="1" t="s">
        <v>1547</v>
      </c>
      <c r="D1905" s="30">
        <v>3.6901000000000479E-4</v>
      </c>
      <c r="E1905" s="33">
        <f t="shared" si="58"/>
        <v>3690100.000000048</v>
      </c>
      <c r="F1905" s="9">
        <f>VLOOKUP(C1905,Return!B:C,2,FALSE)</f>
        <v>1.1214446516491905</v>
      </c>
      <c r="G1905" s="32">
        <f t="shared" si="59"/>
        <v>7828342.9090507794</v>
      </c>
    </row>
    <row r="1906" spans="1:7" ht="15" customHeight="1" x14ac:dyDescent="0.25">
      <c r="A1906" t="str">
        <f>VLOOKUP(C:C,'Sectors '!B:C,2,FALSE)</f>
        <v>Capital Markets</v>
      </c>
      <c r="B1906" s="1" t="s">
        <v>7669</v>
      </c>
      <c r="C1906" s="1" t="s">
        <v>1545</v>
      </c>
      <c r="D1906" s="30">
        <v>3.4711000000000426E-4</v>
      </c>
      <c r="E1906" s="33">
        <f t="shared" si="58"/>
        <v>3471100.0000000424</v>
      </c>
      <c r="F1906" s="9">
        <f>VLOOKUP(C1906,Return!B:C,2,FALSE)</f>
        <v>0.88356705525807022</v>
      </c>
      <c r="G1906" s="32">
        <f t="shared" si="59"/>
        <v>6538049.605506368</v>
      </c>
    </row>
    <row r="1907" spans="1:7" ht="15" customHeight="1" x14ac:dyDescent="0.25">
      <c r="A1907" t="str">
        <f>VLOOKUP(C:C,'Sectors '!B:C,2,FALSE)</f>
        <v>Capital Markets</v>
      </c>
      <c r="B1907" s="1" t="s">
        <v>7670</v>
      </c>
      <c r="C1907" s="1" t="s">
        <v>1541</v>
      </c>
      <c r="D1907" s="30">
        <v>3.1741000000000354E-4</v>
      </c>
      <c r="E1907" s="33">
        <f t="shared" si="58"/>
        <v>3174100.0000000354</v>
      </c>
      <c r="F1907" s="9">
        <f>VLOOKUP(C1907,Return!B:C,2,FALSE)</f>
        <v>0.32863334526707411</v>
      </c>
      <c r="G1907" s="32">
        <f t="shared" si="59"/>
        <v>4217215.1012122668</v>
      </c>
    </row>
    <row r="1908" spans="1:7" ht="15" customHeight="1" x14ac:dyDescent="0.25">
      <c r="A1908" t="str">
        <f>VLOOKUP(C:C,'Sectors '!B:C,2,FALSE)</f>
        <v>Capital Markets</v>
      </c>
      <c r="B1908" s="1" t="s">
        <v>7671</v>
      </c>
      <c r="C1908" s="1" t="s">
        <v>1543</v>
      </c>
      <c r="D1908" s="30">
        <v>3.1021000000000336E-4</v>
      </c>
      <c r="E1908" s="33">
        <f t="shared" si="58"/>
        <v>3102100.0000000335</v>
      </c>
      <c r="F1908" s="9">
        <f>VLOOKUP(C1908,Return!B:C,2,FALSE)</f>
        <v>0.67930498158632324</v>
      </c>
      <c r="G1908" s="32">
        <f t="shared" si="59"/>
        <v>5209371.9833789896</v>
      </c>
    </row>
    <row r="1909" spans="1:7" ht="15" customHeight="1" x14ac:dyDescent="0.25">
      <c r="A1909" t="str">
        <f>VLOOKUP(C:C,'Sectors '!B:C,2,FALSE)</f>
        <v>Capital Markets</v>
      </c>
      <c r="B1909" s="1" t="s">
        <v>7672</v>
      </c>
      <c r="C1909" s="1" t="s">
        <v>1539</v>
      </c>
      <c r="D1909" s="30">
        <v>2.9431000000000297E-4</v>
      </c>
      <c r="E1909" s="33">
        <f t="shared" si="58"/>
        <v>2943100.0000000298</v>
      </c>
      <c r="F1909" s="9">
        <f>VLOOKUP(C1909,Return!B:C,2,FALSE)</f>
        <v>0.37170319343760128</v>
      </c>
      <c r="G1909" s="32">
        <f t="shared" si="59"/>
        <v>4037059.668606245</v>
      </c>
    </row>
    <row r="1910" spans="1:7" ht="15" customHeight="1" x14ac:dyDescent="0.25">
      <c r="A1910" t="str">
        <f>VLOOKUP(C:C,'Sectors '!B:C,2,FALSE)</f>
        <v>Capital Markets</v>
      </c>
      <c r="B1910" s="1" t="s">
        <v>7673</v>
      </c>
      <c r="C1910" s="1" t="s">
        <v>1537</v>
      </c>
      <c r="D1910" s="30">
        <v>2.6011000000000214E-4</v>
      </c>
      <c r="E1910" s="33">
        <f t="shared" si="58"/>
        <v>2601100.0000000214</v>
      </c>
      <c r="F1910" s="9">
        <f>VLOOKUP(C1910,Return!B:C,2,FALSE)</f>
        <v>0.42946038616339943</v>
      </c>
      <c r="G1910" s="32">
        <f t="shared" si="59"/>
        <v>3718169.4104496487</v>
      </c>
    </row>
    <row r="1911" spans="1:7" ht="15" customHeight="1" x14ac:dyDescent="0.25">
      <c r="A1911" t="str">
        <f>VLOOKUP(C:C,'Sectors '!B:C,2,FALSE)</f>
        <v>Capital Markets</v>
      </c>
      <c r="B1911" s="1" t="s">
        <v>7674</v>
      </c>
      <c r="C1911" s="1" t="s">
        <v>1535</v>
      </c>
      <c r="D1911" s="30">
        <v>2.5171000000000194E-4</v>
      </c>
      <c r="E1911" s="33">
        <f t="shared" si="58"/>
        <v>2517100.0000000196</v>
      </c>
      <c r="F1911" s="9">
        <f>VLOOKUP(C1911,Return!B:C,2,FALSE)</f>
        <v>0.75185890816253798</v>
      </c>
      <c r="G1911" s="32">
        <f t="shared" si="59"/>
        <v>4409604.0577359581</v>
      </c>
    </row>
    <row r="1912" spans="1:7" ht="15" customHeight="1" x14ac:dyDescent="0.25">
      <c r="A1912" t="str">
        <f>VLOOKUP(C:C,'Sectors '!B:C,2,FALSE)</f>
        <v>Capital Markets</v>
      </c>
      <c r="B1912" s="1" t="s">
        <v>7675</v>
      </c>
      <c r="C1912" s="1" t="s">
        <v>1531</v>
      </c>
      <c r="D1912" s="30">
        <v>2.4301000000000175E-4</v>
      </c>
      <c r="E1912" s="33">
        <f t="shared" si="58"/>
        <v>2430100.0000000177</v>
      </c>
      <c r="F1912" s="9">
        <f>VLOOKUP(C1912,Return!B:C,2,FALSE)</f>
        <v>0.54384865248351277</v>
      </c>
      <c r="G1912" s="32">
        <f t="shared" si="59"/>
        <v>3751706.6104002115</v>
      </c>
    </row>
    <row r="1913" spans="1:7" ht="15" customHeight="1" x14ac:dyDescent="0.25">
      <c r="A1913" t="str">
        <f>VLOOKUP(C:C,'Sectors '!B:C,2,FALSE)</f>
        <v>Capital Markets</v>
      </c>
      <c r="B1913" s="1" t="s">
        <v>7676</v>
      </c>
      <c r="C1913" s="1" t="s">
        <v>1533</v>
      </c>
      <c r="D1913" s="30">
        <v>2.2471000000000131E-4</v>
      </c>
      <c r="E1913" s="33">
        <f t="shared" si="58"/>
        <v>2247100.000000013</v>
      </c>
      <c r="F1913" s="9">
        <f>VLOOKUP(C1913,Return!B:C,2,FALSE)</f>
        <v>0.77687728593408911</v>
      </c>
      <c r="G1913" s="32">
        <f t="shared" si="59"/>
        <v>3992820.9492225149</v>
      </c>
    </row>
    <row r="1914" spans="1:7" ht="15" customHeight="1" x14ac:dyDescent="0.25">
      <c r="A1914" t="str">
        <f>VLOOKUP(C:C,'Sectors '!B:C,2,FALSE)</f>
        <v>Capital Markets</v>
      </c>
      <c r="B1914" s="1" t="s">
        <v>7677</v>
      </c>
      <c r="C1914" s="1" t="s">
        <v>1529</v>
      </c>
      <c r="D1914" s="30">
        <v>2.1691000000000112E-4</v>
      </c>
      <c r="E1914" s="33">
        <f t="shared" si="58"/>
        <v>2169100.0000000112</v>
      </c>
      <c r="F1914" s="9">
        <f>VLOOKUP(C1914,Return!B:C,2,FALSE)</f>
        <v>0.69110015305166672</v>
      </c>
      <c r="G1914" s="32">
        <f t="shared" si="59"/>
        <v>3668165.3419843893</v>
      </c>
    </row>
    <row r="1915" spans="1:7" ht="15" customHeight="1" x14ac:dyDescent="0.25">
      <c r="A1915" t="str">
        <f>VLOOKUP(C:C,'Sectors '!B:C,2,FALSE)</f>
        <v>Capital Markets</v>
      </c>
      <c r="B1915" s="1" t="s">
        <v>7678</v>
      </c>
      <c r="C1915" s="1" t="s">
        <v>1527</v>
      </c>
      <c r="D1915" s="30">
        <v>1.8871000000000043E-4</v>
      </c>
      <c r="E1915" s="33">
        <f t="shared" si="58"/>
        <v>1887100.0000000044</v>
      </c>
      <c r="F1915" s="9">
        <f>VLOOKUP(C1915,Return!B:C,2,FALSE)</f>
        <v>0.7927652294749904</v>
      </c>
      <c r="G1915" s="32">
        <f t="shared" si="59"/>
        <v>3383127.2645422621</v>
      </c>
    </row>
    <row r="1916" spans="1:7" ht="15" customHeight="1" x14ac:dyDescent="0.25">
      <c r="A1916" t="str">
        <f>VLOOKUP(C:C,'Sectors '!B:C,2,FALSE)</f>
        <v>Capital Markets</v>
      </c>
      <c r="B1916" s="1" t="s">
        <v>7679</v>
      </c>
      <c r="C1916" s="1" t="s">
        <v>1575</v>
      </c>
      <c r="D1916" s="30">
        <v>1.4700999999999942E-4</v>
      </c>
      <c r="E1916" s="33">
        <f t="shared" si="58"/>
        <v>1470099.9999999942</v>
      </c>
      <c r="F1916" s="9">
        <f>VLOOKUP(C1916,Return!B:C,2,FALSE)</f>
        <v>0.41826849939960997</v>
      </c>
      <c r="G1916" s="32">
        <f t="shared" si="59"/>
        <v>2084996.5209673583</v>
      </c>
    </row>
    <row r="1917" spans="1:7" ht="15" customHeight="1" x14ac:dyDescent="0.25">
      <c r="A1917" t="str">
        <f>VLOOKUP(C:C,'Sectors '!B:C,2,FALSE)</f>
        <v>Capital Markets</v>
      </c>
      <c r="B1917" s="1" t="s">
        <v>7680</v>
      </c>
      <c r="C1917" s="1" t="s">
        <v>1525</v>
      </c>
      <c r="D1917" s="30">
        <v>9.5109999999999379E-5</v>
      </c>
      <c r="E1917" s="33">
        <f t="shared" si="58"/>
        <v>951099.99999999383</v>
      </c>
      <c r="F1917" s="9">
        <f>VLOOKUP(C1917,Return!B:C,2,FALSE)</f>
        <v>1.1482246066038977</v>
      </c>
      <c r="G1917" s="32">
        <f t="shared" si="59"/>
        <v>2043176.4233409539</v>
      </c>
    </row>
    <row r="1918" spans="1:7" ht="15" customHeight="1" x14ac:dyDescent="0.25">
      <c r="A1918" t="str">
        <f>VLOOKUP(C:C,'Sectors '!B:C,2,FALSE)</f>
        <v>Business Services</v>
      </c>
      <c r="B1918" s="1" t="s">
        <v>42</v>
      </c>
      <c r="C1918" s="1" t="s">
        <v>1518</v>
      </c>
      <c r="D1918" s="30">
        <v>7.5780999999996556E-4</v>
      </c>
      <c r="E1918" s="33">
        <f t="shared" si="58"/>
        <v>7578099.9999996554</v>
      </c>
      <c r="F1918" s="9">
        <f>VLOOKUP(C1918,Return!B:C,2,FALSE)</f>
        <v>1.2219843319844299</v>
      </c>
      <c r="G1918" s="32">
        <f t="shared" si="59"/>
        <v>16838419.466210444</v>
      </c>
    </row>
    <row r="1919" spans="1:7" ht="15" customHeight="1" x14ac:dyDescent="0.25">
      <c r="A1919" t="str">
        <f>VLOOKUP(C:C,'Sectors '!B:C,2,FALSE)</f>
        <v>Business Services</v>
      </c>
      <c r="B1919" s="1" t="s">
        <v>7681</v>
      </c>
      <c r="C1919" s="1" t="s">
        <v>1516</v>
      </c>
      <c r="D1919" s="30">
        <v>7.4340999999996781E-4</v>
      </c>
      <c r="E1919" s="33">
        <f t="shared" si="58"/>
        <v>7434099.9999996778</v>
      </c>
      <c r="F1919" s="9">
        <f>VLOOKUP(C1919,Return!B:C,2,FALSE)</f>
        <v>0.40599828792625359</v>
      </c>
      <c r="G1919" s="32">
        <f t="shared" si="59"/>
        <v>10452331.87227211</v>
      </c>
    </row>
    <row r="1920" spans="1:7" ht="15" customHeight="1" x14ac:dyDescent="0.25">
      <c r="A1920" t="str">
        <f>VLOOKUP(C:C,'Sectors '!B:C,2,FALSE)</f>
        <v>Business Services</v>
      </c>
      <c r="B1920" s="1" t="s">
        <v>7682</v>
      </c>
      <c r="C1920" s="1" t="s">
        <v>1514</v>
      </c>
      <c r="D1920" s="30">
        <v>7.3530999999996908E-4</v>
      </c>
      <c r="E1920" s="33">
        <f t="shared" si="58"/>
        <v>7353099.9999996908</v>
      </c>
      <c r="F1920" s="9">
        <f>VLOOKUP(C1920,Return!B:C,2,FALSE)</f>
        <v>1.0504716288219749</v>
      </c>
      <c r="G1920" s="32">
        <f t="shared" si="59"/>
        <v>15077322.933890229</v>
      </c>
    </row>
    <row r="1921" spans="1:7" ht="15" customHeight="1" x14ac:dyDescent="0.25">
      <c r="A1921" t="str">
        <f>VLOOKUP(C:C,'Sectors '!B:C,2,FALSE)</f>
        <v>Business Services</v>
      </c>
      <c r="B1921" s="1" t="s">
        <v>7683</v>
      </c>
      <c r="C1921" s="1" t="s">
        <v>1512</v>
      </c>
      <c r="D1921" s="30">
        <v>7.3230999999996955E-4</v>
      </c>
      <c r="E1921" s="33">
        <f t="shared" si="58"/>
        <v>7323099.9999996955</v>
      </c>
      <c r="F1921" s="9">
        <f>VLOOKUP(C1921,Return!B:C,2,FALSE)</f>
        <v>0.64258125187538906</v>
      </c>
      <c r="G1921" s="32">
        <f t="shared" si="59"/>
        <v>12028786.765608162</v>
      </c>
    </row>
    <row r="1922" spans="1:7" ht="15" customHeight="1" x14ac:dyDescent="0.25">
      <c r="A1922" t="str">
        <f>VLOOKUP(C:C,'Sectors '!B:C,2,FALSE)</f>
        <v>Business Services</v>
      </c>
      <c r="B1922" s="1" t="s">
        <v>7684</v>
      </c>
      <c r="C1922" s="1" t="s">
        <v>1508</v>
      </c>
      <c r="D1922" s="30">
        <v>7.2990999999996992E-4</v>
      </c>
      <c r="E1922" s="33">
        <f t="shared" si="58"/>
        <v>7299099.9999996992</v>
      </c>
      <c r="F1922" s="9">
        <f>VLOOKUP(C1922,Return!B:C,2,FALSE)</f>
        <v>0.57996112747246886</v>
      </c>
      <c r="G1922" s="32">
        <f t="shared" si="59"/>
        <v>11532294.265533824</v>
      </c>
    </row>
    <row r="1923" spans="1:7" ht="15" customHeight="1" x14ac:dyDescent="0.25">
      <c r="A1923" t="str">
        <f>VLOOKUP(C:C,'Sectors '!B:C,2,FALSE)</f>
        <v>Business Services</v>
      </c>
      <c r="B1923" s="1" t="s">
        <v>7685</v>
      </c>
      <c r="C1923" s="1" t="s">
        <v>1510</v>
      </c>
      <c r="D1923" s="30">
        <v>7.275099999999703E-4</v>
      </c>
      <c r="E1923" s="33">
        <f t="shared" si="58"/>
        <v>7275099.9999997029</v>
      </c>
      <c r="F1923" s="9">
        <f>VLOOKUP(C1923,Return!B:C,2,FALSE)</f>
        <v>1.2376542139830848</v>
      </c>
      <c r="G1923" s="32">
        <f t="shared" si="59"/>
        <v>16279158.172147674</v>
      </c>
    </row>
    <row r="1924" spans="1:7" ht="15" customHeight="1" x14ac:dyDescent="0.25">
      <c r="A1924" t="str">
        <f>VLOOKUP(C:C,'Sectors '!B:C,2,FALSE)</f>
        <v>Business Services</v>
      </c>
      <c r="B1924" s="1" t="s">
        <v>7686</v>
      </c>
      <c r="C1924" s="1" t="s">
        <v>1502</v>
      </c>
      <c r="D1924" s="30">
        <v>7.0020999999997457E-4</v>
      </c>
      <c r="E1924" s="33">
        <f t="shared" si="58"/>
        <v>7002099.9999997457</v>
      </c>
      <c r="F1924" s="9">
        <f>VLOOKUP(C1924,Return!B:C,2,FALSE)</f>
        <v>0.86350846122582059</v>
      </c>
      <c r="G1924" s="32">
        <f t="shared" si="59"/>
        <v>13048472.596348844</v>
      </c>
    </row>
    <row r="1925" spans="1:7" ht="15" customHeight="1" x14ac:dyDescent="0.25">
      <c r="A1925" t="str">
        <f>VLOOKUP(C:C,'Sectors '!B:C,2,FALSE)</f>
        <v>Business Services</v>
      </c>
      <c r="B1925" s="1" t="s">
        <v>7687</v>
      </c>
      <c r="C1925" s="1" t="s">
        <v>1504</v>
      </c>
      <c r="D1925" s="30">
        <v>6.9660999999997513E-4</v>
      </c>
      <c r="E1925" s="33">
        <f t="shared" si="58"/>
        <v>6966099.9999997513</v>
      </c>
      <c r="F1925" s="9">
        <f>VLOOKUP(C1925,Return!B:C,2,FALSE)</f>
        <v>0.43808715881112614</v>
      </c>
      <c r="G1925" s="32">
        <f t="shared" si="59"/>
        <v>10017858.956993828</v>
      </c>
    </row>
    <row r="1926" spans="1:7" ht="15" customHeight="1" x14ac:dyDescent="0.25">
      <c r="A1926" t="str">
        <f>VLOOKUP(C:C,'Sectors '!B:C,2,FALSE)</f>
        <v>Business Services</v>
      </c>
      <c r="B1926" s="1" t="s">
        <v>7688</v>
      </c>
      <c r="C1926" s="1" t="s">
        <v>1448</v>
      </c>
      <c r="D1926" s="30">
        <v>6.7830999999997799E-4</v>
      </c>
      <c r="E1926" s="33">
        <f t="shared" si="58"/>
        <v>6783099.9999997802</v>
      </c>
      <c r="F1926" s="9">
        <f>VLOOKUP(C1926,Return!B:C,2,FALSE)</f>
        <v>0.647668927228918</v>
      </c>
      <c r="G1926" s="32">
        <f t="shared" si="59"/>
        <v>11176303.100286111</v>
      </c>
    </row>
    <row r="1927" spans="1:7" ht="15" customHeight="1" x14ac:dyDescent="0.25">
      <c r="A1927" t="str">
        <f>VLOOKUP(C:C,'Sectors '!B:C,2,FALSE)</f>
        <v>Business Services</v>
      </c>
      <c r="B1927" s="1" t="s">
        <v>7689</v>
      </c>
      <c r="C1927" s="1" t="s">
        <v>1384</v>
      </c>
      <c r="D1927" s="30">
        <v>6.7500999999997851E-4</v>
      </c>
      <c r="E1927" s="33">
        <f t="shared" si="58"/>
        <v>6750099.9999997849</v>
      </c>
      <c r="F1927" s="9">
        <f>VLOOKUP(C1927,Return!B:C,2,FALSE)</f>
        <v>0.34281973722190384</v>
      </c>
      <c r="G1927" s="32">
        <f t="shared" si="59"/>
        <v>9064167.5082212854</v>
      </c>
    </row>
    <row r="1928" spans="1:7" ht="15" customHeight="1" x14ac:dyDescent="0.25">
      <c r="A1928" t="str">
        <f>VLOOKUP(C:C,'Sectors '!B:C,2,FALSE)</f>
        <v>Business Services</v>
      </c>
      <c r="B1928" s="1" t="s">
        <v>7690</v>
      </c>
      <c r="C1928" s="1" t="s">
        <v>1506</v>
      </c>
      <c r="D1928" s="30">
        <v>6.6690999999997978E-4</v>
      </c>
      <c r="E1928" s="33">
        <f t="shared" si="58"/>
        <v>6669099.9999997979</v>
      </c>
      <c r="F1928" s="9">
        <f>VLOOKUP(C1928,Return!B:C,2,FALSE)</f>
        <v>1.1148516042262164</v>
      </c>
      <c r="G1928" s="32">
        <f t="shared" si="59"/>
        <v>14104156.833744632</v>
      </c>
    </row>
    <row r="1929" spans="1:7" ht="15" customHeight="1" x14ac:dyDescent="0.25">
      <c r="A1929" t="str">
        <f>VLOOKUP(C:C,'Sectors '!B:C,2,FALSE)</f>
        <v>Business Services</v>
      </c>
      <c r="B1929" s="1" t="s">
        <v>7691</v>
      </c>
      <c r="C1929" s="1" t="s">
        <v>1500</v>
      </c>
      <c r="D1929" s="30">
        <v>6.6360999999998029E-4</v>
      </c>
      <c r="E1929" s="33">
        <f t="shared" ref="E1929:E1992" si="60">$H$3*D1929</f>
        <v>6636099.9999998026</v>
      </c>
      <c r="F1929" s="9">
        <f>VLOOKUP(C1929,Return!B:C,2,FALSE)</f>
        <v>0.50989669894595291</v>
      </c>
      <c r="G1929" s="32">
        <f t="shared" ref="G1929:G1992" si="61">E1929*(1+F1929)</f>
        <v>10019825.483874941</v>
      </c>
    </row>
    <row r="1930" spans="1:7" ht="15" customHeight="1" x14ac:dyDescent="0.25">
      <c r="A1930" t="str">
        <f>VLOOKUP(C:C,'Sectors '!B:C,2,FALSE)</f>
        <v>Business Services</v>
      </c>
      <c r="B1930" s="1" t="s">
        <v>7692</v>
      </c>
      <c r="C1930" s="1" t="s">
        <v>1496</v>
      </c>
      <c r="D1930" s="30">
        <v>6.5850999999998109E-4</v>
      </c>
      <c r="E1930" s="33">
        <f t="shared" si="60"/>
        <v>6585099.9999998109</v>
      </c>
      <c r="F1930" s="9">
        <f>VLOOKUP(C1930,Return!B:C,2,FALSE)</f>
        <v>0.76217987678590238</v>
      </c>
      <c r="G1930" s="32">
        <f t="shared" si="61"/>
        <v>11604130.706622511</v>
      </c>
    </row>
    <row r="1931" spans="1:7" ht="15" customHeight="1" x14ac:dyDescent="0.25">
      <c r="A1931" t="str">
        <f>VLOOKUP(C:C,'Sectors '!B:C,2,FALSE)</f>
        <v>Business Services</v>
      </c>
      <c r="B1931" s="1" t="s">
        <v>7693</v>
      </c>
      <c r="C1931" s="1" t="s">
        <v>1498</v>
      </c>
      <c r="D1931" s="30">
        <v>6.348099999999848E-4</v>
      </c>
      <c r="E1931" s="33">
        <f t="shared" si="60"/>
        <v>6348099.9999998482</v>
      </c>
      <c r="F1931" s="9">
        <f>VLOOKUP(C1931,Return!B:C,2,FALSE)</f>
        <v>0.74326929963564847</v>
      </c>
      <c r="G1931" s="32">
        <f t="shared" si="61"/>
        <v>11066447.841016795</v>
      </c>
    </row>
    <row r="1932" spans="1:7" ht="15" customHeight="1" x14ac:dyDescent="0.25">
      <c r="A1932" t="str">
        <f>VLOOKUP(C:C,'Sectors '!B:C,2,FALSE)</f>
        <v>Business Services</v>
      </c>
      <c r="B1932" s="1" t="s">
        <v>7694</v>
      </c>
      <c r="C1932" s="1" t="s">
        <v>1494</v>
      </c>
      <c r="D1932" s="30">
        <v>6.1800999999998742E-4</v>
      </c>
      <c r="E1932" s="33">
        <f t="shared" si="60"/>
        <v>6180099.9999998743</v>
      </c>
      <c r="F1932" s="9">
        <f>VLOOKUP(C1932,Return!B:C,2,FALSE)</f>
        <v>0.28588253230175409</v>
      </c>
      <c r="G1932" s="32">
        <f t="shared" si="61"/>
        <v>7946882.6378779095</v>
      </c>
    </row>
    <row r="1933" spans="1:7" ht="15" customHeight="1" x14ac:dyDescent="0.25">
      <c r="A1933" t="str">
        <f>VLOOKUP(C:C,'Sectors '!B:C,2,FALSE)</f>
        <v>Business Services</v>
      </c>
      <c r="B1933" s="1" t="s">
        <v>7695</v>
      </c>
      <c r="C1933" s="1" t="s">
        <v>1490</v>
      </c>
      <c r="D1933" s="30">
        <v>5.9970999999999029E-4</v>
      </c>
      <c r="E1933" s="33">
        <f t="shared" si="60"/>
        <v>5997099.9999999031</v>
      </c>
      <c r="F1933" s="9">
        <f>VLOOKUP(C1933,Return!B:C,2,FALSE)</f>
        <v>0.51790455784099476</v>
      </c>
      <c r="G1933" s="32">
        <f t="shared" si="61"/>
        <v>9103025.423828084</v>
      </c>
    </row>
    <row r="1934" spans="1:7" ht="15" customHeight="1" x14ac:dyDescent="0.25">
      <c r="A1934" t="str">
        <f>VLOOKUP(C:C,'Sectors '!B:C,2,FALSE)</f>
        <v>Business Services</v>
      </c>
      <c r="B1934" s="1" t="s">
        <v>7696</v>
      </c>
      <c r="C1934" s="1" t="s">
        <v>1488</v>
      </c>
      <c r="D1934" s="30">
        <v>5.9700999999999071E-4</v>
      </c>
      <c r="E1934" s="33">
        <f t="shared" si="60"/>
        <v>5970099.9999999069</v>
      </c>
      <c r="F1934" s="9">
        <f>VLOOKUP(C1934,Return!B:C,2,FALSE)</f>
        <v>1.1376200943875006</v>
      </c>
      <c r="G1934" s="32">
        <f t="shared" si="61"/>
        <v>12761805.725502618</v>
      </c>
    </row>
    <row r="1935" spans="1:7" ht="15" customHeight="1" x14ac:dyDescent="0.25">
      <c r="A1935" t="str">
        <f>VLOOKUP(C:C,'Sectors '!B:C,2,FALSE)</f>
        <v>Business Services</v>
      </c>
      <c r="B1935" s="1" t="s">
        <v>7697</v>
      </c>
      <c r="C1935" s="1" t="s">
        <v>1492</v>
      </c>
      <c r="D1935" s="30">
        <v>5.7510999999999413E-4</v>
      </c>
      <c r="E1935" s="33">
        <f t="shared" si="60"/>
        <v>5751099.9999999413</v>
      </c>
      <c r="F1935" s="9">
        <f>VLOOKUP(C1935,Return!B:C,2,FALSE)</f>
        <v>0.54096310576774742</v>
      </c>
      <c r="G1935" s="32">
        <f t="shared" si="61"/>
        <v>8862232.917580802</v>
      </c>
    </row>
    <row r="1936" spans="1:7" ht="15" customHeight="1" x14ac:dyDescent="0.25">
      <c r="A1936" t="str">
        <f>VLOOKUP(C:C,'Sectors '!B:C,2,FALSE)</f>
        <v>Business Services</v>
      </c>
      <c r="B1936" s="1" t="s">
        <v>7698</v>
      </c>
      <c r="C1936" s="1" t="s">
        <v>1484</v>
      </c>
      <c r="D1936" s="30">
        <v>5.7120999999999474E-4</v>
      </c>
      <c r="E1936" s="33">
        <f t="shared" si="60"/>
        <v>5712099.9999999478</v>
      </c>
      <c r="F1936" s="9">
        <f>VLOOKUP(C1936,Return!B:C,2,FALSE)</f>
        <v>0.60592162910274583</v>
      </c>
      <c r="G1936" s="32">
        <f t="shared" si="61"/>
        <v>9173184.9375977106</v>
      </c>
    </row>
    <row r="1937" spans="1:7" ht="15" customHeight="1" x14ac:dyDescent="0.25">
      <c r="A1937" t="str">
        <f>VLOOKUP(C:C,'Sectors '!B:C,2,FALSE)</f>
        <v>Business Services</v>
      </c>
      <c r="B1937" s="1" t="s">
        <v>7699</v>
      </c>
      <c r="C1937" s="1" t="s">
        <v>1482</v>
      </c>
      <c r="D1937" s="30">
        <v>5.3521000000000037E-4</v>
      </c>
      <c r="E1937" s="33">
        <f t="shared" si="60"/>
        <v>5352100.0000000037</v>
      </c>
      <c r="F1937" s="9">
        <f>VLOOKUP(C1937,Return!B:C,2,FALSE)</f>
        <v>0.7679500411117034</v>
      </c>
      <c r="G1937" s="32">
        <f t="shared" si="61"/>
        <v>9462245.4150339533</v>
      </c>
    </row>
    <row r="1938" spans="1:7" ht="15" customHeight="1" x14ac:dyDescent="0.25">
      <c r="A1938" t="str">
        <f>VLOOKUP(C:C,'Sectors '!B:C,2,FALSE)</f>
        <v>Business Services</v>
      </c>
      <c r="B1938" s="1" t="s">
        <v>7700</v>
      </c>
      <c r="C1938" s="1" t="s">
        <v>1476</v>
      </c>
      <c r="D1938" s="30">
        <v>4.9681000000000638E-4</v>
      </c>
      <c r="E1938" s="33">
        <f t="shared" si="60"/>
        <v>4968100.0000000633</v>
      </c>
      <c r="F1938" s="9">
        <f>VLOOKUP(C1938,Return!B:C,2,FALSE)</f>
        <v>0.75768308508161797</v>
      </c>
      <c r="G1938" s="32">
        <f t="shared" si="61"/>
        <v>8732345.3349940963</v>
      </c>
    </row>
    <row r="1939" spans="1:7" ht="15" customHeight="1" x14ac:dyDescent="0.25">
      <c r="A1939" t="str">
        <f>VLOOKUP(C:C,'Sectors '!B:C,2,FALSE)</f>
        <v>Business Services</v>
      </c>
      <c r="B1939" s="1" t="s">
        <v>7701</v>
      </c>
      <c r="C1939" s="1" t="s">
        <v>1480</v>
      </c>
      <c r="D1939" s="30">
        <v>4.896100000000075E-4</v>
      </c>
      <c r="E1939" s="33">
        <f t="shared" si="60"/>
        <v>4896100.0000000754</v>
      </c>
      <c r="F1939" s="9">
        <f>VLOOKUP(C1939,Return!B:C,2,FALSE)</f>
        <v>0.95614593266361103</v>
      </c>
      <c r="G1939" s="32">
        <f t="shared" si="61"/>
        <v>9577486.1009144541</v>
      </c>
    </row>
    <row r="1940" spans="1:7" ht="15" customHeight="1" x14ac:dyDescent="0.25">
      <c r="A1940" t="str">
        <f>VLOOKUP(C:C,'Sectors '!B:C,2,FALSE)</f>
        <v>Business Services</v>
      </c>
      <c r="B1940" s="1" t="s">
        <v>7702</v>
      </c>
      <c r="C1940" s="1" t="s">
        <v>1474</v>
      </c>
      <c r="D1940" s="30">
        <v>4.845100000000076E-4</v>
      </c>
      <c r="E1940" s="33">
        <f t="shared" si="60"/>
        <v>4845100.0000000764</v>
      </c>
      <c r="F1940" s="9">
        <f>VLOOKUP(C1940,Return!B:C,2,FALSE)</f>
        <v>0.78253486897013369</v>
      </c>
      <c r="G1940" s="32">
        <f t="shared" si="61"/>
        <v>8636559.6936473306</v>
      </c>
    </row>
    <row r="1941" spans="1:7" ht="15" customHeight="1" x14ac:dyDescent="0.25">
      <c r="A1941" t="str">
        <f>VLOOKUP(C:C,'Sectors '!B:C,2,FALSE)</f>
        <v>Business Services</v>
      </c>
      <c r="B1941" s="1" t="s">
        <v>7703</v>
      </c>
      <c r="C1941" s="1" t="s">
        <v>1466</v>
      </c>
      <c r="D1941" s="30">
        <v>4.7371000000000733E-4</v>
      </c>
      <c r="E1941" s="33">
        <f t="shared" si="60"/>
        <v>4737100.0000000736</v>
      </c>
      <c r="F1941" s="9">
        <f>VLOOKUP(C1941,Return!B:C,2,FALSE)</f>
        <v>0.73222516416215455</v>
      </c>
      <c r="G1941" s="32">
        <f t="shared" si="61"/>
        <v>8205723.82515267</v>
      </c>
    </row>
    <row r="1942" spans="1:7" ht="15" customHeight="1" x14ac:dyDescent="0.25">
      <c r="A1942" t="str">
        <f>VLOOKUP(C:C,'Sectors '!B:C,2,FALSE)</f>
        <v>Business Services</v>
      </c>
      <c r="B1942" s="1" t="s">
        <v>7704</v>
      </c>
      <c r="C1942" s="1" t="s">
        <v>1472</v>
      </c>
      <c r="D1942" s="30">
        <v>4.6951000000000723E-4</v>
      </c>
      <c r="E1942" s="33">
        <f t="shared" si="60"/>
        <v>4695100.0000000726</v>
      </c>
      <c r="F1942" s="9">
        <f>VLOOKUP(C1942,Return!B:C,2,FALSE)</f>
        <v>0.92214572409324813</v>
      </c>
      <c r="G1942" s="32">
        <f t="shared" si="61"/>
        <v>9024666.3891903479</v>
      </c>
    </row>
    <row r="1943" spans="1:7" ht="15" customHeight="1" x14ac:dyDescent="0.25">
      <c r="A1943" t="str">
        <f>VLOOKUP(C:C,'Sectors '!B:C,2,FALSE)</f>
        <v>Business Services</v>
      </c>
      <c r="B1943" s="1" t="s">
        <v>7705</v>
      </c>
      <c r="C1943" s="1" t="s">
        <v>1470</v>
      </c>
      <c r="D1943" s="30">
        <v>4.4551000000000665E-4</v>
      </c>
      <c r="E1943" s="33">
        <f t="shared" si="60"/>
        <v>4455100.0000000661</v>
      </c>
      <c r="F1943" s="9">
        <f>VLOOKUP(C1943,Return!B:C,2,FALSE)</f>
        <v>1.1798642446112422</v>
      </c>
      <c r="G1943" s="32">
        <f t="shared" si="61"/>
        <v>9711513.1961676888</v>
      </c>
    </row>
    <row r="1944" spans="1:7" ht="15" customHeight="1" x14ac:dyDescent="0.25">
      <c r="A1944" t="str">
        <f>VLOOKUP(C:C,'Sectors '!B:C,2,FALSE)</f>
        <v>Business Services</v>
      </c>
      <c r="B1944" s="1" t="s">
        <v>7706</v>
      </c>
      <c r="C1944" s="1" t="s">
        <v>1468</v>
      </c>
      <c r="D1944" s="30">
        <v>4.2871000000000624E-4</v>
      </c>
      <c r="E1944" s="33">
        <f t="shared" si="60"/>
        <v>4287100.0000000624</v>
      </c>
      <c r="F1944" s="9">
        <f>VLOOKUP(C1944,Return!B:C,2,FALSE)</f>
        <v>0.56227325808978235</v>
      </c>
      <c r="G1944" s="32">
        <f t="shared" si="61"/>
        <v>6697621.6847568033</v>
      </c>
    </row>
    <row r="1945" spans="1:7" ht="15" customHeight="1" x14ac:dyDescent="0.25">
      <c r="A1945" t="str">
        <f>VLOOKUP(C:C,'Sectors '!B:C,2,FALSE)</f>
        <v>Business Services</v>
      </c>
      <c r="B1945" s="1" t="s">
        <v>7707</v>
      </c>
      <c r="C1945" s="1" t="s">
        <v>1464</v>
      </c>
      <c r="D1945" s="30">
        <v>3.8251000000000512E-4</v>
      </c>
      <c r="E1945" s="33">
        <f t="shared" si="60"/>
        <v>3825100.0000000512</v>
      </c>
      <c r="F1945" s="9">
        <f>VLOOKUP(C1945,Return!B:C,2,FALSE)</f>
        <v>0.35487985460582594</v>
      </c>
      <c r="G1945" s="32">
        <f t="shared" si="61"/>
        <v>5182550.9318528147</v>
      </c>
    </row>
    <row r="1946" spans="1:7" ht="15" customHeight="1" x14ac:dyDescent="0.25">
      <c r="A1946" t="str">
        <f>VLOOKUP(C:C,'Sectors '!B:C,2,FALSE)</f>
        <v>Business Services</v>
      </c>
      <c r="B1946" s="1" t="s">
        <v>7708</v>
      </c>
      <c r="C1946" s="1" t="s">
        <v>1462</v>
      </c>
      <c r="D1946" s="30">
        <v>3.7951000000000505E-4</v>
      </c>
      <c r="E1946" s="33">
        <f t="shared" si="60"/>
        <v>3795100.0000000503</v>
      </c>
      <c r="F1946" s="9">
        <f>VLOOKUP(C1946,Return!B:C,2,FALSE)</f>
        <v>0.86601675844374515</v>
      </c>
      <c r="G1946" s="32">
        <f t="shared" si="61"/>
        <v>7081720.1999699511</v>
      </c>
    </row>
    <row r="1947" spans="1:7" ht="15" customHeight="1" x14ac:dyDescent="0.25">
      <c r="A1947" t="str">
        <f>VLOOKUP(C:C,'Sectors '!B:C,2,FALSE)</f>
        <v>Business Services</v>
      </c>
      <c r="B1947" s="1" t="s">
        <v>7709</v>
      </c>
      <c r="C1947" s="1" t="s">
        <v>1478</v>
      </c>
      <c r="D1947" s="30">
        <v>3.6571000000000471E-4</v>
      </c>
      <c r="E1947" s="33">
        <f t="shared" si="60"/>
        <v>3657100.000000047</v>
      </c>
      <c r="F1947" s="9">
        <f>VLOOKUP(C1947,Return!B:C,2,FALSE)</f>
        <v>1.1965941554301074</v>
      </c>
      <c r="G1947" s="32">
        <f t="shared" si="61"/>
        <v>8033164.4858235484</v>
      </c>
    </row>
    <row r="1948" spans="1:7" ht="15" customHeight="1" x14ac:dyDescent="0.25">
      <c r="A1948" t="str">
        <f>VLOOKUP(C:C,'Sectors '!B:C,2,FALSE)</f>
        <v>Business Services</v>
      </c>
      <c r="B1948" s="1" t="s">
        <v>7710</v>
      </c>
      <c r="C1948" s="1" t="s">
        <v>1458</v>
      </c>
      <c r="D1948" s="30">
        <v>3.528100000000044E-4</v>
      </c>
      <c r="E1948" s="33">
        <f t="shared" si="60"/>
        <v>3528100.0000000438</v>
      </c>
      <c r="F1948" s="9">
        <f>VLOOKUP(C1948,Return!B:C,2,FALSE)</f>
        <v>1.033574371498784</v>
      </c>
      <c r="G1948" s="32">
        <f t="shared" si="61"/>
        <v>7174653.7400849489</v>
      </c>
    </row>
    <row r="1949" spans="1:7" ht="15" customHeight="1" x14ac:dyDescent="0.25">
      <c r="A1949" t="str">
        <f>VLOOKUP(C:C,'Sectors '!B:C,2,FALSE)</f>
        <v>Business Services</v>
      </c>
      <c r="B1949" s="1" t="s">
        <v>7711</v>
      </c>
      <c r="C1949" s="1" t="s">
        <v>1456</v>
      </c>
      <c r="D1949" s="30">
        <v>3.5131000000000436E-4</v>
      </c>
      <c r="E1949" s="33">
        <f t="shared" si="60"/>
        <v>3513100.0000000438</v>
      </c>
      <c r="F1949" s="9">
        <f>VLOOKUP(C1949,Return!B:C,2,FALSE)</f>
        <v>0.73726172938590906</v>
      </c>
      <c r="G1949" s="32">
        <f t="shared" si="61"/>
        <v>6103174.1815057136</v>
      </c>
    </row>
    <row r="1950" spans="1:7" ht="15" customHeight="1" x14ac:dyDescent="0.25">
      <c r="A1950" t="str">
        <f>VLOOKUP(C:C,'Sectors '!B:C,2,FALSE)</f>
        <v>Business Services</v>
      </c>
      <c r="B1950" s="1" t="s">
        <v>7712</v>
      </c>
      <c r="C1950" s="1" t="s">
        <v>1454</v>
      </c>
      <c r="D1950" s="30">
        <v>3.4111000000000411E-4</v>
      </c>
      <c r="E1950" s="33">
        <f t="shared" si="60"/>
        <v>3411100.000000041</v>
      </c>
      <c r="F1950" s="9">
        <f>VLOOKUP(C1950,Return!B:C,2,FALSE)</f>
        <v>0.55047563475846373</v>
      </c>
      <c r="G1950" s="32">
        <f t="shared" si="61"/>
        <v>5288827.4377246592</v>
      </c>
    </row>
    <row r="1951" spans="1:7" ht="15" customHeight="1" x14ac:dyDescent="0.25">
      <c r="A1951" t="str">
        <f>VLOOKUP(C:C,'Sectors '!B:C,2,FALSE)</f>
        <v>Business Services</v>
      </c>
      <c r="B1951" s="1" t="s">
        <v>7713</v>
      </c>
      <c r="C1951" s="1" t="s">
        <v>1450</v>
      </c>
      <c r="D1951" s="30">
        <v>3.3001000000000384E-4</v>
      </c>
      <c r="E1951" s="33">
        <f t="shared" si="60"/>
        <v>3300100.0000000386</v>
      </c>
      <c r="F1951" s="9">
        <f>VLOOKUP(C1951,Return!B:C,2,FALSE)</f>
        <v>1.1654460614093654</v>
      </c>
      <c r="G1951" s="32">
        <f t="shared" si="61"/>
        <v>7146188.54725713</v>
      </c>
    </row>
    <row r="1952" spans="1:7" ht="15" customHeight="1" x14ac:dyDescent="0.25">
      <c r="A1952" t="str">
        <f>VLOOKUP(C:C,'Sectors '!B:C,2,FALSE)</f>
        <v>Business Services</v>
      </c>
      <c r="B1952" s="1" t="s">
        <v>7714</v>
      </c>
      <c r="C1952" s="1" t="s">
        <v>1444</v>
      </c>
      <c r="D1952" s="30">
        <v>3.0721000000000329E-4</v>
      </c>
      <c r="E1952" s="33">
        <f t="shared" si="60"/>
        <v>3072100.0000000331</v>
      </c>
      <c r="F1952" s="9">
        <f>VLOOKUP(C1952,Return!B:C,2,FALSE)</f>
        <v>0.67932122388343807</v>
      </c>
      <c r="G1952" s="32">
        <f t="shared" si="61"/>
        <v>5159042.731892366</v>
      </c>
    </row>
    <row r="1953" spans="1:7" ht="15" customHeight="1" x14ac:dyDescent="0.25">
      <c r="A1953" t="str">
        <f>VLOOKUP(C:C,'Sectors '!B:C,2,FALSE)</f>
        <v>Business Services</v>
      </c>
      <c r="B1953" s="1" t="s">
        <v>7715</v>
      </c>
      <c r="C1953" s="1" t="s">
        <v>1442</v>
      </c>
      <c r="D1953" s="30">
        <v>3.0091000000000313E-4</v>
      </c>
      <c r="E1953" s="33">
        <f t="shared" si="60"/>
        <v>3009100.0000000312</v>
      </c>
      <c r="F1953" s="9">
        <f>VLOOKUP(C1953,Return!B:C,2,FALSE)</f>
        <v>0.98094888757108845</v>
      </c>
      <c r="G1953" s="32">
        <f t="shared" si="61"/>
        <v>5960873.2975902241</v>
      </c>
    </row>
    <row r="1954" spans="1:7" ht="15" customHeight="1" x14ac:dyDescent="0.25">
      <c r="A1954" t="str">
        <f>VLOOKUP(C:C,'Sectors '!B:C,2,FALSE)</f>
        <v>Business Services</v>
      </c>
      <c r="B1954" s="1" t="s">
        <v>7716</v>
      </c>
      <c r="C1954" s="1" t="s">
        <v>1430</v>
      </c>
      <c r="D1954" s="30">
        <v>2.9341000000000295E-4</v>
      </c>
      <c r="E1954" s="33">
        <f t="shared" si="60"/>
        <v>2934100.0000000293</v>
      </c>
      <c r="F1954" s="9">
        <f>VLOOKUP(C1954,Return!B:C,2,FALSE)</f>
        <v>1.0743991860349396</v>
      </c>
      <c r="G1954" s="32">
        <f t="shared" si="61"/>
        <v>6086494.6517451769</v>
      </c>
    </row>
    <row r="1955" spans="1:7" ht="15" customHeight="1" x14ac:dyDescent="0.25">
      <c r="A1955" t="str">
        <f>VLOOKUP(C:C,'Sectors '!B:C,2,FALSE)</f>
        <v>Business Services</v>
      </c>
      <c r="B1955" s="1" t="s">
        <v>7717</v>
      </c>
      <c r="C1955" s="1" t="s">
        <v>1440</v>
      </c>
      <c r="D1955" s="30">
        <v>2.8561000000000276E-4</v>
      </c>
      <c r="E1955" s="33">
        <f t="shared" si="60"/>
        <v>2856100.0000000275</v>
      </c>
      <c r="F1955" s="9">
        <f>VLOOKUP(C1955,Return!B:C,2,FALSE)</f>
        <v>0.40649543006481281</v>
      </c>
      <c r="G1955" s="32">
        <f t="shared" si="61"/>
        <v>4017091.5978081501</v>
      </c>
    </row>
    <row r="1956" spans="1:7" ht="15" customHeight="1" x14ac:dyDescent="0.25">
      <c r="A1956" t="str">
        <f>VLOOKUP(C:C,'Sectors '!B:C,2,FALSE)</f>
        <v>Business Services</v>
      </c>
      <c r="B1956" s="1" t="s">
        <v>7718</v>
      </c>
      <c r="C1956" s="1" t="s">
        <v>1438</v>
      </c>
      <c r="D1956" s="30">
        <v>2.8111000000000265E-4</v>
      </c>
      <c r="E1956" s="33">
        <f t="shared" si="60"/>
        <v>2811100.0000000265</v>
      </c>
      <c r="F1956" s="9">
        <f>VLOOKUP(C1956,Return!B:C,2,FALSE)</f>
        <v>1.1800118221255889</v>
      </c>
      <c r="G1956" s="32">
        <f t="shared" si="61"/>
        <v>6128231.2331773005</v>
      </c>
    </row>
    <row r="1957" spans="1:7" ht="15" customHeight="1" x14ac:dyDescent="0.25">
      <c r="A1957" t="str">
        <f>VLOOKUP(C:C,'Sectors '!B:C,2,FALSE)</f>
        <v>Business Services</v>
      </c>
      <c r="B1957" s="1" t="s">
        <v>7719</v>
      </c>
      <c r="C1957" s="1" t="s">
        <v>1436</v>
      </c>
      <c r="D1957" s="30">
        <v>2.7931000000000261E-4</v>
      </c>
      <c r="E1957" s="33">
        <f t="shared" si="60"/>
        <v>2793100.0000000261</v>
      </c>
      <c r="F1957" s="9">
        <f>VLOOKUP(C1957,Return!B:C,2,FALSE)</f>
        <v>1.1606701709558425</v>
      </c>
      <c r="G1957" s="32">
        <f t="shared" si="61"/>
        <v>6034967.8544968199</v>
      </c>
    </row>
    <row r="1958" spans="1:7" ht="15" customHeight="1" x14ac:dyDescent="0.25">
      <c r="A1958" t="str">
        <f>VLOOKUP(C:C,'Sectors '!B:C,2,FALSE)</f>
        <v>Business Services</v>
      </c>
      <c r="B1958" s="1" t="s">
        <v>7720</v>
      </c>
      <c r="C1958" s="1" t="s">
        <v>1432</v>
      </c>
      <c r="D1958" s="30">
        <v>2.7361000000000247E-4</v>
      </c>
      <c r="E1958" s="33">
        <f t="shared" si="60"/>
        <v>2736100.0000000247</v>
      </c>
      <c r="F1958" s="9">
        <f>VLOOKUP(C1958,Return!B:C,2,FALSE)</f>
        <v>0.3892436978003313</v>
      </c>
      <c r="G1958" s="32">
        <f t="shared" si="61"/>
        <v>3801109.6815515207</v>
      </c>
    </row>
    <row r="1959" spans="1:7" ht="15" customHeight="1" x14ac:dyDescent="0.25">
      <c r="A1959" t="str">
        <f>VLOOKUP(C:C,'Sectors '!B:C,2,FALSE)</f>
        <v>Business Services</v>
      </c>
      <c r="B1959" s="1" t="s">
        <v>7721</v>
      </c>
      <c r="C1959" s="1" t="s">
        <v>1434</v>
      </c>
      <c r="D1959" s="30">
        <v>2.6791000000000233E-4</v>
      </c>
      <c r="E1959" s="33">
        <f t="shared" si="60"/>
        <v>2679100.0000000233</v>
      </c>
      <c r="F1959" s="9">
        <f>VLOOKUP(C1959,Return!B:C,2,FALSE)</f>
        <v>0.66327577656896486</v>
      </c>
      <c r="G1959" s="32">
        <f t="shared" si="61"/>
        <v>4456082.1330059525</v>
      </c>
    </row>
    <row r="1960" spans="1:7" ht="15" customHeight="1" x14ac:dyDescent="0.25">
      <c r="A1960" t="str">
        <f>VLOOKUP(C:C,'Sectors '!B:C,2,FALSE)</f>
        <v>Business Services</v>
      </c>
      <c r="B1960" s="1" t="s">
        <v>7722</v>
      </c>
      <c r="C1960" s="1" t="s">
        <v>1428</v>
      </c>
      <c r="D1960" s="30">
        <v>2.5591000000000204E-4</v>
      </c>
      <c r="E1960" s="33">
        <f t="shared" si="60"/>
        <v>2559100.0000000205</v>
      </c>
      <c r="F1960" s="9">
        <f>VLOOKUP(C1960,Return!B:C,2,FALSE)</f>
        <v>0.40214238080141285</v>
      </c>
      <c r="G1960" s="32">
        <f t="shared" si="61"/>
        <v>3588222.5667089242</v>
      </c>
    </row>
    <row r="1961" spans="1:7" ht="15" customHeight="1" x14ac:dyDescent="0.25">
      <c r="A1961" t="str">
        <f>VLOOKUP(C:C,'Sectors '!B:C,2,FALSE)</f>
        <v>Business Services</v>
      </c>
      <c r="B1961" s="1" t="s">
        <v>7723</v>
      </c>
      <c r="C1961" s="1" t="s">
        <v>1426</v>
      </c>
      <c r="D1961" s="30">
        <v>2.5501000000000202E-4</v>
      </c>
      <c r="E1961" s="33">
        <f t="shared" si="60"/>
        <v>2550100.00000002</v>
      </c>
      <c r="F1961" s="9">
        <f>VLOOKUP(C1961,Return!B:C,2,FALSE)</f>
        <v>1.1039116736220094</v>
      </c>
      <c r="G1961" s="32">
        <f t="shared" si="61"/>
        <v>5365185.158903528</v>
      </c>
    </row>
    <row r="1962" spans="1:7" ht="15" customHeight="1" x14ac:dyDescent="0.25">
      <c r="A1962" t="str">
        <f>VLOOKUP(C:C,'Sectors '!B:C,2,FALSE)</f>
        <v>Business Services</v>
      </c>
      <c r="B1962" s="1" t="s">
        <v>7724</v>
      </c>
      <c r="C1962" s="1" t="s">
        <v>1422</v>
      </c>
      <c r="D1962" s="30">
        <v>2.5081000000000192E-4</v>
      </c>
      <c r="E1962" s="33">
        <f t="shared" si="60"/>
        <v>2508100.0000000191</v>
      </c>
      <c r="F1962" s="9">
        <f>VLOOKUP(C1962,Return!B:C,2,FALSE)</f>
        <v>0.28735164430462801</v>
      </c>
      <c r="G1962" s="32">
        <f t="shared" si="61"/>
        <v>3228806.6590804621</v>
      </c>
    </row>
    <row r="1963" spans="1:7" ht="15" customHeight="1" x14ac:dyDescent="0.25">
      <c r="A1963" t="str">
        <f>VLOOKUP(C:C,'Sectors '!B:C,2,FALSE)</f>
        <v>Business Services</v>
      </c>
      <c r="B1963" s="1" t="s">
        <v>7725</v>
      </c>
      <c r="C1963" s="1" t="s">
        <v>1424</v>
      </c>
      <c r="D1963" s="30">
        <v>2.4571000000000179E-4</v>
      </c>
      <c r="E1963" s="33">
        <f t="shared" si="60"/>
        <v>2457100.0000000182</v>
      </c>
      <c r="F1963" s="9">
        <f>VLOOKUP(C1963,Return!B:C,2,FALSE)</f>
        <v>1.0717192632505044</v>
      </c>
      <c r="G1963" s="32">
        <f t="shared" si="61"/>
        <v>5090421.4017328518</v>
      </c>
    </row>
    <row r="1964" spans="1:7" ht="15" customHeight="1" x14ac:dyDescent="0.25">
      <c r="A1964" t="str">
        <f>VLOOKUP(C:C,'Sectors '!B:C,2,FALSE)</f>
        <v>Business Services</v>
      </c>
      <c r="B1964" s="1" t="s">
        <v>7726</v>
      </c>
      <c r="C1964" s="1" t="s">
        <v>1420</v>
      </c>
      <c r="D1964" s="30">
        <v>2.2201000000000124E-4</v>
      </c>
      <c r="E1964" s="33">
        <f t="shared" si="60"/>
        <v>2220100.0000000126</v>
      </c>
      <c r="F1964" s="9">
        <f>VLOOKUP(C1964,Return!B:C,2,FALSE)</f>
        <v>0.78346659048162226</v>
      </c>
      <c r="G1964" s="32">
        <f t="shared" si="61"/>
        <v>3959474.1775282719</v>
      </c>
    </row>
    <row r="1965" spans="1:7" ht="15" customHeight="1" x14ac:dyDescent="0.25">
      <c r="A1965" t="str">
        <f>VLOOKUP(C:C,'Sectors '!B:C,2,FALSE)</f>
        <v>Business Services</v>
      </c>
      <c r="B1965" s="1" t="s">
        <v>7727</v>
      </c>
      <c r="C1965" s="1" t="s">
        <v>1418</v>
      </c>
      <c r="D1965" s="30">
        <v>2.0641000000000086E-4</v>
      </c>
      <c r="E1965" s="33">
        <f t="shared" si="60"/>
        <v>2064100.0000000086</v>
      </c>
      <c r="F1965" s="9">
        <f>VLOOKUP(C1965,Return!B:C,2,FALSE)</f>
        <v>0.32753597410953506</v>
      </c>
      <c r="G1965" s="32">
        <f t="shared" si="61"/>
        <v>2740167.0041595027</v>
      </c>
    </row>
    <row r="1966" spans="1:7" ht="15" customHeight="1" x14ac:dyDescent="0.25">
      <c r="A1966" t="str">
        <f>VLOOKUP(C:C,'Sectors '!B:C,2,FALSE)</f>
        <v>Business Services</v>
      </c>
      <c r="B1966" s="1" t="s">
        <v>7728</v>
      </c>
      <c r="C1966" s="1" t="s">
        <v>1412</v>
      </c>
      <c r="D1966" s="30">
        <v>1.8901000000000044E-4</v>
      </c>
      <c r="E1966" s="33">
        <f t="shared" si="60"/>
        <v>1890100.0000000044</v>
      </c>
      <c r="F1966" s="9">
        <f>VLOOKUP(C1966,Return!B:C,2,FALSE)</f>
        <v>0.80412588844782906</v>
      </c>
      <c r="G1966" s="32">
        <f t="shared" si="61"/>
        <v>3409978.3417552495</v>
      </c>
    </row>
    <row r="1967" spans="1:7" ht="15" customHeight="1" x14ac:dyDescent="0.25">
      <c r="A1967" t="str">
        <f>VLOOKUP(C:C,'Sectors '!B:C,2,FALSE)</f>
        <v>Business Services</v>
      </c>
      <c r="B1967" s="1" t="s">
        <v>7729</v>
      </c>
      <c r="C1967" s="1" t="s">
        <v>1408</v>
      </c>
      <c r="D1967" s="30">
        <v>1.8361000000000031E-4</v>
      </c>
      <c r="E1967" s="33">
        <f t="shared" si="60"/>
        <v>1836100.000000003</v>
      </c>
      <c r="F1967" s="9">
        <f>VLOOKUP(C1967,Return!B:C,2,FALSE)</f>
        <v>1.2269093056727447</v>
      </c>
      <c r="G1967" s="32">
        <f t="shared" si="61"/>
        <v>4088828.1761457338</v>
      </c>
    </row>
    <row r="1968" spans="1:7" ht="15" customHeight="1" x14ac:dyDescent="0.25">
      <c r="A1968" t="str">
        <f>VLOOKUP(C:C,'Sectors '!B:C,2,FALSE)</f>
        <v>Business Services</v>
      </c>
      <c r="B1968" s="1" t="s">
        <v>7730</v>
      </c>
      <c r="C1968" s="1" t="s">
        <v>1416</v>
      </c>
      <c r="D1968" s="30">
        <v>1.8151000000000026E-4</v>
      </c>
      <c r="E1968" s="33">
        <f t="shared" si="60"/>
        <v>1815100.0000000026</v>
      </c>
      <c r="F1968" s="9">
        <f>VLOOKUP(C1968,Return!B:C,2,FALSE)</f>
        <v>0.60928177476196443</v>
      </c>
      <c r="G1968" s="32">
        <f t="shared" si="61"/>
        <v>2921007.3493704461</v>
      </c>
    </row>
    <row r="1969" spans="1:7" ht="15" customHeight="1" x14ac:dyDescent="0.25">
      <c r="A1969" t="str">
        <f>VLOOKUP(C:C,'Sectors '!B:C,2,FALSE)</f>
        <v>Business Services</v>
      </c>
      <c r="B1969" s="1" t="s">
        <v>7731</v>
      </c>
      <c r="C1969" s="1" t="s">
        <v>1410</v>
      </c>
      <c r="D1969" s="30">
        <v>1.7731000000000016E-4</v>
      </c>
      <c r="E1969" s="33">
        <f t="shared" si="60"/>
        <v>1773100.0000000016</v>
      </c>
      <c r="F1969" s="9">
        <f>VLOOKUP(C1969,Return!B:C,2,FALSE)</f>
        <v>0.51889045495857866</v>
      </c>
      <c r="G1969" s="32">
        <f t="shared" si="61"/>
        <v>2693144.6656870581</v>
      </c>
    </row>
    <row r="1970" spans="1:7" ht="15" customHeight="1" x14ac:dyDescent="0.25">
      <c r="A1970" t="str">
        <f>VLOOKUP(C:C,'Sectors '!B:C,2,FALSE)</f>
        <v>Business Services</v>
      </c>
      <c r="B1970" s="1" t="s">
        <v>7732</v>
      </c>
      <c r="C1970" s="1" t="s">
        <v>1406</v>
      </c>
      <c r="D1970" s="30">
        <v>1.6950999999999997E-4</v>
      </c>
      <c r="E1970" s="33">
        <f t="shared" si="60"/>
        <v>1695099.9999999998</v>
      </c>
      <c r="F1970" s="9">
        <f>VLOOKUP(C1970,Return!B:C,2,FALSE)</f>
        <v>0.40370723326519031</v>
      </c>
      <c r="G1970" s="32">
        <f t="shared" si="61"/>
        <v>2379424.1311078239</v>
      </c>
    </row>
    <row r="1971" spans="1:7" ht="15" customHeight="1" x14ac:dyDescent="0.25">
      <c r="A1971" t="str">
        <f>VLOOKUP(C:C,'Sectors '!B:C,2,FALSE)</f>
        <v>Business Services</v>
      </c>
      <c r="B1971" s="1" t="s">
        <v>7733</v>
      </c>
      <c r="C1971" s="1" t="s">
        <v>1414</v>
      </c>
      <c r="D1971" s="30">
        <v>1.5690999999999966E-4</v>
      </c>
      <c r="E1971" s="33">
        <f t="shared" si="60"/>
        <v>1569099.9999999965</v>
      </c>
      <c r="F1971" s="9">
        <f>VLOOKUP(C1971,Return!B:C,2,FALSE)</f>
        <v>1.1934595570438498</v>
      </c>
      <c r="G1971" s="32">
        <f t="shared" si="61"/>
        <v>3441757.3909574975</v>
      </c>
    </row>
    <row r="1972" spans="1:7" ht="15" customHeight="1" x14ac:dyDescent="0.25">
      <c r="A1972" t="str">
        <f>VLOOKUP(C:C,'Sectors '!B:C,2,FALSE)</f>
        <v>Business Services</v>
      </c>
      <c r="B1972" s="1" t="s">
        <v>7734</v>
      </c>
      <c r="C1972" s="1" t="s">
        <v>1404</v>
      </c>
      <c r="D1972" s="30">
        <v>1.3860999999999922E-4</v>
      </c>
      <c r="E1972" s="33">
        <f t="shared" si="60"/>
        <v>1386099.9999999921</v>
      </c>
      <c r="F1972" s="9">
        <f>VLOOKUP(C1972,Return!B:C,2,FALSE)</f>
        <v>0.71108274266457061</v>
      </c>
      <c r="G1972" s="32">
        <f t="shared" si="61"/>
        <v>2371731.7896073475</v>
      </c>
    </row>
    <row r="1973" spans="1:7" ht="15" customHeight="1" x14ac:dyDescent="0.25">
      <c r="A1973" t="str">
        <f>VLOOKUP(C:C,'Sectors '!B:C,2,FALSE)</f>
        <v>Business Services</v>
      </c>
      <c r="B1973" s="1" t="s">
        <v>7735</v>
      </c>
      <c r="C1973" s="1" t="s">
        <v>1400</v>
      </c>
      <c r="D1973" s="30">
        <v>1.3620999999999916E-4</v>
      </c>
      <c r="E1973" s="33">
        <f t="shared" si="60"/>
        <v>1362099.9999999916</v>
      </c>
      <c r="F1973" s="9">
        <f>VLOOKUP(C1973,Return!B:C,2,FALSE)</f>
        <v>0.38115587966387965</v>
      </c>
      <c r="G1973" s="32">
        <f t="shared" si="61"/>
        <v>1881272.4236901589</v>
      </c>
    </row>
    <row r="1974" spans="1:7" ht="15" customHeight="1" x14ac:dyDescent="0.25">
      <c r="A1974" t="str">
        <f>VLOOKUP(C:C,'Sectors '!B:C,2,FALSE)</f>
        <v>Business Services</v>
      </c>
      <c r="B1974" s="1" t="s">
        <v>7736</v>
      </c>
      <c r="C1974" s="1" t="s">
        <v>1402</v>
      </c>
      <c r="D1974" s="30">
        <v>1.3170999999999905E-4</v>
      </c>
      <c r="E1974" s="33">
        <f t="shared" si="60"/>
        <v>1317099.9999999905</v>
      </c>
      <c r="F1974" s="9">
        <f>VLOOKUP(C1974,Return!B:C,2,FALSE)</f>
        <v>0.56870099388625706</v>
      </c>
      <c r="G1974" s="32">
        <f t="shared" si="61"/>
        <v>2066136.0790475742</v>
      </c>
    </row>
    <row r="1975" spans="1:7" ht="15" customHeight="1" x14ac:dyDescent="0.25">
      <c r="A1975" t="str">
        <f>VLOOKUP(C:C,'Sectors '!B:C,2,FALSE)</f>
        <v>Business Services</v>
      </c>
      <c r="B1975" s="1" t="s">
        <v>7737</v>
      </c>
      <c r="C1975" s="1" t="s">
        <v>1398</v>
      </c>
      <c r="D1975" s="30">
        <v>1.1250999999999902E-4</v>
      </c>
      <c r="E1975" s="33">
        <f t="shared" si="60"/>
        <v>1125099.9999999902</v>
      </c>
      <c r="F1975" s="9">
        <f>VLOOKUP(C1975,Return!B:C,2,FALSE)</f>
        <v>0.3515113891864432</v>
      </c>
      <c r="G1975" s="32">
        <f t="shared" si="61"/>
        <v>1520585.463973654</v>
      </c>
    </row>
    <row r="1976" spans="1:7" ht="15" customHeight="1" x14ac:dyDescent="0.25">
      <c r="A1976" t="str">
        <f>VLOOKUP(C:C,'Sectors '!B:C,2,FALSE)</f>
        <v>Business Services</v>
      </c>
      <c r="B1976" s="1" t="s">
        <v>7738</v>
      </c>
      <c r="C1976" s="1" t="s">
        <v>1396</v>
      </c>
      <c r="D1976" s="30">
        <v>1.0620999999999915E-4</v>
      </c>
      <c r="E1976" s="33">
        <f t="shared" si="60"/>
        <v>1062099.9999999914</v>
      </c>
      <c r="F1976" s="9">
        <f>VLOOKUP(C1976,Return!B:C,2,FALSE)</f>
        <v>1.1602008967834117</v>
      </c>
      <c r="G1976" s="32">
        <f t="shared" si="61"/>
        <v>2294349.3724736427</v>
      </c>
    </row>
    <row r="1977" spans="1:7" ht="15" customHeight="1" x14ac:dyDescent="0.25">
      <c r="A1977" t="str">
        <f>VLOOKUP(C:C,'Sectors '!B:C,2,FALSE)</f>
        <v>Business Services</v>
      </c>
      <c r="B1977" s="1" t="s">
        <v>7739</v>
      </c>
      <c r="C1977" s="1" t="s">
        <v>1390</v>
      </c>
      <c r="D1977" s="30">
        <v>7.5009999999999799E-5</v>
      </c>
      <c r="E1977" s="33">
        <f t="shared" si="60"/>
        <v>750099.99999999802</v>
      </c>
      <c r="F1977" s="9">
        <f>VLOOKUP(C1977,Return!B:C,2,FALSE)</f>
        <v>0.61975277055187505</v>
      </c>
      <c r="G1977" s="32">
        <f t="shared" si="61"/>
        <v>1214976.5531909582</v>
      </c>
    </row>
    <row r="1978" spans="1:7" ht="15" customHeight="1" x14ac:dyDescent="0.25">
      <c r="A1978" t="str">
        <f>VLOOKUP(C:C,'Sectors '!B:C,2,FALSE)</f>
        <v>Business Services</v>
      </c>
      <c r="B1978" s="1" t="s">
        <v>7740</v>
      </c>
      <c r="C1978" s="1" t="s">
        <v>1394</v>
      </c>
      <c r="D1978" s="30">
        <v>3.4810000000000041E-5</v>
      </c>
      <c r="E1978" s="33">
        <f t="shared" si="60"/>
        <v>348100.00000000041</v>
      </c>
      <c r="F1978" s="9">
        <f>VLOOKUP(C1978,Return!B:C,2,FALSE)</f>
        <v>1.0620459539011502</v>
      </c>
      <c r="G1978" s="32">
        <f t="shared" si="61"/>
        <v>717798.19655299128</v>
      </c>
    </row>
    <row r="1979" spans="1:7" ht="15" customHeight="1" x14ac:dyDescent="0.25">
      <c r="A1979" t="str">
        <f>VLOOKUP(C:C,'Sectors '!B:C,2,FALSE)</f>
        <v>Business Services</v>
      </c>
      <c r="B1979" s="1" t="s">
        <v>7741</v>
      </c>
      <c r="C1979" s="1" t="s">
        <v>1388</v>
      </c>
      <c r="D1979" s="30">
        <v>6.309999999999998E-6</v>
      </c>
      <c r="E1979" s="33">
        <f t="shared" si="60"/>
        <v>63099.999999999978</v>
      </c>
      <c r="F1979" s="9">
        <f>VLOOKUP(C1979,Return!B:C,2,FALSE)</f>
        <v>0.79765213087844711</v>
      </c>
      <c r="G1979" s="32">
        <f t="shared" si="61"/>
        <v>113431.84945842996</v>
      </c>
    </row>
    <row r="1980" spans="1:7" ht="15" customHeight="1" x14ac:dyDescent="0.25">
      <c r="A1980" t="str">
        <f>VLOOKUP(C:C,'Sectors '!B:C,2,FALSE)</f>
        <v>Business Services</v>
      </c>
      <c r="B1980" s="1" t="s">
        <v>7742</v>
      </c>
      <c r="C1980" s="1" t="s">
        <v>1386</v>
      </c>
      <c r="D1980" s="30">
        <v>5.409999999999999E-6</v>
      </c>
      <c r="E1980" s="33">
        <f t="shared" si="60"/>
        <v>54099.999999999993</v>
      </c>
      <c r="F1980" s="9">
        <f>VLOOKUP(C1980,Return!B:C,2,FALSE)</f>
        <v>1.2056823788790427</v>
      </c>
      <c r="G1980" s="32">
        <f t="shared" si="61"/>
        <v>119327.4166973562</v>
      </c>
    </row>
    <row r="1981" spans="1:7" ht="15" customHeight="1" x14ac:dyDescent="0.25">
      <c r="A1981" t="str">
        <f>VLOOKUP(C:C,'Sectors '!B:C,2,FALSE)</f>
        <v>Business Equipment</v>
      </c>
      <c r="B1981" s="1" t="s">
        <v>7743</v>
      </c>
      <c r="C1981" s="1" t="s">
        <v>1382</v>
      </c>
      <c r="D1981" s="30">
        <v>7.3290999999996945E-4</v>
      </c>
      <c r="E1981" s="33">
        <f t="shared" si="60"/>
        <v>7329099.9999996945</v>
      </c>
      <c r="F1981" s="9">
        <f>VLOOKUP(C1981,Return!B:C,2,FALSE)</f>
        <v>0.87507628191720421</v>
      </c>
      <c r="G1981" s="32">
        <f t="shared" si="61"/>
        <v>13742621.577798808</v>
      </c>
    </row>
    <row r="1982" spans="1:7" ht="15" customHeight="1" x14ac:dyDescent="0.25">
      <c r="A1982" t="str">
        <f>VLOOKUP(C:C,'Sectors '!B:C,2,FALSE)</f>
        <v>Business Equipment</v>
      </c>
      <c r="B1982" s="1" t="s">
        <v>7744</v>
      </c>
      <c r="C1982" s="1" t="s">
        <v>1374</v>
      </c>
      <c r="D1982" s="30">
        <v>7.3140999999996969E-4</v>
      </c>
      <c r="E1982" s="33">
        <f t="shared" si="60"/>
        <v>7314099.9999996973</v>
      </c>
      <c r="F1982" s="9">
        <f>VLOOKUP(C1982,Return!B:C,2,FALSE)</f>
        <v>0.42113954617391136</v>
      </c>
      <c r="G1982" s="32">
        <f t="shared" si="61"/>
        <v>10394356.754670175</v>
      </c>
    </row>
    <row r="1983" spans="1:7" ht="15" customHeight="1" x14ac:dyDescent="0.25">
      <c r="A1983" t="str">
        <f>VLOOKUP(C:C,'Sectors '!B:C,2,FALSE)</f>
        <v>Business Equipment</v>
      </c>
      <c r="B1983" s="1" t="s">
        <v>7745</v>
      </c>
      <c r="C1983" s="1" t="s">
        <v>1380</v>
      </c>
      <c r="D1983" s="30">
        <v>6.4530999999998315E-4</v>
      </c>
      <c r="E1983" s="33">
        <f t="shared" si="60"/>
        <v>6453099.9999998314</v>
      </c>
      <c r="F1983" s="9">
        <f>VLOOKUP(C1983,Return!B:C,2,FALSE)</f>
        <v>0.43231136207356979</v>
      </c>
      <c r="G1983" s="32">
        <f t="shared" si="61"/>
        <v>9242848.4505967107</v>
      </c>
    </row>
    <row r="1984" spans="1:7" ht="15" customHeight="1" x14ac:dyDescent="0.25">
      <c r="A1984" t="str">
        <f>VLOOKUP(C:C,'Sectors '!B:C,2,FALSE)</f>
        <v>Business Equipment</v>
      </c>
      <c r="B1984" s="1" t="s">
        <v>7746</v>
      </c>
      <c r="C1984" s="1" t="s">
        <v>1376</v>
      </c>
      <c r="D1984" s="30">
        <v>5.5110999999999789E-4</v>
      </c>
      <c r="E1984" s="33">
        <f t="shared" si="60"/>
        <v>5511099.9999999786</v>
      </c>
      <c r="F1984" s="9">
        <f>VLOOKUP(C1984,Return!B:C,2,FALSE)</f>
        <v>0.53866425708933208</v>
      </c>
      <c r="G1984" s="32">
        <f t="shared" si="61"/>
        <v>8479732.5872449856</v>
      </c>
    </row>
    <row r="1985" spans="1:7" ht="15" customHeight="1" x14ac:dyDescent="0.25">
      <c r="A1985" t="str">
        <f>VLOOKUP(C:C,'Sectors '!B:C,2,FALSE)</f>
        <v>Business Equipment</v>
      </c>
      <c r="B1985" s="1" t="s">
        <v>7747</v>
      </c>
      <c r="C1985" s="1" t="s">
        <v>1370</v>
      </c>
      <c r="D1985" s="30">
        <v>4.0081000000000556E-4</v>
      </c>
      <c r="E1985" s="33">
        <f t="shared" si="60"/>
        <v>4008100.0000000554</v>
      </c>
      <c r="F1985" s="9">
        <f>VLOOKUP(C1985,Return!B:C,2,FALSE)</f>
        <v>1.2179422500503412</v>
      </c>
      <c r="G1985" s="32">
        <f t="shared" si="61"/>
        <v>8889734.3324268945</v>
      </c>
    </row>
    <row r="1986" spans="1:7" ht="15" customHeight="1" x14ac:dyDescent="0.25">
      <c r="A1986" t="str">
        <f>VLOOKUP(C:C,'Sectors '!B:C,2,FALSE)</f>
        <v>Business Equipment</v>
      </c>
      <c r="B1986" s="1" t="s">
        <v>7748</v>
      </c>
      <c r="C1986" s="1" t="s">
        <v>1368</v>
      </c>
      <c r="D1986" s="30">
        <v>3.9691000000000547E-4</v>
      </c>
      <c r="E1986" s="33">
        <f t="shared" si="60"/>
        <v>3969100.0000000545</v>
      </c>
      <c r="F1986" s="9">
        <f>VLOOKUP(C1986,Return!B:C,2,FALSE)</f>
        <v>1.133286761582148</v>
      </c>
      <c r="G1986" s="32">
        <f t="shared" si="61"/>
        <v>8467228.4853958208</v>
      </c>
    </row>
    <row r="1987" spans="1:7" ht="15" customHeight="1" x14ac:dyDescent="0.25">
      <c r="A1987" t="str">
        <f>VLOOKUP(C:C,'Sectors '!B:C,2,FALSE)</f>
        <v>Business Equipment</v>
      </c>
      <c r="B1987" s="1" t="s">
        <v>7749</v>
      </c>
      <c r="C1987" s="1" t="s">
        <v>1366</v>
      </c>
      <c r="D1987" s="30">
        <v>3.4141000000000412E-4</v>
      </c>
      <c r="E1987" s="33">
        <f t="shared" si="60"/>
        <v>3414100.000000041</v>
      </c>
      <c r="F1987" s="9">
        <f>VLOOKUP(C1987,Return!B:C,2,FALSE)</f>
        <v>0.98539722518404815</v>
      </c>
      <c r="G1987" s="32">
        <f t="shared" si="61"/>
        <v>6778344.66650094</v>
      </c>
    </row>
    <row r="1988" spans="1:7" ht="15" customHeight="1" x14ac:dyDescent="0.25">
      <c r="A1988" t="str">
        <f>VLOOKUP(C:C,'Sectors '!B:C,2,FALSE)</f>
        <v>Business Equipment</v>
      </c>
      <c r="B1988" s="1" t="s">
        <v>7750</v>
      </c>
      <c r="C1988" s="1" t="s">
        <v>1372</v>
      </c>
      <c r="D1988" s="30">
        <v>3.3601000000000399E-4</v>
      </c>
      <c r="E1988" s="33">
        <f t="shared" si="60"/>
        <v>3360100.00000004</v>
      </c>
      <c r="F1988" s="9">
        <f>VLOOKUP(C1988,Return!B:C,2,FALSE)</f>
        <v>0.33540877259711777</v>
      </c>
      <c r="G1988" s="32">
        <f t="shared" si="61"/>
        <v>4487107.0168036288</v>
      </c>
    </row>
    <row r="1989" spans="1:7" ht="15" customHeight="1" x14ac:dyDescent="0.25">
      <c r="A1989" t="str">
        <f>VLOOKUP(C:C,'Sectors '!B:C,2,FALSE)</f>
        <v>Business Equipment</v>
      </c>
      <c r="B1989" s="1" t="s">
        <v>7751</v>
      </c>
      <c r="C1989" s="1" t="s">
        <v>1364</v>
      </c>
      <c r="D1989" s="30">
        <v>2.4901000000000187E-4</v>
      </c>
      <c r="E1989" s="33">
        <f t="shared" si="60"/>
        <v>2490100.0000000186</v>
      </c>
      <c r="F1989" s="9">
        <f>VLOOKUP(C1989,Return!B:C,2,FALSE)</f>
        <v>0.99448671886283413</v>
      </c>
      <c r="G1989" s="32">
        <f t="shared" si="61"/>
        <v>4966471.3786403807</v>
      </c>
    </row>
    <row r="1990" spans="1:7" ht="15" customHeight="1" x14ac:dyDescent="0.25">
      <c r="A1990" t="str">
        <f>VLOOKUP(C:C,'Sectors '!B:C,2,FALSE)</f>
        <v>Business Equipment</v>
      </c>
      <c r="B1990" s="1" t="s">
        <v>7752</v>
      </c>
      <c r="C1990" s="1" t="s">
        <v>1362</v>
      </c>
      <c r="D1990" s="30">
        <v>2.3941000000000167E-4</v>
      </c>
      <c r="E1990" s="33">
        <f t="shared" si="60"/>
        <v>2394100.0000000168</v>
      </c>
      <c r="F1990" s="9">
        <f>VLOOKUP(C1990,Return!B:C,2,FALSE)</f>
        <v>0.7085902456949057</v>
      </c>
      <c r="G1990" s="32">
        <f t="shared" si="61"/>
        <v>4090535.9072182025</v>
      </c>
    </row>
    <row r="1991" spans="1:7" ht="15" customHeight="1" x14ac:dyDescent="0.25">
      <c r="A1991" t="str">
        <f>VLOOKUP(C:C,'Sectors '!B:C,2,FALSE)</f>
        <v>Business Equipment</v>
      </c>
      <c r="B1991" s="1" t="s">
        <v>7753</v>
      </c>
      <c r="C1991" s="1" t="s">
        <v>1360</v>
      </c>
      <c r="D1991" s="30">
        <v>7.6509999999999767E-5</v>
      </c>
      <c r="E1991" s="33">
        <f t="shared" si="60"/>
        <v>765099.99999999767</v>
      </c>
      <c r="F1991" s="9">
        <f>VLOOKUP(C1991,Return!B:C,2,FALSE)</f>
        <v>0.85572035443181182</v>
      </c>
      <c r="G1991" s="32">
        <f t="shared" si="61"/>
        <v>1419811.6431757747</v>
      </c>
    </row>
    <row r="1992" spans="1:7" ht="15" customHeight="1" x14ac:dyDescent="0.25">
      <c r="A1992" t="str">
        <f>VLOOKUP(C:C,'Sectors '!B:C,2,FALSE)</f>
        <v>Business Equipment</v>
      </c>
      <c r="B1992" s="1" t="s">
        <v>7754</v>
      </c>
      <c r="C1992" s="1" t="s">
        <v>1357</v>
      </c>
      <c r="D1992" s="30">
        <v>8.7099999999999979E-6</v>
      </c>
      <c r="E1992" s="33">
        <f t="shared" si="60"/>
        <v>87099.999999999985</v>
      </c>
      <c r="F1992" s="9">
        <f>VLOOKUP(C1992,Return!B:C,2,FALSE)</f>
        <v>1.1471131854555896</v>
      </c>
      <c r="G1992" s="32">
        <f t="shared" si="61"/>
        <v>187013.55845318182</v>
      </c>
    </row>
    <row r="1993" spans="1:7" ht="15" customHeight="1" x14ac:dyDescent="0.25">
      <c r="A1993" t="str">
        <f>VLOOKUP(C:C,'Sectors '!B:C,2,FALSE)</f>
        <v>Building Materials</v>
      </c>
      <c r="B1993" s="1" t="s">
        <v>7755</v>
      </c>
      <c r="C1993" s="1" t="s">
        <v>1355</v>
      </c>
      <c r="D1993" s="30">
        <v>7.4100999999996819E-4</v>
      </c>
      <c r="E1993" s="33">
        <f t="shared" ref="E1993:E2056" si="62">$H$3*D1993</f>
        <v>7410099.9999996815</v>
      </c>
      <c r="F1993" s="9">
        <f>VLOOKUP(C1993,Return!B:C,2,FALSE)</f>
        <v>1.1938909491297465</v>
      </c>
      <c r="G1993" s="32">
        <f t="shared" ref="G1993:G2056" si="63">E1993*(1+F1993)</f>
        <v>16256951.322145635</v>
      </c>
    </row>
    <row r="1994" spans="1:7" ht="15" customHeight="1" x14ac:dyDescent="0.25">
      <c r="A1994" t="str">
        <f>VLOOKUP(C:C,'Sectors '!B:C,2,FALSE)</f>
        <v>Building Materials</v>
      </c>
      <c r="B1994" s="1" t="s">
        <v>7756</v>
      </c>
      <c r="C1994" s="1" t="s">
        <v>1351</v>
      </c>
      <c r="D1994" s="30">
        <v>7.2480999999997072E-4</v>
      </c>
      <c r="E1994" s="33">
        <f t="shared" si="62"/>
        <v>7248099.9999997076</v>
      </c>
      <c r="F1994" s="9">
        <f>VLOOKUP(C1994,Return!B:C,2,FALSE)</f>
        <v>1.0292536994369987</v>
      </c>
      <c r="G1994" s="32">
        <f t="shared" si="63"/>
        <v>14708233.738888716</v>
      </c>
    </row>
    <row r="1995" spans="1:7" ht="15" customHeight="1" x14ac:dyDescent="0.25">
      <c r="A1995" t="str">
        <f>VLOOKUP(C:C,'Sectors '!B:C,2,FALSE)</f>
        <v>Building Materials</v>
      </c>
      <c r="B1995" s="1" t="s">
        <v>7757</v>
      </c>
      <c r="C1995" s="1" t="s">
        <v>1349</v>
      </c>
      <c r="D1995" s="30">
        <v>7.23009999999971E-4</v>
      </c>
      <c r="E1995" s="33">
        <f t="shared" si="62"/>
        <v>7230099.9999997104</v>
      </c>
      <c r="F1995" s="9">
        <f>VLOOKUP(C1995,Return!B:C,2,FALSE)</f>
        <v>0.95540355431979707</v>
      </c>
      <c r="G1995" s="32">
        <f t="shared" si="63"/>
        <v>14137763.238086998</v>
      </c>
    </row>
    <row r="1996" spans="1:7" ht="15" customHeight="1" x14ac:dyDescent="0.25">
      <c r="A1996" t="str">
        <f>VLOOKUP(C:C,'Sectors '!B:C,2,FALSE)</f>
        <v>Building Materials</v>
      </c>
      <c r="B1996" s="1" t="s">
        <v>7758</v>
      </c>
      <c r="C1996" s="1" t="s">
        <v>1347</v>
      </c>
      <c r="D1996" s="30">
        <v>6.9840999999997485E-4</v>
      </c>
      <c r="E1996" s="33">
        <f t="shared" si="62"/>
        <v>6984099.9999997485</v>
      </c>
      <c r="F1996" s="9">
        <f>VLOOKUP(C1996,Return!B:C,2,FALSE)</f>
        <v>1.066654034554732</v>
      </c>
      <c r="G1996" s="32">
        <f t="shared" si="63"/>
        <v>14433718.442733185</v>
      </c>
    </row>
    <row r="1997" spans="1:7" ht="15" customHeight="1" x14ac:dyDescent="0.25">
      <c r="A1997" t="str">
        <f>VLOOKUP(C:C,'Sectors '!B:C,2,FALSE)</f>
        <v>Building Materials</v>
      </c>
      <c r="B1997" s="1" t="s">
        <v>7759</v>
      </c>
      <c r="C1997" s="1" t="s">
        <v>1301</v>
      </c>
      <c r="D1997" s="30">
        <v>6.9390999999997555E-4</v>
      </c>
      <c r="E1997" s="33">
        <f t="shared" si="62"/>
        <v>6939099.999999756</v>
      </c>
      <c r="F1997" s="9">
        <f>VLOOKUP(C1997,Return!B:C,2,FALSE)</f>
        <v>0.65555719548188129</v>
      </c>
      <c r="G1997" s="32">
        <f t="shared" si="63"/>
        <v>11488076.935167918</v>
      </c>
    </row>
    <row r="1998" spans="1:7" ht="15" customHeight="1" x14ac:dyDescent="0.25">
      <c r="A1998" t="str">
        <f>VLOOKUP(C:C,'Sectors '!B:C,2,FALSE)</f>
        <v>Building Materials</v>
      </c>
      <c r="B1998" s="1" t="s">
        <v>7760</v>
      </c>
      <c r="C1998" s="1" t="s">
        <v>1345</v>
      </c>
      <c r="D1998" s="30">
        <v>6.5100999999998226E-4</v>
      </c>
      <c r="E1998" s="33">
        <f t="shared" si="62"/>
        <v>6510099.999999823</v>
      </c>
      <c r="F1998" s="9">
        <f>VLOOKUP(C1998,Return!B:C,2,FALSE)</f>
        <v>0.77671891414244321</v>
      </c>
      <c r="G1998" s="32">
        <f t="shared" si="63"/>
        <v>11566617.802958407</v>
      </c>
    </row>
    <row r="1999" spans="1:7" ht="15" customHeight="1" x14ac:dyDescent="0.25">
      <c r="A1999" t="str">
        <f>VLOOKUP(C:C,'Sectors '!B:C,2,FALSE)</f>
        <v>Building Materials</v>
      </c>
      <c r="B1999" s="1" t="s">
        <v>7761</v>
      </c>
      <c r="C1999" s="1" t="s">
        <v>1335</v>
      </c>
      <c r="D1999" s="30">
        <v>5.7300999999999446E-4</v>
      </c>
      <c r="E1999" s="33">
        <f t="shared" si="62"/>
        <v>5730099.9999999451</v>
      </c>
      <c r="F1999" s="9">
        <f>VLOOKUP(C1999,Return!B:C,2,FALSE)</f>
        <v>0.88521188546145702</v>
      </c>
      <c r="G1999" s="32">
        <f t="shared" si="63"/>
        <v>10802452.624882592</v>
      </c>
    </row>
    <row r="2000" spans="1:7" ht="15" customHeight="1" x14ac:dyDescent="0.25">
      <c r="A2000" t="str">
        <f>VLOOKUP(C:C,'Sectors '!B:C,2,FALSE)</f>
        <v>Building Materials</v>
      </c>
      <c r="B2000" s="1" t="s">
        <v>7762</v>
      </c>
      <c r="C2000" s="1" t="s">
        <v>1339</v>
      </c>
      <c r="D2000" s="30">
        <v>5.5320999999999756E-4</v>
      </c>
      <c r="E2000" s="33">
        <f t="shared" si="62"/>
        <v>5532099.9999999758</v>
      </c>
      <c r="F2000" s="9">
        <f>VLOOKUP(C2000,Return!B:C,2,FALSE)</f>
        <v>1.177245478169171</v>
      </c>
      <c r="G2000" s="32">
        <f t="shared" si="63"/>
        <v>12044739.709779618</v>
      </c>
    </row>
    <row r="2001" spans="1:7" ht="15" customHeight="1" x14ac:dyDescent="0.25">
      <c r="A2001" t="str">
        <f>VLOOKUP(C:C,'Sectors '!B:C,2,FALSE)</f>
        <v>Building Materials</v>
      </c>
      <c r="B2001" s="1" t="s">
        <v>7763</v>
      </c>
      <c r="C2001" s="1" t="s">
        <v>1341</v>
      </c>
      <c r="D2001" s="30">
        <v>5.4540999999999878E-4</v>
      </c>
      <c r="E2001" s="33">
        <f t="shared" si="62"/>
        <v>5454099.9999999879</v>
      </c>
      <c r="F2001" s="9">
        <f>VLOOKUP(C2001,Return!B:C,2,FALSE)</f>
        <v>1.0442211078983692</v>
      </c>
      <c r="G2001" s="32">
        <f t="shared" si="63"/>
        <v>11149386.344588472</v>
      </c>
    </row>
    <row r="2002" spans="1:7" ht="15" customHeight="1" x14ac:dyDescent="0.25">
      <c r="A2002" t="str">
        <f>VLOOKUP(C:C,'Sectors '!B:C,2,FALSE)</f>
        <v>Building Materials</v>
      </c>
      <c r="B2002" s="1" t="s">
        <v>7764</v>
      </c>
      <c r="C2002" s="1" t="s">
        <v>1337</v>
      </c>
      <c r="D2002" s="30">
        <v>5.2441000000000206E-4</v>
      </c>
      <c r="E2002" s="33">
        <f t="shared" si="62"/>
        <v>5244100.0000000205</v>
      </c>
      <c r="F2002" s="9">
        <f>VLOOKUP(C2002,Return!B:C,2,FALSE)</f>
        <v>1.2181442742163693</v>
      </c>
      <c r="G2002" s="32">
        <f t="shared" si="63"/>
        <v>11632170.388418108</v>
      </c>
    </row>
    <row r="2003" spans="1:7" ht="15" customHeight="1" x14ac:dyDescent="0.25">
      <c r="A2003" t="str">
        <f>VLOOKUP(C:C,'Sectors '!B:C,2,FALSE)</f>
        <v>Building Materials</v>
      </c>
      <c r="B2003" s="1" t="s">
        <v>7765</v>
      </c>
      <c r="C2003" s="1" t="s">
        <v>1331</v>
      </c>
      <c r="D2003" s="30">
        <v>4.4881000000000673E-4</v>
      </c>
      <c r="E2003" s="33">
        <f t="shared" si="62"/>
        <v>4488100.0000000671</v>
      </c>
      <c r="F2003" s="9">
        <f>VLOOKUP(C2003,Return!B:C,2,FALSE)</f>
        <v>1.0006007805594321</v>
      </c>
      <c r="G2003" s="32">
        <f t="shared" si="63"/>
        <v>8978896.3632289208</v>
      </c>
    </row>
    <row r="2004" spans="1:7" ht="15" customHeight="1" x14ac:dyDescent="0.25">
      <c r="A2004" t="str">
        <f>VLOOKUP(C:C,'Sectors '!B:C,2,FALSE)</f>
        <v>Building Materials</v>
      </c>
      <c r="B2004" s="1" t="s">
        <v>7766</v>
      </c>
      <c r="C2004" s="1" t="s">
        <v>1311</v>
      </c>
      <c r="D2004" s="30">
        <v>4.4221000000000657E-4</v>
      </c>
      <c r="E2004" s="33">
        <f t="shared" si="62"/>
        <v>4422100.0000000661</v>
      </c>
      <c r="F2004" s="9">
        <f>VLOOKUP(C2004,Return!B:C,2,FALSE)</f>
        <v>0.46253366767708382</v>
      </c>
      <c r="G2004" s="32">
        <f t="shared" si="63"/>
        <v>6467470.1318349298</v>
      </c>
    </row>
    <row r="2005" spans="1:7" ht="15" customHeight="1" x14ac:dyDescent="0.25">
      <c r="A2005" t="str">
        <f>VLOOKUP(C:C,'Sectors '!B:C,2,FALSE)</f>
        <v>Building Materials</v>
      </c>
      <c r="B2005" s="1" t="s">
        <v>7767</v>
      </c>
      <c r="C2005" s="1" t="s">
        <v>1329</v>
      </c>
      <c r="D2005" s="30">
        <v>4.4161000000000655E-4</v>
      </c>
      <c r="E2005" s="33">
        <f t="shared" si="62"/>
        <v>4416100.0000000652</v>
      </c>
      <c r="F2005" s="9">
        <f>VLOOKUP(C2005,Return!B:C,2,FALSE)</f>
        <v>0.52535191454910291</v>
      </c>
      <c r="G2005" s="32">
        <f t="shared" si="63"/>
        <v>6736106.5898403926</v>
      </c>
    </row>
    <row r="2006" spans="1:7" ht="15" customHeight="1" x14ac:dyDescent="0.25">
      <c r="A2006" t="str">
        <f>VLOOKUP(C:C,'Sectors '!B:C,2,FALSE)</f>
        <v>Building Materials</v>
      </c>
      <c r="B2006" s="1" t="s">
        <v>7768</v>
      </c>
      <c r="C2006" s="1" t="s">
        <v>1333</v>
      </c>
      <c r="D2006" s="30">
        <v>4.4101000000000654E-4</v>
      </c>
      <c r="E2006" s="33">
        <f t="shared" si="62"/>
        <v>4410100.0000000652</v>
      </c>
      <c r="F2006" s="9">
        <f>VLOOKUP(C2006,Return!B:C,2,FALSE)</f>
        <v>0.43765994074493075</v>
      </c>
      <c r="G2006" s="32">
        <f t="shared" si="63"/>
        <v>6340224.1046793135</v>
      </c>
    </row>
    <row r="2007" spans="1:7" ht="15" customHeight="1" x14ac:dyDescent="0.25">
      <c r="A2007" t="str">
        <f>VLOOKUP(C:C,'Sectors '!B:C,2,FALSE)</f>
        <v>Building Materials</v>
      </c>
      <c r="B2007" s="1" t="s">
        <v>7769</v>
      </c>
      <c r="C2007" s="1" t="s">
        <v>1327</v>
      </c>
      <c r="D2007" s="30">
        <v>4.272100000000062E-4</v>
      </c>
      <c r="E2007" s="33">
        <f t="shared" si="62"/>
        <v>4272100.0000000624</v>
      </c>
      <c r="F2007" s="9">
        <f>VLOOKUP(C2007,Return!B:C,2,FALSE)</f>
        <v>0.83886307124119674</v>
      </c>
      <c r="G2007" s="32">
        <f t="shared" si="63"/>
        <v>7855806.9266496319</v>
      </c>
    </row>
    <row r="2008" spans="1:7" ht="15" customHeight="1" x14ac:dyDescent="0.25">
      <c r="A2008" t="str">
        <f>VLOOKUP(C:C,'Sectors '!B:C,2,FALSE)</f>
        <v>Building Materials</v>
      </c>
      <c r="B2008" s="1" t="s">
        <v>7770</v>
      </c>
      <c r="C2008" s="1" t="s">
        <v>1323</v>
      </c>
      <c r="D2008" s="30">
        <v>3.8731000000000523E-4</v>
      </c>
      <c r="E2008" s="33">
        <f t="shared" si="62"/>
        <v>3873100.0000000522</v>
      </c>
      <c r="F2008" s="9">
        <f>VLOOKUP(C2008,Return!B:C,2,FALSE)</f>
        <v>0.80293739133733277</v>
      </c>
      <c r="G2008" s="32">
        <f t="shared" si="63"/>
        <v>6982956.8103887178</v>
      </c>
    </row>
    <row r="2009" spans="1:7" ht="15" customHeight="1" x14ac:dyDescent="0.25">
      <c r="A2009" t="str">
        <f>VLOOKUP(C:C,'Sectors '!B:C,2,FALSE)</f>
        <v>Building Materials</v>
      </c>
      <c r="B2009" s="1" t="s">
        <v>7771</v>
      </c>
      <c r="C2009" s="1" t="s">
        <v>1325</v>
      </c>
      <c r="D2009" s="30">
        <v>3.8491000000000518E-4</v>
      </c>
      <c r="E2009" s="33">
        <f t="shared" si="62"/>
        <v>3849100.0000000517</v>
      </c>
      <c r="F2009" s="9">
        <f>VLOOKUP(C2009,Return!B:C,2,FALSE)</f>
        <v>1.1016066926268175</v>
      </c>
      <c r="G2009" s="32">
        <f t="shared" si="63"/>
        <v>8089294.3205899922</v>
      </c>
    </row>
    <row r="2010" spans="1:7" ht="15" customHeight="1" x14ac:dyDescent="0.25">
      <c r="A2010" t="str">
        <f>VLOOKUP(C:C,'Sectors '!B:C,2,FALSE)</f>
        <v>Building Materials</v>
      </c>
      <c r="B2010" s="1" t="s">
        <v>7772</v>
      </c>
      <c r="C2010" s="1" t="s">
        <v>1321</v>
      </c>
      <c r="D2010" s="30">
        <v>3.6601000000000472E-4</v>
      </c>
      <c r="E2010" s="33">
        <f t="shared" si="62"/>
        <v>3660100.000000047</v>
      </c>
      <c r="F2010" s="9">
        <f>VLOOKUP(C2010,Return!B:C,2,FALSE)</f>
        <v>0.45762525888362304</v>
      </c>
      <c r="G2010" s="32">
        <f t="shared" si="63"/>
        <v>5335054.210040018</v>
      </c>
    </row>
    <row r="2011" spans="1:7" ht="15" customHeight="1" x14ac:dyDescent="0.25">
      <c r="A2011" t="str">
        <f>VLOOKUP(C:C,'Sectors '!B:C,2,FALSE)</f>
        <v>Building Materials</v>
      </c>
      <c r="B2011" s="1" t="s">
        <v>7773</v>
      </c>
      <c r="C2011" s="1" t="s">
        <v>1317</v>
      </c>
      <c r="D2011" s="30">
        <v>3.1861000000000356E-4</v>
      </c>
      <c r="E2011" s="33">
        <f t="shared" si="62"/>
        <v>3186100.0000000359</v>
      </c>
      <c r="F2011" s="9">
        <f>VLOOKUP(C2011,Return!B:C,2,FALSE)</f>
        <v>0.43801859176728208</v>
      </c>
      <c r="G2011" s="32">
        <f t="shared" si="63"/>
        <v>4581671.0352297891</v>
      </c>
    </row>
    <row r="2012" spans="1:7" ht="15" customHeight="1" x14ac:dyDescent="0.25">
      <c r="A2012" t="str">
        <f>VLOOKUP(C:C,'Sectors '!B:C,2,FALSE)</f>
        <v>Building Materials</v>
      </c>
      <c r="B2012" s="1" t="s">
        <v>7774</v>
      </c>
      <c r="C2012" s="1" t="s">
        <v>1319</v>
      </c>
      <c r="D2012" s="30">
        <v>3.0871000000000332E-4</v>
      </c>
      <c r="E2012" s="33">
        <f t="shared" si="62"/>
        <v>3087100.0000000331</v>
      </c>
      <c r="F2012" s="9">
        <f>VLOOKUP(C2012,Return!B:C,2,FALSE)</f>
        <v>1.0870915591271626</v>
      </c>
      <c r="G2012" s="32">
        <f t="shared" si="63"/>
        <v>6443060.3521815324</v>
      </c>
    </row>
    <row r="2013" spans="1:7" ht="15" customHeight="1" x14ac:dyDescent="0.25">
      <c r="A2013" t="str">
        <f>VLOOKUP(C:C,'Sectors '!B:C,2,FALSE)</f>
        <v>Building Materials</v>
      </c>
      <c r="B2013" s="1" t="s">
        <v>7775</v>
      </c>
      <c r="C2013" s="1" t="s">
        <v>1343</v>
      </c>
      <c r="D2013" s="30">
        <v>3.0391000000000321E-4</v>
      </c>
      <c r="E2013" s="33">
        <f t="shared" si="62"/>
        <v>3039100.0000000321</v>
      </c>
      <c r="F2013" s="9">
        <f>VLOOKUP(C2013,Return!B:C,2,FALSE)</f>
        <v>0.7378399514223033</v>
      </c>
      <c r="G2013" s="32">
        <f t="shared" si="63"/>
        <v>5281469.3963675778</v>
      </c>
    </row>
    <row r="2014" spans="1:7" ht="15" customHeight="1" x14ac:dyDescent="0.25">
      <c r="A2014" t="str">
        <f>VLOOKUP(C:C,'Sectors '!B:C,2,FALSE)</f>
        <v>Building Materials</v>
      </c>
      <c r="B2014" s="1" t="s">
        <v>7776</v>
      </c>
      <c r="C2014" s="1" t="s">
        <v>1315</v>
      </c>
      <c r="D2014" s="30">
        <v>2.8591000000000277E-4</v>
      </c>
      <c r="E2014" s="33">
        <f t="shared" si="62"/>
        <v>2859100.0000000275</v>
      </c>
      <c r="F2014" s="9">
        <f>VLOOKUP(C2014,Return!B:C,2,FALSE)</f>
        <v>0.552077131255857</v>
      </c>
      <c r="G2014" s="32">
        <f t="shared" si="63"/>
        <v>4437543.7259736639</v>
      </c>
    </row>
    <row r="2015" spans="1:7" ht="15" customHeight="1" x14ac:dyDescent="0.25">
      <c r="A2015" t="str">
        <f>VLOOKUP(C:C,'Sectors '!B:C,2,FALSE)</f>
        <v>Building Materials</v>
      </c>
      <c r="B2015" s="1" t="s">
        <v>7777</v>
      </c>
      <c r="C2015" s="1" t="s">
        <v>1313</v>
      </c>
      <c r="D2015" s="30">
        <v>2.2591000000000134E-4</v>
      </c>
      <c r="E2015" s="33">
        <f t="shared" si="62"/>
        <v>2259100.0000000135</v>
      </c>
      <c r="F2015" s="9">
        <f>VLOOKUP(C2015,Return!B:C,2,FALSE)</f>
        <v>0.82283494096723175</v>
      </c>
      <c r="G2015" s="32">
        <f t="shared" si="63"/>
        <v>4117966.4151390977</v>
      </c>
    </row>
    <row r="2016" spans="1:7" ht="15" customHeight="1" x14ac:dyDescent="0.25">
      <c r="A2016" t="str">
        <f>VLOOKUP(C:C,'Sectors '!B:C,2,FALSE)</f>
        <v>Building Materials</v>
      </c>
      <c r="B2016" s="1" t="s">
        <v>7778</v>
      </c>
      <c r="C2016" s="1" t="s">
        <v>1307</v>
      </c>
      <c r="D2016" s="30">
        <v>1.8061000000000024E-4</v>
      </c>
      <c r="E2016" s="33">
        <f t="shared" si="62"/>
        <v>1806100.0000000023</v>
      </c>
      <c r="F2016" s="9">
        <f>VLOOKUP(C2016,Return!B:C,2,FALSE)</f>
        <v>1.0658732572154821</v>
      </c>
      <c r="G2016" s="32">
        <f t="shared" si="63"/>
        <v>3731173.6898568869</v>
      </c>
    </row>
    <row r="2017" spans="1:7" ht="15" customHeight="1" x14ac:dyDescent="0.25">
      <c r="A2017" t="str">
        <f>VLOOKUP(C:C,'Sectors '!B:C,2,FALSE)</f>
        <v>Building Materials</v>
      </c>
      <c r="B2017" s="1" t="s">
        <v>7779</v>
      </c>
      <c r="C2017" s="1" t="s">
        <v>1309</v>
      </c>
      <c r="D2017" s="30">
        <v>1.2180999999999882E-4</v>
      </c>
      <c r="E2017" s="33">
        <f t="shared" si="62"/>
        <v>1218099.9999999881</v>
      </c>
      <c r="F2017" s="9">
        <f>VLOOKUP(C2017,Return!B:C,2,FALSE)</f>
        <v>0.61625901589737664</v>
      </c>
      <c r="G2017" s="32">
        <f t="shared" si="63"/>
        <v>1968765.1072645753</v>
      </c>
    </row>
    <row r="2018" spans="1:7" ht="15" customHeight="1" x14ac:dyDescent="0.25">
      <c r="A2018" t="str">
        <f>VLOOKUP(C:C,'Sectors '!B:C,2,FALSE)</f>
        <v>Building Materials</v>
      </c>
      <c r="B2018" s="1" t="s">
        <v>7780</v>
      </c>
      <c r="C2018" s="1" t="s">
        <v>1303</v>
      </c>
      <c r="D2018" s="30">
        <v>1.1700999999999892E-4</v>
      </c>
      <c r="E2018" s="33">
        <f t="shared" si="62"/>
        <v>1170099.9999999893</v>
      </c>
      <c r="F2018" s="9">
        <f>VLOOKUP(C2018,Return!B:C,2,FALSE)</f>
        <v>0.81915294580877485</v>
      </c>
      <c r="G2018" s="32">
        <f t="shared" si="63"/>
        <v>2128590.8618908278</v>
      </c>
    </row>
    <row r="2019" spans="1:7" ht="15" customHeight="1" x14ac:dyDescent="0.25">
      <c r="A2019" t="str">
        <f>VLOOKUP(C:C,'Sectors '!B:C,2,FALSE)</f>
        <v>Building Materials</v>
      </c>
      <c r="B2019" s="1" t="s">
        <v>7781</v>
      </c>
      <c r="C2019" s="1" t="s">
        <v>1305</v>
      </c>
      <c r="D2019" s="30">
        <v>1.035099999999992E-4</v>
      </c>
      <c r="E2019" s="33">
        <f t="shared" si="62"/>
        <v>1035099.9999999921</v>
      </c>
      <c r="F2019" s="9">
        <f>VLOOKUP(C2019,Return!B:C,2,FALSE)</f>
        <v>0.77394097147513397</v>
      </c>
      <c r="G2019" s="32">
        <f t="shared" si="63"/>
        <v>1836206.2995738972</v>
      </c>
    </row>
    <row r="2020" spans="1:7" ht="15" customHeight="1" x14ac:dyDescent="0.25">
      <c r="A2020" t="str">
        <f>VLOOKUP(C:C,'Sectors '!B:C,2,FALSE)</f>
        <v>Building Materials</v>
      </c>
      <c r="B2020" s="1" t="s">
        <v>7782</v>
      </c>
      <c r="C2020" s="1" t="s">
        <v>1299</v>
      </c>
      <c r="D2020" s="30">
        <v>9.0309999999999479E-5</v>
      </c>
      <c r="E2020" s="33">
        <f t="shared" si="62"/>
        <v>903099.99999999476</v>
      </c>
      <c r="F2020" s="9">
        <f>VLOOKUP(C2020,Return!B:C,2,FALSE)</f>
        <v>0.32482128319362447</v>
      </c>
      <c r="G2020" s="32">
        <f t="shared" si="63"/>
        <v>1196446.1008521554</v>
      </c>
    </row>
    <row r="2021" spans="1:7" ht="15" customHeight="1" x14ac:dyDescent="0.25">
      <c r="A2021" t="str">
        <f>VLOOKUP(C:C,'Sectors '!B:C,2,FALSE)</f>
        <v>Building Materials</v>
      </c>
      <c r="B2021" s="1" t="s">
        <v>7783</v>
      </c>
      <c r="C2021" s="1" t="s">
        <v>1297</v>
      </c>
      <c r="D2021" s="30">
        <v>6.391000000000003E-5</v>
      </c>
      <c r="E2021" s="33">
        <f t="shared" si="62"/>
        <v>639100.00000000035</v>
      </c>
      <c r="F2021" s="9">
        <f>VLOOKUP(C2021,Return!B:C,2,FALSE)</f>
        <v>0.89568420580504582</v>
      </c>
      <c r="G2021" s="32">
        <f t="shared" si="63"/>
        <v>1211531.7759300054</v>
      </c>
    </row>
    <row r="2022" spans="1:7" ht="15" customHeight="1" x14ac:dyDescent="0.25">
      <c r="A2022" t="str">
        <f>VLOOKUP(C:C,'Sectors '!B:C,2,FALSE)</f>
        <v>Building Materials</v>
      </c>
      <c r="B2022" s="1" t="s">
        <v>7784</v>
      </c>
      <c r="C2022" s="1" t="s">
        <v>1293</v>
      </c>
      <c r="D2022" s="30">
        <v>6.3610000000000036E-5</v>
      </c>
      <c r="E2022" s="33">
        <f t="shared" si="62"/>
        <v>636100.00000000035</v>
      </c>
      <c r="F2022" s="9">
        <f>VLOOKUP(C2022,Return!B:C,2,FALSE)</f>
        <v>1.1644056351292</v>
      </c>
      <c r="G2022" s="32">
        <f t="shared" si="63"/>
        <v>1376778.424505685</v>
      </c>
    </row>
    <row r="2023" spans="1:7" ht="15" customHeight="1" x14ac:dyDescent="0.25">
      <c r="A2023" t="str">
        <f>VLOOKUP(C:C,'Sectors '!B:C,2,FALSE)</f>
        <v>Building Materials</v>
      </c>
      <c r="B2023" s="1" t="s">
        <v>7785</v>
      </c>
      <c r="C2023" s="1" t="s">
        <v>1295</v>
      </c>
      <c r="D2023" s="30">
        <v>5.5210000000000076E-5</v>
      </c>
      <c r="E2023" s="33">
        <f t="shared" si="62"/>
        <v>552100.00000000081</v>
      </c>
      <c r="F2023" s="9">
        <f>VLOOKUP(C2023,Return!B:C,2,FALSE)</f>
        <v>0.93298689715929495</v>
      </c>
      <c r="G2023" s="32">
        <f t="shared" si="63"/>
        <v>1067202.0659216484</v>
      </c>
    </row>
    <row r="2024" spans="1:7" ht="15" customHeight="1" x14ac:dyDescent="0.25">
      <c r="A2024" t="str">
        <f>VLOOKUP(C:C,'Sectors '!B:C,2,FALSE)</f>
        <v>Building Materials</v>
      </c>
      <c r="B2024" s="1" t="s">
        <v>38</v>
      </c>
      <c r="C2024" s="1" t="s">
        <v>1290</v>
      </c>
      <c r="D2024" s="30">
        <v>3.0100000000000004E-6</v>
      </c>
      <c r="E2024" s="33">
        <f t="shared" si="62"/>
        <v>30100.000000000004</v>
      </c>
      <c r="F2024" s="9">
        <f>VLOOKUP(C2024,Return!B:C,2,FALSE)</f>
        <v>0.46009307710568825</v>
      </c>
      <c r="G2024" s="32">
        <f t="shared" si="63"/>
        <v>43948.801620881219</v>
      </c>
    </row>
    <row r="2025" spans="1:7" ht="15" customHeight="1" x14ac:dyDescent="0.25">
      <c r="A2025" t="str">
        <f>VLOOKUP(C:C,'Sectors '!B:C,2,FALSE)</f>
        <v>Broadcasting - TV</v>
      </c>
      <c r="B2025" s="1" t="s">
        <v>7786</v>
      </c>
      <c r="C2025" s="1" t="s">
        <v>1288</v>
      </c>
      <c r="D2025" s="30">
        <v>6.9900999999997476E-4</v>
      </c>
      <c r="E2025" s="33">
        <f t="shared" si="62"/>
        <v>6990099.9999997476</v>
      </c>
      <c r="F2025" s="9">
        <f>VLOOKUP(C2025,Return!B:C,2,FALSE)</f>
        <v>0.766385638784986</v>
      </c>
      <c r="G2025" s="32">
        <f t="shared" si="63"/>
        <v>12347212.253670484</v>
      </c>
    </row>
    <row r="2026" spans="1:7" ht="15" customHeight="1" x14ac:dyDescent="0.25">
      <c r="A2026" t="str">
        <f>VLOOKUP(C:C,'Sectors '!B:C,2,FALSE)</f>
        <v>Broadcasting - TV</v>
      </c>
      <c r="B2026" s="1" t="s">
        <v>7787</v>
      </c>
      <c r="C2026" s="1" t="s">
        <v>1284</v>
      </c>
      <c r="D2026" s="30">
        <v>6.7710999999997818E-4</v>
      </c>
      <c r="E2026" s="33">
        <f t="shared" si="62"/>
        <v>6771099.9999997821</v>
      </c>
      <c r="F2026" s="9">
        <f>VLOOKUP(C2026,Return!B:C,2,FALSE)</f>
        <v>0.96072478335230382</v>
      </c>
      <c r="G2026" s="32">
        <f t="shared" si="63"/>
        <v>13276263.580556357</v>
      </c>
    </row>
    <row r="2027" spans="1:7" ht="15" customHeight="1" x14ac:dyDescent="0.25">
      <c r="A2027" t="str">
        <f>VLOOKUP(C:C,'Sectors '!B:C,2,FALSE)</f>
        <v>Broadcasting - TV</v>
      </c>
      <c r="B2027" s="1" t="s">
        <v>7788</v>
      </c>
      <c r="C2027" s="1" t="s">
        <v>1286</v>
      </c>
      <c r="D2027" s="30">
        <v>6.648099999999801E-4</v>
      </c>
      <c r="E2027" s="33">
        <f t="shared" si="62"/>
        <v>6648099.9999998007</v>
      </c>
      <c r="F2027" s="9">
        <f>VLOOKUP(C2027,Return!B:C,2,FALSE)</f>
        <v>1.0306717775510086</v>
      </c>
      <c r="G2027" s="32">
        <f t="shared" si="63"/>
        <v>13500109.044336453</v>
      </c>
    </row>
    <row r="2028" spans="1:7" ht="15" customHeight="1" x14ac:dyDescent="0.25">
      <c r="A2028" t="str">
        <f>VLOOKUP(C:C,'Sectors '!B:C,2,FALSE)</f>
        <v>Broadcasting - TV</v>
      </c>
      <c r="B2028" s="1" t="s">
        <v>7789</v>
      </c>
      <c r="C2028" s="1" t="s">
        <v>1280</v>
      </c>
      <c r="D2028" s="30">
        <v>6.2550999999998625E-4</v>
      </c>
      <c r="E2028" s="33">
        <f t="shared" si="62"/>
        <v>6255099.9999998622</v>
      </c>
      <c r="F2028" s="9">
        <f>VLOOKUP(C2028,Return!B:C,2,FALSE)</f>
        <v>1.0683524597177836</v>
      </c>
      <c r="G2028" s="32">
        <f t="shared" si="63"/>
        <v>12937751.470780425</v>
      </c>
    </row>
    <row r="2029" spans="1:7" ht="15" customHeight="1" x14ac:dyDescent="0.25">
      <c r="A2029" t="str">
        <f>VLOOKUP(C:C,'Sectors '!B:C,2,FALSE)</f>
        <v>Broadcasting - TV</v>
      </c>
      <c r="B2029" s="1" t="s">
        <v>7790</v>
      </c>
      <c r="C2029" s="1" t="s">
        <v>1282</v>
      </c>
      <c r="D2029" s="30">
        <v>6.1170999999998841E-4</v>
      </c>
      <c r="E2029" s="33">
        <f t="shared" si="62"/>
        <v>6117099.9999998845</v>
      </c>
      <c r="F2029" s="9">
        <f>VLOOKUP(C2029,Return!B:C,2,FALSE)</f>
        <v>0.46777965011690448</v>
      </c>
      <c r="G2029" s="32">
        <f t="shared" si="63"/>
        <v>8978554.8977299463</v>
      </c>
    </row>
    <row r="2030" spans="1:7" ht="15" customHeight="1" x14ac:dyDescent="0.25">
      <c r="A2030" t="str">
        <f>VLOOKUP(C:C,'Sectors '!B:C,2,FALSE)</f>
        <v>Broadcasting - TV</v>
      </c>
      <c r="B2030" s="1" t="s">
        <v>7791</v>
      </c>
      <c r="C2030" s="1" t="s">
        <v>1278</v>
      </c>
      <c r="D2030" s="30">
        <v>4.9561000000000657E-4</v>
      </c>
      <c r="E2030" s="33">
        <f t="shared" si="62"/>
        <v>4956100.0000000661</v>
      </c>
      <c r="F2030" s="9">
        <f>VLOOKUP(C2030,Return!B:C,2,FALSE)</f>
        <v>0.83024796316445637</v>
      </c>
      <c r="G2030" s="32">
        <f t="shared" si="63"/>
        <v>9070891.9302394837</v>
      </c>
    </row>
    <row r="2031" spans="1:7" ht="15" customHeight="1" x14ac:dyDescent="0.25">
      <c r="A2031" t="str">
        <f>VLOOKUP(C:C,'Sectors '!B:C,2,FALSE)</f>
        <v>Broadcasting - TV</v>
      </c>
      <c r="B2031" s="1" t="s">
        <v>7792</v>
      </c>
      <c r="C2031" s="1" t="s">
        <v>1274</v>
      </c>
      <c r="D2031" s="30">
        <v>4.9471000000000671E-4</v>
      </c>
      <c r="E2031" s="33">
        <f t="shared" si="62"/>
        <v>4947100.0000000671</v>
      </c>
      <c r="F2031" s="9">
        <f>VLOOKUP(C2031,Return!B:C,2,FALSE)</f>
        <v>0.81198455627034649</v>
      </c>
      <c r="G2031" s="32">
        <f t="shared" si="63"/>
        <v>8964068.7983251531</v>
      </c>
    </row>
    <row r="2032" spans="1:7" ht="15" customHeight="1" x14ac:dyDescent="0.25">
      <c r="A2032" t="str">
        <f>VLOOKUP(C:C,'Sectors '!B:C,2,FALSE)</f>
        <v>Broadcasting - TV</v>
      </c>
      <c r="B2032" s="1" t="s">
        <v>7793</v>
      </c>
      <c r="C2032" s="1" t="s">
        <v>1276</v>
      </c>
      <c r="D2032" s="30">
        <v>4.9441000000000675E-4</v>
      </c>
      <c r="E2032" s="33">
        <f t="shared" si="62"/>
        <v>4944100.000000068</v>
      </c>
      <c r="F2032" s="9">
        <f>VLOOKUP(C2032,Return!B:C,2,FALSE)</f>
        <v>0.9558224037420977</v>
      </c>
      <c r="G2032" s="32">
        <f t="shared" si="63"/>
        <v>9669781.5463414378</v>
      </c>
    </row>
    <row r="2033" spans="1:7" ht="15" customHeight="1" x14ac:dyDescent="0.25">
      <c r="A2033" t="str">
        <f>VLOOKUP(C:C,'Sectors '!B:C,2,FALSE)</f>
        <v>Broadcasting - TV</v>
      </c>
      <c r="B2033" s="1" t="s">
        <v>7794</v>
      </c>
      <c r="C2033" s="1" t="s">
        <v>1270</v>
      </c>
      <c r="D2033" s="30">
        <v>4.1911000000000601E-4</v>
      </c>
      <c r="E2033" s="33">
        <f t="shared" si="62"/>
        <v>4191100.0000000601</v>
      </c>
      <c r="F2033" s="9">
        <f>VLOOKUP(C2033,Return!B:C,2,FALSE)</f>
        <v>1.2359444825230925</v>
      </c>
      <c r="G2033" s="32">
        <f t="shared" si="63"/>
        <v>9371066.9207026679</v>
      </c>
    </row>
    <row r="2034" spans="1:7" ht="15" customHeight="1" x14ac:dyDescent="0.25">
      <c r="A2034" t="str">
        <f>VLOOKUP(C:C,'Sectors '!B:C,2,FALSE)</f>
        <v>Broadcasting - TV</v>
      </c>
      <c r="B2034" s="1" t="s">
        <v>7795</v>
      </c>
      <c r="C2034" s="1" t="s">
        <v>1268</v>
      </c>
      <c r="D2034" s="30">
        <v>4.18810000000006E-4</v>
      </c>
      <c r="E2034" s="33">
        <f t="shared" si="62"/>
        <v>4188100.0000000601</v>
      </c>
      <c r="F2034" s="9">
        <f>VLOOKUP(C2034,Return!B:C,2,FALSE)</f>
        <v>1.1906768144633193</v>
      </c>
      <c r="G2034" s="32">
        <f t="shared" si="63"/>
        <v>9174773.5666539595</v>
      </c>
    </row>
    <row r="2035" spans="1:7" ht="15" customHeight="1" x14ac:dyDescent="0.25">
      <c r="A2035" t="str">
        <f>VLOOKUP(C:C,'Sectors '!B:C,2,FALSE)</f>
        <v>Broadcasting - TV</v>
      </c>
      <c r="B2035" s="1" t="s">
        <v>7796</v>
      </c>
      <c r="C2035" s="1" t="s">
        <v>1272</v>
      </c>
      <c r="D2035" s="30">
        <v>3.1411000000000346E-4</v>
      </c>
      <c r="E2035" s="33">
        <f t="shared" si="62"/>
        <v>3141100.0000000345</v>
      </c>
      <c r="F2035" s="9">
        <f>VLOOKUP(C2035,Return!B:C,2,FALSE)</f>
        <v>0.48305183327690648</v>
      </c>
      <c r="G2035" s="32">
        <f t="shared" si="63"/>
        <v>4658414.1135061421</v>
      </c>
    </row>
    <row r="2036" spans="1:7" ht="15" customHeight="1" x14ac:dyDescent="0.25">
      <c r="A2036" t="str">
        <f>VLOOKUP(C:C,'Sectors '!B:C,2,FALSE)</f>
        <v>Broadcasting - TV</v>
      </c>
      <c r="B2036" s="1" t="s">
        <v>7797</v>
      </c>
      <c r="C2036" s="1" t="s">
        <v>1266</v>
      </c>
      <c r="D2036" s="30">
        <v>2.4271000000000175E-4</v>
      </c>
      <c r="E2036" s="33">
        <f t="shared" si="62"/>
        <v>2427100.0000000177</v>
      </c>
      <c r="F2036" s="9">
        <f>VLOOKUP(C2036,Return!B:C,2,FALSE)</f>
        <v>0.55123952958228628</v>
      </c>
      <c r="G2036" s="32">
        <f t="shared" si="63"/>
        <v>3765013.4622491943</v>
      </c>
    </row>
    <row r="2037" spans="1:7" ht="15" customHeight="1" x14ac:dyDescent="0.25">
      <c r="A2037" t="str">
        <f>VLOOKUP(C:C,'Sectors '!B:C,2,FALSE)</f>
        <v>Broadcasting - TV</v>
      </c>
      <c r="B2037" s="1" t="s">
        <v>7798</v>
      </c>
      <c r="C2037" s="1" t="s">
        <v>1263</v>
      </c>
      <c r="D2037" s="30">
        <v>1.4310999999999933E-4</v>
      </c>
      <c r="E2037" s="33">
        <f t="shared" si="62"/>
        <v>1431099.9999999932</v>
      </c>
      <c r="F2037" s="9">
        <f>VLOOKUP(C2037,Return!B:C,2,FALSE)</f>
        <v>0.82564309839841954</v>
      </c>
      <c r="G2037" s="32">
        <f t="shared" si="63"/>
        <v>2612677.838117966</v>
      </c>
    </row>
    <row r="2038" spans="1:7" ht="15" customHeight="1" x14ac:dyDescent="0.25">
      <c r="A2038" t="str">
        <f>VLOOKUP(C:C,'Sectors '!B:C,2,FALSE)</f>
        <v>Broadcasting - Radio</v>
      </c>
      <c r="B2038" s="1" t="s">
        <v>7799</v>
      </c>
      <c r="C2038" s="1" t="s">
        <v>1259</v>
      </c>
      <c r="D2038" s="30">
        <v>6.258099999999862E-4</v>
      </c>
      <c r="E2038" s="33">
        <f t="shared" si="62"/>
        <v>6258099.9999998622</v>
      </c>
      <c r="F2038" s="9">
        <f>VLOOKUP(C2038,Return!B:C,2,FALSE)</f>
        <v>0.51215596185398438</v>
      </c>
      <c r="G2038" s="32">
        <f t="shared" si="63"/>
        <v>9463223.2248782106</v>
      </c>
    </row>
    <row r="2039" spans="1:7" ht="15" customHeight="1" x14ac:dyDescent="0.25">
      <c r="A2039" t="str">
        <f>VLOOKUP(C:C,'Sectors '!B:C,2,FALSE)</f>
        <v>Broadcasting - Radio</v>
      </c>
      <c r="B2039" s="1" t="s">
        <v>7800</v>
      </c>
      <c r="C2039" s="1" t="s">
        <v>1253</v>
      </c>
      <c r="D2039" s="30">
        <v>5.2831000000000145E-4</v>
      </c>
      <c r="E2039" s="33">
        <f t="shared" si="62"/>
        <v>5283100.0000000149</v>
      </c>
      <c r="F2039" s="9">
        <f>VLOOKUP(C2039,Return!B:C,2,FALSE)</f>
        <v>0.5776832172319798</v>
      </c>
      <c r="G2039" s="32">
        <f t="shared" si="63"/>
        <v>8335058.2049582964</v>
      </c>
    </row>
    <row r="2040" spans="1:7" ht="15" customHeight="1" x14ac:dyDescent="0.25">
      <c r="A2040" t="str">
        <f>VLOOKUP(C:C,'Sectors '!B:C,2,FALSE)</f>
        <v>Broadcasting - Radio</v>
      </c>
      <c r="B2040" s="1" t="s">
        <v>7801</v>
      </c>
      <c r="C2040" s="1" t="s">
        <v>1251</v>
      </c>
      <c r="D2040" s="30">
        <v>4.2001000000000603E-4</v>
      </c>
      <c r="E2040" s="33">
        <f t="shared" si="62"/>
        <v>4200100.0000000605</v>
      </c>
      <c r="F2040" s="9">
        <f>VLOOKUP(C2040,Return!B:C,2,FALSE)</f>
        <v>0.9117400085136188</v>
      </c>
      <c r="G2040" s="32">
        <f t="shared" si="63"/>
        <v>8029499.2097581653</v>
      </c>
    </row>
    <row r="2041" spans="1:7" ht="15" customHeight="1" x14ac:dyDescent="0.25">
      <c r="A2041" t="str">
        <f>VLOOKUP(C:C,'Sectors '!B:C,2,FALSE)</f>
        <v>Broadcasting - Radio</v>
      </c>
      <c r="B2041" s="1" t="s">
        <v>7802</v>
      </c>
      <c r="C2041" s="1" t="s">
        <v>1249</v>
      </c>
      <c r="D2041" s="30">
        <v>4.1971000000000602E-4</v>
      </c>
      <c r="E2041" s="33">
        <f t="shared" si="62"/>
        <v>4197100.0000000605</v>
      </c>
      <c r="F2041" s="9">
        <f>VLOOKUP(C2041,Return!B:C,2,FALSE)</f>
        <v>1.0076443048297865</v>
      </c>
      <c r="G2041" s="32">
        <f t="shared" si="63"/>
        <v>8426283.9118012171</v>
      </c>
    </row>
    <row r="2042" spans="1:7" ht="15" customHeight="1" x14ac:dyDescent="0.25">
      <c r="A2042" t="str">
        <f>VLOOKUP(C:C,'Sectors '!B:C,2,FALSE)</f>
        <v>Broadcasting - Radio</v>
      </c>
      <c r="B2042" s="1" t="s">
        <v>7803</v>
      </c>
      <c r="C2042" s="1" t="s">
        <v>1246</v>
      </c>
      <c r="D2042" s="30">
        <v>2.4151000000000172E-4</v>
      </c>
      <c r="E2042" s="33">
        <f t="shared" si="62"/>
        <v>2415100.0000000172</v>
      </c>
      <c r="F2042" s="9">
        <f>VLOOKUP(C2042,Return!B:C,2,FALSE)</f>
        <v>0.68754066029241001</v>
      </c>
      <c r="G2042" s="32">
        <f t="shared" si="63"/>
        <v>4075579.448672228</v>
      </c>
    </row>
    <row r="2043" spans="1:7" ht="15" customHeight="1" x14ac:dyDescent="0.25">
      <c r="A2043" t="str">
        <f>VLOOKUP(C:C,'Sectors '!B:C,2,FALSE)</f>
        <v>Biotechnology</v>
      </c>
      <c r="B2043" s="1" t="s">
        <v>7804</v>
      </c>
      <c r="C2043" s="1" t="s">
        <v>1240</v>
      </c>
      <c r="D2043" s="30">
        <v>7.6860999999996387E-4</v>
      </c>
      <c r="E2043" s="33">
        <f t="shared" si="62"/>
        <v>7686099.9999996386</v>
      </c>
      <c r="F2043" s="9">
        <f>VLOOKUP(C2043,Return!B:C,2,FALSE)</f>
        <v>0.38273601103641108</v>
      </c>
      <c r="G2043" s="32">
        <f t="shared" si="63"/>
        <v>10627847.254426459</v>
      </c>
    </row>
    <row r="2044" spans="1:7" ht="15" customHeight="1" x14ac:dyDescent="0.25">
      <c r="A2044" t="str">
        <f>VLOOKUP(C:C,'Sectors '!B:C,2,FALSE)</f>
        <v>Biotechnology</v>
      </c>
      <c r="B2044" s="1" t="s">
        <v>7805</v>
      </c>
      <c r="C2044" s="1" t="s">
        <v>1236</v>
      </c>
      <c r="D2044" s="30">
        <v>7.6770999999996401E-4</v>
      </c>
      <c r="E2044" s="33">
        <f t="shared" si="62"/>
        <v>7677099.9999996405</v>
      </c>
      <c r="F2044" s="9">
        <f>VLOOKUP(C2044,Return!B:C,2,FALSE)</f>
        <v>0.35446377086471437</v>
      </c>
      <c r="G2044" s="32">
        <f t="shared" si="63"/>
        <v>10398353.815305011</v>
      </c>
    </row>
    <row r="2045" spans="1:7" ht="15" customHeight="1" x14ac:dyDescent="0.25">
      <c r="A2045" t="str">
        <f>VLOOKUP(C:C,'Sectors '!B:C,2,FALSE)</f>
        <v>Biotechnology</v>
      </c>
      <c r="B2045" s="1" t="s">
        <v>7806</v>
      </c>
      <c r="C2045" s="1" t="s">
        <v>1226</v>
      </c>
      <c r="D2045" s="30">
        <v>7.3410999999996927E-4</v>
      </c>
      <c r="E2045" s="33">
        <f t="shared" si="62"/>
        <v>7341099.9999996927</v>
      </c>
      <c r="F2045" s="9">
        <f>VLOOKUP(C2045,Return!B:C,2,FALSE)</f>
        <v>0.93568949336102858</v>
      </c>
      <c r="G2045" s="32">
        <f t="shared" si="63"/>
        <v>14210090.139712051</v>
      </c>
    </row>
    <row r="2046" spans="1:7" ht="15" customHeight="1" x14ac:dyDescent="0.25">
      <c r="A2046" t="str">
        <f>VLOOKUP(C:C,'Sectors '!B:C,2,FALSE)</f>
        <v>Biotechnology</v>
      </c>
      <c r="B2046" s="1" t="s">
        <v>7807</v>
      </c>
      <c r="C2046" s="1" t="s">
        <v>1228</v>
      </c>
      <c r="D2046" s="30">
        <v>7.3350999999996936E-4</v>
      </c>
      <c r="E2046" s="33">
        <f t="shared" si="62"/>
        <v>7335099.9999996936</v>
      </c>
      <c r="F2046" s="9">
        <f>VLOOKUP(C2046,Return!B:C,2,FALSE)</f>
        <v>1.1908723868663849</v>
      </c>
      <c r="G2046" s="32">
        <f t="shared" si="63"/>
        <v>16070268.044902949</v>
      </c>
    </row>
    <row r="2047" spans="1:7" ht="15" customHeight="1" x14ac:dyDescent="0.25">
      <c r="A2047" t="str">
        <f>VLOOKUP(C:C,'Sectors '!B:C,2,FALSE)</f>
        <v>Biotechnology</v>
      </c>
      <c r="B2047" s="1" t="s">
        <v>7808</v>
      </c>
      <c r="C2047" s="1" t="s">
        <v>1224</v>
      </c>
      <c r="D2047" s="30">
        <v>7.2720999999997035E-4</v>
      </c>
      <c r="E2047" s="33">
        <f t="shared" si="62"/>
        <v>7272099.9999997038</v>
      </c>
      <c r="F2047" s="9">
        <f>VLOOKUP(C2047,Return!B:C,2,FALSE)</f>
        <v>0.75231870237896614</v>
      </c>
      <c r="G2047" s="32">
        <f t="shared" si="63"/>
        <v>12743036.835569561</v>
      </c>
    </row>
    <row r="2048" spans="1:7" ht="15" customHeight="1" x14ac:dyDescent="0.25">
      <c r="A2048" t="str">
        <f>VLOOKUP(C:C,'Sectors '!B:C,2,FALSE)</f>
        <v>Biotechnology</v>
      </c>
      <c r="B2048" s="1" t="s">
        <v>7809</v>
      </c>
      <c r="C2048" s="1" t="s">
        <v>1220</v>
      </c>
      <c r="D2048" s="30">
        <v>7.1730999999997189E-4</v>
      </c>
      <c r="E2048" s="33">
        <f t="shared" si="62"/>
        <v>7173099.9999997187</v>
      </c>
      <c r="F2048" s="9">
        <f>VLOOKUP(C2048,Return!B:C,2,FALSE)</f>
        <v>0.3472851507699819</v>
      </c>
      <c r="G2048" s="32">
        <f t="shared" si="63"/>
        <v>9664211.1149877775</v>
      </c>
    </row>
    <row r="2049" spans="1:7" ht="15" customHeight="1" x14ac:dyDescent="0.25">
      <c r="A2049" t="str">
        <f>VLOOKUP(C:C,'Sectors '!B:C,2,FALSE)</f>
        <v>Biotechnology</v>
      </c>
      <c r="B2049" s="1" t="s">
        <v>7810</v>
      </c>
      <c r="C2049" s="1" t="s">
        <v>1178</v>
      </c>
      <c r="D2049" s="30">
        <v>7.0950999999997311E-4</v>
      </c>
      <c r="E2049" s="33">
        <f t="shared" si="62"/>
        <v>7095099.9999997308</v>
      </c>
      <c r="F2049" s="9">
        <f>VLOOKUP(C2049,Return!B:C,2,FALSE)</f>
        <v>0.32897271580294607</v>
      </c>
      <c r="G2049" s="32">
        <f t="shared" si="63"/>
        <v>9429194.3158931248</v>
      </c>
    </row>
    <row r="2050" spans="1:7" ht="15" customHeight="1" x14ac:dyDescent="0.25">
      <c r="A2050" t="str">
        <f>VLOOKUP(C:C,'Sectors '!B:C,2,FALSE)</f>
        <v>Biotechnology</v>
      </c>
      <c r="B2050" s="1" t="s">
        <v>7811</v>
      </c>
      <c r="C2050" s="1" t="s">
        <v>1210</v>
      </c>
      <c r="D2050" s="30">
        <v>6.8760999999997654E-4</v>
      </c>
      <c r="E2050" s="33">
        <f t="shared" si="62"/>
        <v>6876099.9999997653</v>
      </c>
      <c r="F2050" s="9">
        <f>VLOOKUP(C2050,Return!B:C,2,FALSE)</f>
        <v>0.43583403355079708</v>
      </c>
      <c r="G2050" s="32">
        <f t="shared" si="63"/>
        <v>9872938.3980982993</v>
      </c>
    </row>
    <row r="2051" spans="1:7" ht="15" customHeight="1" x14ac:dyDescent="0.25">
      <c r="A2051" t="str">
        <f>VLOOKUP(C:C,'Sectors '!B:C,2,FALSE)</f>
        <v>Biotechnology</v>
      </c>
      <c r="B2051" s="1" t="s">
        <v>7812</v>
      </c>
      <c r="C2051" s="1" t="s">
        <v>1214</v>
      </c>
      <c r="D2051" s="30">
        <v>6.7470999999997856E-4</v>
      </c>
      <c r="E2051" s="33">
        <f t="shared" si="62"/>
        <v>6747099.9999997858</v>
      </c>
      <c r="F2051" s="9">
        <f>VLOOKUP(C2051,Return!B:C,2,FALSE)</f>
        <v>0.49030344007104076</v>
      </c>
      <c r="G2051" s="32">
        <f t="shared" si="63"/>
        <v>10055226.340503002</v>
      </c>
    </row>
    <row r="2052" spans="1:7" ht="15" customHeight="1" x14ac:dyDescent="0.25">
      <c r="A2052" t="str">
        <f>VLOOKUP(C:C,'Sectors '!B:C,2,FALSE)</f>
        <v>Biotechnology</v>
      </c>
      <c r="B2052" s="1" t="s">
        <v>7813</v>
      </c>
      <c r="C2052" s="1" t="s">
        <v>1218</v>
      </c>
      <c r="D2052" s="30">
        <v>6.7080999999997917E-4</v>
      </c>
      <c r="E2052" s="33">
        <f t="shared" si="62"/>
        <v>6708099.9999997914</v>
      </c>
      <c r="F2052" s="9">
        <f>VLOOKUP(C2052,Return!B:C,2,FALSE)</f>
        <v>1.254021050568499</v>
      </c>
      <c r="G2052" s="32">
        <f t="shared" si="63"/>
        <v>15120198.609318078</v>
      </c>
    </row>
    <row r="2053" spans="1:7" ht="15" customHeight="1" x14ac:dyDescent="0.25">
      <c r="A2053" t="str">
        <f>VLOOKUP(C:C,'Sectors '!B:C,2,FALSE)</f>
        <v>Biotechnology</v>
      </c>
      <c r="B2053" s="1" t="s">
        <v>7814</v>
      </c>
      <c r="C2053" s="1" t="s">
        <v>1202</v>
      </c>
      <c r="D2053" s="30">
        <v>6.3630999999998456E-4</v>
      </c>
      <c r="E2053" s="33">
        <f t="shared" si="62"/>
        <v>6363099.9999998454</v>
      </c>
      <c r="F2053" s="9">
        <f>VLOOKUP(C2053,Return!B:C,2,FALSE)</f>
        <v>1.1449601785856212</v>
      </c>
      <c r="G2053" s="32">
        <f t="shared" si="63"/>
        <v>13648596.112357834</v>
      </c>
    </row>
    <row r="2054" spans="1:7" ht="15" customHeight="1" x14ac:dyDescent="0.25">
      <c r="A2054" t="str">
        <f>VLOOKUP(C:C,'Sectors '!B:C,2,FALSE)</f>
        <v>Biotechnology</v>
      </c>
      <c r="B2054" s="1" t="s">
        <v>7815</v>
      </c>
      <c r="C2054" s="1" t="s">
        <v>1156</v>
      </c>
      <c r="D2054" s="30">
        <v>6.3510999999998475E-4</v>
      </c>
      <c r="E2054" s="33">
        <f t="shared" si="62"/>
        <v>6351099.9999998473</v>
      </c>
      <c r="F2054" s="9">
        <f>VLOOKUP(C2054,Return!B:C,2,FALSE)</f>
        <v>0.88063575467524458</v>
      </c>
      <c r="G2054" s="32">
        <f t="shared" si="63"/>
        <v>11944105.741517659</v>
      </c>
    </row>
    <row r="2055" spans="1:7" ht="15" customHeight="1" x14ac:dyDescent="0.25">
      <c r="A2055" t="str">
        <f>VLOOKUP(C:C,'Sectors '!B:C,2,FALSE)</f>
        <v>Biotechnology</v>
      </c>
      <c r="B2055" s="1" t="s">
        <v>7816</v>
      </c>
      <c r="C2055" s="1" t="s">
        <v>1198</v>
      </c>
      <c r="D2055" s="30">
        <v>6.1350999999998813E-4</v>
      </c>
      <c r="E2055" s="33">
        <f t="shared" si="62"/>
        <v>6135099.9999998817</v>
      </c>
      <c r="F2055" s="9">
        <f>VLOOKUP(C2055,Return!B:C,2,FALSE)</f>
        <v>0.64766891557237005</v>
      </c>
      <c r="G2055" s="32">
        <f t="shared" si="63"/>
        <v>10108613.563927853</v>
      </c>
    </row>
    <row r="2056" spans="1:7" ht="15" customHeight="1" x14ac:dyDescent="0.25">
      <c r="A2056" t="str">
        <f>VLOOKUP(C:C,'Sectors '!B:C,2,FALSE)</f>
        <v>Biotechnology</v>
      </c>
      <c r="B2056" s="1" t="s">
        <v>7817</v>
      </c>
      <c r="C2056" s="1" t="s">
        <v>1204</v>
      </c>
      <c r="D2056" s="30">
        <v>6.0750999999998907E-4</v>
      </c>
      <c r="E2056" s="33">
        <f t="shared" si="62"/>
        <v>6075099.999999891</v>
      </c>
      <c r="F2056" s="9">
        <f>VLOOKUP(C2056,Return!B:C,2,FALSE)</f>
        <v>0.96371448421926542</v>
      </c>
      <c r="G2056" s="32">
        <f t="shared" si="63"/>
        <v>11929761.863080246</v>
      </c>
    </row>
    <row r="2057" spans="1:7" ht="15" customHeight="1" x14ac:dyDescent="0.25">
      <c r="A2057" t="str">
        <f>VLOOKUP(C:C,'Sectors '!B:C,2,FALSE)</f>
        <v>Biotechnology</v>
      </c>
      <c r="B2057" s="1" t="s">
        <v>7818</v>
      </c>
      <c r="C2057" s="1" t="s">
        <v>1200</v>
      </c>
      <c r="D2057" s="30">
        <v>6.0630999999998925E-4</v>
      </c>
      <c r="E2057" s="33">
        <f t="shared" ref="E2057:E2120" si="64">$H$3*D2057</f>
        <v>6063099.9999998929</v>
      </c>
      <c r="F2057" s="9">
        <f>VLOOKUP(C2057,Return!B:C,2,FALSE)</f>
        <v>0.52919195354491588</v>
      </c>
      <c r="G2057" s="32">
        <f t="shared" ref="G2057:G2120" si="65">E2057*(1+F2057)</f>
        <v>9271643.7335380148</v>
      </c>
    </row>
    <row r="2058" spans="1:7" ht="15" customHeight="1" x14ac:dyDescent="0.25">
      <c r="A2058" t="str">
        <f>VLOOKUP(C:C,'Sectors '!B:C,2,FALSE)</f>
        <v>Biotechnology</v>
      </c>
      <c r="B2058" s="1" t="s">
        <v>7819</v>
      </c>
      <c r="C2058" s="1" t="s">
        <v>1194</v>
      </c>
      <c r="D2058" s="30">
        <v>6.0420999999998958E-4</v>
      </c>
      <c r="E2058" s="33">
        <f t="shared" si="64"/>
        <v>6042099.9999998957</v>
      </c>
      <c r="F2058" s="9">
        <f>VLOOKUP(C2058,Return!B:C,2,FALSE)</f>
        <v>0.83373531009784174</v>
      </c>
      <c r="G2058" s="32">
        <f t="shared" si="65"/>
        <v>11079612.117141979</v>
      </c>
    </row>
    <row r="2059" spans="1:7" ht="15" customHeight="1" x14ac:dyDescent="0.25">
      <c r="A2059" t="str">
        <f>VLOOKUP(C:C,'Sectors '!B:C,2,FALSE)</f>
        <v>Biotechnology</v>
      </c>
      <c r="B2059" s="1" t="s">
        <v>7820</v>
      </c>
      <c r="C2059" s="1" t="s">
        <v>1190</v>
      </c>
      <c r="D2059" s="30">
        <v>5.9070999999999169E-4</v>
      </c>
      <c r="E2059" s="33">
        <f t="shared" si="64"/>
        <v>5907099.9999999171</v>
      </c>
      <c r="F2059" s="9">
        <f>VLOOKUP(C2059,Return!B:C,2,FALSE)</f>
        <v>0.96471443228480547</v>
      </c>
      <c r="G2059" s="32">
        <f t="shared" si="65"/>
        <v>11605764.622949412</v>
      </c>
    </row>
    <row r="2060" spans="1:7" ht="15" customHeight="1" x14ac:dyDescent="0.25">
      <c r="A2060" t="str">
        <f>VLOOKUP(C:C,'Sectors '!B:C,2,FALSE)</f>
        <v>Biotechnology</v>
      </c>
      <c r="B2060" s="1" t="s">
        <v>7821</v>
      </c>
      <c r="C2060" s="1" t="s">
        <v>1186</v>
      </c>
      <c r="D2060" s="30">
        <v>5.8710999999999226E-4</v>
      </c>
      <c r="E2060" s="33">
        <f t="shared" si="64"/>
        <v>5871099.9999999227</v>
      </c>
      <c r="F2060" s="9">
        <f>VLOOKUP(C2060,Return!B:C,2,FALSE)</f>
        <v>0.3644369057684963</v>
      </c>
      <c r="G2060" s="32">
        <f t="shared" si="65"/>
        <v>8010745.5174573129</v>
      </c>
    </row>
    <row r="2061" spans="1:7" ht="15" customHeight="1" x14ac:dyDescent="0.25">
      <c r="A2061" t="str">
        <f>VLOOKUP(C:C,'Sectors '!B:C,2,FALSE)</f>
        <v>Biotechnology</v>
      </c>
      <c r="B2061" s="1" t="s">
        <v>7822</v>
      </c>
      <c r="C2061" s="1" t="s">
        <v>1188</v>
      </c>
      <c r="D2061" s="30">
        <v>5.8410999999999273E-4</v>
      </c>
      <c r="E2061" s="33">
        <f t="shared" si="64"/>
        <v>5841099.9999999274</v>
      </c>
      <c r="F2061" s="9">
        <f>VLOOKUP(C2061,Return!B:C,2,FALSE)</f>
        <v>0.62355976489683163</v>
      </c>
      <c r="G2061" s="32">
        <f t="shared" si="65"/>
        <v>9483374.9427387659</v>
      </c>
    </row>
    <row r="2062" spans="1:7" ht="15" customHeight="1" x14ac:dyDescent="0.25">
      <c r="A2062" t="str">
        <f>VLOOKUP(C:C,'Sectors '!B:C,2,FALSE)</f>
        <v>Biotechnology</v>
      </c>
      <c r="B2062" s="1" t="s">
        <v>7823</v>
      </c>
      <c r="C2062" s="1" t="s">
        <v>1182</v>
      </c>
      <c r="D2062" s="30">
        <v>5.8380999999999277E-4</v>
      </c>
      <c r="E2062" s="33">
        <f t="shared" si="64"/>
        <v>5838099.9999999274</v>
      </c>
      <c r="F2062" s="9">
        <f>VLOOKUP(C2062,Return!B:C,2,FALSE)</f>
        <v>0.73068947863571521</v>
      </c>
      <c r="G2062" s="32">
        <f t="shared" si="65"/>
        <v>10103938.245223043</v>
      </c>
    </row>
    <row r="2063" spans="1:7" ht="15" customHeight="1" x14ac:dyDescent="0.25">
      <c r="A2063" t="str">
        <f>VLOOKUP(C:C,'Sectors '!B:C,2,FALSE)</f>
        <v>Biotechnology</v>
      </c>
      <c r="B2063" s="1" t="s">
        <v>7824</v>
      </c>
      <c r="C2063" s="1" t="s">
        <v>1160</v>
      </c>
      <c r="D2063" s="30">
        <v>5.6820999999999521E-4</v>
      </c>
      <c r="E2063" s="33">
        <f t="shared" si="64"/>
        <v>5682099.9999999525</v>
      </c>
      <c r="F2063" s="9">
        <f>VLOOKUP(C2063,Return!B:C,2,FALSE)</f>
        <v>0.58907429369466502</v>
      </c>
      <c r="G2063" s="32">
        <f t="shared" si="65"/>
        <v>9029279.0442023817</v>
      </c>
    </row>
    <row r="2064" spans="1:7" ht="15" customHeight="1" x14ac:dyDescent="0.25">
      <c r="A2064" t="str">
        <f>VLOOKUP(C:C,'Sectors '!B:C,2,FALSE)</f>
        <v>Biotechnology</v>
      </c>
      <c r="B2064" s="1" t="s">
        <v>7825</v>
      </c>
      <c r="C2064" s="1" t="s">
        <v>1172</v>
      </c>
      <c r="D2064" s="30">
        <v>5.670099999999954E-4</v>
      </c>
      <c r="E2064" s="33">
        <f t="shared" si="64"/>
        <v>5670099.9999999544</v>
      </c>
      <c r="F2064" s="9">
        <f>VLOOKUP(C2064,Return!B:C,2,FALSE)</f>
        <v>0.56173582535807554</v>
      </c>
      <c r="G2064" s="32">
        <f t="shared" si="65"/>
        <v>8855198.3033627532</v>
      </c>
    </row>
    <row r="2065" spans="1:7" ht="15" customHeight="1" x14ac:dyDescent="0.25">
      <c r="A2065" t="str">
        <f>VLOOKUP(C:C,'Sectors '!B:C,2,FALSE)</f>
        <v>Biotechnology</v>
      </c>
      <c r="B2065" s="1" t="s">
        <v>7826</v>
      </c>
      <c r="C2065" s="1" t="s">
        <v>1168</v>
      </c>
      <c r="D2065" s="30">
        <v>5.6490999999999573E-4</v>
      </c>
      <c r="E2065" s="33">
        <f t="shared" si="64"/>
        <v>5649099.9999999572</v>
      </c>
      <c r="F2065" s="9">
        <f>VLOOKUP(C2065,Return!B:C,2,FALSE)</f>
        <v>0.94488981330935495</v>
      </c>
      <c r="G2065" s="32">
        <f t="shared" si="65"/>
        <v>10986877.044365793</v>
      </c>
    </row>
    <row r="2066" spans="1:7" ht="15" customHeight="1" x14ac:dyDescent="0.25">
      <c r="A2066" t="str">
        <f>VLOOKUP(C:C,'Sectors '!B:C,2,FALSE)</f>
        <v>Biotechnology</v>
      </c>
      <c r="B2066" s="1" t="s">
        <v>7827</v>
      </c>
      <c r="C2066" s="1" t="s">
        <v>1166</v>
      </c>
      <c r="D2066" s="30">
        <v>5.6280999999999606E-4</v>
      </c>
      <c r="E2066" s="33">
        <f t="shared" si="64"/>
        <v>5628099.9999999609</v>
      </c>
      <c r="F2066" s="9">
        <f>VLOOKUP(C2066,Return!B:C,2,FALSE)</f>
        <v>0.8488344557012717</v>
      </c>
      <c r="G2066" s="32">
        <f t="shared" si="65"/>
        <v>10405425.200132255</v>
      </c>
    </row>
    <row r="2067" spans="1:7" ht="15" customHeight="1" x14ac:dyDescent="0.25">
      <c r="A2067" t="str">
        <f>VLOOKUP(C:C,'Sectors '!B:C,2,FALSE)</f>
        <v>Biotechnology</v>
      </c>
      <c r="B2067" s="1" t="s">
        <v>7828</v>
      </c>
      <c r="C2067" s="1" t="s">
        <v>1176</v>
      </c>
      <c r="D2067" s="30">
        <v>5.5560999999999718E-4</v>
      </c>
      <c r="E2067" s="33">
        <f t="shared" si="64"/>
        <v>5556099.9999999721</v>
      </c>
      <c r="F2067" s="9">
        <f>VLOOKUP(C2067,Return!B:C,2,FALSE)</f>
        <v>0.47279003907282335</v>
      </c>
      <c r="G2067" s="32">
        <f t="shared" si="65"/>
        <v>8182968.7360924734</v>
      </c>
    </row>
    <row r="2068" spans="1:7" ht="15" customHeight="1" x14ac:dyDescent="0.25">
      <c r="A2068" t="str">
        <f>VLOOKUP(C:C,'Sectors '!B:C,2,FALSE)</f>
        <v>Biotechnology</v>
      </c>
      <c r="B2068" s="1" t="s">
        <v>7829</v>
      </c>
      <c r="C2068" s="1" t="s">
        <v>1162</v>
      </c>
      <c r="D2068" s="30">
        <v>5.3761E-4</v>
      </c>
      <c r="E2068" s="33">
        <f t="shared" si="64"/>
        <v>5376100</v>
      </c>
      <c r="F2068" s="9">
        <f>VLOOKUP(C2068,Return!B:C,2,FALSE)</f>
        <v>0.8098473580628951</v>
      </c>
      <c r="G2068" s="32">
        <f t="shared" si="65"/>
        <v>9729920.3816819303</v>
      </c>
    </row>
    <row r="2069" spans="1:7" ht="15" customHeight="1" x14ac:dyDescent="0.25">
      <c r="A2069" t="str">
        <f>VLOOKUP(C:C,'Sectors '!B:C,2,FALSE)</f>
        <v>Biotechnology</v>
      </c>
      <c r="B2069" s="1" t="s">
        <v>7830</v>
      </c>
      <c r="C2069" s="1" t="s">
        <v>1170</v>
      </c>
      <c r="D2069" s="30">
        <v>5.3011000000000117E-4</v>
      </c>
      <c r="E2069" s="33">
        <f t="shared" si="64"/>
        <v>5301100.0000000121</v>
      </c>
      <c r="F2069" s="9">
        <f>VLOOKUP(C2069,Return!B:C,2,FALSE)</f>
        <v>1.0538910147779745</v>
      </c>
      <c r="G2069" s="32">
        <f t="shared" si="65"/>
        <v>10887881.658439545</v>
      </c>
    </row>
    <row r="2070" spans="1:7" ht="15" customHeight="1" x14ac:dyDescent="0.25">
      <c r="A2070" t="str">
        <f>VLOOKUP(C:C,'Sectors '!B:C,2,FALSE)</f>
        <v>Biotechnology</v>
      </c>
      <c r="B2070" s="1" t="s">
        <v>7831</v>
      </c>
      <c r="C2070" s="1" t="s">
        <v>1158</v>
      </c>
      <c r="D2070" s="30">
        <v>5.229100000000023E-4</v>
      </c>
      <c r="E2070" s="33">
        <f t="shared" si="64"/>
        <v>5229100.0000000233</v>
      </c>
      <c r="F2070" s="9">
        <f>VLOOKUP(C2070,Return!B:C,2,FALSE)</f>
        <v>0.28120573298273521</v>
      </c>
      <c r="G2070" s="32">
        <f t="shared" si="65"/>
        <v>6699552.8983400511</v>
      </c>
    </row>
    <row r="2071" spans="1:7" ht="15" customHeight="1" x14ac:dyDescent="0.25">
      <c r="A2071" t="str">
        <f>VLOOKUP(C:C,'Sectors '!B:C,2,FALSE)</f>
        <v>Biotechnology</v>
      </c>
      <c r="B2071" s="1" t="s">
        <v>7832</v>
      </c>
      <c r="C2071" s="1" t="s">
        <v>1154</v>
      </c>
      <c r="D2071" s="30">
        <v>5.1481000000000356E-4</v>
      </c>
      <c r="E2071" s="33">
        <f t="shared" si="64"/>
        <v>5148100.0000000354</v>
      </c>
      <c r="F2071" s="9">
        <f>VLOOKUP(C2071,Return!B:C,2,FALSE)</f>
        <v>0.36000991859123965</v>
      </c>
      <c r="G2071" s="32">
        <f t="shared" si="65"/>
        <v>7001467.0618996099</v>
      </c>
    </row>
    <row r="2072" spans="1:7" ht="15" customHeight="1" x14ac:dyDescent="0.25">
      <c r="A2072" t="str">
        <f>VLOOKUP(C:C,'Sectors '!B:C,2,FALSE)</f>
        <v>Biotechnology</v>
      </c>
      <c r="B2072" s="1" t="s">
        <v>7833</v>
      </c>
      <c r="C2072" s="1" t="s">
        <v>1152</v>
      </c>
      <c r="D2072" s="30">
        <v>5.1001000000000431E-4</v>
      </c>
      <c r="E2072" s="33">
        <f t="shared" si="64"/>
        <v>5100100.0000000428</v>
      </c>
      <c r="F2072" s="9">
        <f>VLOOKUP(C2072,Return!B:C,2,FALSE)</f>
        <v>0.41642526971812033</v>
      </c>
      <c r="G2072" s="32">
        <f t="shared" si="65"/>
        <v>7223910.5180894462</v>
      </c>
    </row>
    <row r="2073" spans="1:7" ht="15" customHeight="1" x14ac:dyDescent="0.25">
      <c r="A2073" t="str">
        <f>VLOOKUP(C:C,'Sectors '!B:C,2,FALSE)</f>
        <v>Biotechnology</v>
      </c>
      <c r="B2073" s="1" t="s">
        <v>7834</v>
      </c>
      <c r="C2073" s="1" t="s">
        <v>1150</v>
      </c>
      <c r="D2073" s="30">
        <v>5.0311000000000539E-4</v>
      </c>
      <c r="E2073" s="33">
        <f t="shared" si="64"/>
        <v>5031100.000000054</v>
      </c>
      <c r="F2073" s="9">
        <f>VLOOKUP(C2073,Return!B:C,2,FALSE)</f>
        <v>0.61572012980615665</v>
      </c>
      <c r="G2073" s="32">
        <f t="shared" si="65"/>
        <v>8128849.5450678412</v>
      </c>
    </row>
    <row r="2074" spans="1:7" ht="15" customHeight="1" x14ac:dyDescent="0.25">
      <c r="A2074" t="str">
        <f>VLOOKUP(C:C,'Sectors '!B:C,2,FALSE)</f>
        <v>Biotechnology</v>
      </c>
      <c r="B2074" s="1" t="s">
        <v>7835</v>
      </c>
      <c r="C2074" s="1" t="s">
        <v>1144</v>
      </c>
      <c r="D2074" s="30">
        <v>4.9321000000000694E-4</v>
      </c>
      <c r="E2074" s="33">
        <f t="shared" si="64"/>
        <v>4932100.0000000698</v>
      </c>
      <c r="F2074" s="9">
        <f>VLOOKUP(C2074,Return!B:C,2,FALSE)</f>
        <v>1.0486716632951787</v>
      </c>
      <c r="G2074" s="32">
        <f t="shared" si="65"/>
        <v>10104253.510538293</v>
      </c>
    </row>
    <row r="2075" spans="1:7" ht="15" customHeight="1" x14ac:dyDescent="0.25">
      <c r="A2075" t="str">
        <f>VLOOKUP(C:C,'Sectors '!B:C,2,FALSE)</f>
        <v>Biotechnology</v>
      </c>
      <c r="B2075" s="1" t="s">
        <v>7836</v>
      </c>
      <c r="C2075" s="1" t="s">
        <v>1136</v>
      </c>
      <c r="D2075" s="30">
        <v>4.8931000000000755E-4</v>
      </c>
      <c r="E2075" s="33">
        <f t="shared" si="64"/>
        <v>4893100.0000000754</v>
      </c>
      <c r="F2075" s="9">
        <f>VLOOKUP(C2075,Return!B:C,2,FALSE)</f>
        <v>0.68513301379067515</v>
      </c>
      <c r="G2075" s="32">
        <f t="shared" si="65"/>
        <v>8245524.3497792799</v>
      </c>
    </row>
    <row r="2076" spans="1:7" ht="15" customHeight="1" x14ac:dyDescent="0.25">
      <c r="A2076" t="str">
        <f>VLOOKUP(C:C,'Sectors '!B:C,2,FALSE)</f>
        <v>Biotechnology</v>
      </c>
      <c r="B2076" s="1" t="s">
        <v>7837</v>
      </c>
      <c r="C2076" s="1" t="s">
        <v>1142</v>
      </c>
      <c r="D2076" s="30">
        <v>4.8661000000000765E-4</v>
      </c>
      <c r="E2076" s="33">
        <f t="shared" si="64"/>
        <v>4866100.0000000764</v>
      </c>
      <c r="F2076" s="9">
        <f>VLOOKUP(C2076,Return!B:C,2,FALSE)</f>
        <v>1.1772957659995298</v>
      </c>
      <c r="G2076" s="32">
        <f t="shared" si="65"/>
        <v>10594938.926930478</v>
      </c>
    </row>
    <row r="2077" spans="1:7" ht="15" customHeight="1" x14ac:dyDescent="0.25">
      <c r="A2077" t="str">
        <f>VLOOKUP(C:C,'Sectors '!B:C,2,FALSE)</f>
        <v>Biotechnology</v>
      </c>
      <c r="B2077" s="1" t="s">
        <v>7838</v>
      </c>
      <c r="C2077" s="1" t="s">
        <v>1146</v>
      </c>
      <c r="D2077" s="30">
        <v>4.7671000000000741E-4</v>
      </c>
      <c r="E2077" s="33">
        <f t="shared" si="64"/>
        <v>4767100.0000000745</v>
      </c>
      <c r="F2077" s="9">
        <f>VLOOKUP(C2077,Return!B:C,2,FALSE)</f>
        <v>1.2274923191619995</v>
      </c>
      <c r="G2077" s="32">
        <f t="shared" si="65"/>
        <v>10618678.634677336</v>
      </c>
    </row>
    <row r="2078" spans="1:7" ht="15" customHeight="1" x14ac:dyDescent="0.25">
      <c r="A2078" t="str">
        <f>VLOOKUP(C:C,'Sectors '!B:C,2,FALSE)</f>
        <v>Biotechnology</v>
      </c>
      <c r="B2078" s="1" t="s">
        <v>7839</v>
      </c>
      <c r="C2078" s="1" t="s">
        <v>1126</v>
      </c>
      <c r="D2078" s="30">
        <v>4.5451000000000687E-4</v>
      </c>
      <c r="E2078" s="33">
        <f t="shared" si="64"/>
        <v>4545100.0000000689</v>
      </c>
      <c r="F2078" s="9">
        <f>VLOOKUP(C2078,Return!B:C,2,FALSE)</f>
        <v>0.94997356224270368</v>
      </c>
      <c r="G2078" s="32">
        <f t="shared" si="65"/>
        <v>8862824.8377494477</v>
      </c>
    </row>
    <row r="2079" spans="1:7" ht="15" customHeight="1" x14ac:dyDescent="0.25">
      <c r="A2079" t="str">
        <f>VLOOKUP(C:C,'Sectors '!B:C,2,FALSE)</f>
        <v>Biotechnology</v>
      </c>
      <c r="B2079" s="1" t="s">
        <v>7840</v>
      </c>
      <c r="C2079" s="1" t="s">
        <v>1130</v>
      </c>
      <c r="D2079" s="30">
        <v>4.3411000000000637E-4</v>
      </c>
      <c r="E2079" s="33">
        <f t="shared" si="64"/>
        <v>4341100.0000000633</v>
      </c>
      <c r="F2079" s="9">
        <f>VLOOKUP(C2079,Return!B:C,2,FALSE)</f>
        <v>0.71760363776585312</v>
      </c>
      <c r="G2079" s="32">
        <f t="shared" si="65"/>
        <v>7456289.1519054528</v>
      </c>
    </row>
    <row r="2080" spans="1:7" ht="15" customHeight="1" x14ac:dyDescent="0.25">
      <c r="A2080" t="str">
        <f>VLOOKUP(C:C,'Sectors '!B:C,2,FALSE)</f>
        <v>Biotechnology</v>
      </c>
      <c r="B2080" s="1" t="s">
        <v>7841</v>
      </c>
      <c r="C2080" s="1" t="s">
        <v>1122</v>
      </c>
      <c r="D2080" s="30">
        <v>4.2781000000000622E-4</v>
      </c>
      <c r="E2080" s="33">
        <f t="shared" si="64"/>
        <v>4278100.0000000624</v>
      </c>
      <c r="F2080" s="9">
        <f>VLOOKUP(C2080,Return!B:C,2,FALSE)</f>
        <v>0.77833719399832768</v>
      </c>
      <c r="G2080" s="32">
        <f t="shared" si="65"/>
        <v>7607904.3496443564</v>
      </c>
    </row>
    <row r="2081" spans="1:7" ht="15" customHeight="1" x14ac:dyDescent="0.25">
      <c r="A2081" t="str">
        <f>VLOOKUP(C:C,'Sectors '!B:C,2,FALSE)</f>
        <v>Biotechnology</v>
      </c>
      <c r="B2081" s="1" t="s">
        <v>7842</v>
      </c>
      <c r="C2081" s="1" t="s">
        <v>1118</v>
      </c>
      <c r="D2081" s="30">
        <v>4.2181000000000607E-4</v>
      </c>
      <c r="E2081" s="33">
        <f t="shared" si="64"/>
        <v>4218100.0000000605</v>
      </c>
      <c r="F2081" s="9">
        <f>VLOOKUP(C2081,Return!B:C,2,FALSE)</f>
        <v>0.33504451770848387</v>
      </c>
      <c r="G2081" s="32">
        <f t="shared" si="65"/>
        <v>5631351.2801462375</v>
      </c>
    </row>
    <row r="2082" spans="1:7" ht="15" customHeight="1" x14ac:dyDescent="0.25">
      <c r="A2082" t="str">
        <f>VLOOKUP(C:C,'Sectors '!B:C,2,FALSE)</f>
        <v>Biotechnology</v>
      </c>
      <c r="B2082" s="1" t="s">
        <v>7843</v>
      </c>
      <c r="C2082" s="1" t="s">
        <v>1124</v>
      </c>
      <c r="D2082" s="30">
        <v>4.1581000000000593E-4</v>
      </c>
      <c r="E2082" s="33">
        <f t="shared" si="64"/>
        <v>4158100.0000000591</v>
      </c>
      <c r="F2082" s="9">
        <f>VLOOKUP(C2082,Return!B:C,2,FALSE)</f>
        <v>0.57846496823800742</v>
      </c>
      <c r="G2082" s="32">
        <f t="shared" si="65"/>
        <v>6563415.1844305517</v>
      </c>
    </row>
    <row r="2083" spans="1:7" ht="15" customHeight="1" x14ac:dyDescent="0.25">
      <c r="A2083" t="str">
        <f>VLOOKUP(C:C,'Sectors '!B:C,2,FALSE)</f>
        <v>Biotechnology</v>
      </c>
      <c r="B2083" s="1" t="s">
        <v>7844</v>
      </c>
      <c r="C2083" s="1" t="s">
        <v>1120</v>
      </c>
      <c r="D2083" s="30">
        <v>4.0441000000000565E-4</v>
      </c>
      <c r="E2083" s="33">
        <f t="shared" si="64"/>
        <v>4044100.0000000563</v>
      </c>
      <c r="F2083" s="9">
        <f>VLOOKUP(C2083,Return!B:C,2,FALSE)</f>
        <v>0.59175751805529642</v>
      </c>
      <c r="G2083" s="32">
        <f t="shared" si="65"/>
        <v>6437226.5787675139</v>
      </c>
    </row>
    <row r="2084" spans="1:7" ht="15" customHeight="1" x14ac:dyDescent="0.25">
      <c r="A2084" t="str">
        <f>VLOOKUP(C:C,'Sectors '!B:C,2,FALSE)</f>
        <v>Biotechnology</v>
      </c>
      <c r="B2084" s="1" t="s">
        <v>7845</v>
      </c>
      <c r="C2084" s="1" t="s">
        <v>1116</v>
      </c>
      <c r="D2084" s="30">
        <v>3.9901000000000552E-4</v>
      </c>
      <c r="E2084" s="33">
        <f t="shared" si="64"/>
        <v>3990100.0000000554</v>
      </c>
      <c r="F2084" s="9">
        <f>VLOOKUP(C2084,Return!B:C,2,FALSE)</f>
        <v>0.96521323127435144</v>
      </c>
      <c r="G2084" s="32">
        <f t="shared" si="65"/>
        <v>7841397.3141078986</v>
      </c>
    </row>
    <row r="2085" spans="1:7" ht="15" customHeight="1" x14ac:dyDescent="0.25">
      <c r="A2085" t="str">
        <f>VLOOKUP(C:C,'Sectors '!B:C,2,FALSE)</f>
        <v>Biotechnology</v>
      </c>
      <c r="B2085" s="1" t="s">
        <v>7846</v>
      </c>
      <c r="C2085" s="1" t="s">
        <v>1114</v>
      </c>
      <c r="D2085" s="30">
        <v>3.9481000000000542E-4</v>
      </c>
      <c r="E2085" s="33">
        <f t="shared" si="64"/>
        <v>3948100.000000054</v>
      </c>
      <c r="F2085" s="9">
        <f>VLOOKUP(C2085,Return!B:C,2,FALSE)</f>
        <v>0.61693614442803024</v>
      </c>
      <c r="G2085" s="32">
        <f t="shared" si="65"/>
        <v>6383825.5918163937</v>
      </c>
    </row>
    <row r="2086" spans="1:7" ht="15" customHeight="1" x14ac:dyDescent="0.25">
      <c r="A2086" t="str">
        <f>VLOOKUP(C:C,'Sectors '!B:C,2,FALSE)</f>
        <v>Biotechnology</v>
      </c>
      <c r="B2086" s="1" t="s">
        <v>7847</v>
      </c>
      <c r="C2086" s="1" t="s">
        <v>1112</v>
      </c>
      <c r="D2086" s="30">
        <v>3.8851000000000526E-4</v>
      </c>
      <c r="E2086" s="33">
        <f t="shared" si="64"/>
        <v>3885100.0000000526</v>
      </c>
      <c r="F2086" s="9">
        <f>VLOOKUP(C2086,Return!B:C,2,FALSE)</f>
        <v>0.27814486932442661</v>
      </c>
      <c r="G2086" s="32">
        <f t="shared" si="65"/>
        <v>4965720.6318123974</v>
      </c>
    </row>
    <row r="2087" spans="1:7" ht="15" customHeight="1" x14ac:dyDescent="0.25">
      <c r="A2087" t="str">
        <f>VLOOKUP(C:C,'Sectors '!B:C,2,FALSE)</f>
        <v>Biotechnology</v>
      </c>
      <c r="B2087" s="1" t="s">
        <v>7848</v>
      </c>
      <c r="C2087" s="1" t="s">
        <v>1106</v>
      </c>
      <c r="D2087" s="30">
        <v>3.77710000000005E-4</v>
      </c>
      <c r="E2087" s="33">
        <f t="shared" si="64"/>
        <v>3777100.0000000498</v>
      </c>
      <c r="F2087" s="9">
        <f>VLOOKUP(C2087,Return!B:C,2,FALSE)</f>
        <v>0.6216046366984207</v>
      </c>
      <c r="G2087" s="32">
        <f t="shared" si="65"/>
        <v>6124962.8732736856</v>
      </c>
    </row>
    <row r="2088" spans="1:7" ht="15" customHeight="1" x14ac:dyDescent="0.25">
      <c r="A2088" t="str">
        <f>VLOOKUP(C:C,'Sectors '!B:C,2,FALSE)</f>
        <v>Biotechnology</v>
      </c>
      <c r="B2088" s="1" t="s">
        <v>7849</v>
      </c>
      <c r="C2088" s="1" t="s">
        <v>1242</v>
      </c>
      <c r="D2088" s="30">
        <v>3.7381000000000491E-4</v>
      </c>
      <c r="E2088" s="33">
        <f t="shared" si="64"/>
        <v>3738100.0000000489</v>
      </c>
      <c r="F2088" s="9">
        <f>VLOOKUP(C2088,Return!B:C,2,FALSE)</f>
        <v>0.50095478603606314</v>
      </c>
      <c r="G2088" s="32">
        <f t="shared" si="65"/>
        <v>5610719.0856814804</v>
      </c>
    </row>
    <row r="2089" spans="1:7" ht="15" customHeight="1" x14ac:dyDescent="0.25">
      <c r="A2089" t="str">
        <f>VLOOKUP(C:C,'Sectors '!B:C,2,FALSE)</f>
        <v>Biotechnology</v>
      </c>
      <c r="B2089" s="1" t="s">
        <v>7850</v>
      </c>
      <c r="C2089" s="1" t="s">
        <v>1108</v>
      </c>
      <c r="D2089" s="30">
        <v>3.7321000000000489E-4</v>
      </c>
      <c r="E2089" s="33">
        <f t="shared" si="64"/>
        <v>3732100.0000000489</v>
      </c>
      <c r="F2089" s="9">
        <f>VLOOKUP(C2089,Return!B:C,2,FALSE)</f>
        <v>0.48544250006948053</v>
      </c>
      <c r="G2089" s="32">
        <f t="shared" si="65"/>
        <v>5543819.9545093803</v>
      </c>
    </row>
    <row r="2090" spans="1:7" ht="15" customHeight="1" x14ac:dyDescent="0.25">
      <c r="A2090" t="str">
        <f>VLOOKUP(C:C,'Sectors '!B:C,2,FALSE)</f>
        <v>Biotechnology</v>
      </c>
      <c r="B2090" s="1" t="s">
        <v>7851</v>
      </c>
      <c r="C2090" s="1" t="s">
        <v>1086</v>
      </c>
      <c r="D2090" s="30">
        <v>3.693100000000048E-4</v>
      </c>
      <c r="E2090" s="33">
        <f t="shared" si="64"/>
        <v>3693100.000000048</v>
      </c>
      <c r="F2090" s="9">
        <f>VLOOKUP(C2090,Return!B:C,2,FALSE)</f>
        <v>1.2134122309265272</v>
      </c>
      <c r="G2090" s="32">
        <f t="shared" si="65"/>
        <v>8174352.710034864</v>
      </c>
    </row>
    <row r="2091" spans="1:7" ht="15" customHeight="1" x14ac:dyDescent="0.25">
      <c r="A2091" t="str">
        <f>VLOOKUP(C:C,'Sectors '!B:C,2,FALSE)</f>
        <v>Biotechnology</v>
      </c>
      <c r="B2091" s="1" t="s">
        <v>7852</v>
      </c>
      <c r="C2091" s="1" t="s">
        <v>1102</v>
      </c>
      <c r="D2091" s="30">
        <v>3.6721000000000475E-4</v>
      </c>
      <c r="E2091" s="33">
        <f t="shared" si="64"/>
        <v>3672100.0000000475</v>
      </c>
      <c r="F2091" s="9">
        <f>VLOOKUP(C2091,Return!B:C,2,FALSE)</f>
        <v>0.6267192597291773</v>
      </c>
      <c r="G2091" s="32">
        <f t="shared" si="65"/>
        <v>5973475.7936515892</v>
      </c>
    </row>
    <row r="2092" spans="1:7" ht="15" customHeight="1" x14ac:dyDescent="0.25">
      <c r="A2092" t="str">
        <f>VLOOKUP(C:C,'Sectors '!B:C,2,FALSE)</f>
        <v>Biotechnology</v>
      </c>
      <c r="B2092" s="1" t="s">
        <v>7853</v>
      </c>
      <c r="C2092" s="1" t="s">
        <v>1100</v>
      </c>
      <c r="D2092" s="30">
        <v>3.654100000000047E-4</v>
      </c>
      <c r="E2092" s="33">
        <f t="shared" si="64"/>
        <v>3654100.000000047</v>
      </c>
      <c r="F2092" s="9">
        <f>VLOOKUP(C2092,Return!B:C,2,FALSE)</f>
        <v>0.72679634760402079</v>
      </c>
      <c r="G2092" s="32">
        <f t="shared" si="65"/>
        <v>6309886.533779934</v>
      </c>
    </row>
    <row r="2093" spans="1:7" ht="15" customHeight="1" x14ac:dyDescent="0.25">
      <c r="A2093" t="str">
        <f>VLOOKUP(C:C,'Sectors '!B:C,2,FALSE)</f>
        <v>Biotechnology</v>
      </c>
      <c r="B2093" s="1" t="s">
        <v>7854</v>
      </c>
      <c r="C2093" s="1" t="s">
        <v>1098</v>
      </c>
      <c r="D2093" s="30">
        <v>3.6451000000000468E-4</v>
      </c>
      <c r="E2093" s="33">
        <f t="shared" si="64"/>
        <v>3645100.000000047</v>
      </c>
      <c r="F2093" s="9">
        <f>VLOOKUP(C2093,Return!B:C,2,FALSE)</f>
        <v>0.81354082276364703</v>
      </c>
      <c r="G2093" s="32">
        <f t="shared" si="65"/>
        <v>6610537.6530558551</v>
      </c>
    </row>
    <row r="2094" spans="1:7" ht="15" customHeight="1" x14ac:dyDescent="0.25">
      <c r="A2094" t="str">
        <f>VLOOKUP(C:C,'Sectors '!B:C,2,FALSE)</f>
        <v>Biotechnology</v>
      </c>
      <c r="B2094" s="1" t="s">
        <v>7855</v>
      </c>
      <c r="C2094" s="1" t="s">
        <v>1104</v>
      </c>
      <c r="D2094" s="30">
        <v>3.6361000000000466E-4</v>
      </c>
      <c r="E2094" s="33">
        <f t="shared" si="64"/>
        <v>3636100.0000000466</v>
      </c>
      <c r="F2094" s="9">
        <f>VLOOKUP(C2094,Return!B:C,2,FALSE)</f>
        <v>1.1799487248180225</v>
      </c>
      <c r="G2094" s="32">
        <f t="shared" si="65"/>
        <v>7926511.5583109129</v>
      </c>
    </row>
    <row r="2095" spans="1:7" ht="15" customHeight="1" x14ac:dyDescent="0.25">
      <c r="A2095" t="str">
        <f>VLOOKUP(C:C,'Sectors '!B:C,2,FALSE)</f>
        <v>Biotechnology</v>
      </c>
      <c r="B2095" s="1" t="s">
        <v>7856</v>
      </c>
      <c r="C2095" s="1" t="s">
        <v>1096</v>
      </c>
      <c r="D2095" s="30">
        <v>3.5911000000000455E-4</v>
      </c>
      <c r="E2095" s="33">
        <f t="shared" si="64"/>
        <v>3591100.0000000456</v>
      </c>
      <c r="F2095" s="9">
        <f>VLOOKUP(C2095,Return!B:C,2,FALSE)</f>
        <v>0.71491405497209415</v>
      </c>
      <c r="G2095" s="32">
        <f t="shared" si="65"/>
        <v>6158427.8628103659</v>
      </c>
    </row>
    <row r="2096" spans="1:7" ht="15" customHeight="1" x14ac:dyDescent="0.25">
      <c r="A2096" t="str">
        <f>VLOOKUP(C:C,'Sectors '!B:C,2,FALSE)</f>
        <v>Biotechnology</v>
      </c>
      <c r="B2096" s="1" t="s">
        <v>7857</v>
      </c>
      <c r="C2096" s="1" t="s">
        <v>1094</v>
      </c>
      <c r="D2096" s="30">
        <v>3.5761000000000451E-4</v>
      </c>
      <c r="E2096" s="33">
        <f t="shared" si="64"/>
        <v>3576100.0000000452</v>
      </c>
      <c r="F2096" s="9">
        <f>VLOOKUP(C2096,Return!B:C,2,FALSE)</f>
        <v>0.96572573562998987</v>
      </c>
      <c r="G2096" s="32">
        <f t="shared" si="65"/>
        <v>7029631.8031864949</v>
      </c>
    </row>
    <row r="2097" spans="1:7" ht="15" customHeight="1" x14ac:dyDescent="0.25">
      <c r="A2097" t="str">
        <f>VLOOKUP(C:C,'Sectors '!B:C,2,FALSE)</f>
        <v>Biotechnology</v>
      </c>
      <c r="B2097" s="1" t="s">
        <v>7858</v>
      </c>
      <c r="C2097" s="1" t="s">
        <v>1092</v>
      </c>
      <c r="D2097" s="30">
        <v>3.5731000000000451E-4</v>
      </c>
      <c r="E2097" s="33">
        <f t="shared" si="64"/>
        <v>3573100.0000000452</v>
      </c>
      <c r="F2097" s="9">
        <f>VLOOKUP(C2097,Return!B:C,2,FALSE)</f>
        <v>0.69790987667762061</v>
      </c>
      <c r="G2097" s="32">
        <f t="shared" si="65"/>
        <v>6066801.7803568831</v>
      </c>
    </row>
    <row r="2098" spans="1:7" ht="15" customHeight="1" x14ac:dyDescent="0.25">
      <c r="A2098" t="str">
        <f>VLOOKUP(C:C,'Sectors '!B:C,2,FALSE)</f>
        <v>Biotechnology</v>
      </c>
      <c r="B2098" s="1" t="s">
        <v>7859</v>
      </c>
      <c r="C2098" s="1" t="s">
        <v>1192</v>
      </c>
      <c r="D2098" s="30">
        <v>3.5521000000000445E-4</v>
      </c>
      <c r="E2098" s="33">
        <f t="shared" si="64"/>
        <v>3552100.0000000447</v>
      </c>
      <c r="F2098" s="9">
        <f>VLOOKUP(C2098,Return!B:C,2,FALSE)</f>
        <v>0.92880669500027535</v>
      </c>
      <c r="G2098" s="32">
        <f t="shared" si="65"/>
        <v>6851314.2613105644</v>
      </c>
    </row>
    <row r="2099" spans="1:7" ht="15" customHeight="1" x14ac:dyDescent="0.25">
      <c r="A2099" t="str">
        <f>VLOOKUP(C:C,'Sectors '!B:C,2,FALSE)</f>
        <v>Biotechnology</v>
      </c>
      <c r="B2099" s="1" t="s">
        <v>7860</v>
      </c>
      <c r="C2099" s="1" t="s">
        <v>1088</v>
      </c>
      <c r="D2099" s="30">
        <v>3.5401000000000443E-4</v>
      </c>
      <c r="E2099" s="33">
        <f t="shared" si="64"/>
        <v>3540100.0000000442</v>
      </c>
      <c r="F2099" s="9">
        <f>VLOOKUP(C2099,Return!B:C,2,FALSE)</f>
        <v>0.78825096421583574</v>
      </c>
      <c r="G2099" s="32">
        <f t="shared" si="65"/>
        <v>6330587.2384205591</v>
      </c>
    </row>
    <row r="2100" spans="1:7" ht="15" customHeight="1" x14ac:dyDescent="0.25">
      <c r="A2100" t="str">
        <f>VLOOKUP(C:C,'Sectors '!B:C,2,FALSE)</f>
        <v>Biotechnology</v>
      </c>
      <c r="B2100" s="1" t="s">
        <v>7861</v>
      </c>
      <c r="C2100" s="1" t="s">
        <v>1084</v>
      </c>
      <c r="D2100" s="30">
        <v>3.2281000000000367E-4</v>
      </c>
      <c r="E2100" s="33">
        <f t="shared" si="64"/>
        <v>3228100.0000000368</v>
      </c>
      <c r="F2100" s="9">
        <f>VLOOKUP(C2100,Return!B:C,2,FALSE)</f>
        <v>0.43422836849330571</v>
      </c>
      <c r="G2100" s="32">
        <f t="shared" si="65"/>
        <v>4629832.5963332932</v>
      </c>
    </row>
    <row r="2101" spans="1:7" ht="15" customHeight="1" x14ac:dyDescent="0.25">
      <c r="A2101" t="str">
        <f>VLOOKUP(C:C,'Sectors '!B:C,2,FALSE)</f>
        <v>Biotechnology</v>
      </c>
      <c r="B2101" s="1" t="s">
        <v>7862</v>
      </c>
      <c r="C2101" s="1" t="s">
        <v>1078</v>
      </c>
      <c r="D2101" s="30">
        <v>3.0601000000000326E-4</v>
      </c>
      <c r="E2101" s="33">
        <f t="shared" si="64"/>
        <v>3060100.0000000326</v>
      </c>
      <c r="F2101" s="9">
        <f>VLOOKUP(C2101,Return!B:C,2,FALSE)</f>
        <v>0.43274205508091257</v>
      </c>
      <c r="G2101" s="32">
        <f t="shared" si="65"/>
        <v>4384333.9627531469</v>
      </c>
    </row>
    <row r="2102" spans="1:7" ht="15" customHeight="1" x14ac:dyDescent="0.25">
      <c r="A2102" t="str">
        <f>VLOOKUP(C:C,'Sectors '!B:C,2,FALSE)</f>
        <v>Biotechnology</v>
      </c>
      <c r="B2102" s="1" t="s">
        <v>7863</v>
      </c>
      <c r="C2102" s="1" t="s">
        <v>1082</v>
      </c>
      <c r="D2102" s="30">
        <v>3.0481000000000323E-4</v>
      </c>
      <c r="E2102" s="33">
        <f t="shared" si="64"/>
        <v>3048100.0000000321</v>
      </c>
      <c r="F2102" s="9">
        <f>VLOOKUP(C2102,Return!B:C,2,FALSE)</f>
        <v>0.49013270940467779</v>
      </c>
      <c r="G2102" s="32">
        <f t="shared" si="65"/>
        <v>4542073.5115364455</v>
      </c>
    </row>
    <row r="2103" spans="1:7" ht="15" customHeight="1" x14ac:dyDescent="0.25">
      <c r="A2103" t="str">
        <f>VLOOKUP(C:C,'Sectors '!B:C,2,FALSE)</f>
        <v>Biotechnology</v>
      </c>
      <c r="B2103" s="1" t="s">
        <v>7864</v>
      </c>
      <c r="C2103" s="1" t="s">
        <v>1080</v>
      </c>
      <c r="D2103" s="30">
        <v>3.0301000000000319E-4</v>
      </c>
      <c r="E2103" s="33">
        <f t="shared" si="64"/>
        <v>3030100.0000000317</v>
      </c>
      <c r="F2103" s="9">
        <f>VLOOKUP(C2103,Return!B:C,2,FALSE)</f>
        <v>0.28413185412239828</v>
      </c>
      <c r="G2103" s="32">
        <f t="shared" si="65"/>
        <v>3891047.9311763197</v>
      </c>
    </row>
    <row r="2104" spans="1:7" ht="15" customHeight="1" x14ac:dyDescent="0.25">
      <c r="A2104" t="str">
        <f>VLOOKUP(C:C,'Sectors '!B:C,2,FALSE)</f>
        <v>Biotechnology</v>
      </c>
      <c r="B2104" s="1" t="s">
        <v>7865</v>
      </c>
      <c r="C2104" s="1" t="s">
        <v>1076</v>
      </c>
      <c r="D2104" s="30">
        <v>2.8021000000000263E-4</v>
      </c>
      <c r="E2104" s="33">
        <f t="shared" si="64"/>
        <v>2802100.0000000265</v>
      </c>
      <c r="F2104" s="9">
        <f>VLOOKUP(C2104,Return!B:C,2,FALSE)</f>
        <v>0.86564885339609166</v>
      </c>
      <c r="G2104" s="32">
        <f t="shared" si="65"/>
        <v>5227734.6521012383</v>
      </c>
    </row>
    <row r="2105" spans="1:7" ht="15" customHeight="1" x14ac:dyDescent="0.25">
      <c r="A2105" t="str">
        <f>VLOOKUP(C:C,'Sectors '!B:C,2,FALSE)</f>
        <v>Biotechnology</v>
      </c>
      <c r="B2105" s="1" t="s">
        <v>7866</v>
      </c>
      <c r="C2105" s="1" t="s">
        <v>1072</v>
      </c>
      <c r="D2105" s="30">
        <v>2.667100000000023E-4</v>
      </c>
      <c r="E2105" s="33">
        <f t="shared" si="64"/>
        <v>2667100.0000000228</v>
      </c>
      <c r="F2105" s="9">
        <f>VLOOKUP(C2105,Return!B:C,2,FALSE)</f>
        <v>0.27496997317277616</v>
      </c>
      <c r="G2105" s="32">
        <f t="shared" si="65"/>
        <v>3400472.4154491406</v>
      </c>
    </row>
    <row r="2106" spans="1:7" ht="15" customHeight="1" x14ac:dyDescent="0.25">
      <c r="A2106" t="str">
        <f>VLOOKUP(C:C,'Sectors '!B:C,2,FALSE)</f>
        <v>Biotechnology</v>
      </c>
      <c r="B2106" s="1" t="s">
        <v>14</v>
      </c>
      <c r="C2106" s="1" t="s">
        <v>1068</v>
      </c>
      <c r="D2106" s="30">
        <v>2.54410000000002E-4</v>
      </c>
      <c r="E2106" s="33">
        <f t="shared" si="64"/>
        <v>2544100.00000002</v>
      </c>
      <c r="F2106" s="9">
        <f>VLOOKUP(C2106,Return!B:C,2,FALSE)</f>
        <v>1.2566888582858289</v>
      </c>
      <c r="G2106" s="32">
        <f t="shared" si="65"/>
        <v>5741242.1243650215</v>
      </c>
    </row>
    <row r="2107" spans="1:7" ht="15" customHeight="1" x14ac:dyDescent="0.25">
      <c r="A2107" t="str">
        <f>VLOOKUP(C:C,'Sectors '!B:C,2,FALSE)</f>
        <v>Biotechnology</v>
      </c>
      <c r="B2107" s="1" t="s">
        <v>7867</v>
      </c>
      <c r="C2107" s="1" t="s">
        <v>1066</v>
      </c>
      <c r="D2107" s="30">
        <v>2.4871000000000187E-4</v>
      </c>
      <c r="E2107" s="33">
        <f t="shared" si="64"/>
        <v>2487100.0000000186</v>
      </c>
      <c r="F2107" s="9">
        <f>VLOOKUP(C2107,Return!B:C,2,FALSE)</f>
        <v>0.49879132802702153</v>
      </c>
      <c r="G2107" s="32">
        <f t="shared" si="65"/>
        <v>3727643.9119360331</v>
      </c>
    </row>
    <row r="2108" spans="1:7" ht="15" customHeight="1" x14ac:dyDescent="0.25">
      <c r="A2108" t="str">
        <f>VLOOKUP(C:C,'Sectors '!B:C,2,FALSE)</f>
        <v>Biotechnology</v>
      </c>
      <c r="B2108" s="1" t="s">
        <v>7868</v>
      </c>
      <c r="C2108" s="1" t="s">
        <v>1064</v>
      </c>
      <c r="D2108" s="30">
        <v>2.4451000000000176E-4</v>
      </c>
      <c r="E2108" s="33">
        <f t="shared" si="64"/>
        <v>2445100.0000000177</v>
      </c>
      <c r="F2108" s="9">
        <f>VLOOKUP(C2108,Return!B:C,2,FALSE)</f>
        <v>1.171863681818281</v>
      </c>
      <c r="G2108" s="32">
        <f t="shared" si="65"/>
        <v>5310423.8884139173</v>
      </c>
    </row>
    <row r="2109" spans="1:7" ht="15" customHeight="1" x14ac:dyDescent="0.25">
      <c r="A2109" t="str">
        <f>VLOOKUP(C:C,'Sectors '!B:C,2,FALSE)</f>
        <v>Biotechnology</v>
      </c>
      <c r="B2109" s="1" t="s">
        <v>7869</v>
      </c>
      <c r="C2109" s="1" t="s">
        <v>1062</v>
      </c>
      <c r="D2109" s="30">
        <v>2.3581000000000158E-4</v>
      </c>
      <c r="E2109" s="33">
        <f t="shared" si="64"/>
        <v>2358100.0000000158</v>
      </c>
      <c r="F2109" s="9">
        <f>VLOOKUP(C2109,Return!B:C,2,FALSE)</f>
        <v>0.83281648974622358</v>
      </c>
      <c r="G2109" s="32">
        <f t="shared" si="65"/>
        <v>4321964.5644705985</v>
      </c>
    </row>
    <row r="2110" spans="1:7" ht="15" customHeight="1" x14ac:dyDescent="0.25">
      <c r="A2110" t="str">
        <f>VLOOKUP(C:C,'Sectors '!B:C,2,FALSE)</f>
        <v>Biotechnology</v>
      </c>
      <c r="B2110" s="1" t="s">
        <v>7870</v>
      </c>
      <c r="C2110" s="1" t="s">
        <v>1056</v>
      </c>
      <c r="D2110" s="30">
        <v>2.3461000000000155E-4</v>
      </c>
      <c r="E2110" s="33">
        <f t="shared" si="64"/>
        <v>2346100.0000000154</v>
      </c>
      <c r="F2110" s="9">
        <f>VLOOKUP(C2110,Return!B:C,2,FALSE)</f>
        <v>0.47649960155214399</v>
      </c>
      <c r="G2110" s="32">
        <f t="shared" si="65"/>
        <v>3464015.7152015078</v>
      </c>
    </row>
    <row r="2111" spans="1:7" ht="15" customHeight="1" x14ac:dyDescent="0.25">
      <c r="A2111" t="str">
        <f>VLOOKUP(C:C,'Sectors '!B:C,2,FALSE)</f>
        <v>Biotechnology</v>
      </c>
      <c r="B2111" s="1" t="s">
        <v>7871</v>
      </c>
      <c r="C2111" s="1" t="s">
        <v>1054</v>
      </c>
      <c r="D2111" s="30">
        <v>2.2381000000000129E-4</v>
      </c>
      <c r="E2111" s="33">
        <f t="shared" si="64"/>
        <v>2238100.000000013</v>
      </c>
      <c r="F2111" s="9">
        <f>VLOOKUP(C2111,Return!B:C,2,FALSE)</f>
        <v>1.1655343810416423</v>
      </c>
      <c r="G2111" s="32">
        <f t="shared" si="65"/>
        <v>4846682.4982093275</v>
      </c>
    </row>
    <row r="2112" spans="1:7" ht="15" customHeight="1" x14ac:dyDescent="0.25">
      <c r="A2112" t="str">
        <f>VLOOKUP(C:C,'Sectors '!B:C,2,FALSE)</f>
        <v>Biotechnology</v>
      </c>
      <c r="B2112" s="1" t="s">
        <v>7872</v>
      </c>
      <c r="C2112" s="1" t="s">
        <v>1052</v>
      </c>
      <c r="D2112" s="30">
        <v>2.079100000000009E-4</v>
      </c>
      <c r="E2112" s="33">
        <f t="shared" si="64"/>
        <v>2079100.0000000091</v>
      </c>
      <c r="F2112" s="9">
        <f>VLOOKUP(C2112,Return!B:C,2,FALSE)</f>
        <v>1.2008780016968146</v>
      </c>
      <c r="G2112" s="32">
        <f t="shared" si="65"/>
        <v>4575845.4533278672</v>
      </c>
    </row>
    <row r="2113" spans="1:7" ht="15" customHeight="1" x14ac:dyDescent="0.25">
      <c r="A2113" t="str">
        <f>VLOOKUP(C:C,'Sectors '!B:C,2,FALSE)</f>
        <v>Biotechnology</v>
      </c>
      <c r="B2113" s="1" t="s">
        <v>7873</v>
      </c>
      <c r="C2113" s="1" t="s">
        <v>1048</v>
      </c>
      <c r="D2113" s="30">
        <v>1.995100000000007E-4</v>
      </c>
      <c r="E2113" s="33">
        <f t="shared" si="64"/>
        <v>1995100.000000007</v>
      </c>
      <c r="F2113" s="9">
        <f>VLOOKUP(C2113,Return!B:C,2,FALSE)</f>
        <v>0.3188271463364174</v>
      </c>
      <c r="G2113" s="32">
        <f t="shared" si="65"/>
        <v>2631192.0396557958</v>
      </c>
    </row>
    <row r="2114" spans="1:7" ht="15" customHeight="1" x14ac:dyDescent="0.25">
      <c r="A2114" t="str">
        <f>VLOOKUP(C:C,'Sectors '!B:C,2,FALSE)</f>
        <v>Biotechnology</v>
      </c>
      <c r="B2114" s="1" t="s">
        <v>7874</v>
      </c>
      <c r="C2114" s="1" t="s">
        <v>1050</v>
      </c>
      <c r="D2114" s="30">
        <v>1.9921000000000069E-4</v>
      </c>
      <c r="E2114" s="33">
        <f t="shared" si="64"/>
        <v>1992100.000000007</v>
      </c>
      <c r="F2114" s="9">
        <f>VLOOKUP(C2114,Return!B:C,2,FALSE)</f>
        <v>0.96187160301276786</v>
      </c>
      <c r="G2114" s="32">
        <f t="shared" si="65"/>
        <v>3908244.4203617484</v>
      </c>
    </row>
    <row r="2115" spans="1:7" ht="15" customHeight="1" x14ac:dyDescent="0.25">
      <c r="A2115" t="str">
        <f>VLOOKUP(C:C,'Sectors '!B:C,2,FALSE)</f>
        <v>Biotechnology</v>
      </c>
      <c r="B2115" s="1" t="s">
        <v>7875</v>
      </c>
      <c r="C2115" s="1" t="s">
        <v>1044</v>
      </c>
      <c r="D2115" s="30">
        <v>1.9621000000000062E-4</v>
      </c>
      <c r="E2115" s="33">
        <f t="shared" si="64"/>
        <v>1962100.0000000061</v>
      </c>
      <c r="F2115" s="9">
        <f>VLOOKUP(C2115,Return!B:C,2,FALSE)</f>
        <v>0.85907428037306088</v>
      </c>
      <c r="G2115" s="32">
        <f t="shared" si="65"/>
        <v>3647689.6455199942</v>
      </c>
    </row>
    <row r="2116" spans="1:7" ht="15" customHeight="1" x14ac:dyDescent="0.25">
      <c r="A2116" t="str">
        <f>VLOOKUP(C:C,'Sectors '!B:C,2,FALSE)</f>
        <v>Biotechnology</v>
      </c>
      <c r="B2116" s="1" t="s">
        <v>7876</v>
      </c>
      <c r="C2116" s="1" t="s">
        <v>1042</v>
      </c>
      <c r="D2116" s="30">
        <v>1.830100000000003E-4</v>
      </c>
      <c r="E2116" s="33">
        <f t="shared" si="64"/>
        <v>1830100.000000003</v>
      </c>
      <c r="F2116" s="9">
        <f>VLOOKUP(C2116,Return!B:C,2,FALSE)</f>
        <v>0.85010762310552024</v>
      </c>
      <c r="G2116" s="32">
        <f t="shared" si="65"/>
        <v>3385881.9610454184</v>
      </c>
    </row>
    <row r="2117" spans="1:7" ht="15" customHeight="1" x14ac:dyDescent="0.25">
      <c r="A2117" t="str">
        <f>VLOOKUP(C:C,'Sectors '!B:C,2,FALSE)</f>
        <v>Biotechnology</v>
      </c>
      <c r="B2117" s="1" t="s">
        <v>7877</v>
      </c>
      <c r="C2117" s="1" t="s">
        <v>1040</v>
      </c>
      <c r="D2117" s="30">
        <v>1.7671000000000014E-4</v>
      </c>
      <c r="E2117" s="33">
        <f t="shared" si="64"/>
        <v>1767100.0000000014</v>
      </c>
      <c r="F2117" s="9">
        <f>VLOOKUP(C2117,Return!B:C,2,FALSE)</f>
        <v>0.31246535448195445</v>
      </c>
      <c r="G2117" s="32">
        <f t="shared" si="65"/>
        <v>2319257.5279050637</v>
      </c>
    </row>
    <row r="2118" spans="1:7" ht="15" customHeight="1" x14ac:dyDescent="0.25">
      <c r="A2118" t="str">
        <f>VLOOKUP(C:C,'Sectors '!B:C,2,FALSE)</f>
        <v>Biotechnology</v>
      </c>
      <c r="B2118" s="1" t="s">
        <v>7878</v>
      </c>
      <c r="C2118" s="1" t="s">
        <v>1030</v>
      </c>
      <c r="D2118" s="30">
        <v>1.6830999999999994E-4</v>
      </c>
      <c r="E2118" s="33">
        <f t="shared" si="64"/>
        <v>1683099.9999999993</v>
      </c>
      <c r="F2118" s="9">
        <f>VLOOKUP(C2118,Return!B:C,2,FALSE)</f>
        <v>0.27487795396040404</v>
      </c>
      <c r="G2118" s="32">
        <f t="shared" si="65"/>
        <v>2145747.0843107551</v>
      </c>
    </row>
    <row r="2119" spans="1:7" ht="15" customHeight="1" x14ac:dyDescent="0.25">
      <c r="A2119" t="str">
        <f>VLOOKUP(C:C,'Sectors '!B:C,2,FALSE)</f>
        <v>Biotechnology</v>
      </c>
      <c r="B2119" s="1" t="s">
        <v>7879</v>
      </c>
      <c r="C2119" s="1" t="s">
        <v>1036</v>
      </c>
      <c r="D2119" s="30">
        <v>1.6290999999999981E-4</v>
      </c>
      <c r="E2119" s="33">
        <f t="shared" si="64"/>
        <v>1629099.9999999981</v>
      </c>
      <c r="F2119" s="9">
        <f>VLOOKUP(C2119,Return!B:C,2,FALSE)</f>
        <v>0.48413304403366697</v>
      </c>
      <c r="G2119" s="32">
        <f t="shared" si="65"/>
        <v>2417801.142035244</v>
      </c>
    </row>
    <row r="2120" spans="1:7" ht="15" customHeight="1" x14ac:dyDescent="0.25">
      <c r="A2120" t="str">
        <f>VLOOKUP(C:C,'Sectors '!B:C,2,FALSE)</f>
        <v>Biotechnology</v>
      </c>
      <c r="B2120" s="1" t="s">
        <v>7880</v>
      </c>
      <c r="C2120" s="1" t="s">
        <v>1038</v>
      </c>
      <c r="D2120" s="30">
        <v>1.5270999999999956E-4</v>
      </c>
      <c r="E2120" s="33">
        <f t="shared" si="64"/>
        <v>1527099.9999999956</v>
      </c>
      <c r="F2120" s="9">
        <f>VLOOKUP(C2120,Return!B:C,2,FALSE)</f>
        <v>0.47259753036718877</v>
      </c>
      <c r="G2120" s="32">
        <f t="shared" si="65"/>
        <v>2248803.6886237273</v>
      </c>
    </row>
    <row r="2121" spans="1:7" ht="15" customHeight="1" x14ac:dyDescent="0.25">
      <c r="A2121" t="str">
        <f>VLOOKUP(C:C,'Sectors '!B:C,2,FALSE)</f>
        <v>Biotechnology</v>
      </c>
      <c r="B2121" s="1" t="s">
        <v>7881</v>
      </c>
      <c r="C2121" s="1" t="s">
        <v>1028</v>
      </c>
      <c r="D2121" s="30">
        <v>1.4550999999999938E-4</v>
      </c>
      <c r="E2121" s="33">
        <f t="shared" ref="E2121:E2184" si="66">$H$3*D2121</f>
        <v>1455099.9999999939</v>
      </c>
      <c r="F2121" s="9">
        <f>VLOOKUP(C2121,Return!B:C,2,FALSE)</f>
        <v>1.2149703235673559</v>
      </c>
      <c r="G2121" s="32">
        <f t="shared" ref="G2121:G2184" si="67">E2121*(1+F2121)</f>
        <v>3223003.3178228466</v>
      </c>
    </row>
    <row r="2122" spans="1:7" ht="15" customHeight="1" x14ac:dyDescent="0.25">
      <c r="A2122" t="str">
        <f>VLOOKUP(C:C,'Sectors '!B:C,2,FALSE)</f>
        <v>Biotechnology</v>
      </c>
      <c r="B2122" s="1" t="s">
        <v>7882</v>
      </c>
      <c r="C2122" s="1" t="s">
        <v>1032</v>
      </c>
      <c r="D2122" s="30">
        <v>1.419099999999993E-4</v>
      </c>
      <c r="E2122" s="33">
        <f t="shared" si="66"/>
        <v>1419099.999999993</v>
      </c>
      <c r="F2122" s="9">
        <f>VLOOKUP(C2122,Return!B:C,2,FALSE)</f>
        <v>0.67387704785648672</v>
      </c>
      <c r="G2122" s="32">
        <f t="shared" si="67"/>
        <v>2375398.9186131288</v>
      </c>
    </row>
    <row r="2123" spans="1:7" ht="15" customHeight="1" x14ac:dyDescent="0.25">
      <c r="A2123" t="str">
        <f>VLOOKUP(C:C,'Sectors '!B:C,2,FALSE)</f>
        <v>Biotechnology</v>
      </c>
      <c r="B2123" s="1" t="s">
        <v>7883</v>
      </c>
      <c r="C2123" s="1" t="s">
        <v>1024</v>
      </c>
      <c r="D2123" s="30">
        <v>1.4160999999999929E-4</v>
      </c>
      <c r="E2123" s="33">
        <f t="shared" si="66"/>
        <v>1416099.9999999928</v>
      </c>
      <c r="F2123" s="9">
        <f>VLOOKUP(C2123,Return!B:C,2,FALSE)</f>
        <v>0.49619904884517041</v>
      </c>
      <c r="G2123" s="32">
        <f t="shared" si="67"/>
        <v>2118767.4730696352</v>
      </c>
    </row>
    <row r="2124" spans="1:7" ht="15" customHeight="1" x14ac:dyDescent="0.25">
      <c r="A2124" t="str">
        <f>VLOOKUP(C:C,'Sectors '!B:C,2,FALSE)</f>
        <v>Biotechnology</v>
      </c>
      <c r="B2124" s="1" t="s">
        <v>7884</v>
      </c>
      <c r="C2124" s="1" t="s">
        <v>1016</v>
      </c>
      <c r="D2124" s="30">
        <v>1.3020999999999901E-4</v>
      </c>
      <c r="E2124" s="33">
        <f t="shared" si="66"/>
        <v>1302099.9999999902</v>
      </c>
      <c r="F2124" s="9">
        <f>VLOOKUP(C2124,Return!B:C,2,FALSE)</f>
        <v>0.59251450112459303</v>
      </c>
      <c r="G2124" s="32">
        <f t="shared" si="67"/>
        <v>2073613.1319143169</v>
      </c>
    </row>
    <row r="2125" spans="1:7" ht="15" customHeight="1" x14ac:dyDescent="0.25">
      <c r="A2125" t="str">
        <f>VLOOKUP(C:C,'Sectors '!B:C,2,FALSE)</f>
        <v>Biotechnology</v>
      </c>
      <c r="B2125" s="1" t="s">
        <v>7885</v>
      </c>
      <c r="C2125" s="1" t="s">
        <v>1018</v>
      </c>
      <c r="D2125" s="30">
        <v>1.2630999999999892E-4</v>
      </c>
      <c r="E2125" s="33">
        <f t="shared" si="66"/>
        <v>1263099.9999999893</v>
      </c>
      <c r="F2125" s="9">
        <f>VLOOKUP(C2125,Return!B:C,2,FALSE)</f>
        <v>0.95461387395673547</v>
      </c>
      <c r="G2125" s="32">
        <f t="shared" si="67"/>
        <v>2468872.7841947316</v>
      </c>
    </row>
    <row r="2126" spans="1:7" ht="15" customHeight="1" x14ac:dyDescent="0.25">
      <c r="A2126" t="str">
        <f>VLOOKUP(C:C,'Sectors '!B:C,2,FALSE)</f>
        <v>Biotechnology</v>
      </c>
      <c r="B2126" s="1" t="s">
        <v>7886</v>
      </c>
      <c r="C2126" s="1" t="s">
        <v>1010</v>
      </c>
      <c r="D2126" s="30">
        <v>1.0290999999999922E-4</v>
      </c>
      <c r="E2126" s="33">
        <f t="shared" si="66"/>
        <v>1029099.9999999922</v>
      </c>
      <c r="F2126" s="9">
        <f>VLOOKUP(C2126,Return!B:C,2,FALSE)</f>
        <v>0.44873872755265876</v>
      </c>
      <c r="G2126" s="32">
        <f t="shared" si="67"/>
        <v>1490897.0245244298</v>
      </c>
    </row>
    <row r="2127" spans="1:7" ht="15" customHeight="1" x14ac:dyDescent="0.25">
      <c r="A2127" t="str">
        <f>VLOOKUP(C:C,'Sectors '!B:C,2,FALSE)</f>
        <v>Biotechnology</v>
      </c>
      <c r="B2127" s="1" t="s">
        <v>7887</v>
      </c>
      <c r="C2127" s="1" t="s">
        <v>1004</v>
      </c>
      <c r="D2127" s="30">
        <v>1.0260999999999922E-4</v>
      </c>
      <c r="E2127" s="33">
        <f t="shared" si="66"/>
        <v>1026099.9999999922</v>
      </c>
      <c r="F2127" s="9">
        <f>VLOOKUP(C2127,Return!B:C,2,FALSE)</f>
        <v>0.43200920461343284</v>
      </c>
      <c r="G2127" s="32">
        <f t="shared" si="67"/>
        <v>1469384.6448538322</v>
      </c>
    </row>
    <row r="2128" spans="1:7" ht="15" customHeight="1" x14ac:dyDescent="0.25">
      <c r="A2128" t="str">
        <f>VLOOKUP(C:C,'Sectors '!B:C,2,FALSE)</f>
        <v>Biotechnology</v>
      </c>
      <c r="B2128" s="1" t="s">
        <v>7888</v>
      </c>
      <c r="C2128" s="1" t="s">
        <v>1000</v>
      </c>
      <c r="D2128" s="30">
        <v>9.9009999999999298E-5</v>
      </c>
      <c r="E2128" s="33">
        <f t="shared" si="66"/>
        <v>990099.99999999302</v>
      </c>
      <c r="F2128" s="9">
        <f>VLOOKUP(C2128,Return!B:C,2,FALSE)</f>
        <v>1.1208533435139811</v>
      </c>
      <c r="G2128" s="32">
        <f t="shared" si="67"/>
        <v>2099856.895413178</v>
      </c>
    </row>
    <row r="2129" spans="1:7" ht="15" customHeight="1" x14ac:dyDescent="0.25">
      <c r="A2129" t="str">
        <f>VLOOKUP(C:C,'Sectors '!B:C,2,FALSE)</f>
        <v>Biotechnology</v>
      </c>
      <c r="B2129" s="1" t="s">
        <v>7889</v>
      </c>
      <c r="C2129" s="1" t="s">
        <v>1014</v>
      </c>
      <c r="D2129" s="30">
        <v>9.8709999999999304E-5</v>
      </c>
      <c r="E2129" s="33">
        <f t="shared" si="66"/>
        <v>987099.99999999302</v>
      </c>
      <c r="F2129" s="9">
        <f>VLOOKUP(C2129,Return!B:C,2,FALSE)</f>
        <v>0.82701092666369713</v>
      </c>
      <c r="G2129" s="32">
        <f t="shared" si="67"/>
        <v>1803442.4857097226</v>
      </c>
    </row>
    <row r="2130" spans="1:7" ht="15" customHeight="1" x14ac:dyDescent="0.25">
      <c r="A2130" t="str">
        <f>VLOOKUP(C:C,'Sectors '!B:C,2,FALSE)</f>
        <v>Biotechnology</v>
      </c>
      <c r="B2130" s="1" t="s">
        <v>7890</v>
      </c>
      <c r="C2130" s="1" t="s">
        <v>1212</v>
      </c>
      <c r="D2130" s="30">
        <v>9.8109999999999316E-5</v>
      </c>
      <c r="E2130" s="33">
        <f t="shared" si="66"/>
        <v>981099.99999999313</v>
      </c>
      <c r="F2130" s="9">
        <f>VLOOKUP(C2130,Return!B:C,2,FALSE)</f>
        <v>1.01863775623021</v>
      </c>
      <c r="G2130" s="32">
        <f t="shared" si="67"/>
        <v>1980485.5026374452</v>
      </c>
    </row>
    <row r="2131" spans="1:7" ht="15" customHeight="1" x14ac:dyDescent="0.25">
      <c r="A2131" t="str">
        <f>VLOOKUP(C:C,'Sectors '!B:C,2,FALSE)</f>
        <v>Biotechnology</v>
      </c>
      <c r="B2131" s="1" t="s">
        <v>7891</v>
      </c>
      <c r="C2131" s="1" t="s">
        <v>1012</v>
      </c>
      <c r="D2131" s="30">
        <v>9.7809999999999323E-5</v>
      </c>
      <c r="E2131" s="33">
        <f t="shared" si="66"/>
        <v>978099.99999999325</v>
      </c>
      <c r="F2131" s="9">
        <f>VLOOKUP(C2131,Return!B:C,2,FALSE)</f>
        <v>0.81970816366626553</v>
      </c>
      <c r="G2131" s="32">
        <f t="shared" si="67"/>
        <v>1779856.554881962</v>
      </c>
    </row>
    <row r="2132" spans="1:7" ht="15" customHeight="1" x14ac:dyDescent="0.25">
      <c r="A2132" t="str">
        <f>VLOOKUP(C:C,'Sectors '!B:C,2,FALSE)</f>
        <v>Biotechnology</v>
      </c>
      <c r="B2132" s="1" t="s">
        <v>7892</v>
      </c>
      <c r="C2132" s="1" t="s">
        <v>1006</v>
      </c>
      <c r="D2132" s="30">
        <v>9.7209999999999335E-5</v>
      </c>
      <c r="E2132" s="33">
        <f t="shared" si="66"/>
        <v>972099.99999999336</v>
      </c>
      <c r="F2132" s="9">
        <f>VLOOKUP(C2132,Return!B:C,2,FALSE)</f>
        <v>0.32182211200175315</v>
      </c>
      <c r="G2132" s="32">
        <f t="shared" si="67"/>
        <v>1284943.2750768955</v>
      </c>
    </row>
    <row r="2133" spans="1:7" ht="15" customHeight="1" x14ac:dyDescent="0.25">
      <c r="A2133" t="str">
        <f>VLOOKUP(C:C,'Sectors '!B:C,2,FALSE)</f>
        <v>Biotechnology</v>
      </c>
      <c r="B2133" s="1" t="s">
        <v>7893</v>
      </c>
      <c r="C2133" s="1" t="s">
        <v>998</v>
      </c>
      <c r="D2133" s="30">
        <v>9.6909999999999342E-5</v>
      </c>
      <c r="E2133" s="33">
        <f t="shared" si="66"/>
        <v>969099.99999999336</v>
      </c>
      <c r="F2133" s="9">
        <f>VLOOKUP(C2133,Return!B:C,2,FALSE)</f>
        <v>0.3687868944750553</v>
      </c>
      <c r="G2133" s="32">
        <f t="shared" si="67"/>
        <v>1326491.3794357672</v>
      </c>
    </row>
    <row r="2134" spans="1:7" ht="15" customHeight="1" x14ac:dyDescent="0.25">
      <c r="A2134" t="str">
        <f>VLOOKUP(C:C,'Sectors '!B:C,2,FALSE)</f>
        <v>Biotechnology</v>
      </c>
      <c r="B2134" s="1" t="s">
        <v>7894</v>
      </c>
      <c r="C2134" s="1" t="s">
        <v>996</v>
      </c>
      <c r="D2134" s="30">
        <v>9.6609999999999348E-5</v>
      </c>
      <c r="E2134" s="33">
        <f t="shared" si="66"/>
        <v>966099.99999999348</v>
      </c>
      <c r="F2134" s="9">
        <f>VLOOKUP(C2134,Return!B:C,2,FALSE)</f>
        <v>0.46796778656276272</v>
      </c>
      <c r="G2134" s="32">
        <f t="shared" si="67"/>
        <v>1418203.6785982754</v>
      </c>
    </row>
    <row r="2135" spans="1:7" ht="15" customHeight="1" x14ac:dyDescent="0.25">
      <c r="A2135" t="str">
        <f>VLOOKUP(C:C,'Sectors '!B:C,2,FALSE)</f>
        <v>Biotechnology</v>
      </c>
      <c r="B2135" s="1" t="s">
        <v>7895</v>
      </c>
      <c r="C2135" s="1" t="s">
        <v>1002</v>
      </c>
      <c r="D2135" s="30">
        <v>9.2109999999999442E-5</v>
      </c>
      <c r="E2135" s="33">
        <f t="shared" si="66"/>
        <v>921099.99999999441</v>
      </c>
      <c r="F2135" s="9">
        <f>VLOOKUP(C2135,Return!B:C,2,FALSE)</f>
        <v>1.1235795394753212</v>
      </c>
      <c r="G2135" s="32">
        <f t="shared" si="67"/>
        <v>1956029.1138107064</v>
      </c>
    </row>
    <row r="2136" spans="1:7" ht="15" customHeight="1" x14ac:dyDescent="0.25">
      <c r="A2136" t="str">
        <f>VLOOKUP(C:C,'Sectors '!B:C,2,FALSE)</f>
        <v>Biotechnology</v>
      </c>
      <c r="B2136" s="1" t="s">
        <v>7896</v>
      </c>
      <c r="C2136" s="1" t="s">
        <v>994</v>
      </c>
      <c r="D2136" s="30">
        <v>8.0109999999999692E-5</v>
      </c>
      <c r="E2136" s="33">
        <f t="shared" si="66"/>
        <v>801099.99999999697</v>
      </c>
      <c r="F2136" s="9">
        <f>VLOOKUP(C2136,Return!B:C,2,FALSE)</f>
        <v>0.34947987860817453</v>
      </c>
      <c r="G2136" s="32">
        <f t="shared" si="67"/>
        <v>1081068.3307530046</v>
      </c>
    </row>
    <row r="2137" spans="1:7" ht="15" customHeight="1" x14ac:dyDescent="0.25">
      <c r="A2137" t="str">
        <f>VLOOKUP(C:C,'Sectors '!B:C,2,FALSE)</f>
        <v>Biotechnology</v>
      </c>
      <c r="B2137" s="1" t="s">
        <v>7897</v>
      </c>
      <c r="C2137" s="1" t="s">
        <v>992</v>
      </c>
      <c r="D2137" s="30">
        <v>7.6809999999999761E-5</v>
      </c>
      <c r="E2137" s="33">
        <f t="shared" si="66"/>
        <v>768099.99999999756</v>
      </c>
      <c r="F2137" s="9">
        <f>VLOOKUP(C2137,Return!B:C,2,FALSE)</f>
        <v>0.77284124189333903</v>
      </c>
      <c r="G2137" s="32">
        <f t="shared" si="67"/>
        <v>1361719.3578982693</v>
      </c>
    </row>
    <row r="2138" spans="1:7" ht="15" customHeight="1" x14ac:dyDescent="0.25">
      <c r="A2138" t="str">
        <f>VLOOKUP(C:C,'Sectors '!B:C,2,FALSE)</f>
        <v>Biotechnology</v>
      </c>
      <c r="B2138" s="1" t="s">
        <v>7898</v>
      </c>
      <c r="C2138" s="1" t="s">
        <v>988</v>
      </c>
      <c r="D2138" s="30">
        <v>7.0509999999999892E-5</v>
      </c>
      <c r="E2138" s="33">
        <f t="shared" si="66"/>
        <v>705099.99999999895</v>
      </c>
      <c r="F2138" s="9">
        <f>VLOOKUP(C2138,Return!B:C,2,FALSE)</f>
        <v>0.39348655944428146</v>
      </c>
      <c r="G2138" s="32">
        <f t="shared" si="67"/>
        <v>982547.37306416128</v>
      </c>
    </row>
    <row r="2139" spans="1:7" ht="15" customHeight="1" x14ac:dyDescent="0.25">
      <c r="A2139" t="str">
        <f>VLOOKUP(C:C,'Sectors '!B:C,2,FALSE)</f>
        <v>Biotechnology</v>
      </c>
      <c r="B2139" s="1" t="s">
        <v>7899</v>
      </c>
      <c r="C2139" s="1" t="s">
        <v>982</v>
      </c>
      <c r="D2139" s="30">
        <v>6.4210000000000024E-5</v>
      </c>
      <c r="E2139" s="33">
        <f t="shared" si="66"/>
        <v>642100.00000000023</v>
      </c>
      <c r="F2139" s="9">
        <f>VLOOKUP(C2139,Return!B:C,2,FALSE)</f>
        <v>0.93885192686459051</v>
      </c>
      <c r="G2139" s="32">
        <f t="shared" si="67"/>
        <v>1244936.822239754</v>
      </c>
    </row>
    <row r="2140" spans="1:7" ht="15" customHeight="1" x14ac:dyDescent="0.25">
      <c r="A2140" t="str">
        <f>VLOOKUP(C:C,'Sectors '!B:C,2,FALSE)</f>
        <v>Biotechnology</v>
      </c>
      <c r="B2140" s="1" t="s">
        <v>7900</v>
      </c>
      <c r="C2140" s="1" t="s">
        <v>980</v>
      </c>
      <c r="D2140" s="30">
        <v>6.1210000000000086E-5</v>
      </c>
      <c r="E2140" s="33">
        <f t="shared" si="66"/>
        <v>612100.00000000081</v>
      </c>
      <c r="F2140" s="9">
        <f>VLOOKUP(C2140,Return!B:C,2,FALSE)</f>
        <v>0.90598242182515942</v>
      </c>
      <c r="G2140" s="32">
        <f t="shared" si="67"/>
        <v>1166651.8403991817</v>
      </c>
    </row>
    <row r="2141" spans="1:7" ht="15" customHeight="1" x14ac:dyDescent="0.25">
      <c r="A2141" t="str">
        <f>VLOOKUP(C:C,'Sectors '!B:C,2,FALSE)</f>
        <v>Biotechnology</v>
      </c>
      <c r="B2141" s="1" t="s">
        <v>7901</v>
      </c>
      <c r="C2141" s="1" t="s">
        <v>978</v>
      </c>
      <c r="D2141" s="30">
        <v>6.0610000000000085E-5</v>
      </c>
      <c r="E2141" s="33">
        <f t="shared" si="66"/>
        <v>606100.00000000081</v>
      </c>
      <c r="F2141" s="9">
        <f>VLOOKUP(C2141,Return!B:C,2,FALSE)</f>
        <v>1.0514661882836072</v>
      </c>
      <c r="G2141" s="32">
        <f t="shared" si="67"/>
        <v>1243393.6567186958</v>
      </c>
    </row>
    <row r="2142" spans="1:7" ht="15" customHeight="1" x14ac:dyDescent="0.25">
      <c r="A2142" t="str">
        <f>VLOOKUP(C:C,'Sectors '!B:C,2,FALSE)</f>
        <v>Biotechnology</v>
      </c>
      <c r="B2142" s="1" t="s">
        <v>7902</v>
      </c>
      <c r="C2142" s="1" t="s">
        <v>1164</v>
      </c>
      <c r="D2142" s="30">
        <v>5.8810000000000082E-5</v>
      </c>
      <c r="E2142" s="33">
        <f t="shared" si="66"/>
        <v>588100.00000000081</v>
      </c>
      <c r="F2142" s="9">
        <f>VLOOKUP(C2142,Return!B:C,2,FALSE)</f>
        <v>0.57774097669344937</v>
      </c>
      <c r="G2142" s="32">
        <f t="shared" si="67"/>
        <v>927869.46839341882</v>
      </c>
    </row>
    <row r="2143" spans="1:7" ht="15" customHeight="1" x14ac:dyDescent="0.25">
      <c r="A2143" t="str">
        <f>VLOOKUP(C:C,'Sectors '!B:C,2,FALSE)</f>
        <v>Biotechnology</v>
      </c>
      <c r="B2143" s="1" t="s">
        <v>7903</v>
      </c>
      <c r="C2143" s="1" t="s">
        <v>974</v>
      </c>
      <c r="D2143" s="30">
        <v>5.2210000000000071E-5</v>
      </c>
      <c r="E2143" s="33">
        <f t="shared" si="66"/>
        <v>522100.0000000007</v>
      </c>
      <c r="F2143" s="9">
        <f>VLOOKUP(C2143,Return!B:C,2,FALSE)</f>
        <v>1.191051380750223</v>
      </c>
      <c r="G2143" s="32">
        <f t="shared" si="67"/>
        <v>1143947.925889693</v>
      </c>
    </row>
    <row r="2144" spans="1:7" ht="15" customHeight="1" x14ac:dyDescent="0.25">
      <c r="A2144" t="str">
        <f>VLOOKUP(C:C,'Sectors '!B:C,2,FALSE)</f>
        <v>Biotechnology</v>
      </c>
      <c r="B2144" s="1" t="s">
        <v>7904</v>
      </c>
      <c r="C2144" s="1" t="s">
        <v>976</v>
      </c>
      <c r="D2144" s="30">
        <v>5.1910000000000071E-5</v>
      </c>
      <c r="E2144" s="33">
        <f t="shared" si="66"/>
        <v>519100.0000000007</v>
      </c>
      <c r="F2144" s="9">
        <f>VLOOKUP(C2144,Return!B:C,2,FALSE)</f>
        <v>1.2123461620894671</v>
      </c>
      <c r="G2144" s="32">
        <f t="shared" si="67"/>
        <v>1148428.892740644</v>
      </c>
    </row>
    <row r="2145" spans="1:7" ht="15" customHeight="1" x14ac:dyDescent="0.25">
      <c r="A2145" t="str">
        <f>VLOOKUP(C:C,'Sectors '!B:C,2,FALSE)</f>
        <v>Biotechnology</v>
      </c>
      <c r="B2145" s="1" t="s">
        <v>7905</v>
      </c>
      <c r="C2145" s="1" t="s">
        <v>1074</v>
      </c>
      <c r="D2145" s="30">
        <v>4.8010000000000064E-5</v>
      </c>
      <c r="E2145" s="33">
        <f t="shared" si="66"/>
        <v>480100.00000000064</v>
      </c>
      <c r="F2145" s="9">
        <f>VLOOKUP(C2145,Return!B:C,2,FALSE)</f>
        <v>0.93887823937167292</v>
      </c>
      <c r="G2145" s="32">
        <f t="shared" si="67"/>
        <v>930855.44272234151</v>
      </c>
    </row>
    <row r="2146" spans="1:7" ht="15" customHeight="1" x14ac:dyDescent="0.25">
      <c r="A2146" t="str">
        <f>VLOOKUP(C:C,'Sectors '!B:C,2,FALSE)</f>
        <v>Biotechnology</v>
      </c>
      <c r="B2146" s="1" t="s">
        <v>7906</v>
      </c>
      <c r="C2146" s="1" t="s">
        <v>968</v>
      </c>
      <c r="D2146" s="30">
        <v>4.7710000000000063E-5</v>
      </c>
      <c r="E2146" s="33">
        <f t="shared" si="66"/>
        <v>477100.00000000064</v>
      </c>
      <c r="F2146" s="9">
        <f>VLOOKUP(C2146,Return!B:C,2,FALSE)</f>
        <v>1.1850571052786461</v>
      </c>
      <c r="G2146" s="32">
        <f t="shared" si="67"/>
        <v>1042490.7449284433</v>
      </c>
    </row>
    <row r="2147" spans="1:7" ht="15" customHeight="1" x14ac:dyDescent="0.25">
      <c r="A2147" t="str">
        <f>VLOOKUP(C:C,'Sectors '!B:C,2,FALSE)</f>
        <v>Biotechnology</v>
      </c>
      <c r="B2147" s="1" t="s">
        <v>7907</v>
      </c>
      <c r="C2147" s="1" t="s">
        <v>966</v>
      </c>
      <c r="D2147" s="30">
        <v>3.6010000000000043E-5</v>
      </c>
      <c r="E2147" s="33">
        <f t="shared" si="66"/>
        <v>360100.00000000041</v>
      </c>
      <c r="F2147" s="9">
        <f>VLOOKUP(C2147,Return!B:C,2,FALSE)</f>
        <v>0.75681049422531677</v>
      </c>
      <c r="G2147" s="32">
        <f t="shared" si="67"/>
        <v>632627.45897053729</v>
      </c>
    </row>
    <row r="2148" spans="1:7" ht="15" customHeight="1" x14ac:dyDescent="0.25">
      <c r="A2148" t="str">
        <f>VLOOKUP(C:C,'Sectors '!B:C,2,FALSE)</f>
        <v>Biotechnology</v>
      </c>
      <c r="B2148" s="1" t="s">
        <v>7908</v>
      </c>
      <c r="C2148" s="1" t="s">
        <v>962</v>
      </c>
      <c r="D2148" s="30">
        <v>3.3310000000000039E-5</v>
      </c>
      <c r="E2148" s="33">
        <f t="shared" si="66"/>
        <v>333100.00000000041</v>
      </c>
      <c r="F2148" s="9">
        <f>VLOOKUP(C2148,Return!B:C,2,FALSE)</f>
        <v>0.71883527944733749</v>
      </c>
      <c r="G2148" s="32">
        <f t="shared" si="67"/>
        <v>572544.03158390883</v>
      </c>
    </row>
    <row r="2149" spans="1:7" ht="15" customHeight="1" x14ac:dyDescent="0.25">
      <c r="A2149" t="str">
        <f>VLOOKUP(C:C,'Sectors '!B:C,2,FALSE)</f>
        <v>Biotechnology</v>
      </c>
      <c r="B2149" s="1" t="s">
        <v>7909</v>
      </c>
      <c r="C2149" s="1" t="s">
        <v>960</v>
      </c>
      <c r="D2149" s="30">
        <v>2.851000000000003E-5</v>
      </c>
      <c r="E2149" s="33">
        <f t="shared" si="66"/>
        <v>285100.00000000029</v>
      </c>
      <c r="F2149" s="9">
        <f>VLOOKUP(C2149,Return!B:C,2,FALSE)</f>
        <v>0.52843535163894606</v>
      </c>
      <c r="G2149" s="32">
        <f t="shared" si="67"/>
        <v>435756.91875226394</v>
      </c>
    </row>
    <row r="2150" spans="1:7" ht="15" customHeight="1" x14ac:dyDescent="0.25">
      <c r="A2150" t="str">
        <f>VLOOKUP(C:C,'Sectors '!B:C,2,FALSE)</f>
        <v>Biotechnology</v>
      </c>
      <c r="B2150" s="1" t="s">
        <v>7910</v>
      </c>
      <c r="C2150" s="1" t="s">
        <v>964</v>
      </c>
      <c r="D2150" s="30">
        <v>2.7910000000000029E-5</v>
      </c>
      <c r="E2150" s="33">
        <f t="shared" si="66"/>
        <v>279100.00000000029</v>
      </c>
      <c r="F2150" s="9">
        <f>VLOOKUP(C2150,Return!B:C,2,FALSE)</f>
        <v>0.68044804584876251</v>
      </c>
      <c r="G2150" s="32">
        <f t="shared" si="67"/>
        <v>469013.0495963901</v>
      </c>
    </row>
    <row r="2151" spans="1:7" ht="15" customHeight="1" x14ac:dyDescent="0.25">
      <c r="A2151" t="str">
        <f>VLOOKUP(C:C,'Sectors '!B:C,2,FALSE)</f>
        <v>Biotechnology</v>
      </c>
      <c r="B2151" s="1" t="s">
        <v>7911</v>
      </c>
      <c r="C2151" s="1" t="s">
        <v>958</v>
      </c>
      <c r="D2151" s="30">
        <v>2.6410000000000027E-5</v>
      </c>
      <c r="E2151" s="33">
        <f t="shared" si="66"/>
        <v>264100.00000000029</v>
      </c>
      <c r="F2151" s="9">
        <f>VLOOKUP(C2151,Return!B:C,2,FALSE)</f>
        <v>1.2020488817567549</v>
      </c>
      <c r="G2151" s="32">
        <f t="shared" si="67"/>
        <v>581561.10967195965</v>
      </c>
    </row>
    <row r="2152" spans="1:7" ht="15" customHeight="1" x14ac:dyDescent="0.25">
      <c r="A2152" t="str">
        <f>VLOOKUP(C:C,'Sectors '!B:C,2,FALSE)</f>
        <v>Biotechnology</v>
      </c>
      <c r="B2152" s="1" t="s">
        <v>7912</v>
      </c>
      <c r="C2152" s="1" t="s">
        <v>970</v>
      </c>
      <c r="D2152" s="30">
        <v>2.5510000000000025E-5</v>
      </c>
      <c r="E2152" s="33">
        <f t="shared" si="66"/>
        <v>255100.00000000026</v>
      </c>
      <c r="F2152" s="9">
        <f>VLOOKUP(C2152,Return!B:C,2,FALSE)</f>
        <v>1.0347027463349443</v>
      </c>
      <c r="G2152" s="32">
        <f t="shared" si="67"/>
        <v>519052.67059004481</v>
      </c>
    </row>
    <row r="2153" spans="1:7" ht="15" customHeight="1" x14ac:dyDescent="0.25">
      <c r="A2153" t="str">
        <f>VLOOKUP(C:C,'Sectors '!B:C,2,FALSE)</f>
        <v>Biotechnology</v>
      </c>
      <c r="B2153" s="1" t="s">
        <v>7913</v>
      </c>
      <c r="C2153" s="1" t="s">
        <v>956</v>
      </c>
      <c r="D2153" s="30">
        <v>2.3710000000000022E-5</v>
      </c>
      <c r="E2153" s="33">
        <f t="shared" si="66"/>
        <v>237100.00000000023</v>
      </c>
      <c r="F2153" s="9">
        <f>VLOOKUP(C2153,Return!B:C,2,FALSE)</f>
        <v>1.0720106323068217</v>
      </c>
      <c r="G2153" s="32">
        <f t="shared" si="67"/>
        <v>491273.7209199479</v>
      </c>
    </row>
    <row r="2154" spans="1:7" ht="15" customHeight="1" x14ac:dyDescent="0.25">
      <c r="A2154" t="str">
        <f>VLOOKUP(C:C,'Sectors '!B:C,2,FALSE)</f>
        <v>Biotechnology</v>
      </c>
      <c r="B2154" s="1" t="s">
        <v>7914</v>
      </c>
      <c r="C2154" s="1" t="s">
        <v>954</v>
      </c>
      <c r="D2154" s="30">
        <v>2.1610000000000018E-5</v>
      </c>
      <c r="E2154" s="33">
        <f t="shared" si="66"/>
        <v>216100.00000000017</v>
      </c>
      <c r="F2154" s="9">
        <f>VLOOKUP(C2154,Return!B:C,2,FALSE)</f>
        <v>0.27369933874466279</v>
      </c>
      <c r="G2154" s="32">
        <f t="shared" si="67"/>
        <v>275246.42710272182</v>
      </c>
    </row>
    <row r="2155" spans="1:7" ht="15" customHeight="1" x14ac:dyDescent="0.25">
      <c r="A2155" t="str">
        <f>VLOOKUP(C:C,'Sectors '!B:C,2,FALSE)</f>
        <v>Biotechnology</v>
      </c>
      <c r="B2155" s="1" t="s">
        <v>7915</v>
      </c>
      <c r="C2155" s="1" t="s">
        <v>952</v>
      </c>
      <c r="D2155" s="30">
        <v>2.0710000000000017E-5</v>
      </c>
      <c r="E2155" s="33">
        <f t="shared" si="66"/>
        <v>207100.00000000017</v>
      </c>
      <c r="F2155" s="9">
        <f>VLOOKUP(C2155,Return!B:C,2,FALSE)</f>
        <v>0.77784634046594892</v>
      </c>
      <c r="G2155" s="32">
        <f t="shared" si="67"/>
        <v>368191.97711049835</v>
      </c>
    </row>
    <row r="2156" spans="1:7" ht="15" customHeight="1" x14ac:dyDescent="0.25">
      <c r="A2156" t="str">
        <f>VLOOKUP(C:C,'Sectors '!B:C,2,FALSE)</f>
        <v>Biotechnology</v>
      </c>
      <c r="B2156" s="1" t="s">
        <v>7916</v>
      </c>
      <c r="C2156" s="1" t="s">
        <v>950</v>
      </c>
      <c r="D2156" s="30">
        <v>2.0110000000000016E-5</v>
      </c>
      <c r="E2156" s="33">
        <f t="shared" si="66"/>
        <v>201100.00000000015</v>
      </c>
      <c r="F2156" s="9">
        <f>VLOOKUP(C2156,Return!B:C,2,FALSE)</f>
        <v>1.1725205716058467</v>
      </c>
      <c r="G2156" s="32">
        <f t="shared" si="67"/>
        <v>436893.8869499361</v>
      </c>
    </row>
    <row r="2157" spans="1:7" ht="15" customHeight="1" x14ac:dyDescent="0.25">
      <c r="A2157" t="str">
        <f>VLOOKUP(C:C,'Sectors '!B:C,2,FALSE)</f>
        <v>Biotechnology</v>
      </c>
      <c r="B2157" s="1" t="s">
        <v>7917</v>
      </c>
      <c r="C2157" s="1" t="s">
        <v>948</v>
      </c>
      <c r="D2157" s="30">
        <v>1.681000000000001E-5</v>
      </c>
      <c r="E2157" s="33">
        <f t="shared" si="66"/>
        <v>168100.00000000009</v>
      </c>
      <c r="F2157" s="9">
        <f>VLOOKUP(C2157,Return!B:C,2,FALSE)</f>
        <v>0.95214453558274603</v>
      </c>
      <c r="G2157" s="32">
        <f t="shared" si="67"/>
        <v>328155.49643145979</v>
      </c>
    </row>
    <row r="2158" spans="1:7" ht="15" customHeight="1" x14ac:dyDescent="0.25">
      <c r="A2158" t="str">
        <f>VLOOKUP(C:C,'Sectors '!B:C,2,FALSE)</f>
        <v>Biotechnology</v>
      </c>
      <c r="B2158" s="1" t="s">
        <v>7918</v>
      </c>
      <c r="C2158" s="1" t="s">
        <v>946</v>
      </c>
      <c r="D2158" s="30">
        <v>1.4410000000000008E-5</v>
      </c>
      <c r="E2158" s="33">
        <f t="shared" si="66"/>
        <v>144100.00000000009</v>
      </c>
      <c r="F2158" s="9">
        <f>VLOOKUP(C2158,Return!B:C,2,FALSE)</f>
        <v>1.0417183832642534</v>
      </c>
      <c r="G2158" s="32">
        <f t="shared" si="67"/>
        <v>294211.61902837909</v>
      </c>
    </row>
    <row r="2159" spans="1:7" ht="15" customHeight="1" x14ac:dyDescent="0.25">
      <c r="A2159" t="str">
        <f>VLOOKUP(C:C,'Sectors '!B:C,2,FALSE)</f>
        <v>Biotechnology</v>
      </c>
      <c r="B2159" s="1" t="s">
        <v>7919</v>
      </c>
      <c r="C2159" s="1" t="s">
        <v>942</v>
      </c>
      <c r="D2159" s="30">
        <v>1.0510000000000001E-5</v>
      </c>
      <c r="E2159" s="33">
        <f t="shared" si="66"/>
        <v>105100.00000000001</v>
      </c>
      <c r="F2159" s="9">
        <f>VLOOKUP(C2159,Return!B:C,2,FALSE)</f>
        <v>0.39343109211859628</v>
      </c>
      <c r="G2159" s="32">
        <f t="shared" si="67"/>
        <v>146449.6077816645</v>
      </c>
    </row>
    <row r="2160" spans="1:7" ht="15" customHeight="1" x14ac:dyDescent="0.25">
      <c r="A2160" t="str">
        <f>VLOOKUP(C:C,'Sectors '!B:C,2,FALSE)</f>
        <v>Biotechnology</v>
      </c>
      <c r="B2160" s="1" t="s">
        <v>7920</v>
      </c>
      <c r="C2160" s="1" t="s">
        <v>944</v>
      </c>
      <c r="D2160" s="30">
        <v>1.0210000000000001E-5</v>
      </c>
      <c r="E2160" s="33">
        <f t="shared" si="66"/>
        <v>102100</v>
      </c>
      <c r="F2160" s="9">
        <f>VLOOKUP(C2160,Return!B:C,2,FALSE)</f>
        <v>1.2151632351197303</v>
      </c>
      <c r="G2160" s="32">
        <f t="shared" si="67"/>
        <v>226168.16630572447</v>
      </c>
    </row>
    <row r="2161" spans="1:7" ht="15" customHeight="1" x14ac:dyDescent="0.25">
      <c r="A2161" t="str">
        <f>VLOOKUP(C:C,'Sectors '!B:C,2,FALSE)</f>
        <v>Biotechnology</v>
      </c>
      <c r="B2161" s="1" t="s">
        <v>7921</v>
      </c>
      <c r="C2161" s="1" t="s">
        <v>940</v>
      </c>
      <c r="D2161" s="30">
        <v>9.6099999999999995E-6</v>
      </c>
      <c r="E2161" s="33">
        <f t="shared" si="66"/>
        <v>96100</v>
      </c>
      <c r="F2161" s="9">
        <f>VLOOKUP(C2161,Return!B:C,2,FALSE)</f>
        <v>0.89680893161160791</v>
      </c>
      <c r="G2161" s="32">
        <f t="shared" si="67"/>
        <v>182283.33832787551</v>
      </c>
    </row>
    <row r="2162" spans="1:7" ht="15" customHeight="1" x14ac:dyDescent="0.25">
      <c r="A2162" t="str">
        <f>VLOOKUP(C:C,'Sectors '!B:C,2,FALSE)</f>
        <v>Biotechnology</v>
      </c>
      <c r="B2162" s="1" t="s">
        <v>7922</v>
      </c>
      <c r="C2162" s="1" t="s">
        <v>1238</v>
      </c>
      <c r="D2162" s="30">
        <v>7.8099999999999964E-6</v>
      </c>
      <c r="E2162" s="33">
        <f t="shared" si="66"/>
        <v>78099.999999999971</v>
      </c>
      <c r="F2162" s="9">
        <f>VLOOKUP(C2162,Return!B:C,2,FALSE)</f>
        <v>0.47704578046647594</v>
      </c>
      <c r="G2162" s="32">
        <f t="shared" si="67"/>
        <v>115357.27545443171</v>
      </c>
    </row>
    <row r="2163" spans="1:7" ht="15" customHeight="1" x14ac:dyDescent="0.25">
      <c r="A2163" t="str">
        <f>VLOOKUP(C:C,'Sectors '!B:C,2,FALSE)</f>
        <v>Biotechnology</v>
      </c>
      <c r="B2163" s="1" t="s">
        <v>7923</v>
      </c>
      <c r="C2163" s="1" t="s">
        <v>938</v>
      </c>
      <c r="D2163" s="30">
        <v>6.9099999999999974E-6</v>
      </c>
      <c r="E2163" s="33">
        <f t="shared" si="66"/>
        <v>69099.999999999971</v>
      </c>
      <c r="F2163" s="9">
        <f>VLOOKUP(C2163,Return!B:C,2,FALSE)</f>
        <v>0.3199311862512666</v>
      </c>
      <c r="G2163" s="32">
        <f t="shared" si="67"/>
        <v>91207.244969962485</v>
      </c>
    </row>
    <row r="2164" spans="1:7" ht="15" customHeight="1" x14ac:dyDescent="0.25">
      <c r="A2164" t="str">
        <f>VLOOKUP(C:C,'Sectors '!B:C,2,FALSE)</f>
        <v>Beverages - Wineries &amp; Distilleries</v>
      </c>
      <c r="B2164" s="1" t="s">
        <v>7924</v>
      </c>
      <c r="C2164" s="1" t="s">
        <v>936</v>
      </c>
      <c r="D2164" s="30">
        <v>1.8031000000000023E-4</v>
      </c>
      <c r="E2164" s="33">
        <f t="shared" si="66"/>
        <v>1803100.0000000023</v>
      </c>
      <c r="F2164" s="9">
        <f>VLOOKUP(C2164,Return!B:C,2,FALSE)</f>
        <v>0.95308075042035134</v>
      </c>
      <c r="G2164" s="32">
        <f t="shared" si="67"/>
        <v>3521599.9010829399</v>
      </c>
    </row>
    <row r="2165" spans="1:7" ht="15" customHeight="1" x14ac:dyDescent="0.25">
      <c r="A2165" t="str">
        <f>VLOOKUP(C:C,'Sectors '!B:C,2,FALSE)</f>
        <v>Beverages - Wineries &amp; Distilleries</v>
      </c>
      <c r="B2165" s="1" t="s">
        <v>7925</v>
      </c>
      <c r="C2165" s="1" t="s">
        <v>934</v>
      </c>
      <c r="D2165" s="30">
        <v>1.1490999999999897E-4</v>
      </c>
      <c r="E2165" s="33">
        <f t="shared" si="66"/>
        <v>1149099.9999999898</v>
      </c>
      <c r="F2165" s="9">
        <f>VLOOKUP(C2165,Return!B:C,2,FALSE)</f>
        <v>0.54002457741957655</v>
      </c>
      <c r="G2165" s="32">
        <f t="shared" si="67"/>
        <v>1769642.2419128194</v>
      </c>
    </row>
    <row r="2166" spans="1:7" ht="15" customHeight="1" x14ac:dyDescent="0.25">
      <c r="A2166" t="str">
        <f>VLOOKUP(C:C,'Sectors '!B:C,2,FALSE)</f>
        <v>Beverages - Wineries &amp; Distilleries</v>
      </c>
      <c r="B2166" s="1" t="s">
        <v>7926</v>
      </c>
      <c r="C2166" s="1" t="s">
        <v>932</v>
      </c>
      <c r="D2166" s="30">
        <v>1.1460999999999897E-4</v>
      </c>
      <c r="E2166" s="33">
        <f t="shared" si="66"/>
        <v>1146099.9999999898</v>
      </c>
      <c r="F2166" s="9">
        <f>VLOOKUP(C2166,Return!B:C,2,FALSE)</f>
        <v>1.0413723225590974</v>
      </c>
      <c r="G2166" s="32">
        <f t="shared" si="67"/>
        <v>2339616.8188849608</v>
      </c>
    </row>
    <row r="2167" spans="1:7" ht="15" customHeight="1" x14ac:dyDescent="0.25">
      <c r="A2167" t="str">
        <f>VLOOKUP(C:C,'Sectors '!B:C,2,FALSE)</f>
        <v>Beverages - Soft Drinks</v>
      </c>
      <c r="B2167" s="1" t="s">
        <v>7927</v>
      </c>
      <c r="C2167" s="1" t="s">
        <v>930</v>
      </c>
      <c r="D2167" s="30">
        <v>5.6100999999999634E-4</v>
      </c>
      <c r="E2167" s="33">
        <f t="shared" si="66"/>
        <v>5610099.9999999637</v>
      </c>
      <c r="F2167" s="9">
        <f>VLOOKUP(C2167,Return!B:C,2,FALSE)</f>
        <v>1.2519016653063266</v>
      </c>
      <c r="G2167" s="32">
        <f t="shared" si="67"/>
        <v>12633393.532534942</v>
      </c>
    </row>
    <row r="2168" spans="1:7" ht="15" customHeight="1" x14ac:dyDescent="0.25">
      <c r="A2168" t="str">
        <f>VLOOKUP(C:C,'Sectors '!B:C,2,FALSE)</f>
        <v>Beverages - Soft Drinks</v>
      </c>
      <c r="B2168" s="1" t="s">
        <v>7928</v>
      </c>
      <c r="C2168" s="1" t="s">
        <v>928</v>
      </c>
      <c r="D2168" s="30">
        <v>5.427099999999992E-4</v>
      </c>
      <c r="E2168" s="33">
        <f t="shared" si="66"/>
        <v>5427099.9999999916</v>
      </c>
      <c r="F2168" s="9">
        <f>VLOOKUP(C2168,Return!B:C,2,FALSE)</f>
        <v>0.81186500460490107</v>
      </c>
      <c r="G2168" s="32">
        <f t="shared" si="67"/>
        <v>9833172.5664912425</v>
      </c>
    </row>
    <row r="2169" spans="1:7" ht="15" customHeight="1" x14ac:dyDescent="0.25">
      <c r="A2169" t="str">
        <f>VLOOKUP(C:C,'Sectors '!B:C,2,FALSE)</f>
        <v>Beverages - Soft Drinks</v>
      </c>
      <c r="B2169" s="1" t="s">
        <v>7929</v>
      </c>
      <c r="C2169" s="1" t="s">
        <v>922</v>
      </c>
      <c r="D2169" s="30">
        <v>4.7851000000000745E-4</v>
      </c>
      <c r="E2169" s="33">
        <f t="shared" si="66"/>
        <v>4785100.0000000745</v>
      </c>
      <c r="F2169" s="9">
        <f>VLOOKUP(C2169,Return!B:C,2,FALSE)</f>
        <v>1.0259257857309789</v>
      </c>
      <c r="G2169" s="32">
        <f t="shared" si="67"/>
        <v>9694257.4773014579</v>
      </c>
    </row>
    <row r="2170" spans="1:7" ht="15" customHeight="1" x14ac:dyDescent="0.25">
      <c r="A2170" t="str">
        <f>VLOOKUP(C:C,'Sectors '!B:C,2,FALSE)</f>
        <v>Beverages - Soft Drinks</v>
      </c>
      <c r="B2170" s="1" t="s">
        <v>7930</v>
      </c>
      <c r="C2170" s="1" t="s">
        <v>926</v>
      </c>
      <c r="D2170" s="30">
        <v>4.683100000000072E-4</v>
      </c>
      <c r="E2170" s="33">
        <f t="shared" si="66"/>
        <v>4683100.0000000717</v>
      </c>
      <c r="F2170" s="9">
        <f>VLOOKUP(C2170,Return!B:C,2,FALSE)</f>
        <v>0.53259122948830462</v>
      </c>
      <c r="G2170" s="32">
        <f t="shared" si="67"/>
        <v>7177277.986816789</v>
      </c>
    </row>
    <row r="2171" spans="1:7" ht="15" customHeight="1" x14ac:dyDescent="0.25">
      <c r="A2171" t="str">
        <f>VLOOKUP(C:C,'Sectors '!B:C,2,FALSE)</f>
        <v>Beverages - Soft Drinks</v>
      </c>
      <c r="B2171" s="1" t="s">
        <v>7931</v>
      </c>
      <c r="C2171" s="1" t="s">
        <v>920</v>
      </c>
      <c r="D2171" s="30">
        <v>2.1901000000000117E-4</v>
      </c>
      <c r="E2171" s="33">
        <f t="shared" si="66"/>
        <v>2190100.0000000116</v>
      </c>
      <c r="F2171" s="9">
        <f>VLOOKUP(C2171,Return!B:C,2,FALSE)</f>
        <v>0.6652964162521906</v>
      </c>
      <c r="G2171" s="32">
        <f t="shared" si="67"/>
        <v>3647165.681233942</v>
      </c>
    </row>
    <row r="2172" spans="1:7" ht="15" customHeight="1" x14ac:dyDescent="0.25">
      <c r="A2172" t="str">
        <f>VLOOKUP(C:C,'Sectors '!B:C,2,FALSE)</f>
        <v>Beverages - Soft Drinks</v>
      </c>
      <c r="B2172" s="1" t="s">
        <v>7932</v>
      </c>
      <c r="C2172" s="1" t="s">
        <v>924</v>
      </c>
      <c r="D2172" s="30">
        <v>1.6590999999999988E-4</v>
      </c>
      <c r="E2172" s="33">
        <f t="shared" si="66"/>
        <v>1659099.9999999988</v>
      </c>
      <c r="F2172" s="9">
        <f>VLOOKUP(C2172,Return!B:C,2,FALSE)</f>
        <v>0.63840831625383987</v>
      </c>
      <c r="G2172" s="32">
        <f t="shared" si="67"/>
        <v>2718283.2374967439</v>
      </c>
    </row>
    <row r="2173" spans="1:7" ht="15" customHeight="1" x14ac:dyDescent="0.25">
      <c r="A2173" t="str">
        <f>VLOOKUP(C:C,'Sectors '!B:C,2,FALSE)</f>
        <v>Beverages - Soft Drinks</v>
      </c>
      <c r="B2173" s="1" t="s">
        <v>7933</v>
      </c>
      <c r="C2173" s="1" t="s">
        <v>917</v>
      </c>
      <c r="D2173" s="30">
        <v>1.6560999999999987E-4</v>
      </c>
      <c r="E2173" s="33">
        <f t="shared" si="66"/>
        <v>1656099.9999999988</v>
      </c>
      <c r="F2173" s="9">
        <f>VLOOKUP(C2173,Return!B:C,2,FALSE)</f>
        <v>0.88987500486456295</v>
      </c>
      <c r="G2173" s="32">
        <f t="shared" si="67"/>
        <v>3129821.9955562004</v>
      </c>
    </row>
    <row r="2174" spans="1:7" ht="15" customHeight="1" x14ac:dyDescent="0.25">
      <c r="A2174" t="str">
        <f>VLOOKUP(C:C,'Sectors '!B:C,2,FALSE)</f>
        <v>Beverages - Brewers</v>
      </c>
      <c r="B2174" s="1" t="s">
        <v>7934</v>
      </c>
      <c r="C2174" s="1" t="s">
        <v>915</v>
      </c>
      <c r="D2174" s="30">
        <v>4.6501000000000712E-4</v>
      </c>
      <c r="E2174" s="33">
        <f t="shared" si="66"/>
        <v>4650100.0000000708</v>
      </c>
      <c r="F2174" s="9">
        <f>VLOOKUP(C2174,Return!B:C,2,FALSE)</f>
        <v>0.46747957945815832</v>
      </c>
      <c r="G2174" s="32">
        <f t="shared" si="67"/>
        <v>6823926.7924384857</v>
      </c>
    </row>
    <row r="2175" spans="1:7" ht="15" customHeight="1" x14ac:dyDescent="0.25">
      <c r="A2175" t="str">
        <f>VLOOKUP(C:C,'Sectors '!B:C,2,FALSE)</f>
        <v>Beverages - Brewers</v>
      </c>
      <c r="B2175" s="1" t="s">
        <v>7935</v>
      </c>
      <c r="C2175" s="1" t="s">
        <v>913</v>
      </c>
      <c r="D2175" s="30">
        <v>1.0680999999999913E-4</v>
      </c>
      <c r="E2175" s="33">
        <f t="shared" si="66"/>
        <v>1068099.9999999914</v>
      </c>
      <c r="F2175" s="9">
        <f>VLOOKUP(C2175,Return!B:C,2,FALSE)</f>
        <v>0.96613081523172351</v>
      </c>
      <c r="G2175" s="32">
        <f t="shared" si="67"/>
        <v>2100024.3237489872</v>
      </c>
    </row>
    <row r="2176" spans="1:7" ht="15" customHeight="1" x14ac:dyDescent="0.25">
      <c r="A2176" t="str">
        <f>VLOOKUP(C:C,'Sectors '!B:C,2,FALSE)</f>
        <v>Banks - Regional - US</v>
      </c>
      <c r="B2176" s="1" t="s">
        <v>36</v>
      </c>
      <c r="C2176" s="1" t="s">
        <v>907</v>
      </c>
      <c r="D2176" s="30">
        <v>7.6920999999996378E-4</v>
      </c>
      <c r="E2176" s="33">
        <f t="shared" si="66"/>
        <v>7692099.9999996377</v>
      </c>
      <c r="F2176" s="9">
        <f>VLOOKUP(C2176,Return!B:C,2,FALSE)</f>
        <v>1.2462082310708942</v>
      </c>
      <c r="G2176" s="32">
        <f t="shared" si="67"/>
        <v>17278058.334219612</v>
      </c>
    </row>
    <row r="2177" spans="1:7" ht="15" customHeight="1" x14ac:dyDescent="0.25">
      <c r="A2177" t="str">
        <f>VLOOKUP(C:C,'Sectors '!B:C,2,FALSE)</f>
        <v>Banks - Regional - US</v>
      </c>
      <c r="B2177" s="1" t="s">
        <v>7936</v>
      </c>
      <c r="C2177" s="1" t="s">
        <v>901</v>
      </c>
      <c r="D2177" s="30">
        <v>7.665099999999642E-4</v>
      </c>
      <c r="E2177" s="33">
        <f t="shared" si="66"/>
        <v>7665099.9999996424</v>
      </c>
      <c r="F2177" s="9">
        <f>VLOOKUP(C2177,Return!B:C,2,FALSE)</f>
        <v>0.40236032019637769</v>
      </c>
      <c r="G2177" s="32">
        <f t="shared" si="67"/>
        <v>10749232.090336753</v>
      </c>
    </row>
    <row r="2178" spans="1:7" ht="15" customHeight="1" x14ac:dyDescent="0.25">
      <c r="A2178" t="str">
        <f>VLOOKUP(C:C,'Sectors '!B:C,2,FALSE)</f>
        <v>Banks - Regional - US</v>
      </c>
      <c r="B2178" s="1" t="s">
        <v>7937</v>
      </c>
      <c r="C2178" s="1" t="s">
        <v>905</v>
      </c>
      <c r="D2178" s="30">
        <v>7.6230999999996486E-4</v>
      </c>
      <c r="E2178" s="33">
        <f t="shared" si="66"/>
        <v>7623099.9999996489</v>
      </c>
      <c r="F2178" s="9">
        <f>VLOOKUP(C2178,Return!B:C,2,FALSE)</f>
        <v>1.0048117704191242</v>
      </c>
      <c r="G2178" s="32">
        <f t="shared" si="67"/>
        <v>15282880.607081322</v>
      </c>
    </row>
    <row r="2179" spans="1:7" ht="15" customHeight="1" x14ac:dyDescent="0.25">
      <c r="A2179" t="str">
        <f>VLOOKUP(C:C,'Sectors '!B:C,2,FALSE)</f>
        <v>Banks - Regional - US</v>
      </c>
      <c r="B2179" s="1" t="s">
        <v>7938</v>
      </c>
      <c r="C2179" s="1" t="s">
        <v>897</v>
      </c>
      <c r="D2179" s="30">
        <v>7.5570999999996589E-4</v>
      </c>
      <c r="E2179" s="33">
        <f t="shared" si="66"/>
        <v>7557099.9999996591</v>
      </c>
      <c r="F2179" s="9">
        <f>VLOOKUP(C2179,Return!B:C,2,FALSE)</f>
        <v>0.31917149653108001</v>
      </c>
      <c r="G2179" s="32">
        <f t="shared" si="67"/>
        <v>9969110.9164345767</v>
      </c>
    </row>
    <row r="2180" spans="1:7" ht="15" customHeight="1" x14ac:dyDescent="0.25">
      <c r="A2180" t="str">
        <f>VLOOKUP(C:C,'Sectors '!B:C,2,FALSE)</f>
        <v>Banks - Regional - US</v>
      </c>
      <c r="B2180" s="1" t="s">
        <v>7939</v>
      </c>
      <c r="C2180" s="1" t="s">
        <v>889</v>
      </c>
      <c r="D2180" s="30">
        <v>7.5480999999996603E-4</v>
      </c>
      <c r="E2180" s="33">
        <f t="shared" si="66"/>
        <v>7548099.9999996601</v>
      </c>
      <c r="F2180" s="9">
        <f>VLOOKUP(C2180,Return!B:C,2,FALSE)</f>
        <v>0.63468750068793811</v>
      </c>
      <c r="G2180" s="32">
        <f t="shared" si="67"/>
        <v>12338784.723942071</v>
      </c>
    </row>
    <row r="2181" spans="1:7" ht="15" customHeight="1" x14ac:dyDescent="0.25">
      <c r="A2181" t="str">
        <f>VLOOKUP(C:C,'Sectors '!B:C,2,FALSE)</f>
        <v>Banks - Regional - US</v>
      </c>
      <c r="B2181" s="1" t="s">
        <v>7940</v>
      </c>
      <c r="C2181" s="1" t="s">
        <v>887</v>
      </c>
      <c r="D2181" s="30">
        <v>7.5420999999996612E-4</v>
      </c>
      <c r="E2181" s="33">
        <f t="shared" si="66"/>
        <v>7542099.999999661</v>
      </c>
      <c r="F2181" s="9">
        <f>VLOOKUP(C2181,Return!B:C,2,FALSE)</f>
        <v>0.66432109940089623</v>
      </c>
      <c r="G2181" s="32">
        <f t="shared" si="67"/>
        <v>12552476.163790934</v>
      </c>
    </row>
    <row r="2182" spans="1:7" ht="15" customHeight="1" x14ac:dyDescent="0.25">
      <c r="A2182" t="str">
        <f>VLOOKUP(C:C,'Sectors '!B:C,2,FALSE)</f>
        <v>Banks - Regional - US</v>
      </c>
      <c r="B2182" s="1" t="s">
        <v>7941</v>
      </c>
      <c r="C2182" s="1" t="s">
        <v>903</v>
      </c>
      <c r="D2182" s="30">
        <v>7.5330999999996626E-4</v>
      </c>
      <c r="E2182" s="33">
        <f t="shared" si="66"/>
        <v>7533099.9999996629</v>
      </c>
      <c r="F2182" s="9">
        <f>VLOOKUP(C2182,Return!B:C,2,FALSE)</f>
        <v>1.0634487517534934</v>
      </c>
      <c r="G2182" s="32">
        <f t="shared" si="67"/>
        <v>15544165.791833546</v>
      </c>
    </row>
    <row r="2183" spans="1:7" ht="15" customHeight="1" x14ac:dyDescent="0.25">
      <c r="A2183" t="str">
        <f>VLOOKUP(C:C,'Sectors '!B:C,2,FALSE)</f>
        <v>Banks - Regional - US</v>
      </c>
      <c r="B2183" s="1" t="s">
        <v>7942</v>
      </c>
      <c r="C2183" s="1" t="s">
        <v>899</v>
      </c>
      <c r="D2183" s="30">
        <v>7.524099999999664E-4</v>
      </c>
      <c r="E2183" s="33">
        <f t="shared" si="66"/>
        <v>7524099.9999996638</v>
      </c>
      <c r="F2183" s="9">
        <f>VLOOKUP(C2183,Return!B:C,2,FALSE)</f>
        <v>0.97024211940503902</v>
      </c>
      <c r="G2183" s="32">
        <f t="shared" si="67"/>
        <v>14824298.730614793</v>
      </c>
    </row>
    <row r="2184" spans="1:7" ht="15" customHeight="1" x14ac:dyDescent="0.25">
      <c r="A2184" t="str">
        <f>VLOOKUP(C:C,'Sectors '!B:C,2,FALSE)</f>
        <v>Banks - Regional - US</v>
      </c>
      <c r="B2184" s="1" t="s">
        <v>7943</v>
      </c>
      <c r="C2184" s="1" t="s">
        <v>893</v>
      </c>
      <c r="D2184" s="30">
        <v>7.4940999999996687E-4</v>
      </c>
      <c r="E2184" s="33">
        <f t="shared" si="66"/>
        <v>7494099.9999996684</v>
      </c>
      <c r="F2184" s="9">
        <f>VLOOKUP(C2184,Return!B:C,2,FALSE)</f>
        <v>1.1025464948594141</v>
      </c>
      <c r="G2184" s="32">
        <f t="shared" si="67"/>
        <v>15756693.687125238</v>
      </c>
    </row>
    <row r="2185" spans="1:7" ht="15" customHeight="1" x14ac:dyDescent="0.25">
      <c r="A2185" t="str">
        <f>VLOOKUP(C:C,'Sectors '!B:C,2,FALSE)</f>
        <v>Banks - Regional - US</v>
      </c>
      <c r="B2185" s="1" t="s">
        <v>7944</v>
      </c>
      <c r="C2185" s="1" t="s">
        <v>895</v>
      </c>
      <c r="D2185" s="30">
        <v>7.4610999999996739E-4</v>
      </c>
      <c r="E2185" s="33">
        <f t="shared" ref="E2185:E2248" si="68">$H$3*D2185</f>
        <v>7461099.999999674</v>
      </c>
      <c r="F2185" s="9">
        <f>VLOOKUP(C2185,Return!B:C,2,FALSE)</f>
        <v>0.45768089001508927</v>
      </c>
      <c r="G2185" s="32">
        <f t="shared" ref="G2185:G2248" si="69">E2185*(1+F2185)</f>
        <v>10875902.888491107</v>
      </c>
    </row>
    <row r="2186" spans="1:7" ht="15" customHeight="1" x14ac:dyDescent="0.25">
      <c r="A2186" t="str">
        <f>VLOOKUP(C:C,'Sectors '!B:C,2,FALSE)</f>
        <v>Banks - Regional - US</v>
      </c>
      <c r="B2186" s="1" t="s">
        <v>7945</v>
      </c>
      <c r="C2186" s="1" t="s">
        <v>891</v>
      </c>
      <c r="D2186" s="30">
        <v>7.4580999999996744E-4</v>
      </c>
      <c r="E2186" s="33">
        <f t="shared" si="68"/>
        <v>7458099.999999674</v>
      </c>
      <c r="F2186" s="9">
        <f>VLOOKUP(C2186,Return!B:C,2,FALSE)</f>
        <v>1.1709158822219663</v>
      </c>
      <c r="G2186" s="32">
        <f t="shared" si="69"/>
        <v>16190907.74119894</v>
      </c>
    </row>
    <row r="2187" spans="1:7" ht="15" customHeight="1" x14ac:dyDescent="0.25">
      <c r="A2187" t="str">
        <f>VLOOKUP(C:C,'Sectors '!B:C,2,FALSE)</f>
        <v>Banks - Regional - US</v>
      </c>
      <c r="B2187" s="1" t="s">
        <v>7946</v>
      </c>
      <c r="C2187" s="1" t="s">
        <v>883</v>
      </c>
      <c r="D2187" s="30">
        <v>7.326099999999695E-4</v>
      </c>
      <c r="E2187" s="33">
        <f t="shared" si="68"/>
        <v>7326099.9999996955</v>
      </c>
      <c r="F2187" s="9">
        <f>VLOOKUP(C2187,Return!B:C,2,FALSE)</f>
        <v>0.54543751512720395</v>
      </c>
      <c r="G2187" s="32">
        <f t="shared" si="69"/>
        <v>11322029.779572938</v>
      </c>
    </row>
    <row r="2188" spans="1:7" ht="15" customHeight="1" x14ac:dyDescent="0.25">
      <c r="A2188" t="str">
        <f>VLOOKUP(C:C,'Sectors '!B:C,2,FALSE)</f>
        <v>Banks - Regional - US</v>
      </c>
      <c r="B2188" s="1" t="s">
        <v>7947</v>
      </c>
      <c r="C2188" s="1" t="s">
        <v>885</v>
      </c>
      <c r="D2188" s="30">
        <v>7.2630999999997049E-4</v>
      </c>
      <c r="E2188" s="33">
        <f t="shared" si="68"/>
        <v>7263099.9999997048</v>
      </c>
      <c r="F2188" s="9">
        <f>VLOOKUP(C2188,Return!B:C,2,FALSE)</f>
        <v>1.1457093028083694</v>
      </c>
      <c r="G2188" s="32">
        <f t="shared" si="69"/>
        <v>15584501.237226836</v>
      </c>
    </row>
    <row r="2189" spans="1:7" ht="15" customHeight="1" x14ac:dyDescent="0.25">
      <c r="A2189" t="str">
        <f>VLOOKUP(C:C,'Sectors '!B:C,2,FALSE)</f>
        <v>Banks - Regional - US</v>
      </c>
      <c r="B2189" s="1" t="s">
        <v>7948</v>
      </c>
      <c r="C2189" s="1" t="s">
        <v>879</v>
      </c>
      <c r="D2189" s="30">
        <v>7.2270999999997105E-4</v>
      </c>
      <c r="E2189" s="33">
        <f t="shared" si="68"/>
        <v>7227099.9999997104</v>
      </c>
      <c r="F2189" s="9">
        <f>VLOOKUP(C2189,Return!B:C,2,FALSE)</f>
        <v>1.2101524461522379</v>
      </c>
      <c r="G2189" s="32">
        <f t="shared" si="69"/>
        <v>15972992.743586197</v>
      </c>
    </row>
    <row r="2190" spans="1:7" ht="15" customHeight="1" x14ac:dyDescent="0.25">
      <c r="A2190" t="str">
        <f>VLOOKUP(C:C,'Sectors '!B:C,2,FALSE)</f>
        <v>Banks - Regional - US</v>
      </c>
      <c r="B2190" s="1" t="s">
        <v>7949</v>
      </c>
      <c r="C2190" s="1" t="s">
        <v>881</v>
      </c>
      <c r="D2190" s="30">
        <v>7.2120999999997128E-4</v>
      </c>
      <c r="E2190" s="33">
        <f t="shared" si="68"/>
        <v>7212099.9999997132</v>
      </c>
      <c r="F2190" s="9">
        <f>VLOOKUP(C2190,Return!B:C,2,FALSE)</f>
        <v>0.84269883028801418</v>
      </c>
      <c r="G2190" s="32">
        <f t="shared" si="69"/>
        <v>13289728.23391966</v>
      </c>
    </row>
    <row r="2191" spans="1:7" ht="15" customHeight="1" x14ac:dyDescent="0.25">
      <c r="A2191" t="str">
        <f>VLOOKUP(C:C,'Sectors '!B:C,2,FALSE)</f>
        <v>Banks - Regional - US</v>
      </c>
      <c r="B2191" s="1" t="s">
        <v>7950</v>
      </c>
      <c r="C2191" s="1" t="s">
        <v>871</v>
      </c>
      <c r="D2191" s="30">
        <v>7.1370999999997246E-4</v>
      </c>
      <c r="E2191" s="33">
        <f t="shared" si="68"/>
        <v>7137099.9999997243</v>
      </c>
      <c r="F2191" s="9">
        <f>VLOOKUP(C2191,Return!B:C,2,FALSE)</f>
        <v>0.34600174267062378</v>
      </c>
      <c r="G2191" s="32">
        <f t="shared" si="69"/>
        <v>9606549.0376141388</v>
      </c>
    </row>
    <row r="2192" spans="1:7" ht="15" customHeight="1" x14ac:dyDescent="0.25">
      <c r="A2192" t="str">
        <f>VLOOKUP(C:C,'Sectors '!B:C,2,FALSE)</f>
        <v>Banks - Regional - US</v>
      </c>
      <c r="B2192" s="1" t="s">
        <v>7951</v>
      </c>
      <c r="C2192" s="1" t="s">
        <v>869</v>
      </c>
      <c r="D2192" s="30">
        <v>7.134099999999725E-4</v>
      </c>
      <c r="E2192" s="33">
        <f t="shared" si="68"/>
        <v>7134099.9999997253</v>
      </c>
      <c r="F2192" s="9">
        <f>VLOOKUP(C2192,Return!B:C,2,FALSE)</f>
        <v>0.49635684744851061</v>
      </c>
      <c r="G2192" s="32">
        <f t="shared" si="69"/>
        <v>10675159.385382008</v>
      </c>
    </row>
    <row r="2193" spans="1:7" ht="15" customHeight="1" x14ac:dyDescent="0.25">
      <c r="A2193" t="str">
        <f>VLOOKUP(C:C,'Sectors '!B:C,2,FALSE)</f>
        <v>Banks - Regional - US</v>
      </c>
      <c r="B2193" s="1" t="s">
        <v>7952</v>
      </c>
      <c r="C2193" s="1" t="s">
        <v>867</v>
      </c>
      <c r="D2193" s="30">
        <v>7.1220999999997269E-4</v>
      </c>
      <c r="E2193" s="33">
        <f t="shared" si="68"/>
        <v>7122099.9999997271</v>
      </c>
      <c r="F2193" s="9">
        <f>VLOOKUP(C2193,Return!B:C,2,FALSE)</f>
        <v>0.39386825157111482</v>
      </c>
      <c r="G2193" s="32">
        <f t="shared" si="69"/>
        <v>9927269.0745142568</v>
      </c>
    </row>
    <row r="2194" spans="1:7" ht="15" customHeight="1" x14ac:dyDescent="0.25">
      <c r="A2194" t="str">
        <f>VLOOKUP(C:C,'Sectors '!B:C,2,FALSE)</f>
        <v>Banks - Regional - US</v>
      </c>
      <c r="B2194" s="1" t="s">
        <v>7953</v>
      </c>
      <c r="C2194" s="1" t="s">
        <v>875</v>
      </c>
      <c r="D2194" s="30">
        <v>7.1070999999997293E-4</v>
      </c>
      <c r="E2194" s="33">
        <f t="shared" si="68"/>
        <v>7107099.999999729</v>
      </c>
      <c r="F2194" s="9">
        <f>VLOOKUP(C2194,Return!B:C,2,FALSE)</f>
        <v>1.0689718567874402</v>
      </c>
      <c r="G2194" s="32">
        <f t="shared" si="69"/>
        <v>14704389.883373458</v>
      </c>
    </row>
    <row r="2195" spans="1:7" ht="15" customHeight="1" x14ac:dyDescent="0.25">
      <c r="A2195" t="str">
        <f>VLOOKUP(C:C,'Sectors '!B:C,2,FALSE)</f>
        <v>Banks - Regional - US</v>
      </c>
      <c r="B2195" s="1" t="s">
        <v>7954</v>
      </c>
      <c r="C2195" s="1" t="s">
        <v>873</v>
      </c>
      <c r="D2195" s="30">
        <v>7.1010999999997302E-4</v>
      </c>
      <c r="E2195" s="33">
        <f t="shared" si="68"/>
        <v>7101099.9999997299</v>
      </c>
      <c r="F2195" s="9">
        <f>VLOOKUP(C2195,Return!B:C,2,FALSE)</f>
        <v>0.38685800839345319</v>
      </c>
      <c r="G2195" s="32">
        <f t="shared" si="69"/>
        <v>9848217.4034023751</v>
      </c>
    </row>
    <row r="2196" spans="1:7" ht="15" customHeight="1" x14ac:dyDescent="0.25">
      <c r="A2196" t="str">
        <f>VLOOKUP(C:C,'Sectors '!B:C,2,FALSE)</f>
        <v>Banks - Regional - US</v>
      </c>
      <c r="B2196" s="1" t="s">
        <v>7955</v>
      </c>
      <c r="C2196" s="1" t="s">
        <v>861</v>
      </c>
      <c r="D2196" s="30">
        <v>7.0470999999997386E-4</v>
      </c>
      <c r="E2196" s="33">
        <f t="shared" si="68"/>
        <v>7047099.9999997383</v>
      </c>
      <c r="F2196" s="9">
        <f>VLOOKUP(C2196,Return!B:C,2,FALSE)</f>
        <v>0.90341720218752042</v>
      </c>
      <c r="G2196" s="32">
        <f t="shared" si="69"/>
        <v>13413571.365535177</v>
      </c>
    </row>
    <row r="2197" spans="1:7" ht="15" customHeight="1" x14ac:dyDescent="0.25">
      <c r="A2197" t="str">
        <f>VLOOKUP(C:C,'Sectors '!B:C,2,FALSE)</f>
        <v>Banks - Regional - US</v>
      </c>
      <c r="B2197" s="1" t="s">
        <v>7956</v>
      </c>
      <c r="C2197" s="1" t="s">
        <v>863</v>
      </c>
      <c r="D2197" s="30">
        <v>7.0440999999997391E-4</v>
      </c>
      <c r="E2197" s="33">
        <f t="shared" si="68"/>
        <v>7044099.9999997392</v>
      </c>
      <c r="F2197" s="9">
        <f>VLOOKUP(C2197,Return!B:C,2,FALSE)</f>
        <v>0.876864399098918</v>
      </c>
      <c r="G2197" s="32">
        <f t="shared" si="69"/>
        <v>13220820.513692198</v>
      </c>
    </row>
    <row r="2198" spans="1:7" ht="15" customHeight="1" x14ac:dyDescent="0.25">
      <c r="A2198" t="str">
        <f>VLOOKUP(C:C,'Sectors '!B:C,2,FALSE)</f>
        <v>Banks - Regional - US</v>
      </c>
      <c r="B2198" s="1" t="s">
        <v>7957</v>
      </c>
      <c r="C2198" s="1" t="s">
        <v>845</v>
      </c>
      <c r="D2198" s="30">
        <v>7.0230999999997424E-4</v>
      </c>
      <c r="E2198" s="33">
        <f t="shared" si="68"/>
        <v>7023099.999999742</v>
      </c>
      <c r="F2198" s="9">
        <f>VLOOKUP(C2198,Return!B:C,2,FALSE)</f>
        <v>1.1137552633513148</v>
      </c>
      <c r="G2198" s="32">
        <f t="shared" si="69"/>
        <v>14845114.590042073</v>
      </c>
    </row>
    <row r="2199" spans="1:7" ht="15" customHeight="1" x14ac:dyDescent="0.25">
      <c r="A2199" t="str">
        <f>VLOOKUP(C:C,'Sectors '!B:C,2,FALSE)</f>
        <v>Banks - Regional - US</v>
      </c>
      <c r="B2199" s="1" t="s">
        <v>7958</v>
      </c>
      <c r="C2199" s="1" t="s">
        <v>865</v>
      </c>
      <c r="D2199" s="30">
        <v>7.0170999999997433E-4</v>
      </c>
      <c r="E2199" s="33">
        <f t="shared" si="68"/>
        <v>7017099.999999743</v>
      </c>
      <c r="F2199" s="9">
        <f>VLOOKUP(C2199,Return!B:C,2,FALSE)</f>
        <v>0.77817710282797337</v>
      </c>
      <c r="G2199" s="32">
        <f t="shared" si="69"/>
        <v>12477646.548253715</v>
      </c>
    </row>
    <row r="2200" spans="1:7" ht="15" customHeight="1" x14ac:dyDescent="0.25">
      <c r="A2200" t="str">
        <f>VLOOKUP(C:C,'Sectors '!B:C,2,FALSE)</f>
        <v>Banks - Regional - US</v>
      </c>
      <c r="B2200" s="1" t="s">
        <v>7959</v>
      </c>
      <c r="C2200" s="1" t="s">
        <v>849</v>
      </c>
      <c r="D2200" s="30">
        <v>6.9930999999997471E-4</v>
      </c>
      <c r="E2200" s="33">
        <f t="shared" si="68"/>
        <v>6993099.9999997467</v>
      </c>
      <c r="F2200" s="9">
        <f>VLOOKUP(C2200,Return!B:C,2,FALSE)</f>
        <v>0.45212741854881855</v>
      </c>
      <c r="G2200" s="32">
        <f t="shared" si="69"/>
        <v>10154872.250653377</v>
      </c>
    </row>
    <row r="2201" spans="1:7" ht="15" customHeight="1" x14ac:dyDescent="0.25">
      <c r="A2201" t="str">
        <f>VLOOKUP(C:C,'Sectors '!B:C,2,FALSE)</f>
        <v>Banks - Regional - US</v>
      </c>
      <c r="B2201" s="1" t="s">
        <v>7960</v>
      </c>
      <c r="C2201" s="1" t="s">
        <v>859</v>
      </c>
      <c r="D2201" s="30">
        <v>6.9540999999997532E-4</v>
      </c>
      <c r="E2201" s="33">
        <f t="shared" si="68"/>
        <v>6954099.9999997532</v>
      </c>
      <c r="F2201" s="9">
        <f>VLOOKUP(C2201,Return!B:C,2,FALSE)</f>
        <v>0.80474651470185921</v>
      </c>
      <c r="G2201" s="32">
        <f t="shared" si="69"/>
        <v>12550387.737887753</v>
      </c>
    </row>
    <row r="2202" spans="1:7" ht="15" customHeight="1" x14ac:dyDescent="0.25">
      <c r="A2202" t="str">
        <f>VLOOKUP(C:C,'Sectors '!B:C,2,FALSE)</f>
        <v>Banks - Regional - US</v>
      </c>
      <c r="B2202" s="1" t="s">
        <v>7961</v>
      </c>
      <c r="C2202" s="1" t="s">
        <v>857</v>
      </c>
      <c r="D2202" s="30">
        <v>6.9330999999997565E-4</v>
      </c>
      <c r="E2202" s="33">
        <f t="shared" si="68"/>
        <v>6933099.9999997569</v>
      </c>
      <c r="F2202" s="9">
        <f>VLOOKUP(C2202,Return!B:C,2,FALSE)</f>
        <v>0.3434651193633762</v>
      </c>
      <c r="G2202" s="32">
        <f t="shared" si="69"/>
        <v>9314378.0190578979</v>
      </c>
    </row>
    <row r="2203" spans="1:7" ht="15" customHeight="1" x14ac:dyDescent="0.25">
      <c r="A2203" t="str">
        <f>VLOOKUP(C:C,'Sectors '!B:C,2,FALSE)</f>
        <v>Banks - Regional - US</v>
      </c>
      <c r="B2203" s="1" t="s">
        <v>7962</v>
      </c>
      <c r="C2203" s="1" t="s">
        <v>843</v>
      </c>
      <c r="D2203" s="30">
        <v>6.7560999999997842E-4</v>
      </c>
      <c r="E2203" s="33">
        <f t="shared" si="68"/>
        <v>6756099.9999997839</v>
      </c>
      <c r="F2203" s="9">
        <f>VLOOKUP(C2203,Return!B:C,2,FALSE)</f>
        <v>0.98582850850153414</v>
      </c>
      <c r="G2203" s="32">
        <f t="shared" si="69"/>
        <v>13416455.986286785</v>
      </c>
    </row>
    <row r="2204" spans="1:7" ht="15" customHeight="1" x14ac:dyDescent="0.25">
      <c r="A2204" t="str">
        <f>VLOOKUP(C:C,'Sectors '!B:C,2,FALSE)</f>
        <v>Banks - Regional - US</v>
      </c>
      <c r="B2204" s="1" t="s">
        <v>7963</v>
      </c>
      <c r="C2204" s="1" t="s">
        <v>853</v>
      </c>
      <c r="D2204" s="30">
        <v>6.744099999999786E-4</v>
      </c>
      <c r="E2204" s="33">
        <f t="shared" si="68"/>
        <v>6744099.9999997858</v>
      </c>
      <c r="F2204" s="9">
        <f>VLOOKUP(C2204,Return!B:C,2,FALSE)</f>
        <v>0.35219958937737894</v>
      </c>
      <c r="G2204" s="32">
        <f t="shared" si="69"/>
        <v>9119369.2507196926</v>
      </c>
    </row>
    <row r="2205" spans="1:7" ht="15" customHeight="1" x14ac:dyDescent="0.25">
      <c r="A2205" t="str">
        <f>VLOOKUP(C:C,'Sectors '!B:C,2,FALSE)</f>
        <v>Banks - Regional - US</v>
      </c>
      <c r="B2205" s="1" t="s">
        <v>7964</v>
      </c>
      <c r="C2205" s="1" t="s">
        <v>847</v>
      </c>
      <c r="D2205" s="30">
        <v>6.7290999999997884E-4</v>
      </c>
      <c r="E2205" s="33">
        <f t="shared" si="68"/>
        <v>6729099.9999997886</v>
      </c>
      <c r="F2205" s="9">
        <f>VLOOKUP(C2205,Return!B:C,2,FALSE)</f>
        <v>1.0315050576748268</v>
      </c>
      <c r="G2205" s="32">
        <f t="shared" si="69"/>
        <v>13670200.683599247</v>
      </c>
    </row>
    <row r="2206" spans="1:7" ht="15" customHeight="1" x14ac:dyDescent="0.25">
      <c r="A2206" t="str">
        <f>VLOOKUP(C:C,'Sectors '!B:C,2,FALSE)</f>
        <v>Banks - Regional - US</v>
      </c>
      <c r="B2206" s="1" t="s">
        <v>7965</v>
      </c>
      <c r="C2206" s="1" t="s">
        <v>851</v>
      </c>
      <c r="D2206" s="30">
        <v>6.6300999999998039E-4</v>
      </c>
      <c r="E2206" s="33">
        <f t="shared" si="68"/>
        <v>6630099.9999998035</v>
      </c>
      <c r="F2206" s="9">
        <f>VLOOKUP(C2206,Return!B:C,2,FALSE)</f>
        <v>0.97115892635936418</v>
      </c>
      <c r="G2206" s="32">
        <f t="shared" si="69"/>
        <v>13068980.797654834</v>
      </c>
    </row>
    <row r="2207" spans="1:7" ht="15" customHeight="1" x14ac:dyDescent="0.25">
      <c r="A2207" t="str">
        <f>VLOOKUP(C:C,'Sectors '!B:C,2,FALSE)</f>
        <v>Banks - Regional - US</v>
      </c>
      <c r="B2207" s="1" t="s">
        <v>7966</v>
      </c>
      <c r="C2207" s="1" t="s">
        <v>825</v>
      </c>
      <c r="D2207" s="30">
        <v>6.59109999999981E-4</v>
      </c>
      <c r="E2207" s="33">
        <f t="shared" si="68"/>
        <v>6591099.99999981</v>
      </c>
      <c r="F2207" s="9">
        <f>VLOOKUP(C2207,Return!B:C,2,FALSE)</f>
        <v>1.0223804144336279</v>
      </c>
      <c r="G2207" s="32">
        <f t="shared" si="69"/>
        <v>13329711.549573101</v>
      </c>
    </row>
    <row r="2208" spans="1:7" ht="15" customHeight="1" x14ac:dyDescent="0.25">
      <c r="A2208" t="str">
        <f>VLOOKUP(C:C,'Sectors '!B:C,2,FALSE)</f>
        <v>Banks - Regional - US</v>
      </c>
      <c r="B2208" s="1" t="s">
        <v>7967</v>
      </c>
      <c r="C2208" s="1" t="s">
        <v>819</v>
      </c>
      <c r="D2208" s="30">
        <v>6.5610999999998146E-4</v>
      </c>
      <c r="E2208" s="33">
        <f t="shared" si="68"/>
        <v>6561099.9999998147</v>
      </c>
      <c r="F2208" s="9">
        <f>VLOOKUP(C2208,Return!B:C,2,FALSE)</f>
        <v>0.38807978120120956</v>
      </c>
      <c r="G2208" s="32">
        <f t="shared" si="69"/>
        <v>9107330.2524389997</v>
      </c>
    </row>
    <row r="2209" spans="1:7" ht="15" customHeight="1" x14ac:dyDescent="0.25">
      <c r="A2209" t="str">
        <f>VLOOKUP(C:C,'Sectors '!B:C,2,FALSE)</f>
        <v>Banks - Regional - US</v>
      </c>
      <c r="B2209" s="1" t="s">
        <v>7968</v>
      </c>
      <c r="C2209" s="1" t="s">
        <v>837</v>
      </c>
      <c r="D2209" s="30">
        <v>6.5340999999998189E-4</v>
      </c>
      <c r="E2209" s="33">
        <f t="shared" si="68"/>
        <v>6534099.9999998193</v>
      </c>
      <c r="F2209" s="9">
        <f>VLOOKUP(C2209,Return!B:C,2,FALSE)</f>
        <v>0.92866241736841559</v>
      </c>
      <c r="G2209" s="32">
        <f t="shared" si="69"/>
        <v>12602073.101326615</v>
      </c>
    </row>
    <row r="2210" spans="1:7" ht="15" customHeight="1" x14ac:dyDescent="0.25">
      <c r="A2210" t="str">
        <f>VLOOKUP(C:C,'Sectors '!B:C,2,FALSE)</f>
        <v>Banks - Regional - US</v>
      </c>
      <c r="B2210" s="1" t="s">
        <v>7969</v>
      </c>
      <c r="C2210" s="1" t="s">
        <v>823</v>
      </c>
      <c r="D2210" s="30">
        <v>6.5130999999998222E-4</v>
      </c>
      <c r="E2210" s="33">
        <f t="shared" si="68"/>
        <v>6513099.9999998221</v>
      </c>
      <c r="F2210" s="9">
        <f>VLOOKUP(C2210,Return!B:C,2,FALSE)</f>
        <v>0.31372961732798132</v>
      </c>
      <c r="G2210" s="32">
        <f t="shared" si="69"/>
        <v>8556452.3706186414</v>
      </c>
    </row>
    <row r="2211" spans="1:7" ht="15" customHeight="1" x14ac:dyDescent="0.25">
      <c r="A2211" t="str">
        <f>VLOOKUP(C:C,'Sectors '!B:C,2,FALSE)</f>
        <v>Banks - Regional - US</v>
      </c>
      <c r="B2211" s="1" t="s">
        <v>7970</v>
      </c>
      <c r="C2211" s="1" t="s">
        <v>815</v>
      </c>
      <c r="D2211" s="30">
        <v>6.4800999999998273E-4</v>
      </c>
      <c r="E2211" s="33">
        <f t="shared" si="68"/>
        <v>6480099.9999998277</v>
      </c>
      <c r="F2211" s="9">
        <f>VLOOKUP(C2211,Return!B:C,2,FALSE)</f>
        <v>0.31272502106062283</v>
      </c>
      <c r="G2211" s="32">
        <f t="shared" si="69"/>
        <v>8506589.4089747164</v>
      </c>
    </row>
    <row r="2212" spans="1:7" ht="15" customHeight="1" x14ac:dyDescent="0.25">
      <c r="A2212" t="str">
        <f>VLOOKUP(C:C,'Sectors '!B:C,2,FALSE)</f>
        <v>Banks - Regional - US</v>
      </c>
      <c r="B2212" s="1" t="s">
        <v>7971</v>
      </c>
      <c r="C2212" s="1" t="s">
        <v>841</v>
      </c>
      <c r="D2212" s="30">
        <v>6.4770999999998278E-4</v>
      </c>
      <c r="E2212" s="33">
        <f t="shared" si="68"/>
        <v>6477099.9999998277</v>
      </c>
      <c r="F2212" s="9">
        <f>VLOOKUP(C2212,Return!B:C,2,FALSE)</f>
        <v>0.52495652850575858</v>
      </c>
      <c r="G2212" s="32">
        <f t="shared" si="69"/>
        <v>9877295.9307843875</v>
      </c>
    </row>
    <row r="2213" spans="1:7" ht="15" customHeight="1" x14ac:dyDescent="0.25">
      <c r="A2213" t="str">
        <f>VLOOKUP(C:C,'Sectors '!B:C,2,FALSE)</f>
        <v>Banks - Regional - US</v>
      </c>
      <c r="B2213" s="1" t="s">
        <v>7972</v>
      </c>
      <c r="C2213" s="1" t="s">
        <v>839</v>
      </c>
      <c r="D2213" s="30">
        <v>6.4620999999998301E-4</v>
      </c>
      <c r="E2213" s="33">
        <f t="shared" si="68"/>
        <v>6462099.9999998305</v>
      </c>
      <c r="F2213" s="9">
        <f>VLOOKUP(C2213,Return!B:C,2,FALSE)</f>
        <v>0.89514695725206272</v>
      </c>
      <c r="G2213" s="32">
        <f t="shared" si="69"/>
        <v>12246629.152458234</v>
      </c>
    </row>
    <row r="2214" spans="1:7" ht="15" customHeight="1" x14ac:dyDescent="0.25">
      <c r="A2214" t="str">
        <f>VLOOKUP(C:C,'Sectors '!B:C,2,FALSE)</f>
        <v>Banks - Regional - US</v>
      </c>
      <c r="B2214" s="1" t="s">
        <v>7973</v>
      </c>
      <c r="C2214" s="1" t="s">
        <v>835</v>
      </c>
      <c r="D2214" s="30">
        <v>6.4410999999998334E-4</v>
      </c>
      <c r="E2214" s="33">
        <f t="shared" si="68"/>
        <v>6441099.9999998333</v>
      </c>
      <c r="F2214" s="9">
        <f>VLOOKUP(C2214,Return!B:C,2,FALSE)</f>
        <v>0.96399775227096529</v>
      </c>
      <c r="G2214" s="32">
        <f t="shared" si="69"/>
        <v>12650305.922152188</v>
      </c>
    </row>
    <row r="2215" spans="1:7" ht="15" customHeight="1" x14ac:dyDescent="0.25">
      <c r="A2215" t="str">
        <f>VLOOKUP(C:C,'Sectors '!B:C,2,FALSE)</f>
        <v>Banks - Regional - US</v>
      </c>
      <c r="B2215" s="1" t="s">
        <v>7974</v>
      </c>
      <c r="C2215" s="1" t="s">
        <v>739</v>
      </c>
      <c r="D2215" s="30">
        <v>6.3390999999998494E-4</v>
      </c>
      <c r="E2215" s="33">
        <f t="shared" si="68"/>
        <v>6339099.9999998491</v>
      </c>
      <c r="F2215" s="9">
        <f>VLOOKUP(C2215,Return!B:C,2,FALSE)</f>
        <v>0.61620442268435893</v>
      </c>
      <c r="G2215" s="32">
        <f t="shared" si="69"/>
        <v>10245281.455838175</v>
      </c>
    </row>
    <row r="2216" spans="1:7" ht="15" customHeight="1" x14ac:dyDescent="0.25">
      <c r="A2216" t="str">
        <f>VLOOKUP(C:C,'Sectors '!B:C,2,FALSE)</f>
        <v>Banks - Regional - US</v>
      </c>
      <c r="B2216" s="1" t="s">
        <v>7975</v>
      </c>
      <c r="C2216" s="1" t="s">
        <v>807</v>
      </c>
      <c r="D2216" s="30">
        <v>6.3330999999998503E-4</v>
      </c>
      <c r="E2216" s="33">
        <f t="shared" si="68"/>
        <v>6333099.9999998501</v>
      </c>
      <c r="F2216" s="9">
        <f>VLOOKUP(C2216,Return!B:C,2,FALSE)</f>
        <v>1.1215986192837395</v>
      </c>
      <c r="G2216" s="32">
        <f t="shared" si="69"/>
        <v>13436296.215785533</v>
      </c>
    </row>
    <row r="2217" spans="1:7" ht="15" customHeight="1" x14ac:dyDescent="0.25">
      <c r="A2217" t="str">
        <f>VLOOKUP(C:C,'Sectors '!B:C,2,FALSE)</f>
        <v>Banks - Regional - US</v>
      </c>
      <c r="B2217" s="1" t="s">
        <v>7976</v>
      </c>
      <c r="C2217" s="1" t="s">
        <v>827</v>
      </c>
      <c r="D2217" s="30">
        <v>6.3300999999998508E-4</v>
      </c>
      <c r="E2217" s="33">
        <f t="shared" si="68"/>
        <v>6330099.999999851</v>
      </c>
      <c r="F2217" s="9">
        <f>VLOOKUP(C2217,Return!B:C,2,FALSE)</f>
        <v>0.8706590444709601</v>
      </c>
      <c r="G2217" s="32">
        <f t="shared" si="69"/>
        <v>11841458.817405345</v>
      </c>
    </row>
    <row r="2218" spans="1:7" ht="15" customHeight="1" x14ac:dyDescent="0.25">
      <c r="A2218" t="str">
        <f>VLOOKUP(C:C,'Sectors '!B:C,2,FALSE)</f>
        <v>Banks - Regional - US</v>
      </c>
      <c r="B2218" s="1" t="s">
        <v>7977</v>
      </c>
      <c r="C2218" s="1" t="s">
        <v>813</v>
      </c>
      <c r="D2218" s="30">
        <v>6.3240999999998517E-4</v>
      </c>
      <c r="E2218" s="33">
        <f t="shared" si="68"/>
        <v>6324099.9999998519</v>
      </c>
      <c r="F2218" s="9">
        <f>VLOOKUP(C2218,Return!B:C,2,FALSE)</f>
        <v>1.1711690585585872</v>
      </c>
      <c r="G2218" s="32">
        <f t="shared" si="69"/>
        <v>13730690.243230039</v>
      </c>
    </row>
    <row r="2219" spans="1:7" ht="15" customHeight="1" x14ac:dyDescent="0.25">
      <c r="A2219" t="str">
        <f>VLOOKUP(C:C,'Sectors '!B:C,2,FALSE)</f>
        <v>Banks - Regional - US</v>
      </c>
      <c r="B2219" s="1" t="s">
        <v>7978</v>
      </c>
      <c r="C2219" s="1" t="s">
        <v>831</v>
      </c>
      <c r="D2219" s="30">
        <v>6.3150999999998531E-4</v>
      </c>
      <c r="E2219" s="33">
        <f t="shared" si="68"/>
        <v>6315099.9999998529</v>
      </c>
      <c r="F2219" s="9">
        <f>VLOOKUP(C2219,Return!B:C,2,FALSE)</f>
        <v>0.69190080223275419</v>
      </c>
      <c r="G2219" s="32">
        <f t="shared" si="69"/>
        <v>10684522.756179817</v>
      </c>
    </row>
    <row r="2220" spans="1:7" ht="15" customHeight="1" x14ac:dyDescent="0.25">
      <c r="A2220" t="str">
        <f>VLOOKUP(C:C,'Sectors '!B:C,2,FALSE)</f>
        <v>Banks - Regional - US</v>
      </c>
      <c r="B2220" s="1" t="s">
        <v>7979</v>
      </c>
      <c r="C2220" s="1" t="s">
        <v>811</v>
      </c>
      <c r="D2220" s="30">
        <v>6.2460999999998639E-4</v>
      </c>
      <c r="E2220" s="33">
        <f t="shared" si="68"/>
        <v>6246099.999999864</v>
      </c>
      <c r="F2220" s="9">
        <f>VLOOKUP(C2220,Return!B:C,2,FALSE)</f>
        <v>0.67424815614093958</v>
      </c>
      <c r="G2220" s="32">
        <f t="shared" si="69"/>
        <v>10457521.408071695</v>
      </c>
    </row>
    <row r="2221" spans="1:7" ht="15" customHeight="1" x14ac:dyDescent="0.25">
      <c r="A2221" t="str">
        <f>VLOOKUP(C:C,'Sectors '!B:C,2,FALSE)</f>
        <v>Banks - Regional - US</v>
      </c>
      <c r="B2221" s="1" t="s">
        <v>7980</v>
      </c>
      <c r="C2221" s="1" t="s">
        <v>805</v>
      </c>
      <c r="D2221" s="30">
        <v>6.2250999999998672E-4</v>
      </c>
      <c r="E2221" s="33">
        <f t="shared" si="68"/>
        <v>6225099.9999998668</v>
      </c>
      <c r="F2221" s="9">
        <f>VLOOKUP(C2221,Return!B:C,2,FALSE)</f>
        <v>0.4866631878886295</v>
      </c>
      <c r="G2221" s="32">
        <f t="shared" si="69"/>
        <v>9254627.0109253097</v>
      </c>
    </row>
    <row r="2222" spans="1:7" ht="15" customHeight="1" x14ac:dyDescent="0.25">
      <c r="A2222" t="str">
        <f>VLOOKUP(C:C,'Sectors '!B:C,2,FALSE)</f>
        <v>Banks - Regional - US</v>
      </c>
      <c r="B2222" s="1" t="s">
        <v>7981</v>
      </c>
      <c r="C2222" s="1" t="s">
        <v>509</v>
      </c>
      <c r="D2222" s="30">
        <v>6.2190999999998681E-4</v>
      </c>
      <c r="E2222" s="33">
        <f t="shared" si="68"/>
        <v>6219099.9999998678</v>
      </c>
      <c r="F2222" s="9">
        <f>VLOOKUP(C2222,Return!B:C,2,FALSE)</f>
        <v>1.0267356718318297</v>
      </c>
      <c r="G2222" s="32">
        <f t="shared" si="69"/>
        <v>12604471.816689065</v>
      </c>
    </row>
    <row r="2223" spans="1:7" ht="15" customHeight="1" x14ac:dyDescent="0.25">
      <c r="A2223" t="str">
        <f>VLOOKUP(C:C,'Sectors '!B:C,2,FALSE)</f>
        <v>Banks - Regional - US</v>
      </c>
      <c r="B2223" s="1" t="s">
        <v>7982</v>
      </c>
      <c r="C2223" s="1" t="s">
        <v>817</v>
      </c>
      <c r="D2223" s="30">
        <v>6.20709999999987E-4</v>
      </c>
      <c r="E2223" s="33">
        <f t="shared" si="68"/>
        <v>6207099.9999998696</v>
      </c>
      <c r="F2223" s="9">
        <f>VLOOKUP(C2223,Return!B:C,2,FALSE)</f>
        <v>0.50517155439688</v>
      </c>
      <c r="G2223" s="32">
        <f t="shared" si="69"/>
        <v>9342750.355296677</v>
      </c>
    </row>
    <row r="2224" spans="1:7" ht="15" customHeight="1" x14ac:dyDescent="0.25">
      <c r="A2224" t="str">
        <f>VLOOKUP(C:C,'Sectors '!B:C,2,FALSE)</f>
        <v>Banks - Regional - US</v>
      </c>
      <c r="B2224" s="1" t="s">
        <v>7983</v>
      </c>
      <c r="C2224" s="1" t="s">
        <v>809</v>
      </c>
      <c r="D2224" s="30">
        <v>6.1890999999998728E-4</v>
      </c>
      <c r="E2224" s="33">
        <f t="shared" si="68"/>
        <v>6189099.9999998724</v>
      </c>
      <c r="F2224" s="9">
        <f>VLOOKUP(C2224,Return!B:C,2,FALSE)</f>
        <v>0.7183169842002316</v>
      </c>
      <c r="G2224" s="32">
        <f t="shared" si="69"/>
        <v>10634835.646913435</v>
      </c>
    </row>
    <row r="2225" spans="1:7" ht="15" customHeight="1" x14ac:dyDescent="0.25">
      <c r="A2225" t="str">
        <f>VLOOKUP(C:C,'Sectors '!B:C,2,FALSE)</f>
        <v>Banks - Regional - US</v>
      </c>
      <c r="B2225" s="1" t="s">
        <v>7984</v>
      </c>
      <c r="C2225" s="1" t="s">
        <v>803</v>
      </c>
      <c r="D2225" s="30">
        <v>6.1230999999998832E-4</v>
      </c>
      <c r="E2225" s="33">
        <f t="shared" si="68"/>
        <v>6123099.9999998836</v>
      </c>
      <c r="F2225" s="9">
        <f>VLOOKUP(C2225,Return!B:C,2,FALSE)</f>
        <v>0.45735239655157145</v>
      </c>
      <c r="G2225" s="32">
        <f t="shared" si="69"/>
        <v>8923514.4593247566</v>
      </c>
    </row>
    <row r="2226" spans="1:7" ht="15" customHeight="1" x14ac:dyDescent="0.25">
      <c r="A2226" t="str">
        <f>VLOOKUP(C:C,'Sectors '!B:C,2,FALSE)</f>
        <v>Banks - Regional - US</v>
      </c>
      <c r="B2226" s="1" t="s">
        <v>7985</v>
      </c>
      <c r="C2226" s="1" t="s">
        <v>801</v>
      </c>
      <c r="D2226" s="30">
        <v>6.060099999999893E-4</v>
      </c>
      <c r="E2226" s="33">
        <f t="shared" si="68"/>
        <v>6060099.9999998929</v>
      </c>
      <c r="F2226" s="9">
        <f>VLOOKUP(C2226,Return!B:C,2,FALSE)</f>
        <v>0.69855665618854323</v>
      </c>
      <c r="G2226" s="32">
        <f t="shared" si="69"/>
        <v>10293423.192168009</v>
      </c>
    </row>
    <row r="2227" spans="1:7" ht="15" customHeight="1" x14ac:dyDescent="0.25">
      <c r="A2227" t="str">
        <f>VLOOKUP(C:C,'Sectors '!B:C,2,FALSE)</f>
        <v>Banks - Regional - US</v>
      </c>
      <c r="B2227" s="1" t="s">
        <v>7986</v>
      </c>
      <c r="C2227" s="1" t="s">
        <v>833</v>
      </c>
      <c r="D2227" s="30">
        <v>6.0270999999998982E-4</v>
      </c>
      <c r="E2227" s="33">
        <f t="shared" si="68"/>
        <v>6027099.9999998985</v>
      </c>
      <c r="F2227" s="9">
        <f>VLOOKUP(C2227,Return!B:C,2,FALSE)</f>
        <v>0.80322356290013375</v>
      </c>
      <c r="G2227" s="32">
        <f t="shared" si="69"/>
        <v>10868208.735955212</v>
      </c>
    </row>
    <row r="2228" spans="1:7" ht="15" customHeight="1" x14ac:dyDescent="0.25">
      <c r="A2228" t="str">
        <f>VLOOKUP(C:C,'Sectors '!B:C,2,FALSE)</f>
        <v>Banks - Regional - US</v>
      </c>
      <c r="B2228" s="1" t="s">
        <v>7987</v>
      </c>
      <c r="C2228" s="1" t="s">
        <v>639</v>
      </c>
      <c r="D2228" s="30">
        <v>5.8770999999999216E-4</v>
      </c>
      <c r="E2228" s="33">
        <f t="shared" si="68"/>
        <v>5877099.9999999218</v>
      </c>
      <c r="F2228" s="9">
        <f>VLOOKUP(C2228,Return!B:C,2,FALSE)</f>
        <v>0.54196066602937798</v>
      </c>
      <c r="G2228" s="32">
        <f t="shared" si="69"/>
        <v>9062257.0303211361</v>
      </c>
    </row>
    <row r="2229" spans="1:7" ht="15" customHeight="1" x14ac:dyDescent="0.25">
      <c r="A2229" t="str">
        <f>VLOOKUP(C:C,'Sectors '!B:C,2,FALSE)</f>
        <v>Banks - Regional - US</v>
      </c>
      <c r="B2229" s="1" t="s">
        <v>7988</v>
      </c>
      <c r="C2229" s="1" t="s">
        <v>795</v>
      </c>
      <c r="D2229" s="30">
        <v>5.8740999999999221E-4</v>
      </c>
      <c r="E2229" s="33">
        <f t="shared" si="68"/>
        <v>5874099.9999999218</v>
      </c>
      <c r="F2229" s="9">
        <f>VLOOKUP(C2229,Return!B:C,2,FALSE)</f>
        <v>0.45893890122224845</v>
      </c>
      <c r="G2229" s="32">
        <f t="shared" si="69"/>
        <v>8569952.999669496</v>
      </c>
    </row>
    <row r="2230" spans="1:7" ht="15" customHeight="1" x14ac:dyDescent="0.25">
      <c r="A2230" t="str">
        <f>VLOOKUP(C:C,'Sectors '!B:C,2,FALSE)</f>
        <v>Banks - Regional - US</v>
      </c>
      <c r="B2230" s="1" t="s">
        <v>7989</v>
      </c>
      <c r="C2230" s="1" t="s">
        <v>799</v>
      </c>
      <c r="D2230" s="30">
        <v>5.862099999999924E-4</v>
      </c>
      <c r="E2230" s="33">
        <f t="shared" si="68"/>
        <v>5862099.9999999236</v>
      </c>
      <c r="F2230" s="9">
        <f>VLOOKUP(C2230,Return!B:C,2,FALSE)</f>
        <v>0.81968357386267721</v>
      </c>
      <c r="G2230" s="32">
        <f t="shared" si="69"/>
        <v>10667167.078340262</v>
      </c>
    </row>
    <row r="2231" spans="1:7" ht="15" customHeight="1" x14ac:dyDescent="0.25">
      <c r="A2231" t="str">
        <f>VLOOKUP(C:C,'Sectors '!B:C,2,FALSE)</f>
        <v>Banks - Regional - US</v>
      </c>
      <c r="B2231" s="1" t="s">
        <v>7990</v>
      </c>
      <c r="C2231" s="1" t="s">
        <v>797</v>
      </c>
      <c r="D2231" s="30">
        <v>5.8470999999999263E-4</v>
      </c>
      <c r="E2231" s="33">
        <f t="shared" si="68"/>
        <v>5847099.9999999264</v>
      </c>
      <c r="F2231" s="9">
        <f>VLOOKUP(C2231,Return!B:C,2,FALSE)</f>
        <v>0.64732476919572401</v>
      </c>
      <c r="G2231" s="32">
        <f t="shared" si="69"/>
        <v>9632072.6579641961</v>
      </c>
    </row>
    <row r="2232" spans="1:7" ht="15" customHeight="1" x14ac:dyDescent="0.25">
      <c r="A2232" t="str">
        <f>VLOOKUP(C:C,'Sectors '!B:C,2,FALSE)</f>
        <v>Banks - Regional - US</v>
      </c>
      <c r="B2232" s="1" t="s">
        <v>7991</v>
      </c>
      <c r="C2232" s="1" t="s">
        <v>793</v>
      </c>
      <c r="D2232" s="30">
        <v>5.6970999999999498E-4</v>
      </c>
      <c r="E2232" s="33">
        <f t="shared" si="68"/>
        <v>5697099.9999999497</v>
      </c>
      <c r="F2232" s="9">
        <f>VLOOKUP(C2232,Return!B:C,2,FALSE)</f>
        <v>0.7510289719597889</v>
      </c>
      <c r="G2232" s="32">
        <f t="shared" si="69"/>
        <v>9975787.1561520249</v>
      </c>
    </row>
    <row r="2233" spans="1:7" ht="15" customHeight="1" x14ac:dyDescent="0.25">
      <c r="A2233" t="str">
        <f>VLOOKUP(C:C,'Sectors '!B:C,2,FALSE)</f>
        <v>Banks - Regional - US</v>
      </c>
      <c r="B2233" s="1" t="s">
        <v>7992</v>
      </c>
      <c r="C2233" s="1" t="s">
        <v>757</v>
      </c>
      <c r="D2233" s="30">
        <v>5.6460999999999577E-4</v>
      </c>
      <c r="E2233" s="33">
        <f t="shared" si="68"/>
        <v>5646099.9999999581</v>
      </c>
      <c r="F2233" s="9">
        <f>VLOOKUP(C2233,Return!B:C,2,FALSE)</f>
        <v>0.60689239183483079</v>
      </c>
      <c r="G2233" s="32">
        <f t="shared" si="69"/>
        <v>9072675.1335385703</v>
      </c>
    </row>
    <row r="2234" spans="1:7" ht="15" customHeight="1" x14ac:dyDescent="0.25">
      <c r="A2234" t="str">
        <f>VLOOKUP(C:C,'Sectors '!B:C,2,FALSE)</f>
        <v>Banks - Regional - US</v>
      </c>
      <c r="B2234" s="1" t="s">
        <v>7993</v>
      </c>
      <c r="C2234" s="1" t="s">
        <v>769</v>
      </c>
      <c r="D2234" s="30">
        <v>5.5950999999999657E-4</v>
      </c>
      <c r="E2234" s="33">
        <f t="shared" si="68"/>
        <v>5595099.9999999655</v>
      </c>
      <c r="F2234" s="9">
        <f>VLOOKUP(C2234,Return!B:C,2,FALSE)</f>
        <v>0.81213867741785228</v>
      </c>
      <c r="G2234" s="32">
        <f t="shared" si="69"/>
        <v>10139097.114020564</v>
      </c>
    </row>
    <row r="2235" spans="1:7" ht="15" customHeight="1" x14ac:dyDescent="0.25">
      <c r="A2235" t="str">
        <f>VLOOKUP(C:C,'Sectors '!B:C,2,FALSE)</f>
        <v>Banks - Regional - US</v>
      </c>
      <c r="B2235" s="1" t="s">
        <v>7994</v>
      </c>
      <c r="C2235" s="1" t="s">
        <v>767</v>
      </c>
      <c r="D2235" s="30">
        <v>5.5920999999999662E-4</v>
      </c>
      <c r="E2235" s="33">
        <f t="shared" si="68"/>
        <v>5592099.9999999665</v>
      </c>
      <c r="F2235" s="9">
        <f>VLOOKUP(C2235,Return!B:C,2,FALSE)</f>
        <v>0.47078538110327461</v>
      </c>
      <c r="G2235" s="32">
        <f t="shared" si="69"/>
        <v>8224778.9296675725</v>
      </c>
    </row>
    <row r="2236" spans="1:7" ht="15" customHeight="1" x14ac:dyDescent="0.25">
      <c r="A2236" t="str">
        <f>VLOOKUP(C:C,'Sectors '!B:C,2,FALSE)</f>
        <v>Banks - Regional - US</v>
      </c>
      <c r="B2236" s="1" t="s">
        <v>7995</v>
      </c>
      <c r="C2236" s="1" t="s">
        <v>505</v>
      </c>
      <c r="D2236" s="30">
        <v>5.5500999999999728E-4</v>
      </c>
      <c r="E2236" s="33">
        <f t="shared" si="68"/>
        <v>5550099.999999973</v>
      </c>
      <c r="F2236" s="9">
        <f>VLOOKUP(C2236,Return!B:C,2,FALSE)</f>
        <v>0.43127806762189391</v>
      </c>
      <c r="G2236" s="32">
        <f t="shared" si="69"/>
        <v>7943736.4031082345</v>
      </c>
    </row>
    <row r="2237" spans="1:7" ht="15" customHeight="1" x14ac:dyDescent="0.25">
      <c r="A2237" t="str">
        <f>VLOOKUP(C:C,'Sectors '!B:C,2,FALSE)</f>
        <v>Banks - Regional - US</v>
      </c>
      <c r="B2237" s="1" t="s">
        <v>7996</v>
      </c>
      <c r="C2237" s="1" t="s">
        <v>777</v>
      </c>
      <c r="D2237" s="30">
        <v>5.5350999999999751E-4</v>
      </c>
      <c r="E2237" s="33">
        <f t="shared" si="68"/>
        <v>5535099.9999999749</v>
      </c>
      <c r="F2237" s="9">
        <f>VLOOKUP(C2237,Return!B:C,2,FALSE)</f>
        <v>0.57285588273549592</v>
      </c>
      <c r="G2237" s="32">
        <f t="shared" si="69"/>
        <v>8705914.5965292044</v>
      </c>
    </row>
    <row r="2238" spans="1:7" ht="15" customHeight="1" x14ac:dyDescent="0.25">
      <c r="A2238" t="str">
        <f>VLOOKUP(C:C,'Sectors '!B:C,2,FALSE)</f>
        <v>Banks - Regional - US</v>
      </c>
      <c r="B2238" s="1" t="s">
        <v>10</v>
      </c>
      <c r="C2238" s="1" t="s">
        <v>779</v>
      </c>
      <c r="D2238" s="30">
        <v>5.4930999999999817E-4</v>
      </c>
      <c r="E2238" s="33">
        <f t="shared" si="68"/>
        <v>5493099.9999999814</v>
      </c>
      <c r="F2238" s="9">
        <f>VLOOKUP(C2238,Return!B:C,2,FALSE)</f>
        <v>1.2578276027012103</v>
      </c>
      <c r="G2238" s="32">
        <f t="shared" si="69"/>
        <v>12402472.804397978</v>
      </c>
    </row>
    <row r="2239" spans="1:7" ht="15" customHeight="1" x14ac:dyDescent="0.25">
      <c r="A2239" t="str">
        <f>VLOOKUP(C:C,'Sectors '!B:C,2,FALSE)</f>
        <v>Banks - Regional - US</v>
      </c>
      <c r="B2239" s="1" t="s">
        <v>7997</v>
      </c>
      <c r="C2239" s="1" t="s">
        <v>787</v>
      </c>
      <c r="D2239" s="30">
        <v>5.4240999999999925E-4</v>
      </c>
      <c r="E2239" s="33">
        <f t="shared" si="68"/>
        <v>5424099.9999999925</v>
      </c>
      <c r="F2239" s="9">
        <f>VLOOKUP(C2239,Return!B:C,2,FALSE)</f>
        <v>0.36903633903812894</v>
      </c>
      <c r="G2239" s="32">
        <f t="shared" si="69"/>
        <v>7425790.0065767057</v>
      </c>
    </row>
    <row r="2240" spans="1:7" ht="15" customHeight="1" x14ac:dyDescent="0.25">
      <c r="A2240" t="str">
        <f>VLOOKUP(C:C,'Sectors '!B:C,2,FALSE)</f>
        <v>Banks - Regional - US</v>
      </c>
      <c r="B2240" s="1" t="s">
        <v>7998</v>
      </c>
      <c r="C2240" s="1" t="s">
        <v>759</v>
      </c>
      <c r="D2240" s="30">
        <v>5.4210999999999929E-4</v>
      </c>
      <c r="E2240" s="33">
        <f t="shared" si="68"/>
        <v>5421099.9999999925</v>
      </c>
      <c r="F2240" s="9">
        <f>VLOOKUP(C2240,Return!B:C,2,FALSE)</f>
        <v>1.0365998212034526</v>
      </c>
      <c r="G2240" s="32">
        <f t="shared" si="69"/>
        <v>11040611.290726021</v>
      </c>
    </row>
    <row r="2241" spans="1:7" ht="15" customHeight="1" x14ac:dyDescent="0.25">
      <c r="A2241" t="str">
        <f>VLOOKUP(C:C,'Sectors '!B:C,2,FALSE)</f>
        <v>Banks - Regional - US</v>
      </c>
      <c r="B2241" s="1" t="s">
        <v>7999</v>
      </c>
      <c r="C2241" s="1" t="s">
        <v>771</v>
      </c>
      <c r="D2241" s="30">
        <v>5.4180999999999934E-4</v>
      </c>
      <c r="E2241" s="33">
        <f t="shared" si="68"/>
        <v>5418099.9999999935</v>
      </c>
      <c r="F2241" s="9">
        <f>VLOOKUP(C2241,Return!B:C,2,FALSE)</f>
        <v>0.96706411978500451</v>
      </c>
      <c r="G2241" s="32">
        <f t="shared" si="69"/>
        <v>10657750.107407121</v>
      </c>
    </row>
    <row r="2242" spans="1:7" ht="15" customHeight="1" x14ac:dyDescent="0.25">
      <c r="A2242" t="str">
        <f>VLOOKUP(C:C,'Sectors '!B:C,2,FALSE)</f>
        <v>Banks - Regional - US</v>
      </c>
      <c r="B2242" s="1" t="s">
        <v>9</v>
      </c>
      <c r="C2242" s="1" t="s">
        <v>765</v>
      </c>
      <c r="D2242" s="30">
        <v>5.4150999999999939E-4</v>
      </c>
      <c r="E2242" s="33">
        <f t="shared" si="68"/>
        <v>5415099.9999999935</v>
      </c>
      <c r="F2242" s="9">
        <f>VLOOKUP(C2242,Return!B:C,2,FALSE)</f>
        <v>0.26132104259191535</v>
      </c>
      <c r="G2242" s="32">
        <f t="shared" si="69"/>
        <v>6830179.5777394734</v>
      </c>
    </row>
    <row r="2243" spans="1:7" ht="15" customHeight="1" x14ac:dyDescent="0.25">
      <c r="A2243" t="str">
        <f>VLOOKUP(C:C,'Sectors '!B:C,2,FALSE)</f>
        <v>Banks - Regional - US</v>
      </c>
      <c r="B2243" s="1" t="s">
        <v>8000</v>
      </c>
      <c r="C2243" s="1" t="s">
        <v>791</v>
      </c>
      <c r="D2243" s="30">
        <v>5.3940999999999972E-4</v>
      </c>
      <c r="E2243" s="33">
        <f t="shared" si="68"/>
        <v>5394099.9999999972</v>
      </c>
      <c r="F2243" s="9">
        <f>VLOOKUP(C2243,Return!B:C,2,FALSE)</f>
        <v>0.47674840838464994</v>
      </c>
      <c r="G2243" s="32">
        <f t="shared" si="69"/>
        <v>7965728.589667635</v>
      </c>
    </row>
    <row r="2244" spans="1:7" ht="15" customHeight="1" x14ac:dyDescent="0.25">
      <c r="A2244" t="str">
        <f>VLOOKUP(C:C,'Sectors '!B:C,2,FALSE)</f>
        <v>Banks - Regional - US</v>
      </c>
      <c r="B2244" s="1" t="s">
        <v>8001</v>
      </c>
      <c r="C2244" s="1" t="s">
        <v>773</v>
      </c>
      <c r="D2244" s="30">
        <v>5.382099999999999E-4</v>
      </c>
      <c r="E2244" s="33">
        <f t="shared" si="68"/>
        <v>5382099.9999999991</v>
      </c>
      <c r="F2244" s="9">
        <f>VLOOKUP(C2244,Return!B:C,2,FALSE)</f>
        <v>0.88117527543496887</v>
      </c>
      <c r="G2244" s="32">
        <f t="shared" si="69"/>
        <v>10124673.449918544</v>
      </c>
    </row>
    <row r="2245" spans="1:7" ht="15" customHeight="1" x14ac:dyDescent="0.25">
      <c r="A2245" t="str">
        <f>VLOOKUP(C:C,'Sectors '!B:C,2,FALSE)</f>
        <v>Banks - Regional - US</v>
      </c>
      <c r="B2245" s="1" t="s">
        <v>8002</v>
      </c>
      <c r="C2245" s="1" t="s">
        <v>785</v>
      </c>
      <c r="D2245" s="30">
        <v>5.3161000000000094E-4</v>
      </c>
      <c r="E2245" s="33">
        <f t="shared" si="68"/>
        <v>5316100.0000000093</v>
      </c>
      <c r="F2245" s="9">
        <f>VLOOKUP(C2245,Return!B:C,2,FALSE)</f>
        <v>0.36916484962528773</v>
      </c>
      <c r="G2245" s="32">
        <f t="shared" si="69"/>
        <v>7278617.2570930049</v>
      </c>
    </row>
    <row r="2246" spans="1:7" ht="15" customHeight="1" x14ac:dyDescent="0.25">
      <c r="A2246" t="str">
        <f>VLOOKUP(C:C,'Sectors '!B:C,2,FALSE)</f>
        <v>Banks - Regional - US</v>
      </c>
      <c r="B2246" s="1" t="s">
        <v>8003</v>
      </c>
      <c r="C2246" s="1" t="s">
        <v>783</v>
      </c>
      <c r="D2246" s="30">
        <v>5.3131000000000098E-4</v>
      </c>
      <c r="E2246" s="33">
        <f t="shared" si="68"/>
        <v>5313100.0000000102</v>
      </c>
      <c r="F2246" s="9">
        <f>VLOOKUP(C2246,Return!B:C,2,FALSE)</f>
        <v>1.0162763178072085</v>
      </c>
      <c r="G2246" s="32">
        <f t="shared" si="69"/>
        <v>10712677.704141499</v>
      </c>
    </row>
    <row r="2247" spans="1:7" ht="15" customHeight="1" x14ac:dyDescent="0.25">
      <c r="A2247" t="str">
        <f>VLOOKUP(C:C,'Sectors '!B:C,2,FALSE)</f>
        <v>Banks - Regional - US</v>
      </c>
      <c r="B2247" s="1" t="s">
        <v>8004</v>
      </c>
      <c r="C2247" s="1" t="s">
        <v>755</v>
      </c>
      <c r="D2247" s="30">
        <v>5.2771000000000155E-4</v>
      </c>
      <c r="E2247" s="33">
        <f t="shared" si="68"/>
        <v>5277100.0000000158</v>
      </c>
      <c r="F2247" s="9">
        <f>VLOOKUP(C2247,Return!B:C,2,FALSE)</f>
        <v>0.33202293812370698</v>
      </c>
      <c r="G2247" s="32">
        <f t="shared" si="69"/>
        <v>7029218.2467726348</v>
      </c>
    </row>
    <row r="2248" spans="1:7" ht="15" customHeight="1" x14ac:dyDescent="0.25">
      <c r="A2248" t="str">
        <f>VLOOKUP(C:C,'Sectors '!B:C,2,FALSE)</f>
        <v>Banks - Regional - US</v>
      </c>
      <c r="B2248" s="1" t="s">
        <v>8005</v>
      </c>
      <c r="C2248" s="1" t="s">
        <v>781</v>
      </c>
      <c r="D2248" s="30">
        <v>5.2681000000000169E-4</v>
      </c>
      <c r="E2248" s="33">
        <f t="shared" si="68"/>
        <v>5268100.0000000168</v>
      </c>
      <c r="F2248" s="9">
        <f>VLOOKUP(C2248,Return!B:C,2,FALSE)</f>
        <v>0.61206912228252308</v>
      </c>
      <c r="G2248" s="32">
        <f t="shared" si="69"/>
        <v>8492541.3430965878</v>
      </c>
    </row>
    <row r="2249" spans="1:7" ht="15" customHeight="1" x14ac:dyDescent="0.25">
      <c r="A2249" t="str">
        <f>VLOOKUP(C:C,'Sectors '!B:C,2,FALSE)</f>
        <v>Banks - Regional - US</v>
      </c>
      <c r="B2249" s="1" t="s">
        <v>8006</v>
      </c>
      <c r="C2249" s="1" t="s">
        <v>763</v>
      </c>
      <c r="D2249" s="30">
        <v>5.2651000000000173E-4</v>
      </c>
      <c r="E2249" s="33">
        <f t="shared" ref="E2249:E2312" si="70">$H$3*D2249</f>
        <v>5265100.0000000177</v>
      </c>
      <c r="F2249" s="9">
        <f>VLOOKUP(C2249,Return!B:C,2,FALSE)</f>
        <v>1.2207619601435908</v>
      </c>
      <c r="G2249" s="32">
        <f t="shared" ref="G2249:G2312" si="71">E2249*(1+F2249)</f>
        <v>11692533.796352059</v>
      </c>
    </row>
    <row r="2250" spans="1:7" ht="15" customHeight="1" x14ac:dyDescent="0.25">
      <c r="A2250" t="str">
        <f>VLOOKUP(C:C,'Sectors '!B:C,2,FALSE)</f>
        <v>Banks - Regional - US</v>
      </c>
      <c r="B2250" s="1" t="s">
        <v>8007</v>
      </c>
      <c r="C2250" s="1" t="s">
        <v>747</v>
      </c>
      <c r="D2250" s="30">
        <v>5.2141000000000253E-4</v>
      </c>
      <c r="E2250" s="33">
        <f t="shared" si="70"/>
        <v>5214100.0000000251</v>
      </c>
      <c r="F2250" s="9">
        <f>VLOOKUP(C2250,Return!B:C,2,FALSE)</f>
        <v>0.89871918864126799</v>
      </c>
      <c r="G2250" s="32">
        <f t="shared" si="71"/>
        <v>9900111.7214944828</v>
      </c>
    </row>
    <row r="2251" spans="1:7" ht="15" customHeight="1" x14ac:dyDescent="0.25">
      <c r="A2251" t="str">
        <f>VLOOKUP(C:C,'Sectors '!B:C,2,FALSE)</f>
        <v>Banks - Regional - US</v>
      </c>
      <c r="B2251" s="1" t="s">
        <v>8008</v>
      </c>
      <c r="C2251" s="1" t="s">
        <v>745</v>
      </c>
      <c r="D2251" s="30">
        <v>5.1871000000000295E-4</v>
      </c>
      <c r="E2251" s="33">
        <f t="shared" si="70"/>
        <v>5187100.0000000298</v>
      </c>
      <c r="F2251" s="9">
        <f>VLOOKUP(C2251,Return!B:C,2,FALSE)</f>
        <v>0.79709821618430288</v>
      </c>
      <c r="G2251" s="32">
        <f t="shared" si="71"/>
        <v>9321728.1571696512</v>
      </c>
    </row>
    <row r="2252" spans="1:7" ht="15" customHeight="1" x14ac:dyDescent="0.25">
      <c r="A2252" t="str">
        <f>VLOOKUP(C:C,'Sectors '!B:C,2,FALSE)</f>
        <v>Banks - Regional - US</v>
      </c>
      <c r="B2252" s="1" t="s">
        <v>8009</v>
      </c>
      <c r="C2252" s="1" t="s">
        <v>751</v>
      </c>
      <c r="D2252" s="30">
        <v>5.1301000000000384E-4</v>
      </c>
      <c r="E2252" s="33">
        <f t="shared" si="70"/>
        <v>5130100.0000000382</v>
      </c>
      <c r="F2252" s="9">
        <f>VLOOKUP(C2252,Return!B:C,2,FALSE)</f>
        <v>1.0591502956898249</v>
      </c>
      <c r="G2252" s="32">
        <f t="shared" si="71"/>
        <v>10563646.93191845</v>
      </c>
    </row>
    <row r="2253" spans="1:7" ht="15" customHeight="1" x14ac:dyDescent="0.25">
      <c r="A2253" t="str">
        <f>VLOOKUP(C:C,'Sectors '!B:C,2,FALSE)</f>
        <v>Banks - Regional - US</v>
      </c>
      <c r="B2253" s="1" t="s">
        <v>8010</v>
      </c>
      <c r="C2253" s="1" t="s">
        <v>743</v>
      </c>
      <c r="D2253" s="30">
        <v>5.1241000000000394E-4</v>
      </c>
      <c r="E2253" s="33">
        <f t="shared" si="70"/>
        <v>5124100.0000000391</v>
      </c>
      <c r="F2253" s="9">
        <f>VLOOKUP(C2253,Return!B:C,2,FALSE)</f>
        <v>0.41821148080852699</v>
      </c>
      <c r="G2253" s="32">
        <f t="shared" si="71"/>
        <v>7267057.4488110291</v>
      </c>
    </row>
    <row r="2254" spans="1:7" ht="15" customHeight="1" x14ac:dyDescent="0.25">
      <c r="A2254" t="str">
        <f>VLOOKUP(C:C,'Sectors '!B:C,2,FALSE)</f>
        <v>Banks - Regional - US</v>
      </c>
      <c r="B2254" s="1" t="s">
        <v>8011</v>
      </c>
      <c r="C2254" s="1" t="s">
        <v>741</v>
      </c>
      <c r="D2254" s="30">
        <v>5.1211000000000399E-4</v>
      </c>
      <c r="E2254" s="33">
        <f t="shared" si="70"/>
        <v>5121100.00000004</v>
      </c>
      <c r="F2254" s="9">
        <f>VLOOKUP(C2254,Return!B:C,2,FALSE)</f>
        <v>1.1187718968191067</v>
      </c>
      <c r="G2254" s="32">
        <f t="shared" si="71"/>
        <v>10850442.760800412</v>
      </c>
    </row>
    <row r="2255" spans="1:7" ht="15" customHeight="1" x14ac:dyDescent="0.25">
      <c r="A2255" t="str">
        <f>VLOOKUP(C:C,'Sectors '!B:C,2,FALSE)</f>
        <v>Banks - Regional - US</v>
      </c>
      <c r="B2255" s="1" t="s">
        <v>8012</v>
      </c>
      <c r="C2255" s="1" t="s">
        <v>737</v>
      </c>
      <c r="D2255" s="30">
        <v>5.1091000000000417E-4</v>
      </c>
      <c r="E2255" s="33">
        <f t="shared" si="70"/>
        <v>5109100.0000000419</v>
      </c>
      <c r="F2255" s="9">
        <f>VLOOKUP(C2255,Return!B:C,2,FALSE)</f>
        <v>0.27922505414848675</v>
      </c>
      <c r="G2255" s="32">
        <f t="shared" si="71"/>
        <v>6535688.7241500877</v>
      </c>
    </row>
    <row r="2256" spans="1:7" ht="15" customHeight="1" x14ac:dyDescent="0.25">
      <c r="A2256" t="str">
        <f>VLOOKUP(C:C,'Sectors '!B:C,2,FALSE)</f>
        <v>Banks - Regional - US</v>
      </c>
      <c r="B2256" s="1" t="s">
        <v>8013</v>
      </c>
      <c r="C2256" s="1" t="s">
        <v>735</v>
      </c>
      <c r="D2256" s="30">
        <v>5.0071000000000577E-4</v>
      </c>
      <c r="E2256" s="33">
        <f t="shared" si="70"/>
        <v>5007100.0000000577</v>
      </c>
      <c r="F2256" s="9">
        <f>VLOOKUP(C2256,Return!B:C,2,FALSE)</f>
        <v>0.87001170976259357</v>
      </c>
      <c r="G2256" s="32">
        <f t="shared" si="71"/>
        <v>9363335.6319523901</v>
      </c>
    </row>
    <row r="2257" spans="1:7" ht="15" customHeight="1" x14ac:dyDescent="0.25">
      <c r="A2257" t="str">
        <f>VLOOKUP(C:C,'Sectors '!B:C,2,FALSE)</f>
        <v>Banks - Regional - US</v>
      </c>
      <c r="B2257" s="1" t="s">
        <v>8014</v>
      </c>
      <c r="C2257" s="1" t="s">
        <v>731</v>
      </c>
      <c r="D2257" s="30">
        <v>5.0041000000000582E-4</v>
      </c>
      <c r="E2257" s="33">
        <f t="shared" si="70"/>
        <v>5004100.0000000577</v>
      </c>
      <c r="F2257" s="9">
        <f>VLOOKUP(C2257,Return!B:C,2,FALSE)</f>
        <v>1.0785205781940239</v>
      </c>
      <c r="G2257" s="32">
        <f t="shared" si="71"/>
        <v>10401124.825340835</v>
      </c>
    </row>
    <row r="2258" spans="1:7" ht="15" customHeight="1" x14ac:dyDescent="0.25">
      <c r="A2258" t="str">
        <f>VLOOKUP(C:C,'Sectors '!B:C,2,FALSE)</f>
        <v>Banks - Regional - US</v>
      </c>
      <c r="B2258" s="1" t="s">
        <v>8015</v>
      </c>
      <c r="C2258" s="1" t="s">
        <v>727</v>
      </c>
      <c r="D2258" s="30">
        <v>4.9651000000000643E-4</v>
      </c>
      <c r="E2258" s="33">
        <f t="shared" si="70"/>
        <v>4965100.0000000643</v>
      </c>
      <c r="F2258" s="9">
        <f>VLOOKUP(C2258,Return!B:C,2,FALSE)</f>
        <v>0.79419384643566393</v>
      </c>
      <c r="G2258" s="32">
        <f t="shared" si="71"/>
        <v>8908351.866937831</v>
      </c>
    </row>
    <row r="2259" spans="1:7" ht="15" customHeight="1" x14ac:dyDescent="0.25">
      <c r="A2259" t="str">
        <f>VLOOKUP(C:C,'Sectors '!B:C,2,FALSE)</f>
        <v>Banks - Regional - US</v>
      </c>
      <c r="B2259" s="1" t="s">
        <v>8016</v>
      </c>
      <c r="C2259" s="1" t="s">
        <v>725</v>
      </c>
      <c r="D2259" s="30">
        <v>4.8541000000000762E-4</v>
      </c>
      <c r="E2259" s="33">
        <f t="shared" si="70"/>
        <v>4854100.0000000764</v>
      </c>
      <c r="F2259" s="9">
        <f>VLOOKUP(C2259,Return!B:C,2,FALSE)</f>
        <v>0.79981797798231591</v>
      </c>
      <c r="G2259" s="32">
        <f t="shared" si="71"/>
        <v>8736496.4469240978</v>
      </c>
    </row>
    <row r="2260" spans="1:7" ht="15" customHeight="1" x14ac:dyDescent="0.25">
      <c r="A2260" t="str">
        <f>VLOOKUP(C:C,'Sectors '!B:C,2,FALSE)</f>
        <v>Banks - Regional - US</v>
      </c>
      <c r="B2260" s="1" t="s">
        <v>8017</v>
      </c>
      <c r="C2260" s="1" t="s">
        <v>729</v>
      </c>
      <c r="D2260" s="30">
        <v>4.7911000000000747E-4</v>
      </c>
      <c r="E2260" s="33">
        <f t="shared" si="70"/>
        <v>4791100.0000000745</v>
      </c>
      <c r="F2260" s="9">
        <f>VLOOKUP(C2260,Return!B:C,2,FALSE)</f>
        <v>0.39967293916626734</v>
      </c>
      <c r="G2260" s="32">
        <f t="shared" si="71"/>
        <v>6705973.018839607</v>
      </c>
    </row>
    <row r="2261" spans="1:7" ht="15" customHeight="1" x14ac:dyDescent="0.25">
      <c r="A2261" t="str">
        <f>VLOOKUP(C:C,'Sectors '!B:C,2,FALSE)</f>
        <v>Banks - Regional - US</v>
      </c>
      <c r="B2261" s="1" t="s">
        <v>8018</v>
      </c>
      <c r="C2261" s="1" t="s">
        <v>733</v>
      </c>
      <c r="D2261" s="30">
        <v>4.7821000000000744E-4</v>
      </c>
      <c r="E2261" s="33">
        <f t="shared" si="70"/>
        <v>4782100.0000000745</v>
      </c>
      <c r="F2261" s="9">
        <f>VLOOKUP(C2261,Return!B:C,2,FALSE)</f>
        <v>0.56778141186233988</v>
      </c>
      <c r="G2261" s="32">
        <f t="shared" si="71"/>
        <v>7497287.4896670124</v>
      </c>
    </row>
    <row r="2262" spans="1:7" ht="15" customHeight="1" x14ac:dyDescent="0.25">
      <c r="A2262" t="str">
        <f>VLOOKUP(C:C,'Sectors '!B:C,2,FALSE)</f>
        <v>Banks - Regional - US</v>
      </c>
      <c r="B2262" s="1" t="s">
        <v>8019</v>
      </c>
      <c r="C2262" s="1" t="s">
        <v>723</v>
      </c>
      <c r="D2262" s="30">
        <v>4.7791000000000744E-4</v>
      </c>
      <c r="E2262" s="33">
        <f t="shared" si="70"/>
        <v>4779100.0000000745</v>
      </c>
      <c r="F2262" s="9">
        <f>VLOOKUP(C2262,Return!B:C,2,FALSE)</f>
        <v>0.88674446165231757</v>
      </c>
      <c r="G2262" s="32">
        <f t="shared" si="71"/>
        <v>9016940.4566827305</v>
      </c>
    </row>
    <row r="2263" spans="1:7" ht="15" customHeight="1" x14ac:dyDescent="0.25">
      <c r="A2263" t="str">
        <f>VLOOKUP(C:C,'Sectors '!B:C,2,FALSE)</f>
        <v>Banks - Regional - US</v>
      </c>
      <c r="B2263" s="1" t="s">
        <v>8020</v>
      </c>
      <c r="C2263" s="1" t="s">
        <v>715</v>
      </c>
      <c r="D2263" s="30">
        <v>4.6021000000000701E-4</v>
      </c>
      <c r="E2263" s="33">
        <f t="shared" si="70"/>
        <v>4602100.0000000698</v>
      </c>
      <c r="F2263" s="9">
        <f>VLOOKUP(C2263,Return!B:C,2,FALSE)</f>
        <v>0.36151793463807613</v>
      </c>
      <c r="G2263" s="32">
        <f t="shared" si="71"/>
        <v>6265841.6869979855</v>
      </c>
    </row>
    <row r="2264" spans="1:7" ht="15" customHeight="1" x14ac:dyDescent="0.25">
      <c r="A2264" t="str">
        <f>VLOOKUP(C:C,'Sectors '!B:C,2,FALSE)</f>
        <v>Banks - Regional - US</v>
      </c>
      <c r="B2264" s="1" t="s">
        <v>8021</v>
      </c>
      <c r="C2264" s="1" t="s">
        <v>709</v>
      </c>
      <c r="D2264" s="30">
        <v>4.515100000000068E-4</v>
      </c>
      <c r="E2264" s="33">
        <f t="shared" si="70"/>
        <v>4515100.000000068</v>
      </c>
      <c r="F2264" s="9">
        <f>VLOOKUP(C2264,Return!B:C,2,FALSE)</f>
        <v>0.80838692191796502</v>
      </c>
      <c r="G2264" s="32">
        <f t="shared" si="71"/>
        <v>8165047.7911519269</v>
      </c>
    </row>
    <row r="2265" spans="1:7" ht="15" customHeight="1" x14ac:dyDescent="0.25">
      <c r="A2265" t="str">
        <f>VLOOKUP(C:C,'Sectors '!B:C,2,FALSE)</f>
        <v>Banks - Regional - US</v>
      </c>
      <c r="B2265" s="1" t="s">
        <v>8022</v>
      </c>
      <c r="C2265" s="1" t="s">
        <v>707</v>
      </c>
      <c r="D2265" s="30">
        <v>4.4671000000000668E-4</v>
      </c>
      <c r="E2265" s="33">
        <f t="shared" si="70"/>
        <v>4467100.0000000671</v>
      </c>
      <c r="F2265" s="9">
        <f>VLOOKUP(C2265,Return!B:C,2,FALSE)</f>
        <v>0.45913731149355697</v>
      </c>
      <c r="G2265" s="32">
        <f t="shared" si="71"/>
        <v>6518112.2841729652</v>
      </c>
    </row>
    <row r="2266" spans="1:7" ht="15" customHeight="1" x14ac:dyDescent="0.25">
      <c r="A2266" t="str">
        <f>VLOOKUP(C:C,'Sectors '!B:C,2,FALSE)</f>
        <v>Banks - Regional - US</v>
      </c>
      <c r="B2266" s="1" t="s">
        <v>8023</v>
      </c>
      <c r="C2266" s="1" t="s">
        <v>705</v>
      </c>
      <c r="D2266" s="30">
        <v>4.4611000000000666E-4</v>
      </c>
      <c r="E2266" s="33">
        <f t="shared" si="70"/>
        <v>4461100.0000000671</v>
      </c>
      <c r="F2266" s="9">
        <f>VLOOKUP(C2266,Return!B:C,2,FALSE)</f>
        <v>0.59577274565226013</v>
      </c>
      <c r="G2266" s="32">
        <f t="shared" si="71"/>
        <v>7118901.7956294045</v>
      </c>
    </row>
    <row r="2267" spans="1:7" ht="15" customHeight="1" x14ac:dyDescent="0.25">
      <c r="A2267" t="str">
        <f>VLOOKUP(C:C,'Sectors '!B:C,2,FALSE)</f>
        <v>Banks - Regional - US</v>
      </c>
      <c r="B2267" s="1" t="s">
        <v>8024</v>
      </c>
      <c r="C2267" s="1" t="s">
        <v>719</v>
      </c>
      <c r="D2267" s="30">
        <v>4.353100000000064E-4</v>
      </c>
      <c r="E2267" s="33">
        <f t="shared" si="70"/>
        <v>4353100.0000000643</v>
      </c>
      <c r="F2267" s="9">
        <f>VLOOKUP(C2267,Return!B:C,2,FALSE)</f>
        <v>0.96979621276992345</v>
      </c>
      <c r="G2267" s="32">
        <f t="shared" si="71"/>
        <v>8574719.8938088808</v>
      </c>
    </row>
    <row r="2268" spans="1:7" ht="15" customHeight="1" x14ac:dyDescent="0.25">
      <c r="A2268" t="str">
        <f>VLOOKUP(C:C,'Sectors '!B:C,2,FALSE)</f>
        <v>Banks - Regional - US</v>
      </c>
      <c r="B2268" s="1" t="s">
        <v>8025</v>
      </c>
      <c r="C2268" s="1" t="s">
        <v>711</v>
      </c>
      <c r="D2268" s="30">
        <v>4.3261000000000634E-4</v>
      </c>
      <c r="E2268" s="33">
        <f t="shared" si="70"/>
        <v>4326100.0000000633</v>
      </c>
      <c r="F2268" s="9">
        <f>VLOOKUP(C2268,Return!B:C,2,FALSE)</f>
        <v>0.36083770297519135</v>
      </c>
      <c r="G2268" s="32">
        <f t="shared" si="71"/>
        <v>5887119.9868410621</v>
      </c>
    </row>
    <row r="2269" spans="1:7" ht="15" customHeight="1" x14ac:dyDescent="0.25">
      <c r="A2269" t="str">
        <f>VLOOKUP(C:C,'Sectors '!B:C,2,FALSE)</f>
        <v>Banks - Regional - US</v>
      </c>
      <c r="B2269" s="1" t="s">
        <v>8026</v>
      </c>
      <c r="C2269" s="1" t="s">
        <v>721</v>
      </c>
      <c r="D2269" s="30">
        <v>4.3171000000000631E-4</v>
      </c>
      <c r="E2269" s="33">
        <f t="shared" si="70"/>
        <v>4317100.0000000633</v>
      </c>
      <c r="F2269" s="9">
        <f>VLOOKUP(C2269,Return!B:C,2,FALSE)</f>
        <v>0.47735581992212461</v>
      </c>
      <c r="G2269" s="32">
        <f t="shared" si="71"/>
        <v>6377892.8101858981</v>
      </c>
    </row>
    <row r="2270" spans="1:7" ht="15" customHeight="1" x14ac:dyDescent="0.25">
      <c r="A2270" t="str">
        <f>VLOOKUP(C:C,'Sectors '!B:C,2,FALSE)</f>
        <v>Banks - Regional - US</v>
      </c>
      <c r="B2270" s="1" t="s">
        <v>8027</v>
      </c>
      <c r="C2270" s="1" t="s">
        <v>703</v>
      </c>
      <c r="D2270" s="30">
        <v>4.1221000000000584E-4</v>
      </c>
      <c r="E2270" s="33">
        <f t="shared" si="70"/>
        <v>4122100.0000000582</v>
      </c>
      <c r="F2270" s="9">
        <f>VLOOKUP(C2270,Return!B:C,2,FALSE)</f>
        <v>1.221353771001839</v>
      </c>
      <c r="G2270" s="32">
        <f t="shared" si="71"/>
        <v>9156642.3794468101</v>
      </c>
    </row>
    <row r="2271" spans="1:7" ht="15" customHeight="1" x14ac:dyDescent="0.25">
      <c r="A2271" t="str">
        <f>VLOOKUP(C:C,'Sectors '!B:C,2,FALSE)</f>
        <v>Banks - Regional - US</v>
      </c>
      <c r="B2271" s="1" t="s">
        <v>8028</v>
      </c>
      <c r="C2271" s="1" t="s">
        <v>697</v>
      </c>
      <c r="D2271" s="30">
        <v>4.1161000000000583E-4</v>
      </c>
      <c r="E2271" s="33">
        <f t="shared" si="70"/>
        <v>4116100.0000000582</v>
      </c>
      <c r="F2271" s="9">
        <f>VLOOKUP(C2271,Return!B:C,2,FALSE)</f>
        <v>0.44184886055549888</v>
      </c>
      <c r="G2271" s="32">
        <f t="shared" si="71"/>
        <v>5934794.0949325729</v>
      </c>
    </row>
    <row r="2272" spans="1:7" ht="15" customHeight="1" x14ac:dyDescent="0.25">
      <c r="A2272" t="str">
        <f>VLOOKUP(C:C,'Sectors '!B:C,2,FALSE)</f>
        <v>Banks - Regional - US</v>
      </c>
      <c r="B2272" s="1" t="s">
        <v>8029</v>
      </c>
      <c r="C2272" s="1" t="s">
        <v>701</v>
      </c>
      <c r="D2272" s="30">
        <v>4.0621000000000569E-4</v>
      </c>
      <c r="E2272" s="33">
        <f t="shared" si="70"/>
        <v>4062100.0000000568</v>
      </c>
      <c r="F2272" s="9">
        <f>VLOOKUP(C2272,Return!B:C,2,FALSE)</f>
        <v>0.95486795812165937</v>
      </c>
      <c r="G2272" s="32">
        <f t="shared" si="71"/>
        <v>7940869.1326861037</v>
      </c>
    </row>
    <row r="2273" spans="1:7" ht="15" customHeight="1" x14ac:dyDescent="0.25">
      <c r="A2273" t="str">
        <f>VLOOKUP(C:C,'Sectors '!B:C,2,FALSE)</f>
        <v>Banks - Regional - US</v>
      </c>
      <c r="B2273" s="1" t="s">
        <v>8030</v>
      </c>
      <c r="C2273" s="1" t="s">
        <v>695</v>
      </c>
      <c r="D2273" s="30">
        <v>4.0591000000000569E-4</v>
      </c>
      <c r="E2273" s="33">
        <f t="shared" si="70"/>
        <v>4059100.0000000568</v>
      </c>
      <c r="F2273" s="9">
        <f>VLOOKUP(C2273,Return!B:C,2,FALSE)</f>
        <v>0.77289047478146455</v>
      </c>
      <c r="G2273" s="32">
        <f t="shared" si="71"/>
        <v>7196339.7261855444</v>
      </c>
    </row>
    <row r="2274" spans="1:7" ht="15" customHeight="1" x14ac:dyDescent="0.25">
      <c r="A2274" t="str">
        <f>VLOOKUP(C:C,'Sectors '!B:C,2,FALSE)</f>
        <v>Banks - Regional - US</v>
      </c>
      <c r="B2274" s="1" t="s">
        <v>8031</v>
      </c>
      <c r="C2274" s="1" t="s">
        <v>693</v>
      </c>
      <c r="D2274" s="30">
        <v>3.9511000000000542E-4</v>
      </c>
      <c r="E2274" s="33">
        <f t="shared" si="70"/>
        <v>3951100.000000054</v>
      </c>
      <c r="F2274" s="9">
        <f>VLOOKUP(C2274,Return!B:C,2,FALSE)</f>
        <v>0.70721646741369948</v>
      </c>
      <c r="G2274" s="32">
        <f t="shared" si="71"/>
        <v>6745382.9843983604</v>
      </c>
    </row>
    <row r="2275" spans="1:7" ht="15" customHeight="1" x14ac:dyDescent="0.25">
      <c r="A2275" t="str">
        <f>VLOOKUP(C:C,'Sectors '!B:C,2,FALSE)</f>
        <v>Banks - Regional - US</v>
      </c>
      <c r="B2275" s="1" t="s">
        <v>8032</v>
      </c>
      <c r="C2275" s="1" t="s">
        <v>685</v>
      </c>
      <c r="D2275" s="30">
        <v>3.7051000000000483E-4</v>
      </c>
      <c r="E2275" s="33">
        <f t="shared" si="70"/>
        <v>3705100.0000000484</v>
      </c>
      <c r="F2275" s="9">
        <f>VLOOKUP(C2275,Return!B:C,2,FALSE)</f>
        <v>1.0584427277342228</v>
      </c>
      <c r="G2275" s="32">
        <f t="shared" si="71"/>
        <v>7626736.1505281674</v>
      </c>
    </row>
    <row r="2276" spans="1:7" ht="15" customHeight="1" x14ac:dyDescent="0.25">
      <c r="A2276" t="str">
        <f>VLOOKUP(C:C,'Sectors '!B:C,2,FALSE)</f>
        <v>Banks - Regional - US</v>
      </c>
      <c r="B2276" s="1" t="s">
        <v>8033</v>
      </c>
      <c r="C2276" s="1" t="s">
        <v>687</v>
      </c>
      <c r="D2276" s="30">
        <v>3.6031000000000458E-4</v>
      </c>
      <c r="E2276" s="33">
        <f t="shared" si="70"/>
        <v>3603100.0000000456</v>
      </c>
      <c r="F2276" s="9">
        <f>VLOOKUP(C2276,Return!B:C,2,FALSE)</f>
        <v>1.1867527419659596</v>
      </c>
      <c r="G2276" s="32">
        <f t="shared" si="71"/>
        <v>7879088.8045776486</v>
      </c>
    </row>
    <row r="2277" spans="1:7" ht="15" customHeight="1" x14ac:dyDescent="0.25">
      <c r="A2277" t="str">
        <f>VLOOKUP(C:C,'Sectors '!B:C,2,FALSE)</f>
        <v>Banks - Regional - US</v>
      </c>
      <c r="B2277" s="1" t="s">
        <v>8034</v>
      </c>
      <c r="C2277" s="1" t="s">
        <v>681</v>
      </c>
      <c r="D2277" s="30">
        <v>3.6001000000000457E-4</v>
      </c>
      <c r="E2277" s="33">
        <f t="shared" si="70"/>
        <v>3600100.0000000456</v>
      </c>
      <c r="F2277" s="9">
        <f>VLOOKUP(C2277,Return!B:C,2,FALSE)</f>
        <v>1.1513874310203791</v>
      </c>
      <c r="G2277" s="32">
        <f t="shared" si="71"/>
        <v>7745209.8904165654</v>
      </c>
    </row>
    <row r="2278" spans="1:7" ht="15" customHeight="1" x14ac:dyDescent="0.25">
      <c r="A2278" t="str">
        <f>VLOOKUP(C:C,'Sectors '!B:C,2,FALSE)</f>
        <v>Banks - Regional - US</v>
      </c>
      <c r="B2278" s="1" t="s">
        <v>8035</v>
      </c>
      <c r="C2278" s="1" t="s">
        <v>691</v>
      </c>
      <c r="D2278" s="30">
        <v>3.5971000000000456E-4</v>
      </c>
      <c r="E2278" s="33">
        <f t="shared" si="70"/>
        <v>3597100.0000000456</v>
      </c>
      <c r="F2278" s="9">
        <f>VLOOKUP(C2278,Return!B:C,2,FALSE)</f>
        <v>1.20792285367602</v>
      </c>
      <c r="G2278" s="32">
        <f t="shared" si="71"/>
        <v>7942119.2969581122</v>
      </c>
    </row>
    <row r="2279" spans="1:7" ht="15" customHeight="1" x14ac:dyDescent="0.25">
      <c r="A2279" t="str">
        <f>VLOOKUP(C:C,'Sectors '!B:C,2,FALSE)</f>
        <v>Banks - Regional - US</v>
      </c>
      <c r="B2279" s="1" t="s">
        <v>8036</v>
      </c>
      <c r="C2279" s="1" t="s">
        <v>683</v>
      </c>
      <c r="D2279" s="30">
        <v>3.5251000000000439E-4</v>
      </c>
      <c r="E2279" s="33">
        <f t="shared" si="70"/>
        <v>3525100.0000000438</v>
      </c>
      <c r="F2279" s="9">
        <f>VLOOKUP(C2279,Return!B:C,2,FALSE)</f>
        <v>0.69624058197442318</v>
      </c>
      <c r="G2279" s="32">
        <f t="shared" si="71"/>
        <v>5979417.6755181141</v>
      </c>
    </row>
    <row r="2280" spans="1:7" ht="15" customHeight="1" x14ac:dyDescent="0.25">
      <c r="A2280" t="str">
        <f>VLOOKUP(C:C,'Sectors '!B:C,2,FALSE)</f>
        <v>Banks - Regional - US</v>
      </c>
      <c r="B2280" s="1" t="s">
        <v>8037</v>
      </c>
      <c r="C2280" s="1" t="s">
        <v>663</v>
      </c>
      <c r="D2280" s="30">
        <v>3.5011000000000433E-4</v>
      </c>
      <c r="E2280" s="33">
        <f t="shared" si="70"/>
        <v>3501100.0000000433</v>
      </c>
      <c r="F2280" s="9">
        <f>VLOOKUP(C2280,Return!B:C,2,FALSE)</f>
        <v>1.007319323135448</v>
      </c>
      <c r="G2280" s="32">
        <f t="shared" si="71"/>
        <v>7027825.6822296036</v>
      </c>
    </row>
    <row r="2281" spans="1:7" ht="15" customHeight="1" x14ac:dyDescent="0.25">
      <c r="A2281" t="str">
        <f>VLOOKUP(C:C,'Sectors '!B:C,2,FALSE)</f>
        <v>Banks - Regional - US</v>
      </c>
      <c r="B2281" s="1" t="s">
        <v>8038</v>
      </c>
      <c r="C2281" s="1" t="s">
        <v>667</v>
      </c>
      <c r="D2281" s="30">
        <v>3.447100000000042E-4</v>
      </c>
      <c r="E2281" s="33">
        <f t="shared" si="70"/>
        <v>3447100.0000000419</v>
      </c>
      <c r="F2281" s="9">
        <f>VLOOKUP(C2281,Return!B:C,2,FALSE)</f>
        <v>1.0203901591570994</v>
      </c>
      <c r="G2281" s="32">
        <f t="shared" si="71"/>
        <v>6964486.9176305216</v>
      </c>
    </row>
    <row r="2282" spans="1:7" ht="15" customHeight="1" x14ac:dyDescent="0.25">
      <c r="A2282" t="str">
        <f>VLOOKUP(C:C,'Sectors '!B:C,2,FALSE)</f>
        <v>Banks - Regional - US</v>
      </c>
      <c r="B2282" s="1" t="s">
        <v>8039</v>
      </c>
      <c r="C2282" s="1" t="s">
        <v>673</v>
      </c>
      <c r="D2282" s="30">
        <v>3.4411000000000418E-4</v>
      </c>
      <c r="E2282" s="33">
        <f t="shared" si="70"/>
        <v>3441100.0000000419</v>
      </c>
      <c r="F2282" s="9">
        <f>VLOOKUP(C2282,Return!B:C,2,FALSE)</f>
        <v>0.33310115337075208</v>
      </c>
      <c r="G2282" s="32">
        <f t="shared" si="71"/>
        <v>4587334.3788641514</v>
      </c>
    </row>
    <row r="2283" spans="1:7" ht="15" customHeight="1" x14ac:dyDescent="0.25">
      <c r="A2283" t="str">
        <f>VLOOKUP(C:C,'Sectors '!B:C,2,FALSE)</f>
        <v>Banks - Regional - US</v>
      </c>
      <c r="B2283" s="1" t="s">
        <v>8040</v>
      </c>
      <c r="C2283" s="1" t="s">
        <v>675</v>
      </c>
      <c r="D2283" s="30">
        <v>3.4321000000000416E-4</v>
      </c>
      <c r="E2283" s="33">
        <f t="shared" si="70"/>
        <v>3432100.0000000414</v>
      </c>
      <c r="F2283" s="9">
        <f>VLOOKUP(C2283,Return!B:C,2,FALSE)</f>
        <v>1.2369594287793484</v>
      </c>
      <c r="G2283" s="32">
        <f t="shared" si="71"/>
        <v>7677468.4555136953</v>
      </c>
    </row>
    <row r="2284" spans="1:7" ht="15" customHeight="1" x14ac:dyDescent="0.25">
      <c r="A2284" t="str">
        <f>VLOOKUP(C:C,'Sectors '!B:C,2,FALSE)</f>
        <v>Banks - Regional - US</v>
      </c>
      <c r="B2284" s="1" t="s">
        <v>8041</v>
      </c>
      <c r="C2284" s="1" t="s">
        <v>671</v>
      </c>
      <c r="D2284" s="30">
        <v>3.4261000000000415E-4</v>
      </c>
      <c r="E2284" s="33">
        <f t="shared" si="70"/>
        <v>3426100.0000000414</v>
      </c>
      <c r="F2284" s="9">
        <f>VLOOKUP(C2284,Return!B:C,2,FALSE)</f>
        <v>0.81500312998604751</v>
      </c>
      <c r="G2284" s="32">
        <f t="shared" si="71"/>
        <v>6218382.2236452727</v>
      </c>
    </row>
    <row r="2285" spans="1:7" ht="15" customHeight="1" x14ac:dyDescent="0.25">
      <c r="A2285" t="str">
        <f>VLOOKUP(C:C,'Sectors '!B:C,2,FALSE)</f>
        <v>Banks - Regional - US</v>
      </c>
      <c r="B2285" s="1" t="s">
        <v>8042</v>
      </c>
      <c r="C2285" s="1" t="s">
        <v>669</v>
      </c>
      <c r="D2285" s="30">
        <v>3.3541000000000397E-4</v>
      </c>
      <c r="E2285" s="33">
        <f t="shared" si="70"/>
        <v>3354100.0000000396</v>
      </c>
      <c r="F2285" s="9">
        <f>VLOOKUP(C2285,Return!B:C,2,FALSE)</f>
        <v>0.64683146352602794</v>
      </c>
      <c r="G2285" s="32">
        <f t="shared" si="71"/>
        <v>5523637.4118127152</v>
      </c>
    </row>
    <row r="2286" spans="1:7" ht="15" customHeight="1" x14ac:dyDescent="0.25">
      <c r="A2286" t="str">
        <f>VLOOKUP(C:C,'Sectors '!B:C,2,FALSE)</f>
        <v>Banks - Regional - US</v>
      </c>
      <c r="B2286" s="1" t="s">
        <v>8043</v>
      </c>
      <c r="C2286" s="1" t="s">
        <v>677</v>
      </c>
      <c r="D2286" s="30">
        <v>3.3511000000000397E-4</v>
      </c>
      <c r="E2286" s="33">
        <f t="shared" si="70"/>
        <v>3351100.0000000396</v>
      </c>
      <c r="F2286" s="9">
        <f>VLOOKUP(C2286,Return!B:C,2,FALSE)</f>
        <v>0.74410888188603252</v>
      </c>
      <c r="G2286" s="32">
        <f t="shared" si="71"/>
        <v>5844683.274088352</v>
      </c>
    </row>
    <row r="2287" spans="1:7" ht="15" customHeight="1" x14ac:dyDescent="0.25">
      <c r="A2287" t="str">
        <f>VLOOKUP(C:C,'Sectors '!B:C,2,FALSE)</f>
        <v>Banks - Regional - US</v>
      </c>
      <c r="B2287" s="1" t="s">
        <v>8044</v>
      </c>
      <c r="C2287" s="1" t="s">
        <v>679</v>
      </c>
      <c r="D2287" s="30">
        <v>3.3181000000000389E-4</v>
      </c>
      <c r="E2287" s="33">
        <f t="shared" si="70"/>
        <v>3318100.0000000386</v>
      </c>
      <c r="F2287" s="9">
        <f>VLOOKUP(C2287,Return!B:C,2,FALSE)</f>
        <v>1.0563436610871406</v>
      </c>
      <c r="G2287" s="32">
        <f t="shared" si="71"/>
        <v>6823153.9018533211</v>
      </c>
    </row>
    <row r="2288" spans="1:7" ht="15" customHeight="1" x14ac:dyDescent="0.25">
      <c r="A2288" t="str">
        <f>VLOOKUP(C:C,'Sectors '!B:C,2,FALSE)</f>
        <v>Banks - Regional - US</v>
      </c>
      <c r="B2288" s="1" t="s">
        <v>8045</v>
      </c>
      <c r="C2288" s="1" t="s">
        <v>661</v>
      </c>
      <c r="D2288" s="30">
        <v>3.240100000000037E-4</v>
      </c>
      <c r="E2288" s="33">
        <f t="shared" si="70"/>
        <v>3240100.0000000368</v>
      </c>
      <c r="F2288" s="9">
        <f>VLOOKUP(C2288,Return!B:C,2,FALSE)</f>
        <v>0.76763622573804557</v>
      </c>
      <c r="G2288" s="32">
        <f t="shared" si="71"/>
        <v>5727318.1350139063</v>
      </c>
    </row>
    <row r="2289" spans="1:7" ht="15" customHeight="1" x14ac:dyDescent="0.25">
      <c r="A2289" t="str">
        <f>VLOOKUP(C:C,'Sectors '!B:C,2,FALSE)</f>
        <v>Banks - Regional - US</v>
      </c>
      <c r="B2289" s="1" t="s">
        <v>8046</v>
      </c>
      <c r="C2289" s="1" t="s">
        <v>665</v>
      </c>
      <c r="D2289" s="30">
        <v>3.2341000000000368E-4</v>
      </c>
      <c r="E2289" s="33">
        <f t="shared" si="70"/>
        <v>3234100.0000000368</v>
      </c>
      <c r="F2289" s="9">
        <f>VLOOKUP(C2289,Return!B:C,2,FALSE)</f>
        <v>1.0700207850798977</v>
      </c>
      <c r="G2289" s="32">
        <f t="shared" si="71"/>
        <v>6694654.2210269729</v>
      </c>
    </row>
    <row r="2290" spans="1:7" ht="15" customHeight="1" x14ac:dyDescent="0.25">
      <c r="A2290" t="str">
        <f>VLOOKUP(C:C,'Sectors '!B:C,2,FALSE)</f>
        <v>Banks - Regional - US</v>
      </c>
      <c r="B2290" s="1" t="s">
        <v>8047</v>
      </c>
      <c r="C2290" s="1" t="s">
        <v>653</v>
      </c>
      <c r="D2290" s="30">
        <v>3.201100000000036E-4</v>
      </c>
      <c r="E2290" s="33">
        <f t="shared" si="70"/>
        <v>3201100.0000000359</v>
      </c>
      <c r="F2290" s="9">
        <f>VLOOKUP(C2290,Return!B:C,2,FALSE)</f>
        <v>0.60390230339191264</v>
      </c>
      <c r="G2290" s="32">
        <f t="shared" si="71"/>
        <v>5134251.6633879095</v>
      </c>
    </row>
    <row r="2291" spans="1:7" ht="15" customHeight="1" x14ac:dyDescent="0.25">
      <c r="A2291" t="str">
        <f>VLOOKUP(C:C,'Sectors '!B:C,2,FALSE)</f>
        <v>Banks - Regional - US</v>
      </c>
      <c r="B2291" s="1" t="s">
        <v>8048</v>
      </c>
      <c r="C2291" s="1" t="s">
        <v>655</v>
      </c>
      <c r="D2291" s="30">
        <v>3.159100000000035E-4</v>
      </c>
      <c r="E2291" s="33">
        <f t="shared" si="70"/>
        <v>3159100.0000000349</v>
      </c>
      <c r="F2291" s="9">
        <f>VLOOKUP(C2291,Return!B:C,2,FALSE)</f>
        <v>0.28276648073029131</v>
      </c>
      <c r="G2291" s="32">
        <f t="shared" si="71"/>
        <v>4052387.5892751077</v>
      </c>
    </row>
    <row r="2292" spans="1:7" ht="15" customHeight="1" x14ac:dyDescent="0.25">
      <c r="A2292" t="str">
        <f>VLOOKUP(C:C,'Sectors '!B:C,2,FALSE)</f>
        <v>Banks - Regional - US</v>
      </c>
      <c r="B2292" s="1" t="s">
        <v>8049</v>
      </c>
      <c r="C2292" s="1" t="s">
        <v>659</v>
      </c>
      <c r="D2292" s="30">
        <v>3.1561000000000349E-4</v>
      </c>
      <c r="E2292" s="33">
        <f t="shared" si="70"/>
        <v>3156100.0000000349</v>
      </c>
      <c r="F2292" s="9">
        <f>VLOOKUP(C2292,Return!B:C,2,FALSE)</f>
        <v>1.0147662492266276</v>
      </c>
      <c r="G2292" s="32">
        <f t="shared" si="71"/>
        <v>6358803.7591842301</v>
      </c>
    </row>
    <row r="2293" spans="1:7" ht="15" customHeight="1" x14ac:dyDescent="0.25">
      <c r="A2293" t="str">
        <f>VLOOKUP(C:C,'Sectors '!B:C,2,FALSE)</f>
        <v>Banks - Regional - US</v>
      </c>
      <c r="B2293" s="1" t="s">
        <v>8050</v>
      </c>
      <c r="C2293" s="1" t="s">
        <v>657</v>
      </c>
      <c r="D2293" s="30">
        <v>3.1531000000000348E-4</v>
      </c>
      <c r="E2293" s="33">
        <f t="shared" si="70"/>
        <v>3153100.0000000349</v>
      </c>
      <c r="F2293" s="9">
        <f>VLOOKUP(C2293,Return!B:C,2,FALSE)</f>
        <v>0.49566700070833269</v>
      </c>
      <c r="G2293" s="32">
        <f t="shared" si="71"/>
        <v>4715987.6199334953</v>
      </c>
    </row>
    <row r="2294" spans="1:7" ht="15" customHeight="1" x14ac:dyDescent="0.25">
      <c r="A2294" t="str">
        <f>VLOOKUP(C:C,'Sectors '!B:C,2,FALSE)</f>
        <v>Banks - Regional - US</v>
      </c>
      <c r="B2294" s="1" t="s">
        <v>8051</v>
      </c>
      <c r="C2294" s="1" t="s">
        <v>651</v>
      </c>
      <c r="D2294" s="30">
        <v>3.0511000000000324E-4</v>
      </c>
      <c r="E2294" s="33">
        <f t="shared" si="70"/>
        <v>3051100.0000000326</v>
      </c>
      <c r="F2294" s="9">
        <f>VLOOKUP(C2294,Return!B:C,2,FALSE)</f>
        <v>0.69453590700989987</v>
      </c>
      <c r="G2294" s="32">
        <f t="shared" si="71"/>
        <v>5170198.5058779605</v>
      </c>
    </row>
    <row r="2295" spans="1:7" ht="15" customHeight="1" x14ac:dyDescent="0.25">
      <c r="A2295" t="str">
        <f>VLOOKUP(C:C,'Sectors '!B:C,2,FALSE)</f>
        <v>Banks - Regional - US</v>
      </c>
      <c r="B2295" s="1" t="s">
        <v>8052</v>
      </c>
      <c r="C2295" s="1" t="s">
        <v>649</v>
      </c>
      <c r="D2295" s="30">
        <v>3.0271000000000318E-4</v>
      </c>
      <c r="E2295" s="33">
        <f t="shared" si="70"/>
        <v>3027100.0000000317</v>
      </c>
      <c r="F2295" s="9">
        <f>VLOOKUP(C2295,Return!B:C,2,FALSE)</f>
        <v>0.56931694641605657</v>
      </c>
      <c r="G2295" s="32">
        <f t="shared" si="71"/>
        <v>4750479.3284960948</v>
      </c>
    </row>
    <row r="2296" spans="1:7" ht="15" customHeight="1" x14ac:dyDescent="0.25">
      <c r="A2296" t="str">
        <f>VLOOKUP(C:C,'Sectors '!B:C,2,FALSE)</f>
        <v>Banks - Regional - US</v>
      </c>
      <c r="B2296" s="1" t="s">
        <v>8053</v>
      </c>
      <c r="C2296" s="1" t="s">
        <v>647</v>
      </c>
      <c r="D2296" s="30">
        <v>2.9371000000000296E-4</v>
      </c>
      <c r="E2296" s="33">
        <f t="shared" si="70"/>
        <v>2937100.0000000298</v>
      </c>
      <c r="F2296" s="9">
        <f>VLOOKUP(C2296,Return!B:C,2,FALSE)</f>
        <v>1.1975170145415923</v>
      </c>
      <c r="G2296" s="32">
        <f t="shared" si="71"/>
        <v>6454327.2234101761</v>
      </c>
    </row>
    <row r="2297" spans="1:7" ht="15" customHeight="1" x14ac:dyDescent="0.25">
      <c r="A2297" t="str">
        <f>VLOOKUP(C:C,'Sectors '!B:C,2,FALSE)</f>
        <v>Banks - Regional - US</v>
      </c>
      <c r="B2297" s="1" t="s">
        <v>8054</v>
      </c>
      <c r="C2297" s="1" t="s">
        <v>645</v>
      </c>
      <c r="D2297" s="30">
        <v>2.8981000000000286E-4</v>
      </c>
      <c r="E2297" s="33">
        <f t="shared" si="70"/>
        <v>2898100.0000000289</v>
      </c>
      <c r="F2297" s="9">
        <f>VLOOKUP(C2297,Return!B:C,2,FALSE)</f>
        <v>1.1678644822512849</v>
      </c>
      <c r="G2297" s="32">
        <f t="shared" si="71"/>
        <v>6282688.0560125113</v>
      </c>
    </row>
    <row r="2298" spans="1:7" ht="15" customHeight="1" x14ac:dyDescent="0.25">
      <c r="A2298" t="str">
        <f>VLOOKUP(C:C,'Sectors '!B:C,2,FALSE)</f>
        <v>Banks - Regional - US</v>
      </c>
      <c r="B2298" s="1" t="s">
        <v>8055</v>
      </c>
      <c r="C2298" s="1" t="s">
        <v>641</v>
      </c>
      <c r="D2298" s="30">
        <v>2.7811000000000258E-4</v>
      </c>
      <c r="E2298" s="33">
        <f t="shared" si="70"/>
        <v>2781100.0000000256</v>
      </c>
      <c r="F2298" s="9">
        <f>VLOOKUP(C2298,Return!B:C,2,FALSE)</f>
        <v>1.2072756758744778</v>
      </c>
      <c r="G2298" s="32">
        <f t="shared" si="71"/>
        <v>6138654.3821745664</v>
      </c>
    </row>
    <row r="2299" spans="1:7" ht="15" customHeight="1" x14ac:dyDescent="0.25">
      <c r="A2299" t="str">
        <f>VLOOKUP(C:C,'Sectors '!B:C,2,FALSE)</f>
        <v>Banks - Regional - US</v>
      </c>
      <c r="B2299" s="1" t="s">
        <v>8056</v>
      </c>
      <c r="C2299" s="1" t="s">
        <v>627</v>
      </c>
      <c r="D2299" s="30">
        <v>2.7751000000000257E-4</v>
      </c>
      <c r="E2299" s="33">
        <f t="shared" si="70"/>
        <v>2775100.0000000256</v>
      </c>
      <c r="F2299" s="9">
        <f>VLOOKUP(C2299,Return!B:C,2,FALSE)</f>
        <v>0.52902880462254798</v>
      </c>
      <c r="G2299" s="32">
        <f t="shared" si="71"/>
        <v>4243207.8357080724</v>
      </c>
    </row>
    <row r="2300" spans="1:7" ht="15" customHeight="1" x14ac:dyDescent="0.25">
      <c r="A2300" t="str">
        <f>VLOOKUP(C:C,'Sectors '!B:C,2,FALSE)</f>
        <v>Banks - Regional - US</v>
      </c>
      <c r="B2300" s="1" t="s">
        <v>8057</v>
      </c>
      <c r="C2300" s="1" t="s">
        <v>631</v>
      </c>
      <c r="D2300" s="30">
        <v>2.7721000000000256E-4</v>
      </c>
      <c r="E2300" s="33">
        <f t="shared" si="70"/>
        <v>2772100.0000000256</v>
      </c>
      <c r="F2300" s="9">
        <f>VLOOKUP(C2300,Return!B:C,2,FALSE)</f>
        <v>1.2055075764293157</v>
      </c>
      <c r="G2300" s="32">
        <f t="shared" si="71"/>
        <v>6113887.5526197627</v>
      </c>
    </row>
    <row r="2301" spans="1:7" ht="15" customHeight="1" x14ac:dyDescent="0.25">
      <c r="A2301" t="str">
        <f>VLOOKUP(C:C,'Sectors '!B:C,2,FALSE)</f>
        <v>Banks - Regional - US</v>
      </c>
      <c r="B2301" s="1" t="s">
        <v>8058</v>
      </c>
      <c r="C2301" s="1" t="s">
        <v>629</v>
      </c>
      <c r="D2301" s="30">
        <v>2.7691000000000255E-4</v>
      </c>
      <c r="E2301" s="33">
        <f t="shared" si="70"/>
        <v>2769100.0000000256</v>
      </c>
      <c r="F2301" s="9">
        <f>VLOOKUP(C2301,Return!B:C,2,FALSE)</f>
        <v>1.1475973318285193</v>
      </c>
      <c r="G2301" s="32">
        <f t="shared" si="71"/>
        <v>5946911.7715664087</v>
      </c>
    </row>
    <row r="2302" spans="1:7" ht="15" customHeight="1" x14ac:dyDescent="0.25">
      <c r="A2302" t="str">
        <f>VLOOKUP(C:C,'Sectors '!B:C,2,FALSE)</f>
        <v>Banks - Regional - US</v>
      </c>
      <c r="B2302" s="1" t="s">
        <v>8059</v>
      </c>
      <c r="C2302" s="1" t="s">
        <v>643</v>
      </c>
      <c r="D2302" s="30">
        <v>2.7661000000000254E-4</v>
      </c>
      <c r="E2302" s="33">
        <f t="shared" si="70"/>
        <v>2766100.0000000256</v>
      </c>
      <c r="F2302" s="9">
        <f>VLOOKUP(C2302,Return!B:C,2,FALSE)</f>
        <v>0.70644120345669004</v>
      </c>
      <c r="G2302" s="32">
        <f t="shared" si="71"/>
        <v>4720187.0128815938</v>
      </c>
    </row>
    <row r="2303" spans="1:7" ht="15" customHeight="1" x14ac:dyDescent="0.25">
      <c r="A2303" t="str">
        <f>VLOOKUP(C:C,'Sectors '!B:C,2,FALSE)</f>
        <v>Banks - Regional - US</v>
      </c>
      <c r="B2303" s="1" t="s">
        <v>8060</v>
      </c>
      <c r="C2303" s="1" t="s">
        <v>621</v>
      </c>
      <c r="D2303" s="30">
        <v>2.7631000000000254E-4</v>
      </c>
      <c r="E2303" s="33">
        <f t="shared" si="70"/>
        <v>2763100.0000000251</v>
      </c>
      <c r="F2303" s="9">
        <f>VLOOKUP(C2303,Return!B:C,2,FALSE)</f>
        <v>0.33517781071961805</v>
      </c>
      <c r="G2303" s="32">
        <f t="shared" si="71"/>
        <v>3689229.8087994098</v>
      </c>
    </row>
    <row r="2304" spans="1:7" ht="15" customHeight="1" x14ac:dyDescent="0.25">
      <c r="A2304" t="str">
        <f>VLOOKUP(C:C,'Sectors '!B:C,2,FALSE)</f>
        <v>Banks - Regional - US</v>
      </c>
      <c r="B2304" s="1" t="s">
        <v>8061</v>
      </c>
      <c r="C2304" s="1" t="s">
        <v>619</v>
      </c>
      <c r="D2304" s="30">
        <v>2.7571000000000252E-4</v>
      </c>
      <c r="E2304" s="33">
        <f t="shared" si="70"/>
        <v>2757100.0000000251</v>
      </c>
      <c r="F2304" s="9">
        <f>VLOOKUP(C2304,Return!B:C,2,FALSE)</f>
        <v>0.43390638955518268</v>
      </c>
      <c r="G2304" s="32">
        <f t="shared" si="71"/>
        <v>3953423.3066426301</v>
      </c>
    </row>
    <row r="2305" spans="1:7" ht="15" customHeight="1" x14ac:dyDescent="0.25">
      <c r="A2305" t="str">
        <f>VLOOKUP(C:C,'Sectors '!B:C,2,FALSE)</f>
        <v>Banks - Regional - US</v>
      </c>
      <c r="B2305" s="1" t="s">
        <v>8062</v>
      </c>
      <c r="C2305" s="1" t="s">
        <v>617</v>
      </c>
      <c r="D2305" s="30">
        <v>2.7541000000000251E-4</v>
      </c>
      <c r="E2305" s="33">
        <f t="shared" si="70"/>
        <v>2754100.0000000251</v>
      </c>
      <c r="F2305" s="9">
        <f>VLOOKUP(C2305,Return!B:C,2,FALSE)</f>
        <v>0.69902462238381124</v>
      </c>
      <c r="G2305" s="32">
        <f t="shared" si="71"/>
        <v>4679283.7125072973</v>
      </c>
    </row>
    <row r="2306" spans="1:7" ht="15" customHeight="1" x14ac:dyDescent="0.25">
      <c r="A2306" t="str">
        <f>VLOOKUP(C:C,'Sectors '!B:C,2,FALSE)</f>
        <v>Banks - Regional - US</v>
      </c>
      <c r="B2306" s="1" t="s">
        <v>8063</v>
      </c>
      <c r="C2306" s="1" t="s">
        <v>615</v>
      </c>
      <c r="D2306" s="30">
        <v>2.7511000000000251E-4</v>
      </c>
      <c r="E2306" s="33">
        <f t="shared" si="70"/>
        <v>2751100.0000000251</v>
      </c>
      <c r="F2306" s="9">
        <f>VLOOKUP(C2306,Return!B:C,2,FALSE)</f>
        <v>1.0257855619465857</v>
      </c>
      <c r="G2306" s="32">
        <f t="shared" si="71"/>
        <v>5573138.6594713023</v>
      </c>
    </row>
    <row r="2307" spans="1:7" ht="15" customHeight="1" x14ac:dyDescent="0.25">
      <c r="A2307" t="str">
        <f>VLOOKUP(C:C,'Sectors '!B:C,2,FALSE)</f>
        <v>Banks - Regional - US</v>
      </c>
      <c r="B2307" s="1" t="s">
        <v>8064</v>
      </c>
      <c r="C2307" s="1" t="s">
        <v>855</v>
      </c>
      <c r="D2307" s="30">
        <v>2.748100000000025E-4</v>
      </c>
      <c r="E2307" s="33">
        <f t="shared" si="70"/>
        <v>2748100.0000000251</v>
      </c>
      <c r="F2307" s="9">
        <f>VLOOKUP(C2307,Return!B:C,2,FALSE)</f>
        <v>0.388081924273318</v>
      </c>
      <c r="G2307" s="32">
        <f t="shared" si="71"/>
        <v>3814587.9360955399</v>
      </c>
    </row>
    <row r="2308" spans="1:7" ht="15" customHeight="1" x14ac:dyDescent="0.25">
      <c r="A2308" t="str">
        <f>VLOOKUP(C:C,'Sectors '!B:C,2,FALSE)</f>
        <v>Banks - Regional - US</v>
      </c>
      <c r="B2308" s="1" t="s">
        <v>8065</v>
      </c>
      <c r="C2308" s="1" t="s">
        <v>609</v>
      </c>
      <c r="D2308" s="30">
        <v>2.7451000000000249E-4</v>
      </c>
      <c r="E2308" s="33">
        <f t="shared" si="70"/>
        <v>2745100.0000000251</v>
      </c>
      <c r="F2308" s="9">
        <f>VLOOKUP(C2308,Return!B:C,2,FALSE)</f>
        <v>0.6791128408415863</v>
      </c>
      <c r="G2308" s="32">
        <f t="shared" si="71"/>
        <v>4609332.659394281</v>
      </c>
    </row>
    <row r="2309" spans="1:7" ht="15" customHeight="1" x14ac:dyDescent="0.25">
      <c r="A2309" t="str">
        <f>VLOOKUP(C:C,'Sectors '!B:C,2,FALSE)</f>
        <v>Banks - Regional - US</v>
      </c>
      <c r="B2309" s="1" t="s">
        <v>8066</v>
      </c>
      <c r="C2309" s="1" t="s">
        <v>607</v>
      </c>
      <c r="D2309" s="30">
        <v>2.7421000000000249E-4</v>
      </c>
      <c r="E2309" s="33">
        <f t="shared" si="70"/>
        <v>2742100.0000000247</v>
      </c>
      <c r="F2309" s="9">
        <f>VLOOKUP(C2309,Return!B:C,2,FALSE)</f>
        <v>0.85659488986728849</v>
      </c>
      <c r="G2309" s="32">
        <f t="shared" si="71"/>
        <v>5090968.8475051383</v>
      </c>
    </row>
    <row r="2310" spans="1:7" ht="15" customHeight="1" x14ac:dyDescent="0.25">
      <c r="A2310" t="str">
        <f>VLOOKUP(C:C,'Sectors '!B:C,2,FALSE)</f>
        <v>Banks - Regional - US</v>
      </c>
      <c r="B2310" s="1" t="s">
        <v>8067</v>
      </c>
      <c r="C2310" s="1" t="s">
        <v>593</v>
      </c>
      <c r="D2310" s="30">
        <v>2.7331000000000246E-4</v>
      </c>
      <c r="E2310" s="33">
        <f t="shared" si="70"/>
        <v>2733100.0000000247</v>
      </c>
      <c r="F2310" s="9">
        <f>VLOOKUP(C2310,Return!B:C,2,FALSE)</f>
        <v>0.51629567796415099</v>
      </c>
      <c r="G2310" s="32">
        <f t="shared" si="71"/>
        <v>4144187.7174438583</v>
      </c>
    </row>
    <row r="2311" spans="1:7" ht="15" customHeight="1" x14ac:dyDescent="0.25">
      <c r="A2311" t="str">
        <f>VLOOKUP(C:C,'Sectors '!B:C,2,FALSE)</f>
        <v>Banks - Regional - US</v>
      </c>
      <c r="B2311" s="1" t="s">
        <v>8068</v>
      </c>
      <c r="C2311" s="1" t="s">
        <v>599</v>
      </c>
      <c r="D2311" s="30">
        <v>2.7301000000000246E-4</v>
      </c>
      <c r="E2311" s="33">
        <f t="shared" si="70"/>
        <v>2730100.0000000247</v>
      </c>
      <c r="F2311" s="9">
        <f>VLOOKUP(C2311,Return!B:C,2,FALSE)</f>
        <v>0.69950058866210862</v>
      </c>
      <c r="G2311" s="32">
        <f t="shared" si="71"/>
        <v>4639806.5571064651</v>
      </c>
    </row>
    <row r="2312" spans="1:7" ht="15" customHeight="1" x14ac:dyDescent="0.25">
      <c r="A2312" t="str">
        <f>VLOOKUP(C:C,'Sectors '!B:C,2,FALSE)</f>
        <v>Banks - Regional - US</v>
      </c>
      <c r="B2312" s="1" t="s">
        <v>8069</v>
      </c>
      <c r="C2312" s="1" t="s">
        <v>601</v>
      </c>
      <c r="D2312" s="30">
        <v>2.7271000000000245E-4</v>
      </c>
      <c r="E2312" s="33">
        <f t="shared" si="70"/>
        <v>2727100.0000000247</v>
      </c>
      <c r="F2312" s="9">
        <f>VLOOKUP(C2312,Return!B:C,2,FALSE)</f>
        <v>0.97435335866252282</v>
      </c>
      <c r="G2312" s="32">
        <f t="shared" si="71"/>
        <v>5384259.0444086147</v>
      </c>
    </row>
    <row r="2313" spans="1:7" ht="15" customHeight="1" x14ac:dyDescent="0.25">
      <c r="A2313" t="str">
        <f>VLOOKUP(C:C,'Sectors '!B:C,2,FALSE)</f>
        <v>Banks - Regional - US</v>
      </c>
      <c r="B2313" s="1" t="s">
        <v>8070</v>
      </c>
      <c r="C2313" s="1" t="s">
        <v>605</v>
      </c>
      <c r="D2313" s="30">
        <v>2.7241000000000244E-4</v>
      </c>
      <c r="E2313" s="33">
        <f t="shared" ref="E2313:E2376" si="72">$H$3*D2313</f>
        <v>2724100.0000000242</v>
      </c>
      <c r="F2313" s="9">
        <f>VLOOKUP(C2313,Return!B:C,2,FALSE)</f>
        <v>0.74498496894494659</v>
      </c>
      <c r="G2313" s="32">
        <f t="shared" ref="G2313:G2376" si="73">E2313*(1+F2313)</f>
        <v>4753513.5539029716</v>
      </c>
    </row>
    <row r="2314" spans="1:7" ht="15" customHeight="1" x14ac:dyDescent="0.25">
      <c r="A2314" t="str">
        <f>VLOOKUP(C:C,'Sectors '!B:C,2,FALSE)</f>
        <v>Banks - Regional - US</v>
      </c>
      <c r="B2314" s="1" t="s">
        <v>8071</v>
      </c>
      <c r="C2314" s="1" t="s">
        <v>587</v>
      </c>
      <c r="D2314" s="30">
        <v>2.7211000000000243E-4</v>
      </c>
      <c r="E2314" s="33">
        <f t="shared" si="72"/>
        <v>2721100.0000000242</v>
      </c>
      <c r="F2314" s="9">
        <f>VLOOKUP(C2314,Return!B:C,2,FALSE)</f>
        <v>0.49371985336809376</v>
      </c>
      <c r="G2314" s="32">
        <f t="shared" si="73"/>
        <v>4064561.0929999561</v>
      </c>
    </row>
    <row r="2315" spans="1:7" ht="15" customHeight="1" x14ac:dyDescent="0.25">
      <c r="A2315" t="str">
        <f>VLOOKUP(C:C,'Sectors '!B:C,2,FALSE)</f>
        <v>Banks - Regional - US</v>
      </c>
      <c r="B2315" s="1" t="s">
        <v>8072</v>
      </c>
      <c r="C2315" s="1" t="s">
        <v>511</v>
      </c>
      <c r="D2315" s="30">
        <v>2.7181000000000243E-4</v>
      </c>
      <c r="E2315" s="33">
        <f t="shared" si="72"/>
        <v>2718100.0000000242</v>
      </c>
      <c r="F2315" s="9">
        <f>VLOOKUP(C2315,Return!B:C,2,FALSE)</f>
        <v>0.33863519240169793</v>
      </c>
      <c r="G2315" s="32">
        <f t="shared" si="73"/>
        <v>3638544.3164670877</v>
      </c>
    </row>
    <row r="2316" spans="1:7" ht="15" customHeight="1" x14ac:dyDescent="0.25">
      <c r="A2316" t="str">
        <f>VLOOKUP(C:C,'Sectors '!B:C,2,FALSE)</f>
        <v>Banks - Regional - US</v>
      </c>
      <c r="B2316" s="1" t="s">
        <v>8073</v>
      </c>
      <c r="C2316" s="1" t="s">
        <v>637</v>
      </c>
      <c r="D2316" s="30">
        <v>2.7151000000000242E-4</v>
      </c>
      <c r="E2316" s="33">
        <f t="shared" si="72"/>
        <v>2715100.0000000242</v>
      </c>
      <c r="F2316" s="9">
        <f>VLOOKUP(C2316,Return!B:C,2,FALSE)</f>
        <v>0.78168345279250406</v>
      </c>
      <c r="G2316" s="32">
        <f t="shared" si="73"/>
        <v>4837448.7426769705</v>
      </c>
    </row>
    <row r="2317" spans="1:7" ht="15" customHeight="1" x14ac:dyDescent="0.25">
      <c r="A2317" t="str">
        <f>VLOOKUP(C:C,'Sectors '!B:C,2,FALSE)</f>
        <v>Banks - Regional - US</v>
      </c>
      <c r="B2317" s="1" t="s">
        <v>8074</v>
      </c>
      <c r="C2317" s="1" t="s">
        <v>591</v>
      </c>
      <c r="D2317" s="30">
        <v>2.7091000000000241E-4</v>
      </c>
      <c r="E2317" s="33">
        <f t="shared" si="72"/>
        <v>2709100.0000000242</v>
      </c>
      <c r="F2317" s="9">
        <f>VLOOKUP(C2317,Return!B:C,2,FALSE)</f>
        <v>0.64816421508017363</v>
      </c>
      <c r="G2317" s="32">
        <f t="shared" si="73"/>
        <v>4465041.6750737382</v>
      </c>
    </row>
    <row r="2318" spans="1:7" ht="15" customHeight="1" x14ac:dyDescent="0.25">
      <c r="A2318" t="str">
        <f>VLOOKUP(C:C,'Sectors '!B:C,2,FALSE)</f>
        <v>Banks - Regional - US</v>
      </c>
      <c r="B2318" s="1" t="s">
        <v>8075</v>
      </c>
      <c r="C2318" s="1" t="s">
        <v>595</v>
      </c>
      <c r="D2318" s="30">
        <v>2.7121000000000241E-4</v>
      </c>
      <c r="E2318" s="33">
        <f t="shared" si="72"/>
        <v>2712100.0000000242</v>
      </c>
      <c r="F2318" s="9">
        <f>VLOOKUP(C2318,Return!B:C,2,FALSE)</f>
        <v>1.0705515090253626</v>
      </c>
      <c r="G2318" s="32">
        <f t="shared" si="73"/>
        <v>5615542.7476277351</v>
      </c>
    </row>
    <row r="2319" spans="1:7" ht="15" customHeight="1" x14ac:dyDescent="0.25">
      <c r="A2319" t="str">
        <f>VLOOKUP(C:C,'Sectors '!B:C,2,FALSE)</f>
        <v>Banks - Regional - US</v>
      </c>
      <c r="B2319" s="1" t="s">
        <v>8076</v>
      </c>
      <c r="C2319" s="1" t="s">
        <v>623</v>
      </c>
      <c r="D2319" s="30">
        <v>2.6941000000000237E-4</v>
      </c>
      <c r="E2319" s="33">
        <f t="shared" si="72"/>
        <v>2694100.0000000237</v>
      </c>
      <c r="F2319" s="9">
        <f>VLOOKUP(C2319,Return!B:C,2,FALSE)</f>
        <v>0.84579058885995695</v>
      </c>
      <c r="G2319" s="32">
        <f t="shared" si="73"/>
        <v>4972744.425447654</v>
      </c>
    </row>
    <row r="2320" spans="1:7" ht="15" customHeight="1" x14ac:dyDescent="0.25">
      <c r="A2320" t="str">
        <f>VLOOKUP(C:C,'Sectors '!B:C,2,FALSE)</f>
        <v>Banks - Regional - US</v>
      </c>
      <c r="B2320" s="1" t="s">
        <v>8077</v>
      </c>
      <c r="C2320" s="1" t="s">
        <v>625</v>
      </c>
      <c r="D2320" s="30">
        <v>2.6881000000000235E-4</v>
      </c>
      <c r="E2320" s="33">
        <f t="shared" si="72"/>
        <v>2688100.0000000237</v>
      </c>
      <c r="F2320" s="9">
        <f>VLOOKUP(C2320,Return!B:C,2,FALSE)</f>
        <v>0.83743804889424378</v>
      </c>
      <c r="G2320" s="32">
        <f t="shared" si="73"/>
        <v>4939217.2192326607</v>
      </c>
    </row>
    <row r="2321" spans="1:7" ht="15" customHeight="1" x14ac:dyDescent="0.25">
      <c r="A2321" t="str">
        <f>VLOOKUP(C:C,'Sectors '!B:C,2,FALSE)</f>
        <v>Banks - Regional - US</v>
      </c>
      <c r="B2321" s="1" t="s">
        <v>8078</v>
      </c>
      <c r="C2321" s="1" t="s">
        <v>699</v>
      </c>
      <c r="D2321" s="30">
        <v>2.6821000000000234E-4</v>
      </c>
      <c r="E2321" s="33">
        <f t="shared" si="72"/>
        <v>2682100.0000000233</v>
      </c>
      <c r="F2321" s="9">
        <f>VLOOKUP(C2321,Return!B:C,2,FALSE)</f>
        <v>1.1209329875422025</v>
      </c>
      <c r="G2321" s="32">
        <f t="shared" si="73"/>
        <v>5688554.3658869909</v>
      </c>
    </row>
    <row r="2322" spans="1:7" ht="15" customHeight="1" x14ac:dyDescent="0.25">
      <c r="A2322" t="str">
        <f>VLOOKUP(C:C,'Sectors '!B:C,2,FALSE)</f>
        <v>Banks - Regional - US</v>
      </c>
      <c r="B2322" s="1" t="s">
        <v>8079</v>
      </c>
      <c r="C2322" s="1" t="s">
        <v>597</v>
      </c>
      <c r="D2322" s="30">
        <v>2.6371000000000223E-4</v>
      </c>
      <c r="E2322" s="33">
        <f t="shared" si="72"/>
        <v>2637100.0000000224</v>
      </c>
      <c r="F2322" s="9">
        <f>VLOOKUP(C2322,Return!B:C,2,FALSE)</f>
        <v>0.86476814619328135</v>
      </c>
      <c r="G2322" s="32">
        <f t="shared" si="73"/>
        <v>4917580.0783263436</v>
      </c>
    </row>
    <row r="2323" spans="1:7" ht="15" customHeight="1" x14ac:dyDescent="0.25">
      <c r="A2323" t="str">
        <f>VLOOKUP(C:C,'Sectors '!B:C,2,FALSE)</f>
        <v>Banks - Regional - US</v>
      </c>
      <c r="B2323" s="1" t="s">
        <v>8080</v>
      </c>
      <c r="C2323" s="1" t="s">
        <v>589</v>
      </c>
      <c r="D2323" s="30">
        <v>2.6311000000000222E-4</v>
      </c>
      <c r="E2323" s="33">
        <f t="shared" si="72"/>
        <v>2631100.0000000224</v>
      </c>
      <c r="F2323" s="9">
        <f>VLOOKUP(C2323,Return!B:C,2,FALSE)</f>
        <v>1.2146166685488993</v>
      </c>
      <c r="G2323" s="32">
        <f t="shared" si="73"/>
        <v>5826877.9166190587</v>
      </c>
    </row>
    <row r="2324" spans="1:7" ht="15" customHeight="1" x14ac:dyDescent="0.25">
      <c r="A2324" t="str">
        <f>VLOOKUP(C:C,'Sectors '!B:C,2,FALSE)</f>
        <v>Banks - Regional - US</v>
      </c>
      <c r="B2324" s="1" t="s">
        <v>8081</v>
      </c>
      <c r="C2324" s="1" t="s">
        <v>633</v>
      </c>
      <c r="D2324" s="30">
        <v>2.6191000000000219E-4</v>
      </c>
      <c r="E2324" s="33">
        <f t="shared" si="72"/>
        <v>2619100.0000000219</v>
      </c>
      <c r="F2324" s="9">
        <f>VLOOKUP(C2324,Return!B:C,2,FALSE)</f>
        <v>0.83404866557489865</v>
      </c>
      <c r="G2324" s="32">
        <f t="shared" si="73"/>
        <v>4803556.8600072572</v>
      </c>
    </row>
    <row r="2325" spans="1:7" ht="15" customHeight="1" x14ac:dyDescent="0.25">
      <c r="A2325" t="str">
        <f>VLOOKUP(C:C,'Sectors '!B:C,2,FALSE)</f>
        <v>Banks - Regional - US</v>
      </c>
      <c r="B2325" s="1" t="s">
        <v>8082</v>
      </c>
      <c r="C2325" s="1" t="s">
        <v>611</v>
      </c>
      <c r="D2325" s="30">
        <v>2.6161000000000218E-4</v>
      </c>
      <c r="E2325" s="33">
        <f t="shared" si="72"/>
        <v>2616100.0000000219</v>
      </c>
      <c r="F2325" s="9">
        <f>VLOOKUP(C2325,Return!B:C,2,FALSE)</f>
        <v>0.94925060603478728</v>
      </c>
      <c r="G2325" s="32">
        <f t="shared" si="73"/>
        <v>5099434.5104476502</v>
      </c>
    </row>
    <row r="2326" spans="1:7" ht="15" customHeight="1" x14ac:dyDescent="0.25">
      <c r="A2326" t="str">
        <f>VLOOKUP(C:C,'Sectors '!B:C,2,FALSE)</f>
        <v>Banks - Regional - US</v>
      </c>
      <c r="B2326" s="1" t="s">
        <v>8083</v>
      </c>
      <c r="C2326" s="1" t="s">
        <v>635</v>
      </c>
      <c r="D2326" s="30">
        <v>2.5891000000000211E-4</v>
      </c>
      <c r="E2326" s="33">
        <f t="shared" si="72"/>
        <v>2589100.000000021</v>
      </c>
      <c r="F2326" s="9">
        <f>VLOOKUP(C2326,Return!B:C,2,FALSE)</f>
        <v>0.60440914158839398</v>
      </c>
      <c r="G2326" s="32">
        <f t="shared" si="73"/>
        <v>4153975.708486544</v>
      </c>
    </row>
    <row r="2327" spans="1:7" ht="15" customHeight="1" x14ac:dyDescent="0.25">
      <c r="A2327" t="str">
        <f>VLOOKUP(C:C,'Sectors '!B:C,2,FALSE)</f>
        <v>Banks - Regional - US</v>
      </c>
      <c r="B2327" s="1" t="s">
        <v>8084</v>
      </c>
      <c r="C2327" s="1" t="s">
        <v>585</v>
      </c>
      <c r="D2327" s="30">
        <v>2.4631000000000181E-4</v>
      </c>
      <c r="E2327" s="33">
        <f t="shared" si="72"/>
        <v>2463100.0000000182</v>
      </c>
      <c r="F2327" s="9">
        <f>VLOOKUP(C2327,Return!B:C,2,FALSE)</f>
        <v>0.55787217690078839</v>
      </c>
      <c r="G2327" s="32">
        <f t="shared" si="73"/>
        <v>3837194.9589243601</v>
      </c>
    </row>
    <row r="2328" spans="1:7" ht="15" customHeight="1" x14ac:dyDescent="0.25">
      <c r="A2328" t="str">
        <f>VLOOKUP(C:C,'Sectors '!B:C,2,FALSE)</f>
        <v>Banks - Regional - US</v>
      </c>
      <c r="B2328" s="1" t="s">
        <v>8085</v>
      </c>
      <c r="C2328" s="1" t="s">
        <v>581</v>
      </c>
      <c r="D2328" s="30">
        <v>2.4241000000000174E-4</v>
      </c>
      <c r="E2328" s="33">
        <f t="shared" si="72"/>
        <v>2424100.0000000172</v>
      </c>
      <c r="F2328" s="9">
        <f>VLOOKUP(C2328,Return!B:C,2,FALSE)</f>
        <v>0.42929973516256703</v>
      </c>
      <c r="G2328" s="32">
        <f t="shared" si="73"/>
        <v>3464765.4880076037</v>
      </c>
    </row>
    <row r="2329" spans="1:7" ht="15" customHeight="1" x14ac:dyDescent="0.25">
      <c r="A2329" t="str">
        <f>VLOOKUP(C:C,'Sectors '!B:C,2,FALSE)</f>
        <v>Banks - Regional - US</v>
      </c>
      <c r="B2329" s="1" t="s">
        <v>8086</v>
      </c>
      <c r="C2329" s="1" t="s">
        <v>583</v>
      </c>
      <c r="D2329" s="30">
        <v>2.2561000000000133E-4</v>
      </c>
      <c r="E2329" s="33">
        <f t="shared" si="72"/>
        <v>2256100.0000000135</v>
      </c>
      <c r="F2329" s="9">
        <f>VLOOKUP(C2329,Return!B:C,2,FALSE)</f>
        <v>0.7482700881277502</v>
      </c>
      <c r="G2329" s="32">
        <f t="shared" si="73"/>
        <v>3944272.145825041</v>
      </c>
    </row>
    <row r="2330" spans="1:7" ht="15" customHeight="1" x14ac:dyDescent="0.25">
      <c r="A2330" t="str">
        <f>VLOOKUP(C:C,'Sectors '!B:C,2,FALSE)</f>
        <v>Banks - Regional - US</v>
      </c>
      <c r="B2330" s="1" t="s">
        <v>8087</v>
      </c>
      <c r="C2330" s="1" t="s">
        <v>573</v>
      </c>
      <c r="D2330" s="30">
        <v>1.9741000000000065E-4</v>
      </c>
      <c r="E2330" s="33">
        <f t="shared" si="72"/>
        <v>1974100.0000000065</v>
      </c>
      <c r="F2330" s="9">
        <f>VLOOKUP(C2330,Return!B:C,2,FALSE)</f>
        <v>0.56465440673798739</v>
      </c>
      <c r="G2330" s="32">
        <f t="shared" si="73"/>
        <v>3088784.2643414708</v>
      </c>
    </row>
    <row r="2331" spans="1:7" ht="15" customHeight="1" x14ac:dyDescent="0.25">
      <c r="A2331" t="str">
        <f>VLOOKUP(C:C,'Sectors '!B:C,2,FALSE)</f>
        <v>Banks - Regional - US</v>
      </c>
      <c r="B2331" s="1" t="s">
        <v>8088</v>
      </c>
      <c r="C2331" s="1" t="s">
        <v>569</v>
      </c>
      <c r="D2331" s="30">
        <v>1.9681000000000063E-4</v>
      </c>
      <c r="E2331" s="33">
        <f t="shared" si="72"/>
        <v>1968100.0000000063</v>
      </c>
      <c r="F2331" s="9">
        <f>VLOOKUP(C2331,Return!B:C,2,FALSE)</f>
        <v>0.4698615741980221</v>
      </c>
      <c r="G2331" s="32">
        <f t="shared" si="73"/>
        <v>2892834.5641791364</v>
      </c>
    </row>
    <row r="2332" spans="1:7" ht="15" customHeight="1" x14ac:dyDescent="0.25">
      <c r="A2332" t="str">
        <f>VLOOKUP(C:C,'Sectors '!B:C,2,FALSE)</f>
        <v>Banks - Regional - US</v>
      </c>
      <c r="B2332" s="1" t="s">
        <v>8089</v>
      </c>
      <c r="C2332" s="1" t="s">
        <v>539</v>
      </c>
      <c r="D2332" s="30">
        <v>1.9531000000000059E-4</v>
      </c>
      <c r="E2332" s="33">
        <f t="shared" si="72"/>
        <v>1953100.0000000061</v>
      </c>
      <c r="F2332" s="9">
        <f>VLOOKUP(C2332,Return!B:C,2,FALSE)</f>
        <v>0.77014554007826697</v>
      </c>
      <c r="G2332" s="32">
        <f t="shared" si="73"/>
        <v>3457271.2543268739</v>
      </c>
    </row>
    <row r="2333" spans="1:7" ht="15" customHeight="1" x14ac:dyDescent="0.25">
      <c r="A2333" t="str">
        <f>VLOOKUP(C:C,'Sectors '!B:C,2,FALSE)</f>
        <v>Banks - Regional - US</v>
      </c>
      <c r="B2333" s="1" t="s">
        <v>8090</v>
      </c>
      <c r="C2333" s="1" t="s">
        <v>571</v>
      </c>
      <c r="D2333" s="30">
        <v>1.9441000000000057E-4</v>
      </c>
      <c r="E2333" s="33">
        <f t="shared" si="72"/>
        <v>1944100.0000000058</v>
      </c>
      <c r="F2333" s="9">
        <f>VLOOKUP(C2333,Return!B:C,2,FALSE)</f>
        <v>0.66670658357122281</v>
      </c>
      <c r="G2333" s="32">
        <f t="shared" si="73"/>
        <v>3240244.2691208241</v>
      </c>
    </row>
    <row r="2334" spans="1:7" ht="15" customHeight="1" x14ac:dyDescent="0.25">
      <c r="A2334" t="str">
        <f>VLOOKUP(C:C,'Sectors '!B:C,2,FALSE)</f>
        <v>Banks - Regional - US</v>
      </c>
      <c r="B2334" s="1" t="s">
        <v>8091</v>
      </c>
      <c r="C2334" s="1" t="s">
        <v>555</v>
      </c>
      <c r="D2334" s="30">
        <v>1.7821000000000018E-4</v>
      </c>
      <c r="E2334" s="33">
        <f t="shared" si="72"/>
        <v>1782100.0000000019</v>
      </c>
      <c r="F2334" s="9">
        <f>VLOOKUP(C2334,Return!B:C,2,FALSE)</f>
        <v>0.45176972801032522</v>
      </c>
      <c r="G2334" s="32">
        <f t="shared" si="73"/>
        <v>2587198.8322872031</v>
      </c>
    </row>
    <row r="2335" spans="1:7" ht="15" customHeight="1" x14ac:dyDescent="0.25">
      <c r="A2335" t="str">
        <f>VLOOKUP(C:C,'Sectors '!B:C,2,FALSE)</f>
        <v>Banks - Regional - US</v>
      </c>
      <c r="B2335" s="1" t="s">
        <v>8092</v>
      </c>
      <c r="C2335" s="1" t="s">
        <v>567</v>
      </c>
      <c r="D2335" s="30">
        <v>1.749100000000001E-4</v>
      </c>
      <c r="E2335" s="33">
        <f t="shared" si="72"/>
        <v>1749100.0000000009</v>
      </c>
      <c r="F2335" s="9">
        <f>VLOOKUP(C2335,Return!B:C,2,FALSE)</f>
        <v>0.2975311679155298</v>
      </c>
      <c r="G2335" s="32">
        <f t="shared" si="73"/>
        <v>2269511.7658010544</v>
      </c>
    </row>
    <row r="2336" spans="1:7" ht="15" customHeight="1" x14ac:dyDescent="0.25">
      <c r="A2336" t="str">
        <f>VLOOKUP(C:C,'Sectors '!B:C,2,FALSE)</f>
        <v>Banks - Regional - US</v>
      </c>
      <c r="B2336" s="1" t="s">
        <v>8093</v>
      </c>
      <c r="C2336" s="1" t="s">
        <v>527</v>
      </c>
      <c r="D2336" s="30">
        <v>1.7401000000000008E-4</v>
      </c>
      <c r="E2336" s="33">
        <f t="shared" si="72"/>
        <v>1740100.0000000007</v>
      </c>
      <c r="F2336" s="9">
        <f>VLOOKUP(C2336,Return!B:C,2,FALSE)</f>
        <v>1.1005135623826259</v>
      </c>
      <c r="G2336" s="32">
        <f t="shared" si="73"/>
        <v>3655103.6499020089</v>
      </c>
    </row>
    <row r="2337" spans="1:7" ht="15" customHeight="1" x14ac:dyDescent="0.25">
      <c r="A2337" t="str">
        <f>VLOOKUP(C:C,'Sectors '!B:C,2,FALSE)</f>
        <v>Banks - Regional - US</v>
      </c>
      <c r="B2337" s="1" t="s">
        <v>8094</v>
      </c>
      <c r="C2337" s="1" t="s">
        <v>525</v>
      </c>
      <c r="D2337" s="30">
        <v>1.7251000000000004E-4</v>
      </c>
      <c r="E2337" s="33">
        <f t="shared" si="72"/>
        <v>1725100.0000000005</v>
      </c>
      <c r="F2337" s="9">
        <f>VLOOKUP(C2337,Return!B:C,2,FALSE)</f>
        <v>1.0866247462267031</v>
      </c>
      <c r="G2337" s="32">
        <f t="shared" si="73"/>
        <v>3599636.3497156864</v>
      </c>
    </row>
    <row r="2338" spans="1:7" ht="15" customHeight="1" x14ac:dyDescent="0.25">
      <c r="A2338" t="str">
        <f>VLOOKUP(C:C,'Sectors '!B:C,2,FALSE)</f>
        <v>Banks - Regional - US</v>
      </c>
      <c r="B2338" s="1" t="s">
        <v>8095</v>
      </c>
      <c r="C2338" s="1" t="s">
        <v>551</v>
      </c>
      <c r="D2338" s="30">
        <v>1.7191000000000003E-4</v>
      </c>
      <c r="E2338" s="33">
        <f t="shared" si="72"/>
        <v>1719100.0000000002</v>
      </c>
      <c r="F2338" s="9">
        <f>VLOOKUP(C2338,Return!B:C,2,FALSE)</f>
        <v>0.61810368586251174</v>
      </c>
      <c r="G2338" s="32">
        <f t="shared" si="73"/>
        <v>2781682.0463662441</v>
      </c>
    </row>
    <row r="2339" spans="1:7" ht="15" customHeight="1" x14ac:dyDescent="0.25">
      <c r="A2339" t="str">
        <f>VLOOKUP(C:C,'Sectors '!B:C,2,FALSE)</f>
        <v>Banks - Regional - US</v>
      </c>
      <c r="B2339" s="1" t="s">
        <v>8096</v>
      </c>
      <c r="C2339" s="1" t="s">
        <v>559</v>
      </c>
      <c r="D2339" s="30">
        <v>1.7040999999999999E-4</v>
      </c>
      <c r="E2339" s="33">
        <f t="shared" si="72"/>
        <v>1704100</v>
      </c>
      <c r="F2339" s="9">
        <f>VLOOKUP(C2339,Return!B:C,2,FALSE)</f>
        <v>0.90059049179055151</v>
      </c>
      <c r="G2339" s="32">
        <f t="shared" si="73"/>
        <v>3238796.2570602791</v>
      </c>
    </row>
    <row r="2340" spans="1:7" ht="15" customHeight="1" x14ac:dyDescent="0.25">
      <c r="A2340" t="str">
        <f>VLOOKUP(C:C,'Sectors '!B:C,2,FALSE)</f>
        <v>Banks - Regional - US</v>
      </c>
      <c r="B2340" s="1" t="s">
        <v>8097</v>
      </c>
      <c r="C2340" s="1" t="s">
        <v>577</v>
      </c>
      <c r="D2340" s="30">
        <v>1.6620999999999989E-4</v>
      </c>
      <c r="E2340" s="33">
        <f t="shared" si="72"/>
        <v>1662099.9999999988</v>
      </c>
      <c r="F2340" s="9">
        <f>VLOOKUP(C2340,Return!B:C,2,FALSE)</f>
        <v>0.34539924188930105</v>
      </c>
      <c r="G2340" s="32">
        <f t="shared" si="73"/>
        <v>2236188.0799442055</v>
      </c>
    </row>
    <row r="2341" spans="1:7" ht="15" customHeight="1" x14ac:dyDescent="0.25">
      <c r="A2341" t="str">
        <f>VLOOKUP(C:C,'Sectors '!B:C,2,FALSE)</f>
        <v>Banks - Regional - US</v>
      </c>
      <c r="B2341" s="1" t="s">
        <v>8098</v>
      </c>
      <c r="C2341" s="1" t="s">
        <v>557</v>
      </c>
      <c r="D2341" s="30">
        <v>1.6530999999999987E-4</v>
      </c>
      <c r="E2341" s="33">
        <f t="shared" si="72"/>
        <v>1653099.9999999986</v>
      </c>
      <c r="F2341" s="9">
        <f>VLOOKUP(C2341,Return!B:C,2,FALSE)</f>
        <v>0.5353285902081939</v>
      </c>
      <c r="G2341" s="32">
        <f t="shared" si="73"/>
        <v>2538051.6924731634</v>
      </c>
    </row>
    <row r="2342" spans="1:7" ht="15" customHeight="1" x14ac:dyDescent="0.25">
      <c r="A2342" t="str">
        <f>VLOOKUP(C:C,'Sectors '!B:C,2,FALSE)</f>
        <v>Banks - Regional - US</v>
      </c>
      <c r="B2342" s="1" t="s">
        <v>8099</v>
      </c>
      <c r="C2342" s="1" t="s">
        <v>531</v>
      </c>
      <c r="D2342" s="30">
        <v>1.6440999999999984E-4</v>
      </c>
      <c r="E2342" s="33">
        <f t="shared" si="72"/>
        <v>1644099.9999999984</v>
      </c>
      <c r="F2342" s="9">
        <f>VLOOKUP(C2342,Return!B:C,2,FALSE)</f>
        <v>0.53769489061739462</v>
      </c>
      <c r="G2342" s="32">
        <f t="shared" si="73"/>
        <v>2528124.169664056</v>
      </c>
    </row>
    <row r="2343" spans="1:7" ht="15" customHeight="1" x14ac:dyDescent="0.25">
      <c r="A2343" t="str">
        <f>VLOOKUP(C:C,'Sectors '!B:C,2,FALSE)</f>
        <v>Banks - Regional - US</v>
      </c>
      <c r="B2343" s="1" t="s">
        <v>8100</v>
      </c>
      <c r="C2343" s="1" t="s">
        <v>541</v>
      </c>
      <c r="D2343" s="30">
        <v>1.6020999999999974E-4</v>
      </c>
      <c r="E2343" s="33">
        <f t="shared" si="72"/>
        <v>1602099.9999999974</v>
      </c>
      <c r="F2343" s="9">
        <f>VLOOKUP(C2343,Return!B:C,2,FALSE)</f>
        <v>0.49081205703763764</v>
      </c>
      <c r="G2343" s="32">
        <f t="shared" si="73"/>
        <v>2388429.9965799958</v>
      </c>
    </row>
    <row r="2344" spans="1:7" ht="15" customHeight="1" x14ac:dyDescent="0.25">
      <c r="A2344" t="str">
        <f>VLOOKUP(C:C,'Sectors '!B:C,2,FALSE)</f>
        <v>Banks - Regional - US</v>
      </c>
      <c r="B2344" s="1" t="s">
        <v>8101</v>
      </c>
      <c r="C2344" s="1" t="s">
        <v>535</v>
      </c>
      <c r="D2344" s="30">
        <v>1.5930999999999972E-4</v>
      </c>
      <c r="E2344" s="33">
        <f t="shared" si="72"/>
        <v>1593099.9999999972</v>
      </c>
      <c r="F2344" s="9">
        <f>VLOOKUP(C2344,Return!B:C,2,FALSE)</f>
        <v>1.1554074411195163</v>
      </c>
      <c r="G2344" s="32">
        <f t="shared" si="73"/>
        <v>3433779.5944474954</v>
      </c>
    </row>
    <row r="2345" spans="1:7" ht="15" customHeight="1" x14ac:dyDescent="0.25">
      <c r="A2345" t="str">
        <f>VLOOKUP(C:C,'Sectors '!B:C,2,FALSE)</f>
        <v>Banks - Regional - US</v>
      </c>
      <c r="B2345" s="1" t="s">
        <v>8102</v>
      </c>
      <c r="C2345" s="1" t="s">
        <v>579</v>
      </c>
      <c r="D2345" s="30">
        <v>1.5900999999999971E-4</v>
      </c>
      <c r="E2345" s="33">
        <f t="shared" si="72"/>
        <v>1590099.9999999972</v>
      </c>
      <c r="F2345" s="9">
        <f>VLOOKUP(C2345,Return!B:C,2,FALSE)</f>
        <v>1.1973815670125023</v>
      </c>
      <c r="G2345" s="32">
        <f t="shared" si="73"/>
        <v>3494056.429706574</v>
      </c>
    </row>
    <row r="2346" spans="1:7" ht="15" customHeight="1" x14ac:dyDescent="0.25">
      <c r="A2346" t="str">
        <f>VLOOKUP(C:C,'Sectors '!B:C,2,FALSE)</f>
        <v>Banks - Regional - US</v>
      </c>
      <c r="B2346" s="1" t="s">
        <v>8103</v>
      </c>
      <c r="C2346" s="1" t="s">
        <v>549</v>
      </c>
      <c r="D2346" s="30">
        <v>1.5810999999999969E-4</v>
      </c>
      <c r="E2346" s="33">
        <f t="shared" si="72"/>
        <v>1581099.999999997</v>
      </c>
      <c r="F2346" s="9">
        <f>VLOOKUP(C2346,Return!B:C,2,FALSE)</f>
        <v>1.1001509682571846</v>
      </c>
      <c r="G2346" s="32">
        <f t="shared" si="73"/>
        <v>3320548.6959114284</v>
      </c>
    </row>
    <row r="2347" spans="1:7" ht="15" customHeight="1" x14ac:dyDescent="0.25">
      <c r="A2347" t="str">
        <f>VLOOKUP(C:C,'Sectors '!B:C,2,FALSE)</f>
        <v>Banks - Regional - US</v>
      </c>
      <c r="B2347" s="1" t="s">
        <v>8104</v>
      </c>
      <c r="C2347" s="1" t="s">
        <v>543</v>
      </c>
      <c r="D2347" s="30">
        <v>1.4970999999999949E-4</v>
      </c>
      <c r="E2347" s="33">
        <f t="shared" si="72"/>
        <v>1497099.9999999949</v>
      </c>
      <c r="F2347" s="9">
        <f>VLOOKUP(C2347,Return!B:C,2,FALSE)</f>
        <v>0.46658609819597208</v>
      </c>
      <c r="G2347" s="32">
        <f t="shared" si="73"/>
        <v>2195626.0476091825</v>
      </c>
    </row>
    <row r="2348" spans="1:7" ht="15" customHeight="1" x14ac:dyDescent="0.25">
      <c r="A2348" t="str">
        <f>VLOOKUP(C:C,'Sectors '!B:C,2,FALSE)</f>
        <v>Banks - Regional - US</v>
      </c>
      <c r="B2348" s="1" t="s">
        <v>8105</v>
      </c>
      <c r="C2348" s="1" t="s">
        <v>545</v>
      </c>
      <c r="D2348" s="30">
        <v>1.4790999999999944E-4</v>
      </c>
      <c r="E2348" s="33">
        <f t="shared" si="72"/>
        <v>1479099.9999999944</v>
      </c>
      <c r="F2348" s="9">
        <f>VLOOKUP(C2348,Return!B:C,2,FALSE)</f>
        <v>1.2367699666538772</v>
      </c>
      <c r="G2348" s="32">
        <f t="shared" si="73"/>
        <v>3308406.4576777373</v>
      </c>
    </row>
    <row r="2349" spans="1:7" ht="15" customHeight="1" x14ac:dyDescent="0.25">
      <c r="A2349" t="str">
        <f>VLOOKUP(C:C,'Sectors '!B:C,2,FALSE)</f>
        <v>Banks - Regional - US</v>
      </c>
      <c r="B2349" s="1" t="s">
        <v>8106</v>
      </c>
      <c r="C2349" s="1" t="s">
        <v>561</v>
      </c>
      <c r="D2349" s="30">
        <v>1.4400999999999935E-4</v>
      </c>
      <c r="E2349" s="33">
        <f t="shared" si="72"/>
        <v>1440099.9999999935</v>
      </c>
      <c r="F2349" s="9">
        <f>VLOOKUP(C2349,Return!B:C,2,FALSE)</f>
        <v>0.88710865518003768</v>
      </c>
      <c r="G2349" s="32">
        <f t="shared" si="73"/>
        <v>2717625.1743247602</v>
      </c>
    </row>
    <row r="2350" spans="1:7" ht="15" customHeight="1" x14ac:dyDescent="0.25">
      <c r="A2350" t="str">
        <f>VLOOKUP(C:C,'Sectors '!B:C,2,FALSE)</f>
        <v>Banks - Regional - US</v>
      </c>
      <c r="B2350" s="1" t="s">
        <v>8107</v>
      </c>
      <c r="C2350" s="1" t="s">
        <v>563</v>
      </c>
      <c r="D2350" s="30">
        <v>1.4280999999999932E-4</v>
      </c>
      <c r="E2350" s="33">
        <f t="shared" si="72"/>
        <v>1428099.9999999932</v>
      </c>
      <c r="F2350" s="9">
        <f>VLOOKUP(C2350,Return!B:C,2,FALSE)</f>
        <v>0.80038932151795905</v>
      </c>
      <c r="G2350" s="32">
        <f t="shared" si="73"/>
        <v>2571135.9900597851</v>
      </c>
    </row>
    <row r="2351" spans="1:7" ht="15" customHeight="1" x14ac:dyDescent="0.25">
      <c r="A2351" t="str">
        <f>VLOOKUP(C:C,'Sectors '!B:C,2,FALSE)</f>
        <v>Banks - Regional - US</v>
      </c>
      <c r="B2351" s="1" t="s">
        <v>8108</v>
      </c>
      <c r="C2351" s="1" t="s">
        <v>521</v>
      </c>
      <c r="D2351" s="30">
        <v>1.3740999999999919E-4</v>
      </c>
      <c r="E2351" s="33">
        <f t="shared" si="72"/>
        <v>1374099.9999999919</v>
      </c>
      <c r="F2351" s="9">
        <f>VLOOKUP(C2351,Return!B:C,2,FALSE)</f>
        <v>0.76014272572513941</v>
      </c>
      <c r="G2351" s="32">
        <f t="shared" si="73"/>
        <v>2418612.1194188995</v>
      </c>
    </row>
    <row r="2352" spans="1:7" ht="15" customHeight="1" x14ac:dyDescent="0.25">
      <c r="A2352" t="str">
        <f>VLOOKUP(C:C,'Sectors '!B:C,2,FALSE)</f>
        <v>Banks - Regional - US</v>
      </c>
      <c r="B2352" s="1" t="s">
        <v>8109</v>
      </c>
      <c r="C2352" s="1" t="s">
        <v>519</v>
      </c>
      <c r="D2352" s="30">
        <v>1.338099999999991E-4</v>
      </c>
      <c r="E2352" s="33">
        <f t="shared" si="72"/>
        <v>1338099.9999999909</v>
      </c>
      <c r="F2352" s="9">
        <f>VLOOKUP(C2352,Return!B:C,2,FALSE)</f>
        <v>0.91402999548161679</v>
      </c>
      <c r="G2352" s="32">
        <f t="shared" si="73"/>
        <v>2561163.536953934</v>
      </c>
    </row>
    <row r="2353" spans="1:7" ht="15" customHeight="1" x14ac:dyDescent="0.25">
      <c r="A2353" t="str">
        <f>VLOOKUP(C:C,'Sectors '!B:C,2,FALSE)</f>
        <v>Banks - Regional - US</v>
      </c>
      <c r="B2353" s="1" t="s">
        <v>8110</v>
      </c>
      <c r="C2353" s="1" t="s">
        <v>529</v>
      </c>
      <c r="D2353" s="30">
        <v>1.2870999999999898E-4</v>
      </c>
      <c r="E2353" s="33">
        <f t="shared" si="72"/>
        <v>1287099.9999999898</v>
      </c>
      <c r="F2353" s="9">
        <f>VLOOKUP(C2353,Return!B:C,2,FALSE)</f>
        <v>1.0043115141681749</v>
      </c>
      <c r="G2353" s="32">
        <f t="shared" si="73"/>
        <v>2579749.3498858376</v>
      </c>
    </row>
    <row r="2354" spans="1:7" ht="15" customHeight="1" x14ac:dyDescent="0.25">
      <c r="A2354" t="str">
        <f>VLOOKUP(C:C,'Sectors '!B:C,2,FALSE)</f>
        <v>Banks - Regional - US</v>
      </c>
      <c r="B2354" s="1" t="s">
        <v>8111</v>
      </c>
      <c r="C2354" s="1" t="s">
        <v>523</v>
      </c>
      <c r="D2354" s="30">
        <v>1.2840999999999897E-4</v>
      </c>
      <c r="E2354" s="33">
        <f t="shared" si="72"/>
        <v>1284099.9999999898</v>
      </c>
      <c r="F2354" s="9">
        <f>VLOOKUP(C2354,Return!B:C,2,FALSE)</f>
        <v>0.86735657128714505</v>
      </c>
      <c r="G2354" s="32">
        <f t="shared" si="73"/>
        <v>2397872.5731898039</v>
      </c>
    </row>
    <row r="2355" spans="1:7" ht="15" customHeight="1" x14ac:dyDescent="0.25">
      <c r="A2355" t="str">
        <f>VLOOKUP(C:C,'Sectors '!B:C,2,FALSE)</f>
        <v>Banks - Regional - US</v>
      </c>
      <c r="B2355" s="1" t="s">
        <v>8112</v>
      </c>
      <c r="C2355" s="1" t="s">
        <v>517</v>
      </c>
      <c r="D2355" s="30">
        <v>1.2660999999999893E-4</v>
      </c>
      <c r="E2355" s="33">
        <f t="shared" si="72"/>
        <v>1266099.9999999893</v>
      </c>
      <c r="F2355" s="9">
        <f>VLOOKUP(C2355,Return!B:C,2,FALSE)</f>
        <v>0.41886705618606379</v>
      </c>
      <c r="G2355" s="32">
        <f t="shared" si="73"/>
        <v>1796427.5798371604</v>
      </c>
    </row>
    <row r="2356" spans="1:7" ht="15" customHeight="1" x14ac:dyDescent="0.25">
      <c r="A2356" t="str">
        <f>VLOOKUP(C:C,'Sectors '!B:C,2,FALSE)</f>
        <v>Banks - Regional - US</v>
      </c>
      <c r="B2356" s="1" t="s">
        <v>8113</v>
      </c>
      <c r="C2356" s="1" t="s">
        <v>491</v>
      </c>
      <c r="D2356" s="30">
        <v>1.1610999999999894E-4</v>
      </c>
      <c r="E2356" s="33">
        <f t="shared" si="72"/>
        <v>1161099.9999999895</v>
      </c>
      <c r="F2356" s="9">
        <f>VLOOKUP(C2356,Return!B:C,2,FALSE)</f>
        <v>0.64036623164842543</v>
      </c>
      <c r="G2356" s="32">
        <f t="shared" si="73"/>
        <v>1904629.2315669698</v>
      </c>
    </row>
    <row r="2357" spans="1:7" ht="15" customHeight="1" x14ac:dyDescent="0.25">
      <c r="A2357" t="str">
        <f>VLOOKUP(C:C,'Sectors '!B:C,2,FALSE)</f>
        <v>Banks - Regional - US</v>
      </c>
      <c r="B2357" s="1" t="s">
        <v>8114</v>
      </c>
      <c r="C2357" s="1" t="s">
        <v>495</v>
      </c>
      <c r="D2357" s="30">
        <v>1.1580999999999895E-4</v>
      </c>
      <c r="E2357" s="33">
        <f t="shared" si="72"/>
        <v>1158099.9999999895</v>
      </c>
      <c r="F2357" s="9">
        <f>VLOOKUP(C2357,Return!B:C,2,FALSE)</f>
        <v>0.88453757133819344</v>
      </c>
      <c r="G2357" s="32">
        <f t="shared" si="73"/>
        <v>2182482.9613667424</v>
      </c>
    </row>
    <row r="2358" spans="1:7" ht="15" customHeight="1" x14ac:dyDescent="0.25">
      <c r="A2358" t="str">
        <f>VLOOKUP(C:C,'Sectors '!B:C,2,FALSE)</f>
        <v>Banks - Regional - US</v>
      </c>
      <c r="B2358" s="1" t="s">
        <v>8115</v>
      </c>
      <c r="C2358" s="1" t="s">
        <v>507</v>
      </c>
      <c r="D2358" s="30">
        <v>1.1370999999999899E-4</v>
      </c>
      <c r="E2358" s="33">
        <f t="shared" si="72"/>
        <v>1137099.99999999</v>
      </c>
      <c r="F2358" s="9">
        <f>VLOOKUP(C2358,Return!B:C,2,FALSE)</f>
        <v>0.89162689561084751</v>
      </c>
      <c r="G2358" s="32">
        <f t="shared" si="73"/>
        <v>2150968.9429990756</v>
      </c>
    </row>
    <row r="2359" spans="1:7" ht="15" customHeight="1" x14ac:dyDescent="0.25">
      <c r="A2359" t="str">
        <f>VLOOKUP(C:C,'Sectors '!B:C,2,FALSE)</f>
        <v>Banks - Regional - US</v>
      </c>
      <c r="B2359" s="1" t="s">
        <v>8116</v>
      </c>
      <c r="C2359" s="1" t="s">
        <v>479</v>
      </c>
      <c r="D2359" s="30">
        <v>1.0950999999999908E-4</v>
      </c>
      <c r="E2359" s="33">
        <f t="shared" si="72"/>
        <v>1095099.9999999907</v>
      </c>
      <c r="F2359" s="9">
        <f>VLOOKUP(C2359,Return!B:C,2,FALSE)</f>
        <v>0.46975039279561692</v>
      </c>
      <c r="G2359" s="32">
        <f t="shared" si="73"/>
        <v>1609523.6551504664</v>
      </c>
    </row>
    <row r="2360" spans="1:7" ht="15" customHeight="1" x14ac:dyDescent="0.25">
      <c r="A2360" t="str">
        <f>VLOOKUP(C:C,'Sectors '!B:C,2,FALSE)</f>
        <v>Banks - Regional - US</v>
      </c>
      <c r="B2360" s="1" t="s">
        <v>8117</v>
      </c>
      <c r="C2360" s="1" t="s">
        <v>503</v>
      </c>
      <c r="D2360" s="30">
        <v>1.0710999999999913E-4</v>
      </c>
      <c r="E2360" s="33">
        <f t="shared" si="72"/>
        <v>1071099.9999999914</v>
      </c>
      <c r="F2360" s="9">
        <f>VLOOKUP(C2360,Return!B:C,2,FALSE)</f>
        <v>0.99836597410078631</v>
      </c>
      <c r="G2360" s="32">
        <f t="shared" si="73"/>
        <v>2140449.7948593353</v>
      </c>
    </row>
    <row r="2361" spans="1:7" ht="15" customHeight="1" x14ac:dyDescent="0.25">
      <c r="A2361" t="str">
        <f>VLOOKUP(C:C,'Sectors '!B:C,2,FALSE)</f>
        <v>Banks - Regional - US</v>
      </c>
      <c r="B2361" s="1" t="s">
        <v>8118</v>
      </c>
      <c r="C2361" s="1" t="s">
        <v>501</v>
      </c>
      <c r="D2361" s="30">
        <v>1.0590999999999915E-4</v>
      </c>
      <c r="E2361" s="33">
        <f t="shared" si="72"/>
        <v>1059099.9999999916</v>
      </c>
      <c r="F2361" s="9">
        <f>VLOOKUP(C2361,Return!B:C,2,FALSE)</f>
        <v>0.95369503037144199</v>
      </c>
      <c r="G2361" s="32">
        <f t="shared" si="73"/>
        <v>2069158.4066663778</v>
      </c>
    </row>
    <row r="2362" spans="1:7" ht="15" customHeight="1" x14ac:dyDescent="0.25">
      <c r="A2362" t="str">
        <f>VLOOKUP(C:C,'Sectors '!B:C,2,FALSE)</f>
        <v>Banks - Regional - US</v>
      </c>
      <c r="B2362" s="1" t="s">
        <v>8119</v>
      </c>
      <c r="C2362" s="1" t="s">
        <v>485</v>
      </c>
      <c r="D2362" s="30">
        <v>1.0230999999999923E-4</v>
      </c>
      <c r="E2362" s="33">
        <f t="shared" si="72"/>
        <v>1023099.9999999923</v>
      </c>
      <c r="F2362" s="9">
        <f>VLOOKUP(C2362,Return!B:C,2,FALSE)</f>
        <v>1.0289164817613252</v>
      </c>
      <c r="G2362" s="32">
        <f t="shared" si="73"/>
        <v>2075784.4524899963</v>
      </c>
    </row>
    <row r="2363" spans="1:7" ht="15" customHeight="1" x14ac:dyDescent="0.25">
      <c r="A2363" t="str">
        <f>VLOOKUP(C:C,'Sectors '!B:C,2,FALSE)</f>
        <v>Banks - Regional - US</v>
      </c>
      <c r="B2363" s="1" t="s">
        <v>8120</v>
      </c>
      <c r="C2363" s="1" t="s">
        <v>487</v>
      </c>
      <c r="D2363" s="30">
        <v>9.4209999999999398E-5</v>
      </c>
      <c r="E2363" s="33">
        <f t="shared" si="72"/>
        <v>942099.99999999395</v>
      </c>
      <c r="F2363" s="9">
        <f>VLOOKUP(C2363,Return!B:C,2,FALSE)</f>
        <v>0.92341110496377854</v>
      </c>
      <c r="G2363" s="32">
        <f t="shared" si="73"/>
        <v>1812045.6019863642</v>
      </c>
    </row>
    <row r="2364" spans="1:7" ht="15" customHeight="1" x14ac:dyDescent="0.25">
      <c r="A2364" t="str">
        <f>VLOOKUP(C:C,'Sectors '!B:C,2,FALSE)</f>
        <v>Banks - Regional - US</v>
      </c>
      <c r="B2364" s="1" t="s">
        <v>8121</v>
      </c>
      <c r="C2364" s="1" t="s">
        <v>497</v>
      </c>
      <c r="D2364" s="30">
        <v>9.3309999999999417E-5</v>
      </c>
      <c r="E2364" s="33">
        <f t="shared" si="72"/>
        <v>933099.99999999418</v>
      </c>
      <c r="F2364" s="9">
        <f>VLOOKUP(C2364,Return!B:C,2,FALSE)</f>
        <v>1.142753168444991</v>
      </c>
      <c r="G2364" s="32">
        <f t="shared" si="73"/>
        <v>1999402.9814760089</v>
      </c>
    </row>
    <row r="2365" spans="1:7" ht="15" customHeight="1" x14ac:dyDescent="0.25">
      <c r="A2365" t="str">
        <f>VLOOKUP(C:C,'Sectors '!B:C,2,FALSE)</f>
        <v>Banks - Regional - US</v>
      </c>
      <c r="B2365" s="1" t="s">
        <v>8122</v>
      </c>
      <c r="C2365" s="1" t="s">
        <v>477</v>
      </c>
      <c r="D2365" s="30">
        <v>9.0009999999999485E-5</v>
      </c>
      <c r="E2365" s="33">
        <f t="shared" si="72"/>
        <v>900099.99999999488</v>
      </c>
      <c r="F2365" s="9">
        <f>VLOOKUP(C2365,Return!B:C,2,FALSE)</f>
        <v>0.48756562831117289</v>
      </c>
      <c r="G2365" s="32">
        <f t="shared" si="73"/>
        <v>1338957.8220428792</v>
      </c>
    </row>
    <row r="2366" spans="1:7" ht="15" customHeight="1" x14ac:dyDescent="0.25">
      <c r="A2366" t="str">
        <f>VLOOKUP(C:C,'Sectors '!B:C,2,FALSE)</f>
        <v>Banks - Regional - US</v>
      </c>
      <c r="B2366" s="1" t="s">
        <v>8123</v>
      </c>
      <c r="C2366" s="1" t="s">
        <v>483</v>
      </c>
      <c r="D2366" s="30">
        <v>8.7309999999999542E-5</v>
      </c>
      <c r="E2366" s="33">
        <f t="shared" si="72"/>
        <v>873099.99999999546</v>
      </c>
      <c r="F2366" s="9">
        <f>VLOOKUP(C2366,Return!B:C,2,FALSE)</f>
        <v>0.87781194998477685</v>
      </c>
      <c r="G2366" s="32">
        <f t="shared" si="73"/>
        <v>1639517.6135317003</v>
      </c>
    </row>
    <row r="2367" spans="1:7" ht="15" customHeight="1" x14ac:dyDescent="0.25">
      <c r="A2367" t="str">
        <f>VLOOKUP(C:C,'Sectors '!B:C,2,FALSE)</f>
        <v>Banks - Regional - US</v>
      </c>
      <c r="B2367" s="1" t="s">
        <v>8124</v>
      </c>
      <c r="C2367" s="1" t="s">
        <v>475</v>
      </c>
      <c r="D2367" s="30">
        <v>8.7009999999999548E-5</v>
      </c>
      <c r="E2367" s="33">
        <f t="shared" si="72"/>
        <v>870099.99999999546</v>
      </c>
      <c r="F2367" s="9">
        <f>VLOOKUP(C2367,Return!B:C,2,FALSE)</f>
        <v>1.1681742533144688</v>
      </c>
      <c r="G2367" s="32">
        <f t="shared" si="73"/>
        <v>1886528.4178089092</v>
      </c>
    </row>
    <row r="2368" spans="1:7" ht="15" customHeight="1" x14ac:dyDescent="0.25">
      <c r="A2368" t="str">
        <f>VLOOKUP(C:C,'Sectors '!B:C,2,FALSE)</f>
        <v>Banks - Regional - US</v>
      </c>
      <c r="B2368" s="1" t="s">
        <v>8125</v>
      </c>
      <c r="C2368" s="1" t="s">
        <v>513</v>
      </c>
      <c r="D2368" s="30">
        <v>8.6709999999999554E-5</v>
      </c>
      <c r="E2368" s="33">
        <f t="shared" si="72"/>
        <v>867099.99999999558</v>
      </c>
      <c r="F2368" s="9">
        <f>VLOOKUP(C2368,Return!B:C,2,FALSE)</f>
        <v>1.0794810330557636</v>
      </c>
      <c r="G2368" s="32">
        <f t="shared" si="73"/>
        <v>1803118.0037626436</v>
      </c>
    </row>
    <row r="2369" spans="1:7" ht="15" customHeight="1" x14ac:dyDescent="0.25">
      <c r="A2369" t="str">
        <f>VLOOKUP(C:C,'Sectors '!B:C,2,FALSE)</f>
        <v>Banks - Regional - US</v>
      </c>
      <c r="B2369" s="1" t="s">
        <v>8126</v>
      </c>
      <c r="C2369" s="1" t="s">
        <v>489</v>
      </c>
      <c r="D2369" s="30">
        <v>8.6409999999999561E-5</v>
      </c>
      <c r="E2369" s="33">
        <f t="shared" si="72"/>
        <v>864099.99999999558</v>
      </c>
      <c r="F2369" s="9">
        <f>VLOOKUP(C2369,Return!B:C,2,FALSE)</f>
        <v>0.94460506670076216</v>
      </c>
      <c r="G2369" s="32">
        <f t="shared" si="73"/>
        <v>1680333.2381361199</v>
      </c>
    </row>
    <row r="2370" spans="1:7" ht="15" customHeight="1" x14ac:dyDescent="0.25">
      <c r="A2370" t="str">
        <f>VLOOKUP(C:C,'Sectors '!B:C,2,FALSE)</f>
        <v>Banks - Regional - US</v>
      </c>
      <c r="B2370" s="1" t="s">
        <v>8127</v>
      </c>
      <c r="C2370" s="1" t="s">
        <v>481</v>
      </c>
      <c r="D2370" s="30">
        <v>8.5809999999999573E-5</v>
      </c>
      <c r="E2370" s="33">
        <f t="shared" si="72"/>
        <v>858099.99999999569</v>
      </c>
      <c r="F2370" s="9">
        <f>VLOOKUP(C2370,Return!B:C,2,FALSE)</f>
        <v>0.72032326983957495</v>
      </c>
      <c r="G2370" s="32">
        <f t="shared" si="73"/>
        <v>1476209.3978493318</v>
      </c>
    </row>
    <row r="2371" spans="1:7" ht="15" customHeight="1" x14ac:dyDescent="0.25">
      <c r="A2371" t="str">
        <f>VLOOKUP(C:C,'Sectors '!B:C,2,FALSE)</f>
        <v>Banks - Regional - US</v>
      </c>
      <c r="B2371" s="1" t="s">
        <v>8128</v>
      </c>
      <c r="C2371" s="1" t="s">
        <v>753</v>
      </c>
      <c r="D2371" s="30">
        <v>8.5509999999999579E-5</v>
      </c>
      <c r="E2371" s="33">
        <f t="shared" si="72"/>
        <v>855099.99999999581</v>
      </c>
      <c r="F2371" s="9">
        <f>VLOOKUP(C2371,Return!B:C,2,FALSE)</f>
        <v>0.38496816573636938</v>
      </c>
      <c r="G2371" s="32">
        <f t="shared" si="73"/>
        <v>1184286.2785211636</v>
      </c>
    </row>
    <row r="2372" spans="1:7" ht="15" customHeight="1" x14ac:dyDescent="0.25">
      <c r="A2372" t="str">
        <f>VLOOKUP(C:C,'Sectors '!B:C,2,FALSE)</f>
        <v>Banks - Regional - US</v>
      </c>
      <c r="B2372" s="1" t="s">
        <v>8129</v>
      </c>
      <c r="C2372" s="1" t="s">
        <v>493</v>
      </c>
      <c r="D2372" s="30">
        <v>8.4909999999999592E-5</v>
      </c>
      <c r="E2372" s="33">
        <f t="shared" si="72"/>
        <v>849099.99999999593</v>
      </c>
      <c r="F2372" s="9">
        <f>VLOOKUP(C2372,Return!B:C,2,FALSE)</f>
        <v>0.89641758919642145</v>
      </c>
      <c r="G2372" s="32">
        <f t="shared" si="73"/>
        <v>1610248.1749866738</v>
      </c>
    </row>
    <row r="2373" spans="1:7" ht="15" customHeight="1" x14ac:dyDescent="0.25">
      <c r="A2373" t="str">
        <f>VLOOKUP(C:C,'Sectors '!B:C,2,FALSE)</f>
        <v>Banks - Regional - US</v>
      </c>
      <c r="B2373" s="1" t="s">
        <v>8130</v>
      </c>
      <c r="C2373" s="1" t="s">
        <v>499</v>
      </c>
      <c r="D2373" s="30">
        <v>8.4609999999999598E-5</v>
      </c>
      <c r="E2373" s="33">
        <f t="shared" si="72"/>
        <v>846099.99999999593</v>
      </c>
      <c r="F2373" s="9">
        <f>VLOOKUP(C2373,Return!B:C,2,FALSE)</f>
        <v>0.33903626120999031</v>
      </c>
      <c r="G2373" s="32">
        <f t="shared" si="73"/>
        <v>1132958.5806097672</v>
      </c>
    </row>
    <row r="2374" spans="1:7" ht="15" customHeight="1" x14ac:dyDescent="0.25">
      <c r="A2374" t="str">
        <f>VLOOKUP(C:C,'Sectors '!B:C,2,FALSE)</f>
        <v>Banks - Regional - US</v>
      </c>
      <c r="B2374" s="1" t="s">
        <v>8131</v>
      </c>
      <c r="C2374" s="1" t="s">
        <v>515</v>
      </c>
      <c r="D2374" s="30">
        <v>8.3709999999999617E-5</v>
      </c>
      <c r="E2374" s="33">
        <f t="shared" si="72"/>
        <v>837099.99999999616</v>
      </c>
      <c r="F2374" s="9">
        <f>VLOOKUP(C2374,Return!B:C,2,FALSE)</f>
        <v>0.5777330439024041</v>
      </c>
      <c r="G2374" s="32">
        <f t="shared" si="73"/>
        <v>1320720.3310506965</v>
      </c>
    </row>
    <row r="2375" spans="1:7" ht="15" customHeight="1" x14ac:dyDescent="0.25">
      <c r="A2375" t="str">
        <f>VLOOKUP(C:C,'Sectors '!B:C,2,FALSE)</f>
        <v>Banks - Regional - US</v>
      </c>
      <c r="B2375" s="1" t="s">
        <v>8132</v>
      </c>
      <c r="C2375" s="1" t="s">
        <v>473</v>
      </c>
      <c r="D2375" s="30">
        <v>8.3109999999999629E-5</v>
      </c>
      <c r="E2375" s="33">
        <f t="shared" si="72"/>
        <v>831099.99999999627</v>
      </c>
      <c r="F2375" s="9">
        <f>VLOOKUP(C2375,Return!B:C,2,FALSE)</f>
        <v>0.30712692994122914</v>
      </c>
      <c r="G2375" s="32">
        <f t="shared" si="73"/>
        <v>1086353.1914741506</v>
      </c>
    </row>
    <row r="2376" spans="1:7" ht="15" customHeight="1" x14ac:dyDescent="0.25">
      <c r="A2376" t="str">
        <f>VLOOKUP(C:C,'Sectors '!B:C,2,FALSE)</f>
        <v>Banks - Regional - US</v>
      </c>
      <c r="B2376" s="1" t="s">
        <v>8133</v>
      </c>
      <c r="C2376" s="1" t="s">
        <v>471</v>
      </c>
      <c r="D2376" s="30">
        <v>8.2809999999999636E-5</v>
      </c>
      <c r="E2376" s="33">
        <f t="shared" si="72"/>
        <v>828099.99999999639</v>
      </c>
      <c r="F2376" s="9">
        <f>VLOOKUP(C2376,Return!B:C,2,FALSE)</f>
        <v>1.099246190243274</v>
      </c>
      <c r="G2376" s="32">
        <f t="shared" si="73"/>
        <v>1738385.7701404477</v>
      </c>
    </row>
    <row r="2377" spans="1:7" ht="15" customHeight="1" x14ac:dyDescent="0.25">
      <c r="A2377" t="str">
        <f>VLOOKUP(C:C,'Sectors '!B:C,2,FALSE)</f>
        <v>Banks - Regional - US</v>
      </c>
      <c r="B2377" s="1" t="s">
        <v>8134</v>
      </c>
      <c r="C2377" s="1" t="s">
        <v>457</v>
      </c>
      <c r="D2377" s="30">
        <v>7.1709999999999867E-5</v>
      </c>
      <c r="E2377" s="33">
        <f t="shared" ref="E2377:E2440" si="74">$H$3*D2377</f>
        <v>717099.99999999872</v>
      </c>
      <c r="F2377" s="9">
        <f>VLOOKUP(C2377,Return!B:C,2,FALSE)</f>
        <v>0.33930119197510311</v>
      </c>
      <c r="G2377" s="32">
        <f t="shared" ref="G2377:G2440" si="75">E2377*(1+F2377)</f>
        <v>960412.88476534479</v>
      </c>
    </row>
    <row r="2378" spans="1:7" ht="15" customHeight="1" x14ac:dyDescent="0.25">
      <c r="A2378" t="str">
        <f>VLOOKUP(C:C,'Sectors '!B:C,2,FALSE)</f>
        <v>Banks - Regional - US</v>
      </c>
      <c r="B2378" s="1" t="s">
        <v>8135</v>
      </c>
      <c r="C2378" s="1" t="s">
        <v>467</v>
      </c>
      <c r="D2378" s="30">
        <v>6.8409999999999936E-5</v>
      </c>
      <c r="E2378" s="33">
        <f t="shared" si="74"/>
        <v>684099.99999999942</v>
      </c>
      <c r="F2378" s="9">
        <f>VLOOKUP(C2378,Return!B:C,2,FALSE)</f>
        <v>1.1218307948967632</v>
      </c>
      <c r="G2378" s="32">
        <f t="shared" si="75"/>
        <v>1451544.4467888745</v>
      </c>
    </row>
    <row r="2379" spans="1:7" ht="15" customHeight="1" x14ac:dyDescent="0.25">
      <c r="A2379" t="str">
        <f>VLOOKUP(C:C,'Sectors '!B:C,2,FALSE)</f>
        <v>Banks - Regional - US</v>
      </c>
      <c r="B2379" s="1" t="s">
        <v>8136</v>
      </c>
      <c r="C2379" s="1" t="s">
        <v>465</v>
      </c>
      <c r="D2379" s="30">
        <v>6.5110000000000005E-5</v>
      </c>
      <c r="E2379" s="33">
        <f t="shared" si="74"/>
        <v>651100</v>
      </c>
      <c r="F2379" s="9">
        <f>VLOOKUP(C2379,Return!B:C,2,FALSE)</f>
        <v>0.76649554273659615</v>
      </c>
      <c r="G2379" s="32">
        <f t="shared" si="75"/>
        <v>1150165.2478757978</v>
      </c>
    </row>
    <row r="2380" spans="1:7" ht="15" customHeight="1" x14ac:dyDescent="0.25">
      <c r="A2380" t="str">
        <f>VLOOKUP(C:C,'Sectors '!B:C,2,FALSE)</f>
        <v>Banks - Regional - US</v>
      </c>
      <c r="B2380" s="1" t="s">
        <v>8137</v>
      </c>
      <c r="C2380" s="1" t="s">
        <v>469</v>
      </c>
      <c r="D2380" s="30">
        <v>4.7110000000000062E-5</v>
      </c>
      <c r="E2380" s="33">
        <f t="shared" si="74"/>
        <v>471100.00000000064</v>
      </c>
      <c r="F2380" s="9">
        <f>VLOOKUP(C2380,Return!B:C,2,FALSE)</f>
        <v>1.116126660515727</v>
      </c>
      <c r="G2380" s="32">
        <f t="shared" si="75"/>
        <v>996907.26976896031</v>
      </c>
    </row>
    <row r="2381" spans="1:7" ht="15" customHeight="1" x14ac:dyDescent="0.25">
      <c r="A2381" t="str">
        <f>VLOOKUP(C:C,'Sectors '!B:C,2,FALSE)</f>
        <v>Banks - Regional - US</v>
      </c>
      <c r="B2381" s="1" t="s">
        <v>8138</v>
      </c>
      <c r="C2381" s="1" t="s">
        <v>453</v>
      </c>
      <c r="D2381" s="30">
        <v>4.6210000000000061E-5</v>
      </c>
      <c r="E2381" s="33">
        <f t="shared" si="74"/>
        <v>462100.00000000058</v>
      </c>
      <c r="F2381" s="9">
        <f>VLOOKUP(C2381,Return!B:C,2,FALSE)</f>
        <v>1.1241496105202791</v>
      </c>
      <c r="G2381" s="32">
        <f t="shared" si="75"/>
        <v>981569.53502142208</v>
      </c>
    </row>
    <row r="2382" spans="1:7" ht="15" customHeight="1" x14ac:dyDescent="0.25">
      <c r="A2382" t="str">
        <f>VLOOKUP(C:C,'Sectors '!B:C,2,FALSE)</f>
        <v>Banks - Regional - US</v>
      </c>
      <c r="B2382" s="1" t="s">
        <v>8139</v>
      </c>
      <c r="C2382" s="1" t="s">
        <v>461</v>
      </c>
      <c r="D2382" s="30">
        <v>4.2310000000000054E-5</v>
      </c>
      <c r="E2382" s="33">
        <f t="shared" si="74"/>
        <v>423100.00000000052</v>
      </c>
      <c r="F2382" s="9">
        <f>VLOOKUP(C2382,Return!B:C,2,FALSE)</f>
        <v>0.32844756218934812</v>
      </c>
      <c r="G2382" s="32">
        <f t="shared" si="75"/>
        <v>562066.16356231389</v>
      </c>
    </row>
    <row r="2383" spans="1:7" ht="15" customHeight="1" x14ac:dyDescent="0.25">
      <c r="A2383" t="str">
        <f>VLOOKUP(C:C,'Sectors '!B:C,2,FALSE)</f>
        <v>Banks - Regional - US</v>
      </c>
      <c r="B2383" s="1" t="s">
        <v>8140</v>
      </c>
      <c r="C2383" s="1" t="s">
        <v>455</v>
      </c>
      <c r="D2383" s="30">
        <v>2.9410000000000032E-5</v>
      </c>
      <c r="E2383" s="33">
        <f t="shared" si="74"/>
        <v>294100.00000000029</v>
      </c>
      <c r="F2383" s="9">
        <f>VLOOKUP(C2383,Return!B:C,2,FALSE)</f>
        <v>0.72064512187769247</v>
      </c>
      <c r="G2383" s="32">
        <f t="shared" si="75"/>
        <v>506041.7303442299</v>
      </c>
    </row>
    <row r="2384" spans="1:7" ht="15" customHeight="1" x14ac:dyDescent="0.25">
      <c r="A2384" t="str">
        <f>VLOOKUP(C:C,'Sectors '!B:C,2,FALSE)</f>
        <v>Banks - Regional - US</v>
      </c>
      <c r="B2384" s="1" t="s">
        <v>8141</v>
      </c>
      <c r="C2384" s="1" t="s">
        <v>463</v>
      </c>
      <c r="D2384" s="30">
        <v>8.4099999999999974E-6</v>
      </c>
      <c r="E2384" s="33">
        <f t="shared" si="74"/>
        <v>84099.999999999971</v>
      </c>
      <c r="F2384" s="9">
        <f>VLOOKUP(C2384,Return!B:C,2,FALSE)</f>
        <v>0.94443458574141137</v>
      </c>
      <c r="G2384" s="32">
        <f t="shared" si="75"/>
        <v>163526.94866085265</v>
      </c>
    </row>
    <row r="2385" spans="1:7" ht="15" customHeight="1" x14ac:dyDescent="0.25">
      <c r="A2385" t="str">
        <f>VLOOKUP(C:C,'Sectors '!B:C,2,FALSE)</f>
        <v>Banks - Regional - US</v>
      </c>
      <c r="B2385" s="1" t="s">
        <v>26</v>
      </c>
      <c r="C2385" s="1" t="s">
        <v>829</v>
      </c>
      <c r="D2385" s="30">
        <v>3.1E-7</v>
      </c>
      <c r="E2385" s="33">
        <f t="shared" si="74"/>
        <v>3100</v>
      </c>
      <c r="F2385" s="9">
        <f>VLOOKUP(C2385,Return!B:C,2,FALSE)</f>
        <v>0.30472304596667399</v>
      </c>
      <c r="G2385" s="32">
        <f t="shared" si="75"/>
        <v>4044.6414424966897</v>
      </c>
    </row>
    <row r="2386" spans="1:7" ht="15" customHeight="1" x14ac:dyDescent="0.25">
      <c r="A2386" t="str">
        <f>VLOOKUP(C:C,'Sectors '!B:C,2,FALSE)</f>
        <v>Banks - Regional - Latin America</v>
      </c>
      <c r="B2386" s="1" t="s">
        <v>8142</v>
      </c>
      <c r="C2386" s="1" t="s">
        <v>451</v>
      </c>
      <c r="D2386" s="30">
        <v>8.3409999999999623E-5</v>
      </c>
      <c r="E2386" s="33">
        <f t="shared" si="74"/>
        <v>834099.99999999627</v>
      </c>
      <c r="F2386" s="9">
        <f>VLOOKUP(C2386,Return!B:C,2,FALSE)</f>
        <v>1.1424826431670607</v>
      </c>
      <c r="G2386" s="32">
        <f t="shared" si="75"/>
        <v>1787044.7726656373</v>
      </c>
    </row>
    <row r="2387" spans="1:7" ht="15" customHeight="1" x14ac:dyDescent="0.25">
      <c r="A2387" t="str">
        <f>VLOOKUP(C:C,'Sectors '!B:C,2,FALSE)</f>
        <v>Banks - Global</v>
      </c>
      <c r="B2387" s="1" t="s">
        <v>8143</v>
      </c>
      <c r="C2387" s="1" t="s">
        <v>449</v>
      </c>
      <c r="D2387" s="30">
        <v>7.5150999999996655E-4</v>
      </c>
      <c r="E2387" s="33">
        <f t="shared" si="74"/>
        <v>7515099.9999996657</v>
      </c>
      <c r="F2387" s="9">
        <f>VLOOKUP(C2387,Return!B:C,2,FALSE)</f>
        <v>0.60417408100658054</v>
      </c>
      <c r="G2387" s="32">
        <f t="shared" si="75"/>
        <v>12055528.636172017</v>
      </c>
    </row>
    <row r="2388" spans="1:7" ht="15" customHeight="1" x14ac:dyDescent="0.25">
      <c r="A2388" t="str">
        <f>VLOOKUP(C:C,'Sectors '!B:C,2,FALSE)</f>
        <v>Banks - Global</v>
      </c>
      <c r="B2388" s="1" t="s">
        <v>8144</v>
      </c>
      <c r="C2388" s="1" t="s">
        <v>447</v>
      </c>
      <c r="D2388" s="30">
        <v>3.8791000000000525E-4</v>
      </c>
      <c r="E2388" s="33">
        <f t="shared" si="74"/>
        <v>3879100.0000000526</v>
      </c>
      <c r="F2388" s="9">
        <f>VLOOKUP(C2388,Return!B:C,2,FALSE)</f>
        <v>0.55555759982250175</v>
      </c>
      <c r="G2388" s="32">
        <f t="shared" si="75"/>
        <v>6034163.4854715485</v>
      </c>
    </row>
    <row r="2389" spans="1:7" ht="15" customHeight="1" x14ac:dyDescent="0.25">
      <c r="A2389" t="str">
        <f>VLOOKUP(C:C,'Sectors '!B:C,2,FALSE)</f>
        <v>Banks - Global</v>
      </c>
      <c r="B2389" s="1" t="s">
        <v>8145</v>
      </c>
      <c r="C2389" s="1" t="s">
        <v>445</v>
      </c>
      <c r="D2389" s="30">
        <v>2.2651000000000135E-4</v>
      </c>
      <c r="E2389" s="33">
        <f t="shared" si="74"/>
        <v>2265100.0000000135</v>
      </c>
      <c r="F2389" s="9">
        <f>VLOOKUP(C2389,Return!B:C,2,FALSE)</f>
        <v>0.98083104281674327</v>
      </c>
      <c r="G2389" s="32">
        <f t="shared" si="75"/>
        <v>4486780.3950842321</v>
      </c>
    </row>
    <row r="2390" spans="1:7" ht="15" customHeight="1" x14ac:dyDescent="0.25">
      <c r="A2390" t="str">
        <f>VLOOKUP(C:C,'Sectors '!B:C,2,FALSE)</f>
        <v>Banks - Global</v>
      </c>
      <c r="B2390" s="1" t="s">
        <v>8146</v>
      </c>
      <c r="C2390" s="1" t="s">
        <v>443</v>
      </c>
      <c r="D2390" s="30">
        <v>1.5870999999999971E-4</v>
      </c>
      <c r="E2390" s="33">
        <f t="shared" si="74"/>
        <v>1587099.999999997</v>
      </c>
      <c r="F2390" s="9">
        <f>VLOOKUP(C2390,Return!B:C,2,FALSE)</f>
        <v>0.4179843033915801</v>
      </c>
      <c r="G2390" s="32">
        <f t="shared" si="75"/>
        <v>2250482.8879127721</v>
      </c>
    </row>
    <row r="2391" spans="1:7" ht="15" customHeight="1" x14ac:dyDescent="0.25">
      <c r="A2391" t="str">
        <f>VLOOKUP(C:C,'Sectors '!B:C,2,FALSE)</f>
        <v>Banks - Global</v>
      </c>
      <c r="B2391" s="1" t="s">
        <v>8147</v>
      </c>
      <c r="C2391" s="1" t="s">
        <v>440</v>
      </c>
      <c r="D2391" s="30">
        <v>8.4309999999999604E-5</v>
      </c>
      <c r="E2391" s="33">
        <f t="shared" si="74"/>
        <v>843099.99999999604</v>
      </c>
      <c r="F2391" s="9">
        <f>VLOOKUP(C2391,Return!B:C,2,FALSE)</f>
        <v>0.29875176229854294</v>
      </c>
      <c r="G2391" s="32">
        <f t="shared" si="75"/>
        <v>1094977.6107938965</v>
      </c>
    </row>
    <row r="2392" spans="1:7" ht="15" customHeight="1" x14ac:dyDescent="0.25">
      <c r="A2392" t="str">
        <f>VLOOKUP(C:C,'Sectors '!B:C,2,FALSE)</f>
        <v>Auto Parts</v>
      </c>
      <c r="B2392" s="1" t="s">
        <v>8148</v>
      </c>
      <c r="C2392" s="1" t="s">
        <v>438</v>
      </c>
      <c r="D2392" s="30">
        <v>7.4280999999996791E-4</v>
      </c>
      <c r="E2392" s="33">
        <f t="shared" si="74"/>
        <v>7428099.9999996787</v>
      </c>
      <c r="F2392" s="9">
        <f>VLOOKUP(C2392,Return!B:C,2,FALSE)</f>
        <v>0.9470656301910263</v>
      </c>
      <c r="G2392" s="32">
        <f t="shared" si="75"/>
        <v>14462998.207621336</v>
      </c>
    </row>
    <row r="2393" spans="1:7" ht="15" customHeight="1" x14ac:dyDescent="0.25">
      <c r="A2393" t="str">
        <f>VLOOKUP(C:C,'Sectors '!B:C,2,FALSE)</f>
        <v>Auto Parts</v>
      </c>
      <c r="B2393" s="1" t="s">
        <v>8149</v>
      </c>
      <c r="C2393" s="1" t="s">
        <v>436</v>
      </c>
      <c r="D2393" s="30">
        <v>7.3860999999996856E-4</v>
      </c>
      <c r="E2393" s="33">
        <f t="shared" si="74"/>
        <v>7386099.9999996852</v>
      </c>
      <c r="F2393" s="9">
        <f>VLOOKUP(C2393,Return!B:C,2,FALSE)</f>
        <v>0.57645685332413243</v>
      </c>
      <c r="G2393" s="32">
        <f t="shared" si="75"/>
        <v>11643867.96433688</v>
      </c>
    </row>
    <row r="2394" spans="1:7" ht="15" customHeight="1" x14ac:dyDescent="0.25">
      <c r="A2394" t="str">
        <f>VLOOKUP(C:C,'Sectors '!B:C,2,FALSE)</f>
        <v>Auto Parts</v>
      </c>
      <c r="B2394" s="1" t="s">
        <v>8150</v>
      </c>
      <c r="C2394" s="1" t="s">
        <v>434</v>
      </c>
      <c r="D2394" s="30">
        <v>6.9510999999997537E-4</v>
      </c>
      <c r="E2394" s="33">
        <f t="shared" si="74"/>
        <v>6951099.9999997532</v>
      </c>
      <c r="F2394" s="9">
        <f>VLOOKUP(C2394,Return!B:C,2,FALSE)</f>
        <v>1.1600798258913079</v>
      </c>
      <c r="G2394" s="32">
        <f t="shared" si="75"/>
        <v>15014930.877752537</v>
      </c>
    </row>
    <row r="2395" spans="1:7" ht="15" customHeight="1" x14ac:dyDescent="0.25">
      <c r="A2395" t="str">
        <f>VLOOKUP(C:C,'Sectors '!B:C,2,FALSE)</f>
        <v>Auto Parts</v>
      </c>
      <c r="B2395" s="1" t="s">
        <v>8151</v>
      </c>
      <c r="C2395" s="1" t="s">
        <v>430</v>
      </c>
      <c r="D2395" s="30">
        <v>6.6840999999997954E-4</v>
      </c>
      <c r="E2395" s="33">
        <f t="shared" si="74"/>
        <v>6684099.9999997951</v>
      </c>
      <c r="F2395" s="9">
        <f>VLOOKUP(C2395,Return!B:C,2,FALSE)</f>
        <v>0.99739661383469413</v>
      </c>
      <c r="G2395" s="32">
        <f t="shared" si="75"/>
        <v>13350798.70653207</v>
      </c>
    </row>
    <row r="2396" spans="1:7" ht="15" customHeight="1" x14ac:dyDescent="0.25">
      <c r="A2396" t="str">
        <f>VLOOKUP(C:C,'Sectors '!B:C,2,FALSE)</f>
        <v>Auto Parts</v>
      </c>
      <c r="B2396" s="1" t="s">
        <v>8152</v>
      </c>
      <c r="C2396" s="1" t="s">
        <v>428</v>
      </c>
      <c r="D2396" s="30">
        <v>6.5430999999998175E-4</v>
      </c>
      <c r="E2396" s="33">
        <f t="shared" si="74"/>
        <v>6543099.9999998175</v>
      </c>
      <c r="F2396" s="9">
        <f>VLOOKUP(C2396,Return!B:C,2,FALSE)</f>
        <v>0.76286749759597139</v>
      </c>
      <c r="G2396" s="32">
        <f t="shared" si="75"/>
        <v>11534618.32351988</v>
      </c>
    </row>
    <row r="2397" spans="1:7" ht="15" customHeight="1" x14ac:dyDescent="0.25">
      <c r="A2397" t="str">
        <f>VLOOKUP(C:C,'Sectors '!B:C,2,FALSE)</f>
        <v>Auto Parts</v>
      </c>
      <c r="B2397" s="1" t="s">
        <v>8153</v>
      </c>
      <c r="C2397" s="1" t="s">
        <v>426</v>
      </c>
      <c r="D2397" s="30">
        <v>6.4830999999998268E-4</v>
      </c>
      <c r="E2397" s="33">
        <f t="shared" si="74"/>
        <v>6483099.9999998268</v>
      </c>
      <c r="F2397" s="9">
        <f>VLOOKUP(C2397,Return!B:C,2,FALSE)</f>
        <v>1.0231987680551875</v>
      </c>
      <c r="G2397" s="32">
        <f t="shared" si="75"/>
        <v>13116599.933178235</v>
      </c>
    </row>
    <row r="2398" spans="1:7" ht="15" customHeight="1" x14ac:dyDescent="0.25">
      <c r="A2398" t="str">
        <f>VLOOKUP(C:C,'Sectors '!B:C,2,FALSE)</f>
        <v>Auto Parts</v>
      </c>
      <c r="B2398" s="1" t="s">
        <v>8154</v>
      </c>
      <c r="C2398" s="1" t="s">
        <v>424</v>
      </c>
      <c r="D2398" s="30">
        <v>6.4200999999998367E-4</v>
      </c>
      <c r="E2398" s="33">
        <f t="shared" si="74"/>
        <v>6420099.999999837</v>
      </c>
      <c r="F2398" s="9">
        <f>VLOOKUP(C2398,Return!B:C,2,FALSE)</f>
        <v>0.65706573955236314</v>
      </c>
      <c r="G2398" s="32">
        <f t="shared" si="75"/>
        <v>10638527.754499856</v>
      </c>
    </row>
    <row r="2399" spans="1:7" ht="15" customHeight="1" x14ac:dyDescent="0.25">
      <c r="A2399" t="str">
        <f>VLOOKUP(C:C,'Sectors '!B:C,2,FALSE)</f>
        <v>Auto Parts</v>
      </c>
      <c r="B2399" s="1" t="s">
        <v>8155</v>
      </c>
      <c r="C2399" s="1" t="s">
        <v>418</v>
      </c>
      <c r="D2399" s="30">
        <v>4.6981000000000724E-4</v>
      </c>
      <c r="E2399" s="33">
        <f t="shared" si="74"/>
        <v>4698100.0000000726</v>
      </c>
      <c r="F2399" s="9">
        <f>VLOOKUP(C2399,Return!B:C,2,FALSE)</f>
        <v>1.1815620347057687</v>
      </c>
      <c r="G2399" s="32">
        <f t="shared" si="75"/>
        <v>10249196.595251329</v>
      </c>
    </row>
    <row r="2400" spans="1:7" ht="15" customHeight="1" x14ac:dyDescent="0.25">
      <c r="A2400" t="str">
        <f>VLOOKUP(C:C,'Sectors '!B:C,2,FALSE)</f>
        <v>Auto Parts</v>
      </c>
      <c r="B2400" s="1" t="s">
        <v>8156</v>
      </c>
      <c r="C2400" s="1" t="s">
        <v>414</v>
      </c>
      <c r="D2400" s="30">
        <v>4.6771000000000719E-4</v>
      </c>
      <c r="E2400" s="33">
        <f t="shared" si="74"/>
        <v>4677100.0000000717</v>
      </c>
      <c r="F2400" s="9">
        <f>VLOOKUP(C2400,Return!B:C,2,FALSE)</f>
        <v>0.92341022294713382</v>
      </c>
      <c r="G2400" s="32">
        <f t="shared" si="75"/>
        <v>8995981.9537461773</v>
      </c>
    </row>
    <row r="2401" spans="1:7" ht="15" customHeight="1" x14ac:dyDescent="0.25">
      <c r="A2401" t="str">
        <f>VLOOKUP(C:C,'Sectors '!B:C,2,FALSE)</f>
        <v>Auto Parts</v>
      </c>
      <c r="B2401" s="1" t="s">
        <v>8157</v>
      </c>
      <c r="C2401" s="1" t="s">
        <v>416</v>
      </c>
      <c r="D2401" s="30">
        <v>4.6381000000000709E-4</v>
      </c>
      <c r="E2401" s="33">
        <f t="shared" si="74"/>
        <v>4638100.0000000708</v>
      </c>
      <c r="F2401" s="9">
        <f>VLOOKUP(C2401,Return!B:C,2,FALSE)</f>
        <v>0.85412816722763985</v>
      </c>
      <c r="G2401" s="32">
        <f t="shared" si="75"/>
        <v>8599631.8524186481</v>
      </c>
    </row>
    <row r="2402" spans="1:7" ht="15" customHeight="1" x14ac:dyDescent="0.25">
      <c r="A2402" t="str">
        <f>VLOOKUP(C:C,'Sectors '!B:C,2,FALSE)</f>
        <v>Auto Parts</v>
      </c>
      <c r="B2402" s="1" t="s">
        <v>8158</v>
      </c>
      <c r="C2402" s="1" t="s">
        <v>412</v>
      </c>
      <c r="D2402" s="30">
        <v>4.6081000000000702E-4</v>
      </c>
      <c r="E2402" s="33">
        <f t="shared" si="74"/>
        <v>4608100.0000000698</v>
      </c>
      <c r="F2402" s="9">
        <f>VLOOKUP(C2402,Return!B:C,2,FALSE)</f>
        <v>0.35526128848446736</v>
      </c>
      <c r="G2402" s="32">
        <f t="shared" si="75"/>
        <v>6245179.5434653694</v>
      </c>
    </row>
    <row r="2403" spans="1:7" ht="15" customHeight="1" x14ac:dyDescent="0.25">
      <c r="A2403" t="str">
        <f>VLOOKUP(C:C,'Sectors '!B:C,2,FALSE)</f>
        <v>Auto Parts</v>
      </c>
      <c r="B2403" s="1" t="s">
        <v>8159</v>
      </c>
      <c r="C2403" s="1" t="s">
        <v>420</v>
      </c>
      <c r="D2403" s="30">
        <v>4.5421000000000686E-4</v>
      </c>
      <c r="E2403" s="33">
        <f t="shared" si="74"/>
        <v>4542100.0000000689</v>
      </c>
      <c r="F2403" s="9">
        <f>VLOOKUP(C2403,Return!B:C,2,FALSE)</f>
        <v>0.51561150501093334</v>
      </c>
      <c r="G2403" s="32">
        <f t="shared" si="75"/>
        <v>6884059.0169102652</v>
      </c>
    </row>
    <row r="2404" spans="1:7" ht="15" customHeight="1" x14ac:dyDescent="0.25">
      <c r="A2404" t="str">
        <f>VLOOKUP(C:C,'Sectors '!B:C,2,FALSE)</f>
        <v>Auto Parts</v>
      </c>
      <c r="B2404" s="1" t="s">
        <v>8160</v>
      </c>
      <c r="C2404" s="1" t="s">
        <v>406</v>
      </c>
      <c r="D2404" s="30">
        <v>4.311100000000063E-4</v>
      </c>
      <c r="E2404" s="33">
        <f t="shared" si="74"/>
        <v>4311100.0000000633</v>
      </c>
      <c r="F2404" s="9">
        <f>VLOOKUP(C2404,Return!B:C,2,FALSE)</f>
        <v>1.1104646119024064</v>
      </c>
      <c r="G2404" s="32">
        <f t="shared" si="75"/>
        <v>9098423.9883725978</v>
      </c>
    </row>
    <row r="2405" spans="1:7" ht="15" customHeight="1" x14ac:dyDescent="0.25">
      <c r="A2405" t="str">
        <f>VLOOKUP(C:C,'Sectors '!B:C,2,FALSE)</f>
        <v>Auto Parts</v>
      </c>
      <c r="B2405" s="1" t="s">
        <v>8161</v>
      </c>
      <c r="C2405" s="1" t="s">
        <v>410</v>
      </c>
      <c r="D2405" s="30">
        <v>4.2571000000000617E-4</v>
      </c>
      <c r="E2405" s="33">
        <f t="shared" si="74"/>
        <v>4257100.0000000615</v>
      </c>
      <c r="F2405" s="9">
        <f>VLOOKUP(C2405,Return!B:C,2,FALSE)</f>
        <v>0.52849168551136305</v>
      </c>
      <c r="G2405" s="32">
        <f t="shared" si="75"/>
        <v>6506941.9543905174</v>
      </c>
    </row>
    <row r="2406" spans="1:7" ht="15" customHeight="1" x14ac:dyDescent="0.25">
      <c r="A2406" t="str">
        <f>VLOOKUP(C:C,'Sectors '!B:C,2,FALSE)</f>
        <v>Auto Parts</v>
      </c>
      <c r="B2406" s="1" t="s">
        <v>8162</v>
      </c>
      <c r="C2406" s="1" t="s">
        <v>408</v>
      </c>
      <c r="D2406" s="30">
        <v>4.1191000000000583E-4</v>
      </c>
      <c r="E2406" s="33">
        <f t="shared" si="74"/>
        <v>4119100.0000000582</v>
      </c>
      <c r="F2406" s="9">
        <f>VLOOKUP(C2406,Return!B:C,2,FALSE)</f>
        <v>1.0509512835698973</v>
      </c>
      <c r="G2406" s="32">
        <f t="shared" si="75"/>
        <v>8448073.4321528841</v>
      </c>
    </row>
    <row r="2407" spans="1:7" ht="15" customHeight="1" x14ac:dyDescent="0.25">
      <c r="A2407" t="str">
        <f>VLOOKUP(C:C,'Sectors '!B:C,2,FALSE)</f>
        <v>Auto Parts</v>
      </c>
      <c r="B2407" s="1" t="s">
        <v>8163</v>
      </c>
      <c r="C2407" s="1" t="s">
        <v>432</v>
      </c>
      <c r="D2407" s="30">
        <v>3.0151000000000315E-4</v>
      </c>
      <c r="E2407" s="33">
        <f t="shared" si="74"/>
        <v>3015100.0000000317</v>
      </c>
      <c r="F2407" s="9">
        <f>VLOOKUP(C2407,Return!B:C,2,FALSE)</f>
        <v>1.1401075409234314</v>
      </c>
      <c r="G2407" s="32">
        <f t="shared" si="75"/>
        <v>6452638.2466383055</v>
      </c>
    </row>
    <row r="2408" spans="1:7" ht="15" customHeight="1" x14ac:dyDescent="0.25">
      <c r="A2408" t="str">
        <f>VLOOKUP(C:C,'Sectors '!B:C,2,FALSE)</f>
        <v>Auto Parts</v>
      </c>
      <c r="B2408" s="1" t="s">
        <v>8164</v>
      </c>
      <c r="C2408" s="1" t="s">
        <v>404</v>
      </c>
      <c r="D2408" s="30">
        <v>3.0121000000000314E-4</v>
      </c>
      <c r="E2408" s="33">
        <f t="shared" si="74"/>
        <v>3012100.0000000312</v>
      </c>
      <c r="F2408" s="9">
        <f>VLOOKUP(C2408,Return!B:C,2,FALSE)</f>
        <v>0.39271260519446516</v>
      </c>
      <c r="G2408" s="32">
        <f t="shared" si="75"/>
        <v>4194989.6381062921</v>
      </c>
    </row>
    <row r="2409" spans="1:7" ht="15" customHeight="1" x14ac:dyDescent="0.25">
      <c r="A2409" t="str">
        <f>VLOOKUP(C:C,'Sectors '!B:C,2,FALSE)</f>
        <v>Auto Parts</v>
      </c>
      <c r="B2409" s="1" t="s">
        <v>8165</v>
      </c>
      <c r="C2409" s="1" t="s">
        <v>422</v>
      </c>
      <c r="D2409" s="30">
        <v>2.1781000000000114E-4</v>
      </c>
      <c r="E2409" s="33">
        <f t="shared" si="74"/>
        <v>2178100.0000000116</v>
      </c>
      <c r="F2409" s="9">
        <f>VLOOKUP(C2409,Return!B:C,2,FALSE)</f>
        <v>0.43137162099885284</v>
      </c>
      <c r="G2409" s="32">
        <f t="shared" si="75"/>
        <v>3117670.5276976177</v>
      </c>
    </row>
    <row r="2410" spans="1:7" ht="15" customHeight="1" x14ac:dyDescent="0.25">
      <c r="A2410" t="str">
        <f>VLOOKUP(C:C,'Sectors '!B:C,2,FALSE)</f>
        <v>Auto Parts</v>
      </c>
      <c r="B2410" s="1" t="s">
        <v>8166</v>
      </c>
      <c r="C2410" s="1" t="s">
        <v>402</v>
      </c>
      <c r="D2410" s="30">
        <v>2.1751000000000113E-4</v>
      </c>
      <c r="E2410" s="33">
        <f t="shared" si="74"/>
        <v>2175100.0000000112</v>
      </c>
      <c r="F2410" s="9">
        <f>VLOOKUP(C2410,Return!B:C,2,FALSE)</f>
        <v>0.51789271721201457</v>
      </c>
      <c r="G2410" s="32">
        <f t="shared" si="75"/>
        <v>3301568.4492078698</v>
      </c>
    </row>
    <row r="2411" spans="1:7" ht="15" customHeight="1" x14ac:dyDescent="0.25">
      <c r="A2411" t="str">
        <f>VLOOKUP(C:C,'Sectors '!B:C,2,FALSE)</f>
        <v>Auto Parts</v>
      </c>
      <c r="B2411" s="1" t="s">
        <v>8167</v>
      </c>
      <c r="C2411" s="1" t="s">
        <v>400</v>
      </c>
      <c r="D2411" s="30">
        <v>2.0521000000000084E-4</v>
      </c>
      <c r="E2411" s="33">
        <f t="shared" si="74"/>
        <v>2052100.0000000084</v>
      </c>
      <c r="F2411" s="9">
        <f>VLOOKUP(C2411,Return!B:C,2,FALSE)</f>
        <v>0.72108623755521495</v>
      </c>
      <c r="G2411" s="32">
        <f t="shared" si="75"/>
        <v>3531841.0680870712</v>
      </c>
    </row>
    <row r="2412" spans="1:7" ht="15" customHeight="1" x14ac:dyDescent="0.25">
      <c r="A2412" t="str">
        <f>VLOOKUP(C:C,'Sectors '!B:C,2,FALSE)</f>
        <v>Auto Parts</v>
      </c>
      <c r="B2412" s="1" t="s">
        <v>8168</v>
      </c>
      <c r="C2412" s="1" t="s">
        <v>398</v>
      </c>
      <c r="D2412" s="30">
        <v>2.0071000000000073E-4</v>
      </c>
      <c r="E2412" s="33">
        <f t="shared" si="74"/>
        <v>2007100.0000000072</v>
      </c>
      <c r="F2412" s="9">
        <f>VLOOKUP(C2412,Return!B:C,2,FALSE)</f>
        <v>1.1870229942879087</v>
      </c>
      <c r="G2412" s="32">
        <f t="shared" si="75"/>
        <v>4389573.8518352769</v>
      </c>
    </row>
    <row r="2413" spans="1:7" ht="15" customHeight="1" x14ac:dyDescent="0.25">
      <c r="A2413" t="str">
        <f>VLOOKUP(C:C,'Sectors '!B:C,2,FALSE)</f>
        <v>Auto Parts</v>
      </c>
      <c r="B2413" s="1" t="s">
        <v>8169</v>
      </c>
      <c r="C2413" s="1" t="s">
        <v>396</v>
      </c>
      <c r="D2413" s="30">
        <v>1.8211000000000027E-4</v>
      </c>
      <c r="E2413" s="33">
        <f t="shared" si="74"/>
        <v>1821100.0000000028</v>
      </c>
      <c r="F2413" s="9">
        <f>VLOOKUP(C2413,Return!B:C,2,FALSE)</f>
        <v>0.36275515118155888</v>
      </c>
      <c r="G2413" s="32">
        <f t="shared" si="75"/>
        <v>2481713.4058167404</v>
      </c>
    </row>
    <row r="2414" spans="1:7" ht="15" customHeight="1" x14ac:dyDescent="0.25">
      <c r="A2414" t="str">
        <f>VLOOKUP(C:C,'Sectors '!B:C,2,FALSE)</f>
        <v>Auto Parts</v>
      </c>
      <c r="B2414" s="1" t="s">
        <v>8170</v>
      </c>
      <c r="C2414" s="1" t="s">
        <v>394</v>
      </c>
      <c r="D2414" s="30">
        <v>1.0650999999999914E-4</v>
      </c>
      <c r="E2414" s="33">
        <f t="shared" si="74"/>
        <v>1065099.9999999914</v>
      </c>
      <c r="F2414" s="9">
        <f>VLOOKUP(C2414,Return!B:C,2,FALSE)</f>
        <v>0.72235312408453201</v>
      </c>
      <c r="G2414" s="32">
        <f t="shared" si="75"/>
        <v>1834478.3124624202</v>
      </c>
    </row>
    <row r="2415" spans="1:7" ht="15" customHeight="1" x14ac:dyDescent="0.25">
      <c r="A2415" t="str">
        <f>VLOOKUP(C:C,'Sectors '!B:C,2,FALSE)</f>
        <v>Auto Parts</v>
      </c>
      <c r="B2415" s="1" t="s">
        <v>18</v>
      </c>
      <c r="C2415" s="1" t="s">
        <v>392</v>
      </c>
      <c r="D2415" s="30">
        <v>3.9610000000000049E-5</v>
      </c>
      <c r="E2415" s="33">
        <f t="shared" si="74"/>
        <v>396100.00000000047</v>
      </c>
      <c r="F2415" s="9">
        <f>VLOOKUP(C2415,Return!B:C,2,FALSE)</f>
        <v>1.2557772288007636</v>
      </c>
      <c r="G2415" s="32">
        <f t="shared" si="75"/>
        <v>893513.36032798339</v>
      </c>
    </row>
    <row r="2416" spans="1:7" ht="15" customHeight="1" x14ac:dyDescent="0.25">
      <c r="A2416" t="str">
        <f>VLOOKUP(C:C,'Sectors '!B:C,2,FALSE)</f>
        <v>Auto Parts</v>
      </c>
      <c r="B2416" s="1" t="s">
        <v>8171</v>
      </c>
      <c r="C2416" s="1" t="s">
        <v>390</v>
      </c>
      <c r="D2416" s="30">
        <v>3.1810000000000036E-5</v>
      </c>
      <c r="E2416" s="33">
        <f t="shared" si="74"/>
        <v>318100.00000000035</v>
      </c>
      <c r="F2416" s="9">
        <f>VLOOKUP(C2416,Return!B:C,2,FALSE)</f>
        <v>0.84547665687383999</v>
      </c>
      <c r="G2416" s="32">
        <f t="shared" si="75"/>
        <v>587046.12455156911</v>
      </c>
    </row>
    <row r="2417" spans="1:7" ht="15" customHeight="1" x14ac:dyDescent="0.25">
      <c r="A2417" t="str">
        <f>VLOOKUP(C:C,'Sectors '!B:C,2,FALSE)</f>
        <v>Auto Parts</v>
      </c>
      <c r="B2417" s="1" t="s">
        <v>8172</v>
      </c>
      <c r="C2417" s="1" t="s">
        <v>387</v>
      </c>
      <c r="D2417" s="30">
        <v>1.3210000000000006E-5</v>
      </c>
      <c r="E2417" s="33">
        <f t="shared" si="74"/>
        <v>132100.00000000006</v>
      </c>
      <c r="F2417" s="9">
        <f>VLOOKUP(C2417,Return!B:C,2,FALSE)</f>
        <v>1.2073039195344386</v>
      </c>
      <c r="G2417" s="32">
        <f t="shared" si="75"/>
        <v>291584.84777049941</v>
      </c>
    </row>
    <row r="2418" spans="1:7" ht="15" customHeight="1" x14ac:dyDescent="0.25">
      <c r="A2418" t="str">
        <f>VLOOKUP(C:C,'Sectors '!B:C,2,FALSE)</f>
        <v>Auto Manufacturers</v>
      </c>
      <c r="B2418" s="1" t="s">
        <v>8173</v>
      </c>
      <c r="C2418" s="1" t="s">
        <v>385</v>
      </c>
      <c r="D2418" s="30">
        <v>6.7140999999997907E-4</v>
      </c>
      <c r="E2418" s="33">
        <f t="shared" si="74"/>
        <v>6714099.9999997905</v>
      </c>
      <c r="F2418" s="9">
        <f>VLOOKUP(C2418,Return!B:C,2,FALSE)</f>
        <v>1.0636228915258437</v>
      </c>
      <c r="G2418" s="32">
        <f t="shared" si="75"/>
        <v>13855370.455993235</v>
      </c>
    </row>
    <row r="2419" spans="1:7" ht="15" customHeight="1" x14ac:dyDescent="0.25">
      <c r="A2419" t="str">
        <f>VLOOKUP(C:C,'Sectors '!B:C,2,FALSE)</f>
        <v>Auto Manufacturers</v>
      </c>
      <c r="B2419" s="1" t="s">
        <v>8174</v>
      </c>
      <c r="C2419" s="1" t="s">
        <v>383</v>
      </c>
      <c r="D2419" s="30">
        <v>2.994100000000031E-4</v>
      </c>
      <c r="E2419" s="33">
        <f t="shared" si="74"/>
        <v>2994100.0000000312</v>
      </c>
      <c r="F2419" s="9">
        <f>VLOOKUP(C2419,Return!B:C,2,FALSE)</f>
        <v>1.0473173747896527</v>
      </c>
      <c r="G2419" s="32">
        <f t="shared" si="75"/>
        <v>6129872.9518577633</v>
      </c>
    </row>
    <row r="2420" spans="1:7" ht="15" customHeight="1" x14ac:dyDescent="0.25">
      <c r="A2420" t="str">
        <f>VLOOKUP(C:C,'Sectors '!B:C,2,FALSE)</f>
        <v>Auto Manufacturers</v>
      </c>
      <c r="B2420" s="1" t="s">
        <v>8175</v>
      </c>
      <c r="C2420" s="1" t="s">
        <v>381</v>
      </c>
      <c r="D2420" s="30">
        <v>2.8441000000000273E-4</v>
      </c>
      <c r="E2420" s="33">
        <f t="shared" si="74"/>
        <v>2844100.0000000275</v>
      </c>
      <c r="F2420" s="9">
        <f>VLOOKUP(C2420,Return!B:C,2,FALSE)</f>
        <v>0.63609272231953684</v>
      </c>
      <c r="G2420" s="32">
        <f t="shared" si="75"/>
        <v>4653211.3115490396</v>
      </c>
    </row>
    <row r="2421" spans="1:7" ht="15" customHeight="1" x14ac:dyDescent="0.25">
      <c r="A2421" t="str">
        <f>VLOOKUP(C:C,'Sectors '!B:C,2,FALSE)</f>
        <v>Auto &amp; Truck Dealerships</v>
      </c>
      <c r="B2421" s="1" t="s">
        <v>8176</v>
      </c>
      <c r="C2421" s="1" t="s">
        <v>376</v>
      </c>
      <c r="D2421" s="30">
        <v>6.2970999999998559E-4</v>
      </c>
      <c r="E2421" s="33">
        <f t="shared" si="74"/>
        <v>6297099.9999998556</v>
      </c>
      <c r="F2421" s="9">
        <f>VLOOKUP(C2421,Return!B:C,2,FALSE)</f>
        <v>0.79106264386889569</v>
      </c>
      <c r="G2421" s="32">
        <f t="shared" si="75"/>
        <v>11278500.574706564</v>
      </c>
    </row>
    <row r="2422" spans="1:7" ht="15" customHeight="1" x14ac:dyDescent="0.25">
      <c r="A2422" t="str">
        <f>VLOOKUP(C:C,'Sectors '!B:C,2,FALSE)</f>
        <v>Auto &amp; Truck Dealerships</v>
      </c>
      <c r="B2422" s="1" t="s">
        <v>8177</v>
      </c>
      <c r="C2422" s="1" t="s">
        <v>374</v>
      </c>
      <c r="D2422" s="30">
        <v>6.0120999999999005E-4</v>
      </c>
      <c r="E2422" s="33">
        <f t="shared" si="74"/>
        <v>6012099.9999999003</v>
      </c>
      <c r="F2422" s="9">
        <f>VLOOKUP(C2422,Return!B:C,2,FALSE)</f>
        <v>0.29376557679689608</v>
      </c>
      <c r="G2422" s="32">
        <f t="shared" si="75"/>
        <v>7778248.0242604902</v>
      </c>
    </row>
    <row r="2423" spans="1:7" ht="15" customHeight="1" x14ac:dyDescent="0.25">
      <c r="A2423" t="str">
        <f>VLOOKUP(C:C,'Sectors '!B:C,2,FALSE)</f>
        <v>Auto &amp; Truck Dealerships</v>
      </c>
      <c r="B2423" s="1" t="s">
        <v>8178</v>
      </c>
      <c r="C2423" s="1" t="s">
        <v>372</v>
      </c>
      <c r="D2423" s="30">
        <v>6.009099999999901E-4</v>
      </c>
      <c r="E2423" s="33">
        <f t="shared" si="74"/>
        <v>6009099.9999999013</v>
      </c>
      <c r="F2423" s="9">
        <f>VLOOKUP(C2423,Return!B:C,2,FALSE)</f>
        <v>0.26434009739798936</v>
      </c>
      <c r="G2423" s="32">
        <f t="shared" si="75"/>
        <v>7597546.0792741338</v>
      </c>
    </row>
    <row r="2424" spans="1:7" ht="15" customHeight="1" x14ac:dyDescent="0.25">
      <c r="A2424" t="str">
        <f>VLOOKUP(C:C,'Sectors '!B:C,2,FALSE)</f>
        <v>Auto &amp; Truck Dealerships</v>
      </c>
      <c r="B2424" s="1" t="s">
        <v>8179</v>
      </c>
      <c r="C2424" s="1" t="s">
        <v>370</v>
      </c>
      <c r="D2424" s="30">
        <v>5.4060999999999953E-4</v>
      </c>
      <c r="E2424" s="33">
        <f t="shared" si="74"/>
        <v>5406099.9999999953</v>
      </c>
      <c r="F2424" s="9">
        <f>VLOOKUP(C2424,Return!B:C,2,FALSE)</f>
        <v>0.40755698570877907</v>
      </c>
      <c r="G2424" s="32">
        <f t="shared" si="75"/>
        <v>7609393.8204402244</v>
      </c>
    </row>
    <row r="2425" spans="1:7" ht="15" customHeight="1" x14ac:dyDescent="0.25">
      <c r="A2425" t="str">
        <f>VLOOKUP(C:C,'Sectors '!B:C,2,FALSE)</f>
        <v>Auto &amp; Truck Dealerships</v>
      </c>
      <c r="B2425" s="1" t="s">
        <v>8180</v>
      </c>
      <c r="C2425" s="1" t="s">
        <v>368</v>
      </c>
      <c r="D2425" s="30">
        <v>4.2421000000000613E-4</v>
      </c>
      <c r="E2425" s="33">
        <f t="shared" si="74"/>
        <v>4242100.0000000615</v>
      </c>
      <c r="F2425" s="9">
        <f>VLOOKUP(C2425,Return!B:C,2,FALSE)</f>
        <v>0.99413881358992107</v>
      </c>
      <c r="G2425" s="32">
        <f t="shared" si="75"/>
        <v>8459336.2611299269</v>
      </c>
    </row>
    <row r="2426" spans="1:7" ht="15" customHeight="1" x14ac:dyDescent="0.25">
      <c r="A2426" t="str">
        <f>VLOOKUP(C:C,'Sectors '!B:C,2,FALSE)</f>
        <v>Auto &amp; Truck Dealerships</v>
      </c>
      <c r="B2426" s="1" t="s">
        <v>8181</v>
      </c>
      <c r="C2426" s="1" t="s">
        <v>364</v>
      </c>
      <c r="D2426" s="30">
        <v>3.1891000000000357E-4</v>
      </c>
      <c r="E2426" s="33">
        <f t="shared" si="74"/>
        <v>3189100.0000000359</v>
      </c>
      <c r="F2426" s="9">
        <f>VLOOKUP(C2426,Return!B:C,2,FALSE)</f>
        <v>0.49109145719564495</v>
      </c>
      <c r="G2426" s="32">
        <f t="shared" si="75"/>
        <v>4755239.766142684</v>
      </c>
    </row>
    <row r="2427" spans="1:7" ht="15" customHeight="1" x14ac:dyDescent="0.25">
      <c r="A2427" t="str">
        <f>VLOOKUP(C:C,'Sectors '!B:C,2,FALSE)</f>
        <v>Auto &amp; Truck Dealerships</v>
      </c>
      <c r="B2427" s="1" t="s">
        <v>8182</v>
      </c>
      <c r="C2427" s="1" t="s">
        <v>360</v>
      </c>
      <c r="D2427" s="30">
        <v>1.8271000000000029E-4</v>
      </c>
      <c r="E2427" s="33">
        <f t="shared" si="74"/>
        <v>1827100.0000000028</v>
      </c>
      <c r="F2427" s="9">
        <f>VLOOKUP(C2427,Return!B:C,2,FALSE)</f>
        <v>0.98908248437442792</v>
      </c>
      <c r="G2427" s="32">
        <f t="shared" si="75"/>
        <v>3634252.6072005229</v>
      </c>
    </row>
    <row r="2428" spans="1:7" ht="15" customHeight="1" x14ac:dyDescent="0.25">
      <c r="A2428" t="str">
        <f>VLOOKUP(C:C,'Sectors '!B:C,2,FALSE)</f>
        <v>Auto &amp; Truck Dealerships</v>
      </c>
      <c r="B2428" s="1" t="s">
        <v>8183</v>
      </c>
      <c r="C2428" s="1" t="s">
        <v>366</v>
      </c>
      <c r="D2428" s="30">
        <v>1.3320999999999909E-4</v>
      </c>
      <c r="E2428" s="33">
        <f t="shared" si="74"/>
        <v>1332099.9999999909</v>
      </c>
      <c r="F2428" s="9">
        <f>VLOOKUP(C2428,Return!B:C,2,FALSE)</f>
        <v>1.2165908851827654</v>
      </c>
      <c r="G2428" s="32">
        <f t="shared" si="75"/>
        <v>2952720.7181519414</v>
      </c>
    </row>
    <row r="2429" spans="1:7" ht="15" customHeight="1" x14ac:dyDescent="0.25">
      <c r="A2429" t="str">
        <f>VLOOKUP(C:C,'Sectors '!B:C,2,FALSE)</f>
        <v>Auto &amp; Truck Dealerships</v>
      </c>
      <c r="B2429" s="1" t="s">
        <v>8184</v>
      </c>
      <c r="C2429" s="1" t="s">
        <v>358</v>
      </c>
      <c r="D2429" s="30">
        <v>7.5309999999999792E-5</v>
      </c>
      <c r="E2429" s="33">
        <f t="shared" si="74"/>
        <v>753099.9999999979</v>
      </c>
      <c r="F2429" s="9">
        <f>VLOOKUP(C2429,Return!B:C,2,FALSE)</f>
        <v>0.77652475065129256</v>
      </c>
      <c r="G2429" s="32">
        <f t="shared" si="75"/>
        <v>1337900.7897154847</v>
      </c>
    </row>
    <row r="2430" spans="1:7" ht="15" customHeight="1" x14ac:dyDescent="0.25">
      <c r="A2430" t="str">
        <f>VLOOKUP(C:C,'Sectors '!B:C,2,FALSE)</f>
        <v>Auto &amp; Truck Dealerships</v>
      </c>
      <c r="B2430" s="1" t="s">
        <v>8185</v>
      </c>
      <c r="C2430" s="1" t="s">
        <v>355</v>
      </c>
      <c r="D2430" s="30">
        <v>6.630999999999998E-5</v>
      </c>
      <c r="E2430" s="33">
        <f t="shared" si="74"/>
        <v>663099.99999999977</v>
      </c>
      <c r="F2430" s="9">
        <f>VLOOKUP(C2430,Return!B:C,2,FALSE)</f>
        <v>0.49985421656931994</v>
      </c>
      <c r="G2430" s="32">
        <f t="shared" si="75"/>
        <v>994553.33100711566</v>
      </c>
    </row>
    <row r="2431" spans="1:7" ht="15" customHeight="1" x14ac:dyDescent="0.25">
      <c r="A2431" t="str">
        <f>VLOOKUP(C:C,'Sectors '!B:C,2,FALSE)</f>
        <v>Auto &amp; Truck Dealerships</v>
      </c>
      <c r="B2431" s="1" t="s">
        <v>8186</v>
      </c>
      <c r="C2431" s="1" t="s">
        <v>362</v>
      </c>
      <c r="D2431" s="30">
        <v>4.561000000000006E-5</v>
      </c>
      <c r="E2431" s="33">
        <f t="shared" si="74"/>
        <v>456100.00000000058</v>
      </c>
      <c r="F2431" s="9">
        <f>VLOOKUP(C2431,Return!B:C,2,FALSE)</f>
        <v>0.47013841793774247</v>
      </c>
      <c r="G2431" s="32">
        <f t="shared" si="75"/>
        <v>670530.13242140529</v>
      </c>
    </row>
    <row r="2432" spans="1:7" ht="15" customHeight="1" x14ac:dyDescent="0.25">
      <c r="A2432" t="str">
        <f>VLOOKUP(C:C,'Sectors '!B:C,2,FALSE)</f>
        <v>Asset Management</v>
      </c>
      <c r="B2432" s="1" t="s">
        <v>8187</v>
      </c>
      <c r="C2432" s="1" t="s">
        <v>349</v>
      </c>
      <c r="D2432" s="30">
        <v>7.6260999999996481E-4</v>
      </c>
      <c r="E2432" s="33">
        <f t="shared" si="74"/>
        <v>7626099.999999648</v>
      </c>
      <c r="F2432" s="9">
        <f>VLOOKUP(C2432,Return!B:C,2,FALSE)</f>
        <v>0.3529696681915454</v>
      </c>
      <c r="G2432" s="32">
        <f t="shared" si="75"/>
        <v>10317881.986595068</v>
      </c>
    </row>
    <row r="2433" spans="1:7" ht="15" customHeight="1" x14ac:dyDescent="0.25">
      <c r="A2433" t="str">
        <f>VLOOKUP(C:C,'Sectors '!B:C,2,FALSE)</f>
        <v>Asset Management</v>
      </c>
      <c r="B2433" s="1" t="s">
        <v>8188</v>
      </c>
      <c r="C2433" s="1" t="s">
        <v>351</v>
      </c>
      <c r="D2433" s="30">
        <v>7.5750999999996561E-4</v>
      </c>
      <c r="E2433" s="33">
        <f t="shared" si="74"/>
        <v>7575099.9999996563</v>
      </c>
      <c r="F2433" s="9">
        <f>VLOOKUP(C2433,Return!B:C,2,FALSE)</f>
        <v>0.38307901913583708</v>
      </c>
      <c r="G2433" s="32">
        <f t="shared" si="75"/>
        <v>10476961.877855403</v>
      </c>
    </row>
    <row r="2434" spans="1:7" ht="15" customHeight="1" x14ac:dyDescent="0.25">
      <c r="A2434" t="str">
        <f>VLOOKUP(C:C,'Sectors '!B:C,2,FALSE)</f>
        <v>Asset Management</v>
      </c>
      <c r="B2434" s="1" t="s">
        <v>8189</v>
      </c>
      <c r="C2434" s="1" t="s">
        <v>347</v>
      </c>
      <c r="D2434" s="30">
        <v>7.4310999999996786E-4</v>
      </c>
      <c r="E2434" s="33">
        <f t="shared" si="74"/>
        <v>7431099.9999996787</v>
      </c>
      <c r="F2434" s="9">
        <f>VLOOKUP(C2434,Return!B:C,2,FALSE)</f>
        <v>0.57590549885326525</v>
      </c>
      <c r="G2434" s="32">
        <f t="shared" si="75"/>
        <v>11710711.352527993</v>
      </c>
    </row>
    <row r="2435" spans="1:7" ht="15" customHeight="1" x14ac:dyDescent="0.25">
      <c r="A2435" t="str">
        <f>VLOOKUP(C:C,'Sectors '!B:C,2,FALSE)</f>
        <v>Asset Management</v>
      </c>
      <c r="B2435" s="1" t="s">
        <v>8190</v>
      </c>
      <c r="C2435" s="1" t="s">
        <v>343</v>
      </c>
      <c r="D2435" s="30">
        <v>7.4040999999996828E-4</v>
      </c>
      <c r="E2435" s="33">
        <f t="shared" si="74"/>
        <v>7404099.9999996824</v>
      </c>
      <c r="F2435" s="9">
        <f>VLOOKUP(C2435,Return!B:C,2,FALSE)</f>
        <v>0.79972305112763209</v>
      </c>
      <c r="G2435" s="32">
        <f t="shared" si="75"/>
        <v>13325329.442853529</v>
      </c>
    </row>
    <row r="2436" spans="1:7" ht="15" customHeight="1" x14ac:dyDescent="0.25">
      <c r="A2436" t="str">
        <f>VLOOKUP(C:C,'Sectors '!B:C,2,FALSE)</f>
        <v>Asset Management</v>
      </c>
      <c r="B2436" s="1" t="s">
        <v>8191</v>
      </c>
      <c r="C2436" s="1" t="s">
        <v>345</v>
      </c>
      <c r="D2436" s="30">
        <v>7.3680999999996884E-4</v>
      </c>
      <c r="E2436" s="33">
        <f t="shared" si="74"/>
        <v>7368099.999999688</v>
      </c>
      <c r="F2436" s="9">
        <f>VLOOKUP(C2436,Return!B:C,2,FALSE)</f>
        <v>1.2535938283630175</v>
      </c>
      <c r="G2436" s="32">
        <f t="shared" si="75"/>
        <v>16604704.686760848</v>
      </c>
    </row>
    <row r="2437" spans="1:7" ht="15" customHeight="1" x14ac:dyDescent="0.25">
      <c r="A2437" t="str">
        <f>VLOOKUP(C:C,'Sectors '!B:C,2,FALSE)</f>
        <v>Asset Management</v>
      </c>
      <c r="B2437" s="1" t="s">
        <v>8192</v>
      </c>
      <c r="C2437" s="1" t="s">
        <v>341</v>
      </c>
      <c r="D2437" s="30">
        <v>6.6000999999998086E-4</v>
      </c>
      <c r="E2437" s="33">
        <f t="shared" si="74"/>
        <v>6600099.9999998081</v>
      </c>
      <c r="F2437" s="9">
        <f>VLOOKUP(C2437,Return!B:C,2,FALSE)</f>
        <v>0.49863461469965153</v>
      </c>
      <c r="G2437" s="32">
        <f t="shared" si="75"/>
        <v>9891138.3204788826</v>
      </c>
    </row>
    <row r="2438" spans="1:7" ht="15" customHeight="1" x14ac:dyDescent="0.25">
      <c r="A2438" t="str">
        <f>VLOOKUP(C:C,'Sectors '!B:C,2,FALSE)</f>
        <v>Asset Management</v>
      </c>
      <c r="B2438" s="1" t="s">
        <v>8193</v>
      </c>
      <c r="C2438" s="1" t="s">
        <v>339</v>
      </c>
      <c r="D2438" s="30">
        <v>6.4470999999998325E-4</v>
      </c>
      <c r="E2438" s="33">
        <f t="shared" si="74"/>
        <v>6447099.9999998324</v>
      </c>
      <c r="F2438" s="9">
        <f>VLOOKUP(C2438,Return!B:C,2,FALSE)</f>
        <v>0.32353520429060112</v>
      </c>
      <c r="G2438" s="32">
        <f t="shared" si="75"/>
        <v>8532963.815581711</v>
      </c>
    </row>
    <row r="2439" spans="1:7" ht="15" customHeight="1" x14ac:dyDescent="0.25">
      <c r="A2439" t="str">
        <f>VLOOKUP(C:C,'Sectors '!B:C,2,FALSE)</f>
        <v>Asset Management</v>
      </c>
      <c r="B2439" s="1" t="s">
        <v>8194</v>
      </c>
      <c r="C2439" s="1" t="s">
        <v>335</v>
      </c>
      <c r="D2439" s="30">
        <v>6.1410999999998803E-4</v>
      </c>
      <c r="E2439" s="33">
        <f t="shared" si="74"/>
        <v>6141099.9999998808</v>
      </c>
      <c r="F2439" s="9">
        <f>VLOOKUP(C2439,Return!B:C,2,FALSE)</f>
        <v>0.71998664786121824</v>
      </c>
      <c r="G2439" s="32">
        <f t="shared" si="75"/>
        <v>10562610.003180323</v>
      </c>
    </row>
    <row r="2440" spans="1:7" ht="15" customHeight="1" x14ac:dyDescent="0.25">
      <c r="A2440" t="str">
        <f>VLOOKUP(C:C,'Sectors '!B:C,2,FALSE)</f>
        <v>Asset Management</v>
      </c>
      <c r="B2440" s="1" t="s">
        <v>8195</v>
      </c>
      <c r="C2440" s="1" t="s">
        <v>337</v>
      </c>
      <c r="D2440" s="30">
        <v>6.0360999999998968E-4</v>
      </c>
      <c r="E2440" s="33">
        <f t="shared" si="74"/>
        <v>6036099.9999998966</v>
      </c>
      <c r="F2440" s="9">
        <f>VLOOKUP(C2440,Return!B:C,2,FALSE)</f>
        <v>0.89997905669158462</v>
      </c>
      <c r="G2440" s="32">
        <f t="shared" si="75"/>
        <v>11468463.584095877</v>
      </c>
    </row>
    <row r="2441" spans="1:7" ht="15" customHeight="1" x14ac:dyDescent="0.25">
      <c r="A2441" t="str">
        <f>VLOOKUP(C:C,'Sectors '!B:C,2,FALSE)</f>
        <v>Asset Management</v>
      </c>
      <c r="B2441" s="1" t="s">
        <v>8196</v>
      </c>
      <c r="C2441" s="1" t="s">
        <v>327</v>
      </c>
      <c r="D2441" s="30">
        <v>5.5080999999999793E-4</v>
      </c>
      <c r="E2441" s="33">
        <f t="shared" ref="E2441:E2504" si="76">$H$3*D2441</f>
        <v>5508099.9999999795</v>
      </c>
      <c r="F2441" s="9">
        <f>VLOOKUP(C2441,Return!B:C,2,FALSE)</f>
        <v>0.80351775917625134</v>
      </c>
      <c r="G2441" s="32">
        <f t="shared" ref="G2441:G2504" si="77">E2441*(1+F2441)</f>
        <v>9933956.1693186741</v>
      </c>
    </row>
    <row r="2442" spans="1:7" ht="15" customHeight="1" x14ac:dyDescent="0.25">
      <c r="A2442" t="str">
        <f>VLOOKUP(C:C,'Sectors '!B:C,2,FALSE)</f>
        <v>Asset Management</v>
      </c>
      <c r="B2442" s="1" t="s">
        <v>8197</v>
      </c>
      <c r="C2442" s="1" t="s">
        <v>325</v>
      </c>
      <c r="D2442" s="30">
        <v>5.139100000000037E-4</v>
      </c>
      <c r="E2442" s="33">
        <f t="shared" si="76"/>
        <v>5139100.0000000373</v>
      </c>
      <c r="F2442" s="9">
        <f>VLOOKUP(C2442,Return!B:C,2,FALSE)</f>
        <v>0.35993394375284316</v>
      </c>
      <c r="G2442" s="32">
        <f t="shared" si="77"/>
        <v>6988836.5303402878</v>
      </c>
    </row>
    <row r="2443" spans="1:7" ht="15" customHeight="1" x14ac:dyDescent="0.25">
      <c r="A2443" t="str">
        <f>VLOOKUP(C:C,'Sectors '!B:C,2,FALSE)</f>
        <v>Asset Management</v>
      </c>
      <c r="B2443" s="1" t="s">
        <v>8198</v>
      </c>
      <c r="C2443" s="1" t="s">
        <v>323</v>
      </c>
      <c r="D2443" s="30">
        <v>5.0011000000000586E-4</v>
      </c>
      <c r="E2443" s="33">
        <f t="shared" si="76"/>
        <v>5001100.0000000587</v>
      </c>
      <c r="F2443" s="9">
        <f>VLOOKUP(C2443,Return!B:C,2,FALSE)</f>
        <v>1.0336401755531635</v>
      </c>
      <c r="G2443" s="32">
        <f t="shared" si="77"/>
        <v>10170437.881959043</v>
      </c>
    </row>
    <row r="2444" spans="1:7" ht="15" customHeight="1" x14ac:dyDescent="0.25">
      <c r="A2444" t="str">
        <f>VLOOKUP(C:C,'Sectors '!B:C,2,FALSE)</f>
        <v>Asset Management</v>
      </c>
      <c r="B2444" s="1" t="s">
        <v>8199</v>
      </c>
      <c r="C2444" s="1" t="s">
        <v>319</v>
      </c>
      <c r="D2444" s="30">
        <v>4.641100000000071E-4</v>
      </c>
      <c r="E2444" s="33">
        <f t="shared" si="76"/>
        <v>4641100.0000000708</v>
      </c>
      <c r="F2444" s="9">
        <f>VLOOKUP(C2444,Return!B:C,2,FALSE)</f>
        <v>1.118382807545454</v>
      </c>
      <c r="G2444" s="32">
        <f t="shared" si="77"/>
        <v>9831626.4480993561</v>
      </c>
    </row>
    <row r="2445" spans="1:7" ht="15" customHeight="1" x14ac:dyDescent="0.25">
      <c r="A2445" t="str">
        <f>VLOOKUP(C:C,'Sectors '!B:C,2,FALSE)</f>
        <v>Asset Management</v>
      </c>
      <c r="B2445" s="1" t="s">
        <v>8200</v>
      </c>
      <c r="C2445" s="1" t="s">
        <v>317</v>
      </c>
      <c r="D2445" s="30">
        <v>4.1251000000000585E-4</v>
      </c>
      <c r="E2445" s="33">
        <f t="shared" si="76"/>
        <v>4125100.0000000587</v>
      </c>
      <c r="F2445" s="9">
        <f>VLOOKUP(C2445,Return!B:C,2,FALSE)</f>
        <v>0.51046443072206638</v>
      </c>
      <c r="G2445" s="32">
        <f t="shared" si="77"/>
        <v>6230816.8231716845</v>
      </c>
    </row>
    <row r="2446" spans="1:7" ht="15" customHeight="1" x14ac:dyDescent="0.25">
      <c r="A2446" t="str">
        <f>VLOOKUP(C:C,'Sectors '!B:C,2,FALSE)</f>
        <v>Asset Management</v>
      </c>
      <c r="B2446" s="1" t="s">
        <v>8201</v>
      </c>
      <c r="C2446" s="1" t="s">
        <v>315</v>
      </c>
      <c r="D2446" s="30">
        <v>3.7531000000000494E-4</v>
      </c>
      <c r="E2446" s="33">
        <f t="shared" si="76"/>
        <v>3753100.0000000494</v>
      </c>
      <c r="F2446" s="9">
        <f>VLOOKUP(C2446,Return!B:C,2,FALSE)</f>
        <v>0.89449707789674548</v>
      </c>
      <c r="G2446" s="32">
        <f t="shared" si="77"/>
        <v>7110236.9830543688</v>
      </c>
    </row>
    <row r="2447" spans="1:7" ht="15" customHeight="1" x14ac:dyDescent="0.25">
      <c r="A2447" t="str">
        <f>VLOOKUP(C:C,'Sectors '!B:C,2,FALSE)</f>
        <v>Asset Management</v>
      </c>
      <c r="B2447" s="1" t="s">
        <v>8202</v>
      </c>
      <c r="C2447" s="1" t="s">
        <v>293</v>
      </c>
      <c r="D2447" s="30">
        <v>2.9011000000000287E-4</v>
      </c>
      <c r="E2447" s="33">
        <f t="shared" si="76"/>
        <v>2901100.0000000289</v>
      </c>
      <c r="F2447" s="9">
        <f>VLOOKUP(C2447,Return!B:C,2,FALSE)</f>
        <v>0.37944860171282357</v>
      </c>
      <c r="G2447" s="32">
        <f t="shared" si="77"/>
        <v>4001918.3384291125</v>
      </c>
    </row>
    <row r="2448" spans="1:7" ht="15" customHeight="1" x14ac:dyDescent="0.25">
      <c r="A2448" t="str">
        <f>VLOOKUP(C:C,'Sectors '!B:C,2,FALSE)</f>
        <v>Asset Management</v>
      </c>
      <c r="B2448" s="1" t="s">
        <v>8203</v>
      </c>
      <c r="C2448" s="1" t="s">
        <v>309</v>
      </c>
      <c r="D2448" s="30">
        <v>2.6911000000000236E-4</v>
      </c>
      <c r="E2448" s="33">
        <f t="shared" si="76"/>
        <v>2691100.0000000237</v>
      </c>
      <c r="F2448" s="9">
        <f>VLOOKUP(C2448,Return!B:C,2,FALSE)</f>
        <v>1.1099499551353837</v>
      </c>
      <c r="G2448" s="32">
        <f t="shared" si="77"/>
        <v>5678086.3242648803</v>
      </c>
    </row>
    <row r="2449" spans="1:7" ht="15" customHeight="1" x14ac:dyDescent="0.25">
      <c r="A2449" t="str">
        <f>VLOOKUP(C:C,'Sectors '!B:C,2,FALSE)</f>
        <v>Asset Management</v>
      </c>
      <c r="B2449" s="1" t="s">
        <v>8204</v>
      </c>
      <c r="C2449" s="1" t="s">
        <v>307</v>
      </c>
      <c r="D2449" s="30">
        <v>2.6491000000000226E-4</v>
      </c>
      <c r="E2449" s="33">
        <f t="shared" si="76"/>
        <v>2649100.0000000228</v>
      </c>
      <c r="F2449" s="9">
        <f>VLOOKUP(C2449,Return!B:C,2,FALSE)</f>
        <v>0.55294712541680624</v>
      </c>
      <c r="G2449" s="32">
        <f t="shared" si="77"/>
        <v>4113912.2299416973</v>
      </c>
    </row>
    <row r="2450" spans="1:7" ht="15" customHeight="1" x14ac:dyDescent="0.25">
      <c r="A2450" t="str">
        <f>VLOOKUP(C:C,'Sectors '!B:C,2,FALSE)</f>
        <v>Asset Management</v>
      </c>
      <c r="B2450" s="1" t="s">
        <v>8205</v>
      </c>
      <c r="C2450" s="1" t="s">
        <v>303</v>
      </c>
      <c r="D2450" s="30">
        <v>2.3611000000000159E-4</v>
      </c>
      <c r="E2450" s="33">
        <f t="shared" si="76"/>
        <v>2361100.0000000158</v>
      </c>
      <c r="F2450" s="9">
        <f>VLOOKUP(C2450,Return!B:C,2,FALSE)</f>
        <v>0.33573709520329009</v>
      </c>
      <c r="G2450" s="32">
        <f t="shared" si="77"/>
        <v>3153808.8554845094</v>
      </c>
    </row>
    <row r="2451" spans="1:7" ht="15" customHeight="1" x14ac:dyDescent="0.25">
      <c r="A2451" t="str">
        <f>VLOOKUP(C:C,'Sectors '!B:C,2,FALSE)</f>
        <v>Asset Management</v>
      </c>
      <c r="B2451" s="1" t="s">
        <v>8206</v>
      </c>
      <c r="C2451" s="1" t="s">
        <v>305</v>
      </c>
      <c r="D2451" s="30">
        <v>2.2801000000000139E-4</v>
      </c>
      <c r="E2451" s="33">
        <f t="shared" si="76"/>
        <v>2280100.000000014</v>
      </c>
      <c r="F2451" s="9">
        <f>VLOOKUP(C2451,Return!B:C,2,FALSE)</f>
        <v>0.70014752267328628</v>
      </c>
      <c r="G2451" s="32">
        <f t="shared" si="77"/>
        <v>3876506.366447384</v>
      </c>
    </row>
    <row r="2452" spans="1:7" ht="15" customHeight="1" x14ac:dyDescent="0.25">
      <c r="A2452" t="str">
        <f>VLOOKUP(C:C,'Sectors '!B:C,2,FALSE)</f>
        <v>Asset Management</v>
      </c>
      <c r="B2452" s="1" t="s">
        <v>8207</v>
      </c>
      <c r="C2452" s="1" t="s">
        <v>301</v>
      </c>
      <c r="D2452" s="30">
        <v>2.0911000000000093E-4</v>
      </c>
      <c r="E2452" s="33">
        <f t="shared" si="76"/>
        <v>2091100.0000000093</v>
      </c>
      <c r="F2452" s="9">
        <f>VLOOKUP(C2452,Return!B:C,2,FALSE)</f>
        <v>0.8656242462270215</v>
      </c>
      <c r="G2452" s="32">
        <f t="shared" si="77"/>
        <v>3901206.8612853419</v>
      </c>
    </row>
    <row r="2453" spans="1:7" ht="15" customHeight="1" x14ac:dyDescent="0.25">
      <c r="A2453" t="str">
        <f>VLOOKUP(C:C,'Sectors '!B:C,2,FALSE)</f>
        <v>Asset Management</v>
      </c>
      <c r="B2453" s="1" t="s">
        <v>8208</v>
      </c>
      <c r="C2453" s="1" t="s">
        <v>299</v>
      </c>
      <c r="D2453" s="30">
        <v>1.6770999999999992E-4</v>
      </c>
      <c r="E2453" s="33">
        <f t="shared" si="76"/>
        <v>1677099.9999999993</v>
      </c>
      <c r="F2453" s="9">
        <f>VLOOKUP(C2453,Return!B:C,2,FALSE)</f>
        <v>0.98576367836848755</v>
      </c>
      <c r="G2453" s="32">
        <f t="shared" si="77"/>
        <v>3330324.2649917891</v>
      </c>
    </row>
    <row r="2454" spans="1:7" ht="15" customHeight="1" x14ac:dyDescent="0.25">
      <c r="A2454" t="str">
        <f>VLOOKUP(C:C,'Sectors '!B:C,2,FALSE)</f>
        <v>Asset Management</v>
      </c>
      <c r="B2454" s="1" t="s">
        <v>8209</v>
      </c>
      <c r="C2454" s="1" t="s">
        <v>297</v>
      </c>
      <c r="D2454" s="30">
        <v>1.0110999999999925E-4</v>
      </c>
      <c r="E2454" s="33">
        <f t="shared" si="76"/>
        <v>1011099.9999999925</v>
      </c>
      <c r="F2454" s="9">
        <f>VLOOKUP(C2454,Return!B:C,2,FALSE)</f>
        <v>1.0725573273158149</v>
      </c>
      <c r="G2454" s="32">
        <f t="shared" si="77"/>
        <v>2095562.7136490052</v>
      </c>
    </row>
    <row r="2455" spans="1:7" ht="15" customHeight="1" x14ac:dyDescent="0.25">
      <c r="A2455" t="str">
        <f>VLOOKUP(C:C,'Sectors '!B:C,2,FALSE)</f>
        <v>Asset Management</v>
      </c>
      <c r="B2455" s="1" t="s">
        <v>8210</v>
      </c>
      <c r="C2455" s="1" t="s">
        <v>295</v>
      </c>
      <c r="D2455" s="30">
        <v>8.5209999999999586E-5</v>
      </c>
      <c r="E2455" s="33">
        <f t="shared" si="76"/>
        <v>852099.99999999581</v>
      </c>
      <c r="F2455" s="9">
        <f>VLOOKUP(C2455,Return!B:C,2,FALSE)</f>
        <v>0.41551356849223631</v>
      </c>
      <c r="G2455" s="32">
        <f t="shared" si="77"/>
        <v>1206159.1117122285</v>
      </c>
    </row>
    <row r="2456" spans="1:7" ht="15" customHeight="1" x14ac:dyDescent="0.25">
      <c r="A2456" t="str">
        <f>VLOOKUP(C:C,'Sectors '!B:C,2,FALSE)</f>
        <v>Asset Management</v>
      </c>
      <c r="B2456" s="1" t="s">
        <v>8211</v>
      </c>
      <c r="C2456" s="1" t="s">
        <v>291</v>
      </c>
      <c r="D2456" s="30">
        <v>6.6009999999999986E-5</v>
      </c>
      <c r="E2456" s="33">
        <f t="shared" si="76"/>
        <v>660099.99999999988</v>
      </c>
      <c r="F2456" s="9">
        <f>VLOOKUP(C2456,Return!B:C,2,FALSE)</f>
        <v>0.53351106575102081</v>
      </c>
      <c r="G2456" s="32">
        <f t="shared" si="77"/>
        <v>1012270.6545022487</v>
      </c>
    </row>
    <row r="2457" spans="1:7" ht="15" customHeight="1" x14ac:dyDescent="0.25">
      <c r="A2457" t="str">
        <f>VLOOKUP(C:C,'Sectors '!B:C,2,FALSE)</f>
        <v>Asset Management</v>
      </c>
      <c r="B2457" s="1" t="s">
        <v>8212</v>
      </c>
      <c r="C2457" s="1" t="s">
        <v>289</v>
      </c>
      <c r="D2457" s="30">
        <v>4.591000000000006E-5</v>
      </c>
      <c r="E2457" s="33">
        <f t="shared" si="76"/>
        <v>459100.00000000058</v>
      </c>
      <c r="F2457" s="9">
        <f>VLOOKUP(C2457,Return!B:C,2,FALSE)</f>
        <v>0.91499392275954794</v>
      </c>
      <c r="G2457" s="32">
        <f t="shared" si="77"/>
        <v>879173.70993890951</v>
      </c>
    </row>
    <row r="2458" spans="1:7" ht="15" customHeight="1" x14ac:dyDescent="0.25">
      <c r="A2458" t="str">
        <f>VLOOKUP(C:C,'Sectors '!B:C,2,FALSE)</f>
        <v>Asset Management</v>
      </c>
      <c r="B2458" s="1" t="s">
        <v>5</v>
      </c>
      <c r="C2458" s="1" t="s">
        <v>286</v>
      </c>
      <c r="D2458" s="30">
        <v>1.8910000000000014E-5</v>
      </c>
      <c r="E2458" s="33">
        <f t="shared" si="76"/>
        <v>189100.00000000015</v>
      </c>
      <c r="F2458" s="9">
        <f>VLOOKUP(C2458,Return!B:C,2,FALSE)</f>
        <v>0.26107977075226207</v>
      </c>
      <c r="G2458" s="32">
        <f t="shared" si="77"/>
        <v>238470.18464925294</v>
      </c>
    </row>
    <row r="2459" spans="1:7" ht="15" customHeight="1" x14ac:dyDescent="0.25">
      <c r="A2459" t="str">
        <f>VLOOKUP(C:C,'Sectors '!B:C,2,FALSE)</f>
        <v>Apparel Stores</v>
      </c>
      <c r="B2459" s="1" t="s">
        <v>8213</v>
      </c>
      <c r="C2459" s="1" t="s">
        <v>284</v>
      </c>
      <c r="D2459" s="30">
        <v>7.2210999999997114E-4</v>
      </c>
      <c r="E2459" s="33">
        <f t="shared" si="76"/>
        <v>7221099.9999997113</v>
      </c>
      <c r="F2459" s="9">
        <f>VLOOKUP(C2459,Return!B:C,2,FALSE)</f>
        <v>0.69550816954719175</v>
      </c>
      <c r="G2459" s="32">
        <f t="shared" si="77"/>
        <v>12243434.043116735</v>
      </c>
    </row>
    <row r="2460" spans="1:7" ht="15" customHeight="1" x14ac:dyDescent="0.25">
      <c r="A2460" t="str">
        <f>VLOOKUP(C:C,'Sectors '!B:C,2,FALSE)</f>
        <v>Apparel Stores</v>
      </c>
      <c r="B2460" s="1" t="s">
        <v>8214</v>
      </c>
      <c r="C2460" s="1" t="s">
        <v>278</v>
      </c>
      <c r="D2460" s="30">
        <v>6.9240999999997579E-4</v>
      </c>
      <c r="E2460" s="33">
        <f t="shared" si="76"/>
        <v>6924099.9999997579</v>
      </c>
      <c r="F2460" s="9">
        <f>VLOOKUP(C2460,Return!B:C,2,FALSE)</f>
        <v>1.0510016546660463</v>
      </c>
      <c r="G2460" s="32">
        <f t="shared" si="77"/>
        <v>14201340.557072673</v>
      </c>
    </row>
    <row r="2461" spans="1:7" ht="15" customHeight="1" x14ac:dyDescent="0.25">
      <c r="A2461" t="str">
        <f>VLOOKUP(C:C,'Sectors '!B:C,2,FALSE)</f>
        <v>Apparel Stores</v>
      </c>
      <c r="B2461" s="1" t="s">
        <v>8215</v>
      </c>
      <c r="C2461" s="1" t="s">
        <v>280</v>
      </c>
      <c r="D2461" s="30">
        <v>6.6090999999998071E-4</v>
      </c>
      <c r="E2461" s="33">
        <f t="shared" si="76"/>
        <v>6609099.9999998072</v>
      </c>
      <c r="F2461" s="9">
        <f>VLOOKUP(C2461,Return!B:C,2,FALSE)</f>
        <v>0.92341232983675903</v>
      </c>
      <c r="G2461" s="32">
        <f t="shared" si="77"/>
        <v>12712024.429123754</v>
      </c>
    </row>
    <row r="2462" spans="1:7" ht="15" customHeight="1" x14ac:dyDescent="0.25">
      <c r="A2462" t="str">
        <f>VLOOKUP(C:C,'Sectors '!B:C,2,FALSE)</f>
        <v>Apparel Stores</v>
      </c>
      <c r="B2462" s="1" t="s">
        <v>8216</v>
      </c>
      <c r="C2462" s="1" t="s">
        <v>276</v>
      </c>
      <c r="D2462" s="30">
        <v>6.2040999999998705E-4</v>
      </c>
      <c r="E2462" s="33">
        <f t="shared" si="76"/>
        <v>6204099.9999998705</v>
      </c>
      <c r="F2462" s="9">
        <f>VLOOKUP(C2462,Return!B:C,2,FALSE)</f>
        <v>0.98301149301516688</v>
      </c>
      <c r="G2462" s="32">
        <f t="shared" si="77"/>
        <v>12302801.60381514</v>
      </c>
    </row>
    <row r="2463" spans="1:7" ht="15" customHeight="1" x14ac:dyDescent="0.25">
      <c r="A2463" t="str">
        <f>VLOOKUP(C:C,'Sectors '!B:C,2,FALSE)</f>
        <v>Apparel Stores</v>
      </c>
      <c r="B2463" s="1" t="s">
        <v>8217</v>
      </c>
      <c r="C2463" s="1" t="s">
        <v>274</v>
      </c>
      <c r="D2463" s="30">
        <v>5.9790999999999057E-4</v>
      </c>
      <c r="E2463" s="33">
        <f t="shared" si="76"/>
        <v>5979099.9999999059</v>
      </c>
      <c r="F2463" s="9">
        <f>VLOOKUP(C2463,Return!B:C,2,FALSE)</f>
        <v>0.57053447290086734</v>
      </c>
      <c r="G2463" s="32">
        <f t="shared" si="77"/>
        <v>9390382.6669214275</v>
      </c>
    </row>
    <row r="2464" spans="1:7" ht="15" customHeight="1" x14ac:dyDescent="0.25">
      <c r="A2464" t="str">
        <f>VLOOKUP(C:C,'Sectors '!B:C,2,FALSE)</f>
        <v>Apparel Stores</v>
      </c>
      <c r="B2464" s="1" t="s">
        <v>8218</v>
      </c>
      <c r="C2464" s="1" t="s">
        <v>270</v>
      </c>
      <c r="D2464" s="30">
        <v>4.2961000000000626E-4</v>
      </c>
      <c r="E2464" s="33">
        <f t="shared" si="76"/>
        <v>4296100.0000000624</v>
      </c>
      <c r="F2464" s="9">
        <f>VLOOKUP(C2464,Return!B:C,2,FALSE)</f>
        <v>1.1278433040410274</v>
      </c>
      <c r="G2464" s="32">
        <f t="shared" si="77"/>
        <v>9141427.6184907909</v>
      </c>
    </row>
    <row r="2465" spans="1:7" ht="15" customHeight="1" x14ac:dyDescent="0.25">
      <c r="A2465" t="str">
        <f>VLOOKUP(C:C,'Sectors '!B:C,2,FALSE)</f>
        <v>Apparel Stores</v>
      </c>
      <c r="B2465" s="1" t="s">
        <v>8219</v>
      </c>
      <c r="C2465" s="1" t="s">
        <v>268</v>
      </c>
      <c r="D2465" s="30">
        <v>4.0381000000000564E-4</v>
      </c>
      <c r="E2465" s="33">
        <f t="shared" si="76"/>
        <v>4038100.0000000563</v>
      </c>
      <c r="F2465" s="9">
        <f>VLOOKUP(C2465,Return!B:C,2,FALSE)</f>
        <v>0.36484497793482928</v>
      </c>
      <c r="G2465" s="32">
        <f t="shared" si="77"/>
        <v>5511380.5053987112</v>
      </c>
    </row>
    <row r="2466" spans="1:7" ht="15" customHeight="1" x14ac:dyDescent="0.25">
      <c r="A2466" t="str">
        <f>VLOOKUP(C:C,'Sectors '!B:C,2,FALSE)</f>
        <v>Apparel Stores</v>
      </c>
      <c r="B2466" s="1" t="s">
        <v>8220</v>
      </c>
      <c r="C2466" s="1" t="s">
        <v>264</v>
      </c>
      <c r="D2466" s="30">
        <v>3.2041000000000361E-4</v>
      </c>
      <c r="E2466" s="33">
        <f t="shared" si="76"/>
        <v>3204100.0000000359</v>
      </c>
      <c r="F2466" s="9">
        <f>VLOOKUP(C2466,Return!B:C,2,FALSE)</f>
        <v>0.37230629294687101</v>
      </c>
      <c r="G2466" s="32">
        <f t="shared" si="77"/>
        <v>4397006.5932311183</v>
      </c>
    </row>
    <row r="2467" spans="1:7" ht="15" customHeight="1" x14ac:dyDescent="0.25">
      <c r="A2467" t="str">
        <f>VLOOKUP(C:C,'Sectors '!B:C,2,FALSE)</f>
        <v>Apparel Stores</v>
      </c>
      <c r="B2467" s="1" t="s">
        <v>8221</v>
      </c>
      <c r="C2467" s="1" t="s">
        <v>262</v>
      </c>
      <c r="D2467" s="30">
        <v>2.9971000000000311E-4</v>
      </c>
      <c r="E2467" s="33">
        <f t="shared" si="76"/>
        <v>2997100.0000000312</v>
      </c>
      <c r="F2467" s="9">
        <f>VLOOKUP(C2467,Return!B:C,2,FALSE)</f>
        <v>0.90185699767578542</v>
      </c>
      <c r="G2467" s="32">
        <f t="shared" si="77"/>
        <v>5700055.6077341558</v>
      </c>
    </row>
    <row r="2468" spans="1:7" ht="15" customHeight="1" x14ac:dyDescent="0.25">
      <c r="A2468" t="str">
        <f>VLOOKUP(C:C,'Sectors '!B:C,2,FALSE)</f>
        <v>Apparel Stores</v>
      </c>
      <c r="B2468" s="1" t="s">
        <v>8222</v>
      </c>
      <c r="C2468" s="1" t="s">
        <v>266</v>
      </c>
      <c r="D2468" s="30">
        <v>2.95510000000003E-4</v>
      </c>
      <c r="E2468" s="33">
        <f t="shared" si="76"/>
        <v>2955100.0000000298</v>
      </c>
      <c r="F2468" s="9">
        <f>VLOOKUP(C2468,Return!B:C,2,FALSE)</f>
        <v>0.5135785383438416</v>
      </c>
      <c r="G2468" s="32">
        <f t="shared" si="77"/>
        <v>4472775.9386599315</v>
      </c>
    </row>
    <row r="2469" spans="1:7" ht="15" customHeight="1" x14ac:dyDescent="0.25">
      <c r="A2469" t="str">
        <f>VLOOKUP(C:C,'Sectors '!B:C,2,FALSE)</f>
        <v>Apparel Stores</v>
      </c>
      <c r="B2469" s="1" t="s">
        <v>8223</v>
      </c>
      <c r="C2469" s="1" t="s">
        <v>260</v>
      </c>
      <c r="D2469" s="30">
        <v>2.8891000000000284E-4</v>
      </c>
      <c r="E2469" s="33">
        <f t="shared" si="76"/>
        <v>2889100.0000000284</v>
      </c>
      <c r="F2469" s="9">
        <f>VLOOKUP(C2469,Return!B:C,2,FALSE)</f>
        <v>0.56533577822139935</v>
      </c>
      <c r="G2469" s="32">
        <f t="shared" si="77"/>
        <v>4522411.5968594896</v>
      </c>
    </row>
    <row r="2470" spans="1:7" ht="15" customHeight="1" x14ac:dyDescent="0.25">
      <c r="A2470" t="str">
        <f>VLOOKUP(C:C,'Sectors '!B:C,2,FALSE)</f>
        <v>Apparel Stores</v>
      </c>
      <c r="B2470" s="1" t="s">
        <v>8224</v>
      </c>
      <c r="C2470" s="1" t="s">
        <v>258</v>
      </c>
      <c r="D2470" s="30">
        <v>2.5651000000000206E-4</v>
      </c>
      <c r="E2470" s="33">
        <f t="shared" si="76"/>
        <v>2565100.0000000205</v>
      </c>
      <c r="F2470" s="9">
        <f>VLOOKUP(C2470,Return!B:C,2,FALSE)</f>
        <v>1.174052635399633</v>
      </c>
      <c r="G2470" s="32">
        <f t="shared" si="77"/>
        <v>5576662.4150636429</v>
      </c>
    </row>
    <row r="2471" spans="1:7" ht="15" customHeight="1" x14ac:dyDescent="0.25">
      <c r="A2471" t="str">
        <f>VLOOKUP(C:C,'Sectors '!B:C,2,FALSE)</f>
        <v>Apparel Stores</v>
      </c>
      <c r="B2471" s="1" t="s">
        <v>8225</v>
      </c>
      <c r="C2471" s="1" t="s">
        <v>254</v>
      </c>
      <c r="D2471" s="30">
        <v>2.2171000000000124E-4</v>
      </c>
      <c r="E2471" s="33">
        <f t="shared" si="76"/>
        <v>2217100.0000000126</v>
      </c>
      <c r="F2471" s="9">
        <f>VLOOKUP(C2471,Return!B:C,2,FALSE)</f>
        <v>1.0940339656593956</v>
      </c>
      <c r="G2471" s="32">
        <f t="shared" si="77"/>
        <v>4642682.7052634722</v>
      </c>
    </row>
    <row r="2472" spans="1:7" ht="15" customHeight="1" x14ac:dyDescent="0.25">
      <c r="A2472" t="str">
        <f>VLOOKUP(C:C,'Sectors '!B:C,2,FALSE)</f>
        <v>Apparel Stores</v>
      </c>
      <c r="B2472" s="1" t="s">
        <v>8226</v>
      </c>
      <c r="C2472" s="1" t="s">
        <v>256</v>
      </c>
      <c r="D2472" s="30">
        <v>2.202100000000012E-4</v>
      </c>
      <c r="E2472" s="33">
        <f t="shared" si="76"/>
        <v>2202100.0000000121</v>
      </c>
      <c r="F2472" s="9">
        <f>VLOOKUP(C2472,Return!B:C,2,FALSE)</f>
        <v>1.1241441262910858</v>
      </c>
      <c r="G2472" s="32">
        <f t="shared" si="77"/>
        <v>4677577.7805056255</v>
      </c>
    </row>
    <row r="2473" spans="1:7" ht="15" customHeight="1" x14ac:dyDescent="0.25">
      <c r="A2473" t="str">
        <f>VLOOKUP(C:C,'Sectors '!B:C,2,FALSE)</f>
        <v>Apparel Stores</v>
      </c>
      <c r="B2473" s="1" t="s">
        <v>8227</v>
      </c>
      <c r="C2473" s="1" t="s">
        <v>252</v>
      </c>
      <c r="D2473" s="30">
        <v>1.584099999999997E-4</v>
      </c>
      <c r="E2473" s="33">
        <f t="shared" si="76"/>
        <v>1584099.999999997</v>
      </c>
      <c r="F2473" s="9">
        <f>VLOOKUP(C2473,Return!B:C,2,FALSE)</f>
        <v>1.0314785653995395</v>
      </c>
      <c r="G2473" s="32">
        <f t="shared" si="77"/>
        <v>3218065.1954494044</v>
      </c>
    </row>
    <row r="2474" spans="1:7" ht="15" customHeight="1" x14ac:dyDescent="0.25">
      <c r="A2474" t="str">
        <f>VLOOKUP(C:C,'Sectors '!B:C,2,FALSE)</f>
        <v>Apparel Stores</v>
      </c>
      <c r="B2474" s="1" t="s">
        <v>8228</v>
      </c>
      <c r="C2474" s="1" t="s">
        <v>272</v>
      </c>
      <c r="D2474" s="30">
        <v>1.5210999999999954E-4</v>
      </c>
      <c r="E2474" s="33">
        <f t="shared" si="76"/>
        <v>1521099.9999999953</v>
      </c>
      <c r="F2474" s="9">
        <f>VLOOKUP(C2474,Return!B:C,2,FALSE)</f>
        <v>0.36084375848745132</v>
      </c>
      <c r="G2474" s="32">
        <f t="shared" si="77"/>
        <v>2069979.4410352558</v>
      </c>
    </row>
    <row r="2475" spans="1:7" ht="15" customHeight="1" x14ac:dyDescent="0.25">
      <c r="A2475" t="str">
        <f>VLOOKUP(C:C,'Sectors '!B:C,2,FALSE)</f>
        <v>Apparel Stores</v>
      </c>
      <c r="B2475" s="1" t="s">
        <v>8229</v>
      </c>
      <c r="C2475" s="1" t="s">
        <v>250</v>
      </c>
      <c r="D2475" s="30">
        <v>1.5180999999999954E-4</v>
      </c>
      <c r="E2475" s="33">
        <f t="shared" si="76"/>
        <v>1518099.9999999953</v>
      </c>
      <c r="F2475" s="9">
        <f>VLOOKUP(C2475,Return!B:C,2,FALSE)</f>
        <v>0.9502774849160649</v>
      </c>
      <c r="G2475" s="32">
        <f t="shared" si="77"/>
        <v>2960716.2498510689</v>
      </c>
    </row>
    <row r="2476" spans="1:7" ht="15" customHeight="1" x14ac:dyDescent="0.25">
      <c r="A2476" t="str">
        <f>VLOOKUP(C:C,'Sectors '!B:C,2,FALSE)</f>
        <v>Apparel Stores</v>
      </c>
      <c r="B2476" s="1" t="s">
        <v>8230</v>
      </c>
      <c r="C2476" s="1" t="s">
        <v>248</v>
      </c>
      <c r="D2476" s="30">
        <v>1.3770999999999919E-4</v>
      </c>
      <c r="E2476" s="33">
        <f t="shared" si="76"/>
        <v>1377099.9999999919</v>
      </c>
      <c r="F2476" s="9">
        <f>VLOOKUP(C2476,Return!B:C,2,FALSE)</f>
        <v>0.91599913896777574</v>
      </c>
      <c r="G2476" s="32">
        <f t="shared" si="77"/>
        <v>2638522.4142725086</v>
      </c>
    </row>
    <row r="2477" spans="1:7" ht="15" customHeight="1" x14ac:dyDescent="0.25">
      <c r="A2477" t="str">
        <f>VLOOKUP(C:C,'Sectors '!B:C,2,FALSE)</f>
        <v>Apparel Stores</v>
      </c>
      <c r="B2477" s="1" t="s">
        <v>8231</v>
      </c>
      <c r="C2477" s="1" t="s">
        <v>244</v>
      </c>
      <c r="D2477" s="30">
        <v>1.1640999999999893E-4</v>
      </c>
      <c r="E2477" s="33">
        <f t="shared" si="76"/>
        <v>1164099.9999999893</v>
      </c>
      <c r="F2477" s="9">
        <f>VLOOKUP(C2477,Return!B:C,2,FALSE)</f>
        <v>1.1756171259612316</v>
      </c>
      <c r="G2477" s="32">
        <f t="shared" si="77"/>
        <v>2532635.8963314462</v>
      </c>
    </row>
    <row r="2478" spans="1:7" ht="15" customHeight="1" x14ac:dyDescent="0.25">
      <c r="A2478" t="str">
        <f>VLOOKUP(C:C,'Sectors '!B:C,2,FALSE)</f>
        <v>Apparel Stores</v>
      </c>
      <c r="B2478" s="1" t="s">
        <v>8232</v>
      </c>
      <c r="C2478" s="1" t="s">
        <v>242</v>
      </c>
      <c r="D2478" s="30">
        <v>6.6609999999999974E-5</v>
      </c>
      <c r="E2478" s="33">
        <f t="shared" si="76"/>
        <v>666099.99999999977</v>
      </c>
      <c r="F2478" s="9">
        <f>VLOOKUP(C2478,Return!B:C,2,FALSE)</f>
        <v>0.80947784537559264</v>
      </c>
      <c r="G2478" s="32">
        <f t="shared" si="77"/>
        <v>1205293.1928046818</v>
      </c>
    </row>
    <row r="2479" spans="1:7" ht="15" customHeight="1" x14ac:dyDescent="0.25">
      <c r="A2479" t="str">
        <f>VLOOKUP(C:C,'Sectors '!B:C,2,FALSE)</f>
        <v>Apparel Stores</v>
      </c>
      <c r="B2479" s="1" t="s">
        <v>8233</v>
      </c>
      <c r="C2479" s="1" t="s">
        <v>237</v>
      </c>
      <c r="D2479" s="30">
        <v>4.021000000000005E-5</v>
      </c>
      <c r="E2479" s="33">
        <f t="shared" si="76"/>
        <v>402100.00000000052</v>
      </c>
      <c r="F2479" s="9">
        <f>VLOOKUP(C2479,Return!B:C,2,FALSE)</f>
        <v>1.1443143605948516</v>
      </c>
      <c r="G2479" s="32">
        <f t="shared" si="77"/>
        <v>862228.80439519091</v>
      </c>
    </row>
    <row r="2480" spans="1:7" ht="15" customHeight="1" x14ac:dyDescent="0.25">
      <c r="A2480" t="str">
        <f>VLOOKUP(C:C,'Sectors '!B:C,2,FALSE)</f>
        <v>Apparel Stores</v>
      </c>
      <c r="B2480" s="1" t="s">
        <v>8234</v>
      </c>
      <c r="C2480" s="1" t="s">
        <v>240</v>
      </c>
      <c r="D2480" s="30">
        <v>4.8099999999999997E-6</v>
      </c>
      <c r="E2480" s="33">
        <f t="shared" si="76"/>
        <v>48100</v>
      </c>
      <c r="F2480" s="9">
        <f>VLOOKUP(C2480,Return!B:C,2,FALSE)</f>
        <v>0.48086545567122552</v>
      </c>
      <c r="G2480" s="32">
        <f t="shared" si="77"/>
        <v>71229.628417785949</v>
      </c>
    </row>
    <row r="2481" spans="1:7" ht="15" customHeight="1" x14ac:dyDescent="0.25">
      <c r="A2481" t="str">
        <f>VLOOKUP(C:C,'Sectors '!B:C,2,FALSE)</f>
        <v>Apparel Manufacturing</v>
      </c>
      <c r="B2481" s="1" t="s">
        <v>8235</v>
      </c>
      <c r="C2481" s="1" t="s">
        <v>235</v>
      </c>
      <c r="D2481" s="30">
        <v>7.3440999999996922E-4</v>
      </c>
      <c r="E2481" s="33">
        <f t="shared" si="76"/>
        <v>7344099.9999996917</v>
      </c>
      <c r="F2481" s="9">
        <f>VLOOKUP(C2481,Return!B:C,2,FALSE)</f>
        <v>1.2338049490084888</v>
      </c>
      <c r="G2481" s="32">
        <f t="shared" si="77"/>
        <v>16405286.926012553</v>
      </c>
    </row>
    <row r="2482" spans="1:7" ht="15" customHeight="1" x14ac:dyDescent="0.25">
      <c r="A2482" t="str">
        <f>VLOOKUP(C:C,'Sectors '!B:C,2,FALSE)</f>
        <v>Apparel Manufacturing</v>
      </c>
      <c r="B2482" s="1" t="s">
        <v>8236</v>
      </c>
      <c r="C2482" s="1" t="s">
        <v>233</v>
      </c>
      <c r="D2482" s="30">
        <v>7.1190999999997274E-4</v>
      </c>
      <c r="E2482" s="33">
        <f t="shared" si="76"/>
        <v>7119099.9999997271</v>
      </c>
      <c r="F2482" s="9">
        <f>VLOOKUP(C2482,Return!B:C,2,FALSE)</f>
        <v>0.99607116151900577</v>
      </c>
      <c r="G2482" s="32">
        <f t="shared" si="77"/>
        <v>14210230.20596941</v>
      </c>
    </row>
    <row r="2483" spans="1:7" ht="15" customHeight="1" x14ac:dyDescent="0.25">
      <c r="A2483" t="str">
        <f>VLOOKUP(C:C,'Sectors '!B:C,2,FALSE)</f>
        <v>Apparel Manufacturing</v>
      </c>
      <c r="B2483" s="1" t="s">
        <v>8237</v>
      </c>
      <c r="C2483" s="1" t="s">
        <v>229</v>
      </c>
      <c r="D2483" s="30">
        <v>7.1130999999997283E-4</v>
      </c>
      <c r="E2483" s="33">
        <f t="shared" si="76"/>
        <v>7113099.9999997281</v>
      </c>
      <c r="F2483" s="9">
        <f>VLOOKUP(C2483,Return!B:C,2,FALSE)</f>
        <v>0.60963003853828746</v>
      </c>
      <c r="G2483" s="32">
        <f t="shared" si="77"/>
        <v>11449459.427126255</v>
      </c>
    </row>
    <row r="2484" spans="1:7" ht="15" customHeight="1" x14ac:dyDescent="0.25">
      <c r="A2484" t="str">
        <f>VLOOKUP(C:C,'Sectors '!B:C,2,FALSE)</f>
        <v>Apparel Manufacturing</v>
      </c>
      <c r="B2484" s="1" t="s">
        <v>8238</v>
      </c>
      <c r="C2484" s="1" t="s">
        <v>231</v>
      </c>
      <c r="D2484" s="30">
        <v>7.1100999999997288E-4</v>
      </c>
      <c r="E2484" s="33">
        <f t="shared" si="76"/>
        <v>7110099.999999729</v>
      </c>
      <c r="F2484" s="9">
        <f>VLOOKUP(C2484,Return!B:C,2,FALSE)</f>
        <v>0.68391317026952325</v>
      </c>
      <c r="G2484" s="32">
        <f t="shared" si="77"/>
        <v>11972791.031932881</v>
      </c>
    </row>
    <row r="2485" spans="1:7" ht="15" customHeight="1" x14ac:dyDescent="0.25">
      <c r="A2485" t="str">
        <f>VLOOKUP(C:C,'Sectors '!B:C,2,FALSE)</f>
        <v>Apparel Manufacturing</v>
      </c>
      <c r="B2485" s="1" t="s">
        <v>8239</v>
      </c>
      <c r="C2485" s="1" t="s">
        <v>223</v>
      </c>
      <c r="D2485" s="30">
        <v>5.7690999999999385E-4</v>
      </c>
      <c r="E2485" s="33">
        <f t="shared" si="76"/>
        <v>5769099.9999999385</v>
      </c>
      <c r="F2485" s="9">
        <f>VLOOKUP(C2485,Return!B:C,2,FALSE)</f>
        <v>0.29770514426504679</v>
      </c>
      <c r="G2485" s="32">
        <f t="shared" si="77"/>
        <v>7486590.747779401</v>
      </c>
    </row>
    <row r="2486" spans="1:7" ht="15" customHeight="1" x14ac:dyDescent="0.25">
      <c r="A2486" t="str">
        <f>VLOOKUP(C:C,'Sectors '!B:C,2,FALSE)</f>
        <v>Apparel Manufacturing</v>
      </c>
      <c r="B2486" s="1" t="s">
        <v>8240</v>
      </c>
      <c r="C2486" s="1" t="s">
        <v>221</v>
      </c>
      <c r="D2486" s="30">
        <v>5.6880999999999512E-4</v>
      </c>
      <c r="E2486" s="33">
        <f t="shared" si="76"/>
        <v>5688099.9999999516</v>
      </c>
      <c r="F2486" s="9">
        <f>VLOOKUP(C2486,Return!B:C,2,FALSE)</f>
        <v>0.50827053035960446</v>
      </c>
      <c r="G2486" s="32">
        <f t="shared" si="77"/>
        <v>8579193.6037383936</v>
      </c>
    </row>
    <row r="2487" spans="1:7" ht="15" customHeight="1" x14ac:dyDescent="0.25">
      <c r="A2487" t="str">
        <f>VLOOKUP(C:C,'Sectors '!B:C,2,FALSE)</f>
        <v>Apparel Manufacturing</v>
      </c>
      <c r="B2487" s="1" t="s">
        <v>8241</v>
      </c>
      <c r="C2487" s="1" t="s">
        <v>219</v>
      </c>
      <c r="D2487" s="30">
        <v>5.4420999999999897E-4</v>
      </c>
      <c r="E2487" s="33">
        <f t="shared" si="76"/>
        <v>5442099.9999999898</v>
      </c>
      <c r="F2487" s="9">
        <f>VLOOKUP(C2487,Return!B:C,2,FALSE)</f>
        <v>0.74072239368642934</v>
      </c>
      <c r="G2487" s="32">
        <f t="shared" si="77"/>
        <v>9473185.3386808988</v>
      </c>
    </row>
    <row r="2488" spans="1:7" ht="15" customHeight="1" x14ac:dyDescent="0.25">
      <c r="A2488" t="str">
        <f>VLOOKUP(C:C,'Sectors '!B:C,2,FALSE)</f>
        <v>Apparel Manufacturing</v>
      </c>
      <c r="B2488" s="1" t="s">
        <v>8242</v>
      </c>
      <c r="C2488" s="1" t="s">
        <v>217</v>
      </c>
      <c r="D2488" s="30">
        <v>5.2531000000000192E-4</v>
      </c>
      <c r="E2488" s="33">
        <f t="shared" si="76"/>
        <v>5253100.0000000196</v>
      </c>
      <c r="F2488" s="9">
        <f>VLOOKUP(C2488,Return!B:C,2,FALSE)</f>
        <v>0.9097882614418048</v>
      </c>
      <c r="G2488" s="32">
        <f t="shared" si="77"/>
        <v>10032308.716179982</v>
      </c>
    </row>
    <row r="2489" spans="1:7" ht="15" customHeight="1" x14ac:dyDescent="0.25">
      <c r="A2489" t="str">
        <f>VLOOKUP(C:C,'Sectors '!B:C,2,FALSE)</f>
        <v>Apparel Manufacturing</v>
      </c>
      <c r="B2489" s="1" t="s">
        <v>8243</v>
      </c>
      <c r="C2489" s="1" t="s">
        <v>215</v>
      </c>
      <c r="D2489" s="30">
        <v>4.5781000000000695E-4</v>
      </c>
      <c r="E2489" s="33">
        <f t="shared" si="76"/>
        <v>4578100.0000000698</v>
      </c>
      <c r="F2489" s="9">
        <f>VLOOKUP(C2489,Return!B:C,2,FALSE)</f>
        <v>0.72253350973916364</v>
      </c>
      <c r="G2489" s="32">
        <f t="shared" si="77"/>
        <v>7885930.6609369852</v>
      </c>
    </row>
    <row r="2490" spans="1:7" ht="15" customHeight="1" x14ac:dyDescent="0.25">
      <c r="A2490" t="str">
        <f>VLOOKUP(C:C,'Sectors '!B:C,2,FALSE)</f>
        <v>Apparel Manufacturing</v>
      </c>
      <c r="B2490" s="1" t="s">
        <v>8244</v>
      </c>
      <c r="C2490" s="1" t="s">
        <v>213</v>
      </c>
      <c r="D2490" s="30">
        <v>3.9151000000000534E-4</v>
      </c>
      <c r="E2490" s="33">
        <f t="shared" si="76"/>
        <v>3915100.0000000536</v>
      </c>
      <c r="F2490" s="9">
        <f>VLOOKUP(C2490,Return!B:C,2,FALSE)</f>
        <v>1.0781729417765025</v>
      </c>
      <c r="G2490" s="32">
        <f t="shared" si="77"/>
        <v>8136254.8843492959</v>
      </c>
    </row>
    <row r="2491" spans="1:7" ht="15" customHeight="1" x14ac:dyDescent="0.25">
      <c r="A2491" t="str">
        <f>VLOOKUP(C:C,'Sectors '!B:C,2,FALSE)</f>
        <v>Apparel Manufacturing</v>
      </c>
      <c r="B2491" s="1" t="s">
        <v>8245</v>
      </c>
      <c r="C2491" s="1" t="s">
        <v>211</v>
      </c>
      <c r="D2491" s="30">
        <v>3.531100000000044E-4</v>
      </c>
      <c r="E2491" s="33">
        <f t="shared" si="76"/>
        <v>3531100.0000000442</v>
      </c>
      <c r="F2491" s="9">
        <f>VLOOKUP(C2491,Return!B:C,2,FALSE)</f>
        <v>1.1477526017058359</v>
      </c>
      <c r="G2491" s="32">
        <f t="shared" si="77"/>
        <v>7583929.2118835719</v>
      </c>
    </row>
    <row r="2492" spans="1:7" ht="15" customHeight="1" x14ac:dyDescent="0.25">
      <c r="A2492" t="str">
        <f>VLOOKUP(C:C,'Sectors '!B:C,2,FALSE)</f>
        <v>Apparel Manufacturing</v>
      </c>
      <c r="B2492" s="1" t="s">
        <v>8246</v>
      </c>
      <c r="C2492" s="1" t="s">
        <v>209</v>
      </c>
      <c r="D2492" s="30">
        <v>3.2371000000000369E-4</v>
      </c>
      <c r="E2492" s="33">
        <f t="shared" si="76"/>
        <v>3237100.0000000368</v>
      </c>
      <c r="F2492" s="9">
        <f>VLOOKUP(C2492,Return!B:C,2,FALSE)</f>
        <v>0.53905649277056733</v>
      </c>
      <c r="G2492" s="32">
        <f t="shared" si="77"/>
        <v>4982079.7727476601</v>
      </c>
    </row>
    <row r="2493" spans="1:7" ht="15" customHeight="1" x14ac:dyDescent="0.25">
      <c r="A2493" t="str">
        <f>VLOOKUP(C:C,'Sectors '!B:C,2,FALSE)</f>
        <v>Apparel Manufacturing</v>
      </c>
      <c r="B2493" s="1" t="s">
        <v>8247</v>
      </c>
      <c r="C2493" s="1" t="s">
        <v>207</v>
      </c>
      <c r="D2493" s="30">
        <v>3.0451000000000322E-4</v>
      </c>
      <c r="E2493" s="33">
        <f t="shared" si="76"/>
        <v>3045100.0000000321</v>
      </c>
      <c r="F2493" s="9">
        <f>VLOOKUP(C2493,Return!B:C,2,FALSE)</f>
        <v>0.81354490009993252</v>
      </c>
      <c r="G2493" s="32">
        <f t="shared" si="77"/>
        <v>5522425.5752943633</v>
      </c>
    </row>
    <row r="2494" spans="1:7" ht="15" customHeight="1" x14ac:dyDescent="0.25">
      <c r="A2494" t="str">
        <f>VLOOKUP(C:C,'Sectors '!B:C,2,FALSE)</f>
        <v>Apparel Manufacturing</v>
      </c>
      <c r="B2494" s="1" t="s">
        <v>8248</v>
      </c>
      <c r="C2494" s="1" t="s">
        <v>200</v>
      </c>
      <c r="D2494" s="30">
        <v>1.7101E-4</v>
      </c>
      <c r="E2494" s="33">
        <f t="shared" si="76"/>
        <v>1710100</v>
      </c>
      <c r="F2494" s="9">
        <f>VLOOKUP(C2494,Return!B:C,2,FALSE)</f>
        <v>0.92040094378712278</v>
      </c>
      <c r="G2494" s="32">
        <f t="shared" si="77"/>
        <v>3284077.6539703589</v>
      </c>
    </row>
    <row r="2495" spans="1:7" ht="15" customHeight="1" x14ac:dyDescent="0.25">
      <c r="A2495" t="str">
        <f>VLOOKUP(C:C,'Sectors '!B:C,2,FALSE)</f>
        <v>Apparel Manufacturing</v>
      </c>
      <c r="B2495" s="1" t="s">
        <v>8249</v>
      </c>
      <c r="C2495" s="1" t="s">
        <v>203</v>
      </c>
      <c r="D2495" s="30">
        <v>1.3530999999999914E-4</v>
      </c>
      <c r="E2495" s="33">
        <f t="shared" si="76"/>
        <v>1353099.9999999914</v>
      </c>
      <c r="F2495" s="9">
        <f>VLOOKUP(C2495,Return!B:C,2,FALSE)</f>
        <v>0.62481210469234894</v>
      </c>
      <c r="G2495" s="32">
        <f t="shared" si="77"/>
        <v>2198533.2588592032</v>
      </c>
    </row>
    <row r="2496" spans="1:7" ht="15" customHeight="1" x14ac:dyDescent="0.25">
      <c r="A2496" t="str">
        <f>VLOOKUP(C:C,'Sectors '!B:C,2,FALSE)</f>
        <v>Aluminum</v>
      </c>
      <c r="B2496" s="1" t="s">
        <v>8250</v>
      </c>
      <c r="C2496" s="1" t="s">
        <v>198</v>
      </c>
      <c r="D2496" s="30">
        <v>3.8971000000000529E-4</v>
      </c>
      <c r="E2496" s="33">
        <f t="shared" si="76"/>
        <v>3897100.0000000531</v>
      </c>
      <c r="F2496" s="9">
        <f>VLOOKUP(C2496,Return!B:C,2,FALSE)</f>
        <v>1.1418547291947099</v>
      </c>
      <c r="G2496" s="32">
        <f t="shared" si="77"/>
        <v>8347022.0651448173</v>
      </c>
    </row>
    <row r="2497" spans="1:7" ht="15" customHeight="1" x14ac:dyDescent="0.25">
      <c r="A2497" t="str">
        <f>VLOOKUP(C:C,'Sectors '!B:C,2,FALSE)</f>
        <v>Aluminum</v>
      </c>
      <c r="B2497" s="1" t="s">
        <v>8251</v>
      </c>
      <c r="C2497" s="1" t="s">
        <v>196</v>
      </c>
      <c r="D2497" s="30">
        <v>1.4430999999999936E-4</v>
      </c>
      <c r="E2497" s="33">
        <f t="shared" si="76"/>
        <v>1443099.9999999935</v>
      </c>
      <c r="F2497" s="9">
        <f>VLOOKUP(C2497,Return!B:C,2,FALSE)</f>
        <v>0.27739814118374106</v>
      </c>
      <c r="G2497" s="32">
        <f t="shared" si="77"/>
        <v>1843413.2575422483</v>
      </c>
    </row>
    <row r="2498" spans="1:7" ht="15" customHeight="1" x14ac:dyDescent="0.25">
      <c r="A2498" t="str">
        <f>VLOOKUP(C:C,'Sectors '!B:C,2,FALSE)</f>
        <v>Aluminum</v>
      </c>
      <c r="B2498" s="1" t="s">
        <v>8252</v>
      </c>
      <c r="C2498" s="1" t="s">
        <v>193</v>
      </c>
      <c r="D2498" s="30">
        <v>2.6110000000000026E-5</v>
      </c>
      <c r="E2498" s="33">
        <f t="shared" si="76"/>
        <v>261100.00000000026</v>
      </c>
      <c r="F2498" s="9">
        <f>VLOOKUP(C2498,Return!B:C,2,FALSE)</f>
        <v>0.26881302989288713</v>
      </c>
      <c r="G2498" s="32">
        <f t="shared" si="77"/>
        <v>331287.08210503316</v>
      </c>
    </row>
    <row r="2499" spans="1:7" ht="15" customHeight="1" x14ac:dyDescent="0.25">
      <c r="A2499" t="str">
        <f>VLOOKUP(C:C,'Sectors '!B:C,2,FALSE)</f>
        <v>Airports &amp; Air Services</v>
      </c>
      <c r="B2499" s="1" t="s">
        <v>8253</v>
      </c>
      <c r="C2499" s="1" t="s">
        <v>189</v>
      </c>
      <c r="D2499" s="30">
        <v>4.3381000000000636E-4</v>
      </c>
      <c r="E2499" s="33">
        <f t="shared" si="76"/>
        <v>4338100.0000000633</v>
      </c>
      <c r="F2499" s="9">
        <f>VLOOKUP(C2499,Return!B:C,2,FALSE)</f>
        <v>0.84352164349421566</v>
      </c>
      <c r="G2499" s="32">
        <f t="shared" si="77"/>
        <v>7997381.2416423736</v>
      </c>
    </row>
    <row r="2500" spans="1:7" ht="15" customHeight="1" x14ac:dyDescent="0.25">
      <c r="A2500" t="str">
        <f>VLOOKUP(C:C,'Sectors '!B:C,2,FALSE)</f>
        <v>Airports &amp; Air Services</v>
      </c>
      <c r="B2500" s="1" t="s">
        <v>8254</v>
      </c>
      <c r="C2500" s="1" t="s">
        <v>187</v>
      </c>
      <c r="D2500" s="30">
        <v>2.4751000000000184E-4</v>
      </c>
      <c r="E2500" s="33">
        <f t="shared" si="76"/>
        <v>2475100.0000000182</v>
      </c>
      <c r="F2500" s="9">
        <f>VLOOKUP(C2500,Return!B:C,2,FALSE)</f>
        <v>0.33353762403286569</v>
      </c>
      <c r="G2500" s="32">
        <f t="shared" si="77"/>
        <v>3300638.9732437697</v>
      </c>
    </row>
    <row r="2501" spans="1:7" ht="15" customHeight="1" x14ac:dyDescent="0.25">
      <c r="A2501" t="str">
        <f>VLOOKUP(C:C,'Sectors '!B:C,2,FALSE)</f>
        <v>Airports &amp; Air Services</v>
      </c>
      <c r="B2501" s="1" t="s">
        <v>8255</v>
      </c>
      <c r="C2501" s="1" t="s">
        <v>182</v>
      </c>
      <c r="D2501" s="30">
        <v>7.2609999999999849E-5</v>
      </c>
      <c r="E2501" s="33">
        <f t="shared" si="76"/>
        <v>726099.99999999849</v>
      </c>
      <c r="F2501" s="9">
        <f>VLOOKUP(C2501,Return!B:C,2,FALSE)</f>
        <v>0.80739549782146913</v>
      </c>
      <c r="G2501" s="32">
        <f t="shared" si="77"/>
        <v>1312349.8709681658</v>
      </c>
    </row>
    <row r="2502" spans="1:7" ht="15" customHeight="1" x14ac:dyDescent="0.25">
      <c r="A2502" t="str">
        <f>VLOOKUP(C:C,'Sectors '!B:C,2,FALSE)</f>
        <v>Airports &amp; Air Services</v>
      </c>
      <c r="B2502" s="1" t="s">
        <v>8256</v>
      </c>
      <c r="C2502" s="1" t="s">
        <v>185</v>
      </c>
      <c r="D2502" s="30">
        <v>2.251000000000002E-5</v>
      </c>
      <c r="E2502" s="33">
        <f t="shared" si="76"/>
        <v>225100.0000000002</v>
      </c>
      <c r="F2502" s="9">
        <f>VLOOKUP(C2502,Return!B:C,2,FALSE)</f>
        <v>0.34877364771837471</v>
      </c>
      <c r="G2502" s="32">
        <f t="shared" si="77"/>
        <v>303608.94810140645</v>
      </c>
    </row>
    <row r="2503" spans="1:7" ht="15" customHeight="1" x14ac:dyDescent="0.25">
      <c r="A2503" t="str">
        <f>VLOOKUP(C:C,'Sectors '!B:C,2,FALSE)</f>
        <v>Airlines</v>
      </c>
      <c r="B2503" s="1" t="s">
        <v>8257</v>
      </c>
      <c r="C2503" s="1" t="s">
        <v>180</v>
      </c>
      <c r="D2503" s="30">
        <v>7.1430999999997236E-4</v>
      </c>
      <c r="E2503" s="33">
        <f t="shared" si="76"/>
        <v>7143099.9999997234</v>
      </c>
      <c r="F2503" s="9">
        <f>VLOOKUP(C2503,Return!B:C,2,FALSE)</f>
        <v>0.66067914686062901</v>
      </c>
      <c r="G2503" s="32">
        <f t="shared" si="77"/>
        <v>11862397.2139397</v>
      </c>
    </row>
    <row r="2504" spans="1:7" ht="15" customHeight="1" x14ac:dyDescent="0.25">
      <c r="A2504" t="str">
        <f>VLOOKUP(C:C,'Sectors '!B:C,2,FALSE)</f>
        <v>Airlines</v>
      </c>
      <c r="B2504" s="1" t="s">
        <v>8258</v>
      </c>
      <c r="C2504" s="1" t="s">
        <v>176</v>
      </c>
      <c r="D2504" s="30">
        <v>6.3750999999998437E-4</v>
      </c>
      <c r="E2504" s="33">
        <f t="shared" si="76"/>
        <v>6375099.9999998435</v>
      </c>
      <c r="F2504" s="9">
        <f>VLOOKUP(C2504,Return!B:C,2,FALSE)</f>
        <v>0.62644863428080599</v>
      </c>
      <c r="G2504" s="32">
        <f t="shared" si="77"/>
        <v>10368772.688403312</v>
      </c>
    </row>
    <row r="2505" spans="1:7" ht="15" customHeight="1" x14ac:dyDescent="0.25">
      <c r="A2505" t="str">
        <f>VLOOKUP(C:C,'Sectors '!B:C,2,FALSE)</f>
        <v>Airlines</v>
      </c>
      <c r="B2505" s="1" t="s">
        <v>8259</v>
      </c>
      <c r="C2505" s="1" t="s">
        <v>174</v>
      </c>
      <c r="D2505" s="30">
        <v>6.3360999999998498E-4</v>
      </c>
      <c r="E2505" s="33">
        <f t="shared" ref="E2505:E2555" si="78">$H$3*D2505</f>
        <v>6336099.9999998501</v>
      </c>
      <c r="F2505" s="9">
        <f>VLOOKUP(C2505,Return!B:C,2,FALSE)</f>
        <v>1.1700940268440334</v>
      </c>
      <c r="G2505" s="32">
        <f t="shared" ref="G2505:G2555" si="79">E2505*(1+F2505)</f>
        <v>13749932.763486154</v>
      </c>
    </row>
    <row r="2506" spans="1:7" ht="15" customHeight="1" x14ac:dyDescent="0.25">
      <c r="A2506" t="str">
        <f>VLOOKUP(C:C,'Sectors '!B:C,2,FALSE)</f>
        <v>Airlines</v>
      </c>
      <c r="B2506" s="1" t="s">
        <v>8260</v>
      </c>
      <c r="C2506" s="1" t="s">
        <v>178</v>
      </c>
      <c r="D2506" s="30">
        <v>6.2730999999998597E-4</v>
      </c>
      <c r="E2506" s="33">
        <f t="shared" si="78"/>
        <v>6273099.9999998594</v>
      </c>
      <c r="F2506" s="9">
        <f>VLOOKUP(C2506,Return!B:C,2,FALSE)</f>
        <v>1.2042889542991351</v>
      </c>
      <c r="G2506" s="32">
        <f t="shared" si="79"/>
        <v>13827725.039213592</v>
      </c>
    </row>
    <row r="2507" spans="1:7" ht="15" customHeight="1" x14ac:dyDescent="0.25">
      <c r="A2507" t="str">
        <f>VLOOKUP(C:C,'Sectors '!B:C,2,FALSE)</f>
        <v>Airlines</v>
      </c>
      <c r="B2507" s="1" t="s">
        <v>8261</v>
      </c>
      <c r="C2507" s="1" t="s">
        <v>172</v>
      </c>
      <c r="D2507" s="30">
        <v>3.8521000000000518E-4</v>
      </c>
      <c r="E2507" s="33">
        <f t="shared" si="78"/>
        <v>3852100.0000000517</v>
      </c>
      <c r="F2507" s="9">
        <f>VLOOKUP(C2507,Return!B:C,2,FALSE)</f>
        <v>0.79013692180782202</v>
      </c>
      <c r="G2507" s="32">
        <f t="shared" si="79"/>
        <v>6895786.4364960035</v>
      </c>
    </row>
    <row r="2508" spans="1:7" ht="15" customHeight="1" x14ac:dyDescent="0.25">
      <c r="A2508" t="str">
        <f>VLOOKUP(C:C,'Sectors '!B:C,2,FALSE)</f>
        <v>Airlines</v>
      </c>
      <c r="B2508" s="1" t="s">
        <v>8262</v>
      </c>
      <c r="C2508" s="1" t="s">
        <v>170</v>
      </c>
      <c r="D2508" s="30">
        <v>3.2701000000000377E-4</v>
      </c>
      <c r="E2508" s="33">
        <f t="shared" si="78"/>
        <v>3270100.0000000377</v>
      </c>
      <c r="F2508" s="9">
        <f>VLOOKUP(C2508,Return!B:C,2,FALSE)</f>
        <v>0.39173797256032494</v>
      </c>
      <c r="G2508" s="32">
        <f t="shared" si="79"/>
        <v>4551122.3440695712</v>
      </c>
    </row>
    <row r="2509" spans="1:7" ht="15" customHeight="1" x14ac:dyDescent="0.25">
      <c r="A2509" t="str">
        <f>VLOOKUP(C:C,'Sectors '!B:C,2,FALSE)</f>
        <v>Airlines</v>
      </c>
      <c r="B2509" s="1" t="s">
        <v>8263</v>
      </c>
      <c r="C2509" s="1" t="s">
        <v>168</v>
      </c>
      <c r="D2509" s="30">
        <v>2.0551000000000084E-4</v>
      </c>
      <c r="E2509" s="33">
        <f t="shared" si="78"/>
        <v>2055100.0000000084</v>
      </c>
      <c r="F2509" s="9">
        <f>VLOOKUP(C2509,Return!B:C,2,FALSE)</f>
        <v>0.55388128556528815</v>
      </c>
      <c r="G2509" s="32">
        <f t="shared" si="79"/>
        <v>3193381.4299652367</v>
      </c>
    </row>
    <row r="2510" spans="1:7" ht="15" customHeight="1" x14ac:dyDescent="0.25">
      <c r="A2510" t="str">
        <f>VLOOKUP(C:C,'Sectors '!B:C,2,FALSE)</f>
        <v>Airlines</v>
      </c>
      <c r="B2510" s="1" t="s">
        <v>8264</v>
      </c>
      <c r="C2510" s="1" t="s">
        <v>166</v>
      </c>
      <c r="D2510" s="30">
        <v>1.8241000000000028E-4</v>
      </c>
      <c r="E2510" s="33">
        <f t="shared" si="78"/>
        <v>1824100.0000000028</v>
      </c>
      <c r="F2510" s="9">
        <f>VLOOKUP(C2510,Return!B:C,2,FALSE)</f>
        <v>0.41014582537168254</v>
      </c>
      <c r="G2510" s="32">
        <f t="shared" si="79"/>
        <v>2572247.0000604899</v>
      </c>
    </row>
    <row r="2511" spans="1:7" ht="15" customHeight="1" x14ac:dyDescent="0.25">
      <c r="A2511" t="str">
        <f>VLOOKUP(C:C,'Sectors '!B:C,2,FALSE)</f>
        <v>Airlines</v>
      </c>
      <c r="B2511" s="1" t="s">
        <v>8265</v>
      </c>
      <c r="C2511" s="1" t="s">
        <v>159</v>
      </c>
      <c r="D2511" s="30">
        <v>3.9010000000000048E-5</v>
      </c>
      <c r="E2511" s="33">
        <f t="shared" si="78"/>
        <v>390100.00000000047</v>
      </c>
      <c r="F2511" s="9">
        <f>VLOOKUP(C2511,Return!B:C,2,FALSE)</f>
        <v>0.33235157227895007</v>
      </c>
      <c r="G2511" s="32">
        <f t="shared" si="79"/>
        <v>519750.34834601905</v>
      </c>
    </row>
    <row r="2512" spans="1:7" ht="15" customHeight="1" x14ac:dyDescent="0.25">
      <c r="A2512" t="str">
        <f>VLOOKUP(C:C,'Sectors '!B:C,2,FALSE)</f>
        <v>Airlines</v>
      </c>
      <c r="B2512" s="1" t="s">
        <v>8266</v>
      </c>
      <c r="C2512" s="1" t="s">
        <v>162</v>
      </c>
      <c r="D2512" s="30">
        <v>2.9710000000000032E-5</v>
      </c>
      <c r="E2512" s="33">
        <f t="shared" si="78"/>
        <v>297100.00000000035</v>
      </c>
      <c r="F2512" s="9">
        <f>VLOOKUP(C2512,Return!B:C,2,FALSE)</f>
        <v>0.38209154837230708</v>
      </c>
      <c r="G2512" s="32">
        <f t="shared" si="79"/>
        <v>410619.39902141289</v>
      </c>
    </row>
    <row r="2513" spans="1:7" ht="15" customHeight="1" x14ac:dyDescent="0.25">
      <c r="A2513" t="str">
        <f>VLOOKUP(C:C,'Sectors '!B:C,2,FALSE)</f>
        <v>Airlines</v>
      </c>
      <c r="B2513" s="1" t="s">
        <v>8267</v>
      </c>
      <c r="C2513" s="1" t="s">
        <v>164</v>
      </c>
      <c r="D2513" s="30">
        <v>2.4910000000000024E-5</v>
      </c>
      <c r="E2513" s="33">
        <f t="shared" si="78"/>
        <v>249100.00000000023</v>
      </c>
      <c r="F2513" s="9">
        <f>VLOOKUP(C2513,Return!B:C,2,FALSE)</f>
        <v>1.2542363924983444</v>
      </c>
      <c r="G2513" s="32">
        <f t="shared" si="79"/>
        <v>561530.28537133813</v>
      </c>
    </row>
    <row r="2514" spans="1:7" ht="15" customHeight="1" x14ac:dyDescent="0.25">
      <c r="A2514" t="str">
        <f>VLOOKUP(C:C,'Sectors '!B:C,2,FALSE)</f>
        <v>Agricultural Inputs</v>
      </c>
      <c r="B2514" s="1" t="s">
        <v>8268</v>
      </c>
      <c r="C2514" s="1" t="s">
        <v>157</v>
      </c>
      <c r="D2514" s="30">
        <v>6.840099999999771E-4</v>
      </c>
      <c r="E2514" s="33">
        <f t="shared" si="78"/>
        <v>6840099.9999997709</v>
      </c>
      <c r="F2514" s="9">
        <f>VLOOKUP(C2514,Return!B:C,2,FALSE)</f>
        <v>0.47234796703074566</v>
      </c>
      <c r="G2514" s="32">
        <f t="shared" si="79"/>
        <v>10071007.329286667</v>
      </c>
    </row>
    <row r="2515" spans="1:7" ht="15" customHeight="1" x14ac:dyDescent="0.25">
      <c r="A2515" t="str">
        <f>VLOOKUP(C:C,'Sectors '!B:C,2,FALSE)</f>
        <v>Agricultural Inputs</v>
      </c>
      <c r="B2515" s="1" t="s">
        <v>8269</v>
      </c>
      <c r="C2515" s="1" t="s">
        <v>155</v>
      </c>
      <c r="D2515" s="30">
        <v>6.8280999999997729E-4</v>
      </c>
      <c r="E2515" s="33">
        <f t="shared" si="78"/>
        <v>6828099.9999997728</v>
      </c>
      <c r="F2515" s="9">
        <f>VLOOKUP(C2515,Return!B:C,2,FALSE)</f>
        <v>1.0201621267287093</v>
      </c>
      <c r="G2515" s="32">
        <f t="shared" si="79"/>
        <v>13793869.017515842</v>
      </c>
    </row>
    <row r="2516" spans="1:7" ht="15" customHeight="1" x14ac:dyDescent="0.25">
      <c r="A2516" t="str">
        <f>VLOOKUP(C:C,'Sectors '!B:C,2,FALSE)</f>
        <v>Agricultural Inputs</v>
      </c>
      <c r="B2516" s="1" t="s">
        <v>8270</v>
      </c>
      <c r="C2516" s="1" t="s">
        <v>153</v>
      </c>
      <c r="D2516" s="30">
        <v>4.680100000000072E-4</v>
      </c>
      <c r="E2516" s="33">
        <f t="shared" si="78"/>
        <v>4680100.0000000717</v>
      </c>
      <c r="F2516" s="9">
        <f>VLOOKUP(C2516,Return!B:C,2,FALSE)</f>
        <v>0.45902891622684461</v>
      </c>
      <c r="G2516" s="32">
        <f t="shared" si="79"/>
        <v>6828401.23083336</v>
      </c>
    </row>
    <row r="2517" spans="1:7" ht="15" customHeight="1" x14ac:dyDescent="0.25">
      <c r="A2517" t="str">
        <f>VLOOKUP(C:C,'Sectors '!B:C,2,FALSE)</f>
        <v>Agricultural Inputs</v>
      </c>
      <c r="B2517" s="1" t="s">
        <v>8271</v>
      </c>
      <c r="C2517" s="1" t="s">
        <v>151</v>
      </c>
      <c r="D2517" s="30">
        <v>2.2501000000000132E-4</v>
      </c>
      <c r="E2517" s="33">
        <f t="shared" si="78"/>
        <v>2250100.000000013</v>
      </c>
      <c r="F2517" s="9">
        <f>VLOOKUP(C2517,Return!B:C,2,FALSE)</f>
        <v>0.67203781385570804</v>
      </c>
      <c r="G2517" s="32">
        <f t="shared" si="79"/>
        <v>3762252.2849567509</v>
      </c>
    </row>
    <row r="2518" spans="1:7" ht="15" customHeight="1" x14ac:dyDescent="0.25">
      <c r="A2518" t="str">
        <f>VLOOKUP(C:C,'Sectors '!B:C,2,FALSE)</f>
        <v>Agricultural Inputs</v>
      </c>
      <c r="B2518" s="1" t="s">
        <v>8272</v>
      </c>
      <c r="C2518" s="1" t="s">
        <v>149</v>
      </c>
      <c r="D2518" s="30">
        <v>1.461099999999994E-4</v>
      </c>
      <c r="E2518" s="33">
        <f t="shared" si="78"/>
        <v>1461099.9999999939</v>
      </c>
      <c r="F2518" s="9">
        <f>VLOOKUP(C2518,Return!B:C,2,FALSE)</f>
        <v>0.72580764204789405</v>
      </c>
      <c r="G2518" s="32">
        <f t="shared" si="79"/>
        <v>2521577.5457961676</v>
      </c>
    </row>
    <row r="2519" spans="1:7" ht="15" customHeight="1" x14ac:dyDescent="0.25">
      <c r="A2519" t="str">
        <f>VLOOKUP(C:C,'Sectors '!B:C,2,FALSE)</f>
        <v>Agricultural Inputs</v>
      </c>
      <c r="B2519" s="1" t="s">
        <v>8273</v>
      </c>
      <c r="C2519" s="1" t="s">
        <v>147</v>
      </c>
      <c r="D2519" s="30">
        <v>4.4710000000000058E-5</v>
      </c>
      <c r="E2519" s="33">
        <f t="shared" si="78"/>
        <v>447100.00000000058</v>
      </c>
      <c r="F2519" s="9">
        <f>VLOOKUP(C2519,Return!B:C,2,FALSE)</f>
        <v>0.92479769211488472</v>
      </c>
      <c r="G2519" s="32">
        <f t="shared" si="79"/>
        <v>860577.04814456613</v>
      </c>
    </row>
    <row r="2520" spans="1:7" ht="15" customHeight="1" x14ac:dyDescent="0.25">
      <c r="A2520" t="str">
        <f>VLOOKUP(C:C,'Sectors '!B:C,2,FALSE)</f>
        <v>Aerospace &amp; Defense</v>
      </c>
      <c r="B2520" s="1" t="s">
        <v>8274</v>
      </c>
      <c r="C2520" s="1" t="s">
        <v>142</v>
      </c>
      <c r="D2520" s="30">
        <v>7.6350999999996467E-4</v>
      </c>
      <c r="E2520" s="33">
        <f t="shared" si="78"/>
        <v>7635099.999999647</v>
      </c>
      <c r="F2520" s="9">
        <f>VLOOKUP(C2520,Return!B:C,2,FALSE)</f>
        <v>1.0263768893266669</v>
      </c>
      <c r="G2520" s="32">
        <f t="shared" si="79"/>
        <v>15471590.187697319</v>
      </c>
    </row>
    <row r="2521" spans="1:7" ht="15" customHeight="1" x14ac:dyDescent="0.25">
      <c r="A2521" t="str">
        <f>VLOOKUP(C:C,'Sectors '!B:C,2,FALSE)</f>
        <v>Aerospace &amp; Defense</v>
      </c>
      <c r="B2521" s="1" t="s">
        <v>8275</v>
      </c>
      <c r="C2521" s="1" t="s">
        <v>140</v>
      </c>
      <c r="D2521" s="30">
        <v>7.1700999999997194E-4</v>
      </c>
      <c r="E2521" s="33">
        <f t="shared" si="78"/>
        <v>7170099.9999997197</v>
      </c>
      <c r="F2521" s="9">
        <f>VLOOKUP(C2521,Return!B:C,2,FALSE)</f>
        <v>1.0701650063973283</v>
      </c>
      <c r="G2521" s="32">
        <f t="shared" si="79"/>
        <v>14843290.112368902</v>
      </c>
    </row>
    <row r="2522" spans="1:7" ht="15" customHeight="1" x14ac:dyDescent="0.25">
      <c r="A2522" t="str">
        <f>VLOOKUP(C:C,'Sectors '!B:C,2,FALSE)</f>
        <v>Aerospace &amp; Defense</v>
      </c>
      <c r="B2522" s="1" t="s">
        <v>8276</v>
      </c>
      <c r="C2522" s="1" t="s">
        <v>136</v>
      </c>
      <c r="D2522" s="30">
        <v>7.0260999999997419E-4</v>
      </c>
      <c r="E2522" s="33">
        <f t="shared" si="78"/>
        <v>7026099.999999742</v>
      </c>
      <c r="F2522" s="9">
        <f>VLOOKUP(C2522,Return!B:C,2,FALSE)</f>
        <v>0.58962300902627096</v>
      </c>
      <c r="G2522" s="32">
        <f t="shared" si="79"/>
        <v>11168850.223719072</v>
      </c>
    </row>
    <row r="2523" spans="1:7" ht="15" customHeight="1" x14ac:dyDescent="0.25">
      <c r="A2523" t="str">
        <f>VLOOKUP(C:C,'Sectors '!B:C,2,FALSE)</f>
        <v>Aerospace &amp; Defense</v>
      </c>
      <c r="B2523" s="1" t="s">
        <v>8277</v>
      </c>
      <c r="C2523" s="1" t="s">
        <v>134</v>
      </c>
      <c r="D2523" s="30">
        <v>6.9600999999997522E-4</v>
      </c>
      <c r="E2523" s="33">
        <f t="shared" si="78"/>
        <v>6960099.9999997523</v>
      </c>
      <c r="F2523" s="9">
        <f>VLOOKUP(C2523,Return!B:C,2,FALSE)</f>
        <v>0.3839755638990735</v>
      </c>
      <c r="G2523" s="32">
        <f t="shared" si="79"/>
        <v>9632608.3222936001</v>
      </c>
    </row>
    <row r="2524" spans="1:7" ht="15" customHeight="1" x14ac:dyDescent="0.25">
      <c r="A2524" t="str">
        <f>VLOOKUP(C:C,'Sectors '!B:C,2,FALSE)</f>
        <v>Aerospace &amp; Defense</v>
      </c>
      <c r="B2524" s="1" t="s">
        <v>8278</v>
      </c>
      <c r="C2524" s="1" t="s">
        <v>138</v>
      </c>
      <c r="D2524" s="30">
        <v>6.7410999999997865E-4</v>
      </c>
      <c r="E2524" s="33">
        <f t="shared" si="78"/>
        <v>6741099.9999997867</v>
      </c>
      <c r="F2524" s="9">
        <f>VLOOKUP(C2524,Return!B:C,2,FALSE)</f>
        <v>0.61225927846040218</v>
      </c>
      <c r="G2524" s="32">
        <f t="shared" si="79"/>
        <v>10868401.022029074</v>
      </c>
    </row>
    <row r="2525" spans="1:7" ht="15" customHeight="1" x14ac:dyDescent="0.25">
      <c r="A2525" t="str">
        <f>VLOOKUP(C:C,'Sectors '!B:C,2,FALSE)</f>
        <v>Aerospace &amp; Defense</v>
      </c>
      <c r="B2525" s="1" t="s">
        <v>8279</v>
      </c>
      <c r="C2525" s="1" t="s">
        <v>128</v>
      </c>
      <c r="D2525" s="30">
        <v>6.501099999999824E-4</v>
      </c>
      <c r="E2525" s="33">
        <f t="shared" si="78"/>
        <v>6501099.999999824</v>
      </c>
      <c r="F2525" s="9">
        <f>VLOOKUP(C2525,Return!B:C,2,FALSE)</f>
        <v>1.0880362149513747</v>
      </c>
      <c r="G2525" s="32">
        <f t="shared" si="79"/>
        <v>13574532.237020014</v>
      </c>
    </row>
    <row r="2526" spans="1:7" ht="15" customHeight="1" x14ac:dyDescent="0.25">
      <c r="A2526" t="str">
        <f>VLOOKUP(C:C,'Sectors '!B:C,2,FALSE)</f>
        <v>Aerospace &amp; Defense</v>
      </c>
      <c r="B2526" s="1" t="s">
        <v>8280</v>
      </c>
      <c r="C2526" s="1" t="s">
        <v>132</v>
      </c>
      <c r="D2526" s="30">
        <v>6.3720999999998442E-4</v>
      </c>
      <c r="E2526" s="33">
        <f t="shared" si="78"/>
        <v>6372099.9999998445</v>
      </c>
      <c r="F2526" s="9">
        <f>VLOOKUP(C2526,Return!B:C,2,FALSE)</f>
        <v>0.82703035753982923</v>
      </c>
      <c r="G2526" s="32">
        <f t="shared" si="79"/>
        <v>11642020.141279262</v>
      </c>
    </row>
    <row r="2527" spans="1:7" ht="15" customHeight="1" x14ac:dyDescent="0.25">
      <c r="A2527" t="str">
        <f>VLOOKUP(C:C,'Sectors '!B:C,2,FALSE)</f>
        <v>Aerospace &amp; Defense</v>
      </c>
      <c r="B2527" s="1" t="s">
        <v>8281</v>
      </c>
      <c r="C2527" s="1" t="s">
        <v>92</v>
      </c>
      <c r="D2527" s="30">
        <v>5.9610999999999085E-4</v>
      </c>
      <c r="E2527" s="33">
        <f t="shared" si="78"/>
        <v>5961099.9999999087</v>
      </c>
      <c r="F2527" s="9">
        <f>VLOOKUP(C2527,Return!B:C,2,FALSE)</f>
        <v>1.2047540684786702</v>
      </c>
      <c r="G2527" s="32">
        <f t="shared" si="79"/>
        <v>13142759.477607999</v>
      </c>
    </row>
    <row r="2528" spans="1:7" ht="15" customHeight="1" x14ac:dyDescent="0.25">
      <c r="A2528" t="str">
        <f>VLOOKUP(C:C,'Sectors '!B:C,2,FALSE)</f>
        <v>Aerospace &amp; Defense</v>
      </c>
      <c r="B2528" s="1" t="s">
        <v>8282</v>
      </c>
      <c r="C2528" s="1" t="s">
        <v>130</v>
      </c>
      <c r="D2528" s="30">
        <v>5.7960999999999343E-4</v>
      </c>
      <c r="E2528" s="33">
        <f t="shared" si="78"/>
        <v>5796099.9999999339</v>
      </c>
      <c r="F2528" s="9">
        <f>VLOOKUP(C2528,Return!B:C,2,FALSE)</f>
        <v>0.39008270209250728</v>
      </c>
      <c r="G2528" s="32">
        <f t="shared" si="79"/>
        <v>8057058.3495982895</v>
      </c>
    </row>
    <row r="2529" spans="1:7" ht="15" customHeight="1" x14ac:dyDescent="0.25">
      <c r="A2529" t="str">
        <f>VLOOKUP(C:C,'Sectors '!B:C,2,FALSE)</f>
        <v>Aerospace &amp; Defense</v>
      </c>
      <c r="B2529" s="1" t="s">
        <v>8283</v>
      </c>
      <c r="C2529" s="1" t="s">
        <v>126</v>
      </c>
      <c r="D2529" s="30">
        <v>5.1991000000000277E-4</v>
      </c>
      <c r="E2529" s="33">
        <f t="shared" si="78"/>
        <v>5199100.0000000279</v>
      </c>
      <c r="F2529" s="9">
        <f>VLOOKUP(C2529,Return!B:C,2,FALSE)</f>
        <v>0.83434269205512357</v>
      </c>
      <c r="G2529" s="32">
        <f t="shared" si="79"/>
        <v>9536931.0902638435</v>
      </c>
    </row>
    <row r="2530" spans="1:7" ht="15" customHeight="1" x14ac:dyDescent="0.25">
      <c r="A2530" t="str">
        <f>VLOOKUP(C:C,'Sectors '!B:C,2,FALSE)</f>
        <v>Aerospace &amp; Defense</v>
      </c>
      <c r="B2530" s="1" t="s">
        <v>8284</v>
      </c>
      <c r="C2530" s="1" t="s">
        <v>122</v>
      </c>
      <c r="D2530" s="30">
        <v>5.0101000000000572E-4</v>
      </c>
      <c r="E2530" s="33">
        <f t="shared" si="78"/>
        <v>5010100.0000000568</v>
      </c>
      <c r="F2530" s="9">
        <f>VLOOKUP(C2530,Return!B:C,2,FALSE)</f>
        <v>0.75627072364949666</v>
      </c>
      <c r="G2530" s="32">
        <f t="shared" si="79"/>
        <v>8799091.9525564425</v>
      </c>
    </row>
    <row r="2531" spans="1:7" ht="15" customHeight="1" x14ac:dyDescent="0.25">
      <c r="A2531" t="str">
        <f>VLOOKUP(C:C,'Sectors '!B:C,2,FALSE)</f>
        <v>Aerospace &amp; Defense</v>
      </c>
      <c r="B2531" s="1" t="s">
        <v>8285</v>
      </c>
      <c r="C2531" s="1" t="s">
        <v>124</v>
      </c>
      <c r="D2531" s="30">
        <v>4.8121000000000752E-4</v>
      </c>
      <c r="E2531" s="33">
        <f t="shared" si="78"/>
        <v>4812100.0000000754</v>
      </c>
      <c r="F2531" s="9">
        <f>VLOOKUP(C2531,Return!B:C,2,FALSE)</f>
        <v>1.2524522819737949</v>
      </c>
      <c r="G2531" s="32">
        <f t="shared" si="79"/>
        <v>10839025.626086269</v>
      </c>
    </row>
    <row r="2532" spans="1:7" ht="15" customHeight="1" x14ac:dyDescent="0.25">
      <c r="A2532" t="str">
        <f>VLOOKUP(C:C,'Sectors '!B:C,2,FALSE)</f>
        <v>Aerospace &amp; Defense</v>
      </c>
      <c r="B2532" s="1" t="s">
        <v>8286</v>
      </c>
      <c r="C2532" s="1" t="s">
        <v>120</v>
      </c>
      <c r="D2532" s="30">
        <v>4.6891000000000722E-4</v>
      </c>
      <c r="E2532" s="33">
        <f t="shared" si="78"/>
        <v>4689100.0000000726</v>
      </c>
      <c r="F2532" s="9">
        <f>VLOOKUP(C2532,Return!B:C,2,FALSE)</f>
        <v>0.33980349287373124</v>
      </c>
      <c r="G2532" s="32">
        <f t="shared" si="79"/>
        <v>6282472.5584343104</v>
      </c>
    </row>
    <row r="2533" spans="1:7" ht="15" customHeight="1" x14ac:dyDescent="0.25">
      <c r="A2533" t="str">
        <f>VLOOKUP(C:C,'Sectors '!B:C,2,FALSE)</f>
        <v>Aerospace &amp; Defense</v>
      </c>
      <c r="B2533" s="1" t="s">
        <v>8287</v>
      </c>
      <c r="C2533" s="1" t="s">
        <v>118</v>
      </c>
      <c r="D2533" s="30">
        <v>4.2601000000000618E-4</v>
      </c>
      <c r="E2533" s="33">
        <f t="shared" si="78"/>
        <v>4260100.0000000615</v>
      </c>
      <c r="F2533" s="9">
        <f>VLOOKUP(C2533,Return!B:C,2,FALSE)</f>
        <v>0.40626739298625603</v>
      </c>
      <c r="G2533" s="32">
        <f t="shared" si="79"/>
        <v>5990839.7208608361</v>
      </c>
    </row>
    <row r="2534" spans="1:7" ht="15" customHeight="1" x14ac:dyDescent="0.25">
      <c r="A2534" t="str">
        <f>VLOOKUP(C:C,'Sectors '!B:C,2,FALSE)</f>
        <v>Aerospace &amp; Defense</v>
      </c>
      <c r="B2534" s="1" t="s">
        <v>8288</v>
      </c>
      <c r="C2534" s="1" t="s">
        <v>116</v>
      </c>
      <c r="D2534" s="30">
        <v>4.0411000000000564E-4</v>
      </c>
      <c r="E2534" s="33">
        <f t="shared" si="78"/>
        <v>4041100.0000000563</v>
      </c>
      <c r="F2534" s="9">
        <f>VLOOKUP(C2534,Return!B:C,2,FALSE)</f>
        <v>0.45501159330835972</v>
      </c>
      <c r="G2534" s="32">
        <f t="shared" si="79"/>
        <v>5879847.3497184943</v>
      </c>
    </row>
    <row r="2535" spans="1:7" ht="15" customHeight="1" x14ac:dyDescent="0.25">
      <c r="A2535" t="str">
        <f>VLOOKUP(C:C,'Sectors '!B:C,2,FALSE)</f>
        <v>Aerospace &amp; Defense</v>
      </c>
      <c r="B2535" s="1" t="s">
        <v>8289</v>
      </c>
      <c r="C2535" s="1" t="s">
        <v>114</v>
      </c>
      <c r="D2535" s="30">
        <v>3.9991000000000554E-4</v>
      </c>
      <c r="E2535" s="33">
        <f t="shared" si="78"/>
        <v>3999100.0000000554</v>
      </c>
      <c r="F2535" s="9">
        <f>VLOOKUP(C2535,Return!B:C,2,FALSE)</f>
        <v>1.0311733838930461</v>
      </c>
      <c r="G2535" s="32">
        <f t="shared" si="79"/>
        <v>8122865.4795267936</v>
      </c>
    </row>
    <row r="2536" spans="1:7" ht="15" customHeight="1" x14ac:dyDescent="0.25">
      <c r="A2536" t="str">
        <f>VLOOKUP(C:C,'Sectors '!B:C,2,FALSE)</f>
        <v>Aerospace &amp; Defense</v>
      </c>
      <c r="B2536" s="1" t="s">
        <v>8290</v>
      </c>
      <c r="C2536" s="1" t="s">
        <v>112</v>
      </c>
      <c r="D2536" s="30">
        <v>3.900100000000053E-4</v>
      </c>
      <c r="E2536" s="33">
        <f t="shared" si="78"/>
        <v>3900100.0000000531</v>
      </c>
      <c r="F2536" s="9">
        <f>VLOOKUP(C2536,Return!B:C,2,FALSE)</f>
        <v>1.0540869562242769</v>
      </c>
      <c r="G2536" s="32">
        <f t="shared" si="79"/>
        <v>8011144.5379704116</v>
      </c>
    </row>
    <row r="2537" spans="1:7" ht="15" customHeight="1" x14ac:dyDescent="0.25">
      <c r="A2537" t="str">
        <f>VLOOKUP(C:C,'Sectors '!B:C,2,FALSE)</f>
        <v>Aerospace &amp; Defense</v>
      </c>
      <c r="B2537" s="1" t="s">
        <v>8291</v>
      </c>
      <c r="C2537" s="1" t="s">
        <v>108</v>
      </c>
      <c r="D2537" s="30">
        <v>3.5041000000000434E-4</v>
      </c>
      <c r="E2537" s="33">
        <f t="shared" si="78"/>
        <v>3504100.0000000433</v>
      </c>
      <c r="F2537" s="9">
        <f>VLOOKUP(C2537,Return!B:C,2,FALSE)</f>
        <v>0.6882731464894345</v>
      </c>
      <c r="G2537" s="32">
        <f t="shared" si="79"/>
        <v>5915877.9326137006</v>
      </c>
    </row>
    <row r="2538" spans="1:7" ht="15" customHeight="1" x14ac:dyDescent="0.25">
      <c r="A2538" t="str">
        <f>VLOOKUP(C:C,'Sectors '!B:C,2,FALSE)</f>
        <v>Aerospace &amp; Defense</v>
      </c>
      <c r="B2538" s="1" t="s">
        <v>8292</v>
      </c>
      <c r="C2538" s="1" t="s">
        <v>110</v>
      </c>
      <c r="D2538" s="30">
        <v>3.3811000000000404E-4</v>
      </c>
      <c r="E2538" s="33">
        <f t="shared" si="78"/>
        <v>3381100.0000000405</v>
      </c>
      <c r="F2538" s="9">
        <f>VLOOKUP(C2538,Return!B:C,2,FALSE)</f>
        <v>0.87416629885826769</v>
      </c>
      <c r="G2538" s="32">
        <f t="shared" si="79"/>
        <v>6336743.6730697649</v>
      </c>
    </row>
    <row r="2539" spans="1:7" ht="15" customHeight="1" x14ac:dyDescent="0.25">
      <c r="A2539" t="str">
        <f>VLOOKUP(C:C,'Sectors '!B:C,2,FALSE)</f>
        <v>Aerospace &amp; Defense</v>
      </c>
      <c r="B2539" s="1" t="s">
        <v>8293</v>
      </c>
      <c r="C2539" s="1" t="s">
        <v>106</v>
      </c>
      <c r="D2539" s="30">
        <v>3.3271000000000391E-4</v>
      </c>
      <c r="E2539" s="33">
        <f t="shared" si="78"/>
        <v>3327100.0000000391</v>
      </c>
      <c r="F2539" s="9">
        <f>VLOOKUP(C2539,Return!B:C,2,FALSE)</f>
        <v>0.45066219105840466</v>
      </c>
      <c r="G2539" s="32">
        <f t="shared" si="79"/>
        <v>4826498.1758704744</v>
      </c>
    </row>
    <row r="2540" spans="1:7" ht="15" customHeight="1" x14ac:dyDescent="0.25">
      <c r="A2540" t="str">
        <f>VLOOKUP(C:C,'Sectors '!B:C,2,FALSE)</f>
        <v>Aerospace &amp; Defense</v>
      </c>
      <c r="B2540" s="1" t="s">
        <v>8294</v>
      </c>
      <c r="C2540" s="1" t="s">
        <v>104</v>
      </c>
      <c r="D2540" s="30">
        <v>3.324100000000039E-4</v>
      </c>
      <c r="E2540" s="33">
        <f t="shared" si="78"/>
        <v>3324100.0000000391</v>
      </c>
      <c r="F2540" s="9">
        <f>VLOOKUP(C2540,Return!B:C,2,FALSE)</f>
        <v>1.2010663777642701</v>
      </c>
      <c r="G2540" s="32">
        <f t="shared" si="79"/>
        <v>7316564.7463262966</v>
      </c>
    </row>
    <row r="2541" spans="1:7" ht="15" customHeight="1" x14ac:dyDescent="0.25">
      <c r="A2541" t="str">
        <f>VLOOKUP(C:C,'Sectors '!B:C,2,FALSE)</f>
        <v>Aerospace &amp; Defense</v>
      </c>
      <c r="B2541" s="1" t="s">
        <v>8295</v>
      </c>
      <c r="C2541" s="1" t="s">
        <v>102</v>
      </c>
      <c r="D2541" s="30">
        <v>2.9851000000000308E-4</v>
      </c>
      <c r="E2541" s="33">
        <f t="shared" si="78"/>
        <v>2985100.0000000307</v>
      </c>
      <c r="F2541" s="9">
        <f>VLOOKUP(C2541,Return!B:C,2,FALSE)</f>
        <v>0.5476218060608673</v>
      </c>
      <c r="G2541" s="32">
        <f t="shared" si="79"/>
        <v>4619805.8532723421</v>
      </c>
    </row>
    <row r="2542" spans="1:7" ht="15" customHeight="1" x14ac:dyDescent="0.25">
      <c r="A2542" t="str">
        <f>VLOOKUP(C:C,'Sectors '!B:C,2,FALSE)</f>
        <v>Aerospace &amp; Defense</v>
      </c>
      <c r="B2542" s="1" t="s">
        <v>8296</v>
      </c>
      <c r="C2542" s="1" t="s">
        <v>100</v>
      </c>
      <c r="D2542" s="30">
        <v>2.4991000000000189E-4</v>
      </c>
      <c r="E2542" s="33">
        <f t="shared" si="78"/>
        <v>2499100.0000000191</v>
      </c>
      <c r="F2542" s="9">
        <f>VLOOKUP(C2542,Return!B:C,2,FALSE)</f>
        <v>0.90781898149492746</v>
      </c>
      <c r="G2542" s="32">
        <f t="shared" si="79"/>
        <v>4767830.4166540094</v>
      </c>
    </row>
    <row r="2543" spans="1:7" ht="15" customHeight="1" x14ac:dyDescent="0.25">
      <c r="A2543" t="str">
        <f>VLOOKUP(C:C,'Sectors '!B:C,2,FALSE)</f>
        <v>Aerospace &amp; Defense</v>
      </c>
      <c r="B2543" s="1" t="s">
        <v>8297</v>
      </c>
      <c r="C2543" s="1" t="s">
        <v>96</v>
      </c>
      <c r="D2543" s="30">
        <v>2.2081000000000121E-4</v>
      </c>
      <c r="E2543" s="33">
        <f t="shared" si="78"/>
        <v>2208100.0000000121</v>
      </c>
      <c r="F2543" s="9">
        <f>VLOOKUP(C2543,Return!B:C,2,FALSE)</f>
        <v>0.96026665866123961</v>
      </c>
      <c r="G2543" s="32">
        <f t="shared" si="79"/>
        <v>4328464.8089899067</v>
      </c>
    </row>
    <row r="2544" spans="1:7" ht="15" customHeight="1" x14ac:dyDescent="0.25">
      <c r="A2544" t="str">
        <f>VLOOKUP(C:C,'Sectors '!B:C,2,FALSE)</f>
        <v>Aerospace &amp; Defense</v>
      </c>
      <c r="B2544" s="1" t="s">
        <v>8298</v>
      </c>
      <c r="C2544" s="1" t="s">
        <v>98</v>
      </c>
      <c r="D2544" s="30">
        <v>2.11810000000001E-4</v>
      </c>
      <c r="E2544" s="33">
        <f t="shared" si="78"/>
        <v>2118100.0000000098</v>
      </c>
      <c r="F2544" s="9">
        <f>VLOOKUP(C2544,Return!B:C,2,FALSE)</f>
        <v>0.8442033716260211</v>
      </c>
      <c r="G2544" s="32">
        <f t="shared" si="79"/>
        <v>3906207.1614410933</v>
      </c>
    </row>
    <row r="2545" spans="1:7" ht="15" customHeight="1" x14ac:dyDescent="0.25">
      <c r="A2545" t="str">
        <f>VLOOKUP(C:C,'Sectors '!B:C,2,FALSE)</f>
        <v>Aerospace &amp; Defense</v>
      </c>
      <c r="B2545" s="1" t="s">
        <v>8299</v>
      </c>
      <c r="C2545" s="1" t="s">
        <v>94</v>
      </c>
      <c r="D2545" s="30">
        <v>1.9501000000000059E-4</v>
      </c>
      <c r="E2545" s="33">
        <f t="shared" si="78"/>
        <v>1950100.0000000058</v>
      </c>
      <c r="F2545" s="9">
        <f>VLOOKUP(C2545,Return!B:C,2,FALSE)</f>
        <v>0.77094956972754969</v>
      </c>
      <c r="G2545" s="32">
        <f t="shared" si="79"/>
        <v>3453528.7559257047</v>
      </c>
    </row>
    <row r="2546" spans="1:7" ht="15" customHeight="1" x14ac:dyDescent="0.25">
      <c r="A2546" t="str">
        <f>VLOOKUP(C:C,'Sectors '!B:C,2,FALSE)</f>
        <v>Aerospace &amp; Defense</v>
      </c>
      <c r="B2546" s="1" t="s">
        <v>8300</v>
      </c>
      <c r="C2546" s="1" t="s">
        <v>90</v>
      </c>
      <c r="D2546" s="30">
        <v>1.179099999999989E-4</v>
      </c>
      <c r="E2546" s="33">
        <f t="shared" si="78"/>
        <v>1179099.9999999891</v>
      </c>
      <c r="F2546" s="9">
        <f>VLOOKUP(C2546,Return!B:C,2,FALSE)</f>
        <v>1.2300469074948661</v>
      </c>
      <c r="G2546" s="32">
        <f t="shared" si="79"/>
        <v>2629448.3086271724</v>
      </c>
    </row>
    <row r="2547" spans="1:7" ht="15" customHeight="1" x14ac:dyDescent="0.25">
      <c r="A2547" t="str">
        <f>VLOOKUP(C:C,'Sectors '!B:C,2,FALSE)</f>
        <v>Aerospace &amp; Defense</v>
      </c>
      <c r="B2547" s="1" t="s">
        <v>8301</v>
      </c>
      <c r="C2547" s="1" t="s">
        <v>88</v>
      </c>
      <c r="D2547" s="30">
        <v>1.0440999999999918E-4</v>
      </c>
      <c r="E2547" s="33">
        <f t="shared" si="78"/>
        <v>1044099.9999999919</v>
      </c>
      <c r="F2547" s="9">
        <f>VLOOKUP(C2547,Return!B:C,2,FALSE)</f>
        <v>0.61893791880297744</v>
      </c>
      <c r="G2547" s="32">
        <f t="shared" si="79"/>
        <v>1690333.0810221757</v>
      </c>
    </row>
    <row r="2548" spans="1:7" ht="15" customHeight="1" x14ac:dyDescent="0.25">
      <c r="A2548" t="str">
        <f>VLOOKUP(C:C,'Sectors '!B:C,2,FALSE)</f>
        <v>Aerospace &amp; Defense</v>
      </c>
      <c r="B2548" s="1" t="s">
        <v>29</v>
      </c>
      <c r="C2548" s="1" t="s">
        <v>75</v>
      </c>
      <c r="D2548" s="30">
        <v>5.0000000000000001E-3</v>
      </c>
      <c r="E2548" s="33">
        <f t="shared" si="78"/>
        <v>50000000</v>
      </c>
      <c r="F2548" s="9">
        <f>VLOOKUP(C2548,Return!B:C,2,FALSE)</f>
        <v>0.32586883292339186</v>
      </c>
      <c r="G2548" s="32">
        <f t="shared" si="79"/>
        <v>66293441.646169595</v>
      </c>
    </row>
    <row r="2549" spans="1:7" ht="15" customHeight="1" x14ac:dyDescent="0.25">
      <c r="A2549" t="str">
        <f>VLOOKUP(C:C,'Sectors '!B:C,2,FALSE)</f>
        <v>Aerospace &amp; Defense</v>
      </c>
      <c r="B2549" s="1" t="s">
        <v>8302</v>
      </c>
      <c r="C2549" s="1" t="s">
        <v>84</v>
      </c>
      <c r="D2549" s="30">
        <v>6.9909999999999905E-5</v>
      </c>
      <c r="E2549" s="33">
        <f t="shared" si="78"/>
        <v>699099.99999999907</v>
      </c>
      <c r="F2549" s="9">
        <f>VLOOKUP(C2549,Return!B:C,2,FALSE)</f>
        <v>0.8385308592653149</v>
      </c>
      <c r="G2549" s="32">
        <f t="shared" si="79"/>
        <v>1285316.92371238</v>
      </c>
    </row>
    <row r="2550" spans="1:7" ht="15" customHeight="1" x14ac:dyDescent="0.25">
      <c r="A2550" t="str">
        <f>VLOOKUP(C:C,'Sectors '!B:C,2,FALSE)</f>
        <v>Aerospace &amp; Defense</v>
      </c>
      <c r="B2550" s="1" t="s">
        <v>8303</v>
      </c>
      <c r="C2550" s="1" t="s">
        <v>82</v>
      </c>
      <c r="D2550" s="30">
        <v>4.2910000000000055E-5</v>
      </c>
      <c r="E2550" s="33">
        <f t="shared" si="78"/>
        <v>429100.00000000052</v>
      </c>
      <c r="F2550" s="9">
        <f>VLOOKUP(C2550,Return!B:C,2,FALSE)</f>
        <v>0.7311831264375922</v>
      </c>
      <c r="G2550" s="32">
        <f t="shared" si="79"/>
        <v>742850.67955437163</v>
      </c>
    </row>
    <row r="2551" spans="1:7" ht="15" customHeight="1" x14ac:dyDescent="0.25">
      <c r="A2551" t="str">
        <f>VLOOKUP(C:C,'Sectors '!B:C,2,FALSE)</f>
        <v>Aerospace &amp; Defense</v>
      </c>
      <c r="B2551" s="1" t="s">
        <v>17</v>
      </c>
      <c r="C2551" s="1" t="s">
        <v>86</v>
      </c>
      <c r="D2551" s="30">
        <v>1.8310000000000013E-5</v>
      </c>
      <c r="E2551" s="33">
        <f t="shared" si="78"/>
        <v>183100.00000000012</v>
      </c>
      <c r="F2551" s="9">
        <f>VLOOKUP(C2551,Return!B:C,2,FALSE)</f>
        <v>0.26295000479156994</v>
      </c>
      <c r="G2551" s="32">
        <f t="shared" si="79"/>
        <v>231246.14587733659</v>
      </c>
    </row>
    <row r="2552" spans="1:7" ht="15" customHeight="1" x14ac:dyDescent="0.25">
      <c r="A2552" t="str">
        <f>VLOOKUP(C:C,'Sectors '!B:C,2,FALSE)</f>
        <v>Aerospace &amp; Defense</v>
      </c>
      <c r="B2552" s="1" t="s">
        <v>8304</v>
      </c>
      <c r="C2552" s="1" t="s">
        <v>80</v>
      </c>
      <c r="D2552" s="30">
        <v>1.8010000000000012E-5</v>
      </c>
      <c r="E2552" s="33">
        <f t="shared" si="78"/>
        <v>180100.00000000012</v>
      </c>
      <c r="F2552" s="9">
        <f>VLOOKUP(C2552,Return!B:C,2,FALSE)</f>
        <v>0.76867893847482838</v>
      </c>
      <c r="G2552" s="32">
        <f t="shared" si="79"/>
        <v>318539.07681931683</v>
      </c>
    </row>
    <row r="2553" spans="1:7" ht="15" customHeight="1" x14ac:dyDescent="0.25">
      <c r="A2553" t="str">
        <f>VLOOKUP(C:C,'Sectors '!B:C,2,FALSE)</f>
        <v>Aerospace &amp; Defense</v>
      </c>
      <c r="B2553" s="1" t="s">
        <v>8305</v>
      </c>
      <c r="C2553" s="1" t="s">
        <v>78</v>
      </c>
      <c r="D2553" s="30">
        <v>3.3100000000000005E-6</v>
      </c>
      <c r="E2553" s="33">
        <f t="shared" si="78"/>
        <v>33100.000000000007</v>
      </c>
      <c r="F2553" s="9">
        <f>VLOOKUP(C2553,Return!B:C,2,FALSE)</f>
        <v>1.0210876610064696</v>
      </c>
      <c r="G2553" s="32">
        <f t="shared" si="79"/>
        <v>66898.001579314165</v>
      </c>
    </row>
    <row r="2554" spans="1:7" ht="15" customHeight="1" x14ac:dyDescent="0.25">
      <c r="A2554" t="str">
        <f>VLOOKUP(C:C,'Sectors '!B:C,2,FALSE)</f>
        <v>Advertising Agencies</v>
      </c>
      <c r="B2554" s="1" t="s">
        <v>8306</v>
      </c>
      <c r="C2554" s="1" t="s">
        <v>70</v>
      </c>
      <c r="D2554" s="30">
        <v>4.1040999999997766E-4</v>
      </c>
      <c r="E2554" s="33">
        <f t="shared" si="78"/>
        <v>4104099.9999997765</v>
      </c>
      <c r="F2554" s="9">
        <f>VLOOKUP(C2554,Return!B:C,2,FALSE)</f>
        <v>0.81238900603354125</v>
      </c>
      <c r="G2554" s="32">
        <f t="shared" si="79"/>
        <v>7438225.7196618514</v>
      </c>
    </row>
    <row r="2555" spans="1:7" ht="15" customHeight="1" x14ac:dyDescent="0.25">
      <c r="A2555" t="str">
        <f>VLOOKUP(C:C,'Sectors '!B:C,2,FALSE)</f>
        <v>Advertising Agencies</v>
      </c>
      <c r="B2555" s="1" t="s">
        <v>8307</v>
      </c>
      <c r="C2555" s="1" t="s">
        <v>73</v>
      </c>
      <c r="D2555" s="30">
        <v>1E-3</v>
      </c>
      <c r="E2555" s="33">
        <f t="shared" si="78"/>
        <v>10000000</v>
      </c>
      <c r="F2555" s="9">
        <f>VLOOKUP(C2555,Return!B:C,2,FALSE)</f>
        <v>0.58804598016758292</v>
      </c>
      <c r="G2555" s="32">
        <f t="shared" si="79"/>
        <v>15880459.801675828</v>
      </c>
    </row>
    <row r="2556" spans="1:7" ht="15" customHeight="1" x14ac:dyDescent="0.25">
      <c r="B2556" s="1"/>
      <c r="C2556" s="1"/>
      <c r="D2556" s="7"/>
      <c r="E2556" s="7"/>
    </row>
    <row r="2557" spans="1:7" ht="15" customHeight="1" x14ac:dyDescent="0.25">
      <c r="B2557" s="1"/>
      <c r="C2557" s="1"/>
      <c r="D2557" s="7"/>
      <c r="E2557" s="7"/>
    </row>
    <row r="2558" spans="1:7" ht="15" customHeight="1" x14ac:dyDescent="0.25">
      <c r="B2558" s="1"/>
      <c r="C2558" s="1"/>
      <c r="D2558" s="7"/>
      <c r="E2558" s="7"/>
    </row>
    <row r="2559" spans="1:7" ht="15" customHeight="1" x14ac:dyDescent="0.25">
      <c r="B2559" s="1"/>
      <c r="C2559" s="1"/>
      <c r="D2559" s="7"/>
      <c r="E2559" s="7"/>
    </row>
    <row r="2560" spans="1:7" ht="15" customHeight="1" x14ac:dyDescent="0.25">
      <c r="B2560" s="1"/>
      <c r="C2560" s="1"/>
      <c r="D2560" s="7"/>
      <c r="E2560" s="7"/>
    </row>
    <row r="2561" spans="2:5" ht="15" customHeight="1" x14ac:dyDescent="0.25">
      <c r="B2561" s="1"/>
      <c r="C2561" s="1"/>
      <c r="D2561" s="7"/>
      <c r="E2561" s="7"/>
    </row>
    <row r="2562" spans="2:5" ht="15" customHeight="1" x14ac:dyDescent="0.25">
      <c r="B2562" s="1"/>
      <c r="C2562" s="1"/>
      <c r="D2562" s="7"/>
      <c r="E2562" s="7"/>
    </row>
    <row r="2563" spans="2:5" ht="15" customHeight="1" x14ac:dyDescent="0.25">
      <c r="B2563" s="1"/>
      <c r="C2563" s="1"/>
      <c r="D2563" s="7"/>
      <c r="E2563" s="7"/>
    </row>
    <row r="2564" spans="2:5" ht="15" customHeight="1" x14ac:dyDescent="0.25">
      <c r="B2564" s="1"/>
      <c r="C2564" s="1"/>
      <c r="D2564" s="7"/>
      <c r="E2564" s="7"/>
    </row>
    <row r="2565" spans="2:5" ht="15" customHeight="1" x14ac:dyDescent="0.25">
      <c r="C2565" s="4"/>
      <c r="D2565" s="5"/>
      <c r="E2565" s="5"/>
    </row>
    <row r="2566" spans="2:5" ht="15" customHeight="1" x14ac:dyDescent="0.25">
      <c r="C2566" s="4"/>
      <c r="D2566" s="5"/>
      <c r="E2566" s="5"/>
    </row>
    <row r="2567" spans="2:5" ht="15" customHeight="1" x14ac:dyDescent="0.25">
      <c r="B2567" s="1"/>
      <c r="C2567" s="1"/>
      <c r="D2567" s="5"/>
      <c r="E2567" s="5"/>
    </row>
    <row r="2568" spans="2:5" ht="15" customHeight="1" x14ac:dyDescent="0.25">
      <c r="B2568" s="1"/>
      <c r="C2568" s="1"/>
      <c r="D2568" s="5"/>
      <c r="E2568" s="5"/>
    </row>
    <row r="2569" spans="2:5" ht="15" customHeight="1" x14ac:dyDescent="0.25">
      <c r="B2569" s="1"/>
      <c r="C2569" s="1"/>
      <c r="D2569" s="5"/>
      <c r="E2569" s="5"/>
    </row>
    <row r="2570" spans="2:5" ht="15" customHeight="1" x14ac:dyDescent="0.25">
      <c r="B2570" s="1"/>
      <c r="C2570" s="1"/>
      <c r="D2570" s="5"/>
      <c r="E2570" s="5"/>
    </row>
    <row r="2571" spans="2:5" ht="15" customHeight="1" x14ac:dyDescent="0.25">
      <c r="B2571" s="1"/>
      <c r="C2571" s="1"/>
      <c r="D2571" s="5"/>
      <c r="E2571" s="5"/>
    </row>
    <row r="2572" spans="2:5" ht="15" customHeight="1" x14ac:dyDescent="0.25">
      <c r="B2572" s="1"/>
      <c r="C2572" s="1"/>
      <c r="D2572" s="5"/>
      <c r="E2572" s="5"/>
    </row>
    <row r="2573" spans="2:5" ht="15" customHeight="1" x14ac:dyDescent="0.25">
      <c r="B2573" s="1"/>
      <c r="C2573" s="1"/>
      <c r="D2573" s="5"/>
      <c r="E2573" s="5"/>
    </row>
    <row r="2574" spans="2:5" ht="15" customHeight="1" x14ac:dyDescent="0.25">
      <c r="B2574" s="1"/>
      <c r="C2574" s="1"/>
      <c r="D2574" s="5"/>
      <c r="E2574" s="5"/>
    </row>
    <row r="2575" spans="2:5" ht="15" customHeight="1" x14ac:dyDescent="0.25">
      <c r="B2575" s="1"/>
      <c r="C2575" s="1"/>
      <c r="D2575" s="5"/>
      <c r="E2575" s="5"/>
    </row>
    <row r="2576" spans="2:5" ht="15" customHeight="1" x14ac:dyDescent="0.25">
      <c r="B2576" s="1"/>
      <c r="C2576" s="1"/>
      <c r="D2576" s="5"/>
      <c r="E2576" s="5"/>
    </row>
    <row r="2577" spans="2:5" ht="15" customHeight="1" x14ac:dyDescent="0.25">
      <c r="B2577" s="1"/>
      <c r="C2577" s="1"/>
      <c r="D2577" s="5"/>
      <c r="E2577" s="5"/>
    </row>
    <row r="2578" spans="2:5" ht="15" customHeight="1" x14ac:dyDescent="0.25">
      <c r="B2578" s="1"/>
      <c r="C2578" s="1"/>
      <c r="D2578" s="5"/>
      <c r="E2578" s="5"/>
    </row>
    <row r="2579" spans="2:5" ht="15" customHeight="1" x14ac:dyDescent="0.25">
      <c r="B2579" s="1"/>
      <c r="C2579" s="1"/>
      <c r="D2579" s="5"/>
      <c r="E2579" s="5"/>
    </row>
    <row r="2580" spans="2:5" ht="15" customHeight="1" x14ac:dyDescent="0.25">
      <c r="B2580" s="1"/>
      <c r="C2580" s="1"/>
      <c r="D2580" s="5"/>
      <c r="E2580" s="5"/>
    </row>
    <row r="2581" spans="2:5" ht="15" customHeight="1" x14ac:dyDescent="0.25">
      <c r="B2581" s="1"/>
      <c r="C2581" s="1"/>
      <c r="D2581" s="5"/>
      <c r="E2581" s="5"/>
    </row>
    <row r="2582" spans="2:5" ht="15" customHeight="1" x14ac:dyDescent="0.25">
      <c r="B2582" s="1"/>
      <c r="C2582" s="1"/>
      <c r="D2582" s="5"/>
      <c r="E2582" s="5"/>
    </row>
    <row r="2583" spans="2:5" ht="15" customHeight="1" x14ac:dyDescent="0.25">
      <c r="B2583" s="1"/>
      <c r="C2583" s="1"/>
      <c r="D2583" s="5"/>
      <c r="E2583" s="5"/>
    </row>
    <row r="2584" spans="2:5" collapsed="1" x14ac:dyDescent="0.25"/>
  </sheetData>
  <sortState xmlns:xlrd2="http://schemas.microsoft.com/office/spreadsheetml/2017/richdata2" ref="A9:D2555">
    <sortCondition descending="1" ref="A9:A2555"/>
  </sortState>
  <pageMargins left="0.75" right="0.75" top="1" bottom="1" header="0.5" footer="0.5"/>
  <pageSetup scale="64" fitToHeight="0" orientation="landscape" horizontalDpi="300" verticalDpi="300" r:id="rId1"/>
  <headerFooter alignWithMargins="0">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3004"/>
  <sheetViews>
    <sheetView workbookViewId="0">
      <pane ySplit="1" topLeftCell="A2" activePane="bottomLeft" state="frozen"/>
      <selection pane="bottomLeft"/>
    </sheetView>
  </sheetViews>
  <sheetFormatPr defaultColWidth="8.77734375" defaultRowHeight="13.2" x14ac:dyDescent="0.25"/>
  <cols>
    <col min="1" max="1" width="31" bestFit="1" customWidth="1"/>
    <col min="2" max="2" width="7.109375" bestFit="1" customWidth="1"/>
    <col min="3" max="3" width="22.6640625" bestFit="1" customWidth="1"/>
    <col min="4" max="255" width="11.44140625" customWidth="1"/>
  </cols>
  <sheetData>
    <row r="1" spans="1:3" ht="14.4" x14ac:dyDescent="0.3">
      <c r="A1" s="6" t="s">
        <v>66</v>
      </c>
      <c r="B1" s="6" t="s">
        <v>67</v>
      </c>
      <c r="C1" s="20" t="s">
        <v>8308</v>
      </c>
    </row>
    <row r="2" spans="1:3" ht="14.4" x14ac:dyDescent="0.3">
      <c r="A2" s="6" t="s">
        <v>1847</v>
      </c>
      <c r="B2" s="6" t="s">
        <v>1848</v>
      </c>
      <c r="C2" s="9">
        <v>1.189515491370984</v>
      </c>
    </row>
    <row r="3" spans="1:3" ht="14.4" x14ac:dyDescent="0.3">
      <c r="A3" s="6" t="s">
        <v>192</v>
      </c>
      <c r="B3" s="6" t="s">
        <v>193</v>
      </c>
      <c r="C3" s="9">
        <v>0.26881302989288713</v>
      </c>
    </row>
    <row r="4" spans="1:3" ht="14.4" x14ac:dyDescent="0.3">
      <c r="A4" s="6" t="s">
        <v>3178</v>
      </c>
      <c r="B4" s="6" t="s">
        <v>3179</v>
      </c>
      <c r="C4" s="9">
        <v>0.27826507909820231</v>
      </c>
    </row>
    <row r="5" spans="1:3" ht="14.4" x14ac:dyDescent="0.3">
      <c r="A5" s="6" t="s">
        <v>158</v>
      </c>
      <c r="B5" s="6" t="s">
        <v>159</v>
      </c>
      <c r="C5" s="9">
        <v>0.33235157227895007</v>
      </c>
    </row>
    <row r="6" spans="1:3" ht="14.4" x14ac:dyDescent="0.3">
      <c r="A6" s="6" t="s">
        <v>4363</v>
      </c>
      <c r="B6" s="6" t="s">
        <v>4364</v>
      </c>
      <c r="C6" s="9">
        <v>0.49796856057523775</v>
      </c>
    </row>
    <row r="7" spans="1:3" ht="14.4" x14ac:dyDescent="0.3">
      <c r="A7" s="6" t="s">
        <v>4766</v>
      </c>
      <c r="B7" s="6" t="s">
        <v>4767</v>
      </c>
      <c r="C7" s="9">
        <v>1.2147771286492417</v>
      </c>
    </row>
    <row r="8" spans="1:3" ht="14.4" x14ac:dyDescent="0.3">
      <c r="A8" s="6" t="s">
        <v>1289</v>
      </c>
      <c r="B8" s="6" t="s">
        <v>1290</v>
      </c>
      <c r="C8" s="9">
        <v>0.46009307710568825</v>
      </c>
    </row>
    <row r="9" spans="1:3" ht="14.4" x14ac:dyDescent="0.3">
      <c r="A9" s="6" t="s">
        <v>5280</v>
      </c>
      <c r="B9" s="6" t="s">
        <v>5281</v>
      </c>
      <c r="C9" s="9">
        <v>0.71960697734549994</v>
      </c>
    </row>
    <row r="10" spans="1:3" ht="14.4" x14ac:dyDescent="0.3">
      <c r="A10" s="6" t="s">
        <v>1740</v>
      </c>
      <c r="B10" s="6" t="s">
        <v>1741</v>
      </c>
      <c r="C10" s="9">
        <v>0.66459007391204206</v>
      </c>
    </row>
    <row r="11" spans="1:3" ht="14.4" x14ac:dyDescent="0.3">
      <c r="A11" s="6" t="s">
        <v>4300</v>
      </c>
      <c r="B11" s="6" t="s">
        <v>4301</v>
      </c>
      <c r="C11" s="9">
        <v>0.62735061652938207</v>
      </c>
    </row>
    <row r="12" spans="1:3" ht="14.4" x14ac:dyDescent="0.3">
      <c r="A12" s="6" t="s">
        <v>181</v>
      </c>
      <c r="B12" s="6" t="s">
        <v>182</v>
      </c>
      <c r="C12" s="9">
        <v>0.80739549782146913</v>
      </c>
    </row>
    <row r="13" spans="1:3" ht="14.4" x14ac:dyDescent="0.3">
      <c r="A13" s="6" t="s">
        <v>74</v>
      </c>
      <c r="B13" s="6" t="s">
        <v>75</v>
      </c>
      <c r="C13" s="9">
        <v>0.32586883292339186</v>
      </c>
    </row>
    <row r="14" spans="1:3" ht="14.4" x14ac:dyDescent="0.3">
      <c r="A14" s="6" t="s">
        <v>1850</v>
      </c>
      <c r="B14" s="6" t="s">
        <v>1851</v>
      </c>
      <c r="C14" s="9">
        <v>0.26281383758864929</v>
      </c>
    </row>
    <row r="15" spans="1:3" ht="14.4" x14ac:dyDescent="0.3">
      <c r="A15" s="6" t="s">
        <v>2087</v>
      </c>
      <c r="B15" s="6" t="s">
        <v>2088</v>
      </c>
      <c r="C15" s="9">
        <v>0.38291241745801552</v>
      </c>
    </row>
    <row r="16" spans="1:3" ht="14.4" x14ac:dyDescent="0.3">
      <c r="A16" s="6" t="s">
        <v>3308</v>
      </c>
      <c r="B16" s="6" t="s">
        <v>3309</v>
      </c>
      <c r="C16" s="9">
        <v>0.98584668140241416</v>
      </c>
    </row>
    <row r="17" spans="1:3" ht="14.4" x14ac:dyDescent="0.3">
      <c r="A17" s="6" t="s">
        <v>452</v>
      </c>
      <c r="B17" s="6" t="s">
        <v>453</v>
      </c>
      <c r="C17" s="9">
        <v>1.1241496105202791</v>
      </c>
    </row>
    <row r="18" spans="1:3" ht="14.4" x14ac:dyDescent="0.3">
      <c r="A18" s="6" t="s">
        <v>2189</v>
      </c>
      <c r="B18" s="6" t="s">
        <v>2190</v>
      </c>
      <c r="C18" s="9">
        <v>0.30349406956688929</v>
      </c>
    </row>
    <row r="19" spans="1:3" ht="14.4" x14ac:dyDescent="0.3">
      <c r="A19" s="6" t="s">
        <v>1383</v>
      </c>
      <c r="B19" s="6" t="s">
        <v>1384</v>
      </c>
      <c r="C19" s="9">
        <v>0.34281973722190384</v>
      </c>
    </row>
    <row r="20" spans="1:3" ht="14.4" x14ac:dyDescent="0.3">
      <c r="A20" s="6" t="s">
        <v>8309</v>
      </c>
      <c r="B20" s="6" t="s">
        <v>8310</v>
      </c>
      <c r="C20" s="9">
        <v>0.45748122725737006</v>
      </c>
    </row>
    <row r="21" spans="1:3" ht="14.4" x14ac:dyDescent="0.3">
      <c r="A21" s="6" t="s">
        <v>354</v>
      </c>
      <c r="B21" s="6" t="s">
        <v>355</v>
      </c>
      <c r="C21" s="9">
        <v>0.49985421656931994</v>
      </c>
    </row>
    <row r="22" spans="1:3" ht="14.4" x14ac:dyDescent="0.3">
      <c r="A22" s="6" t="s">
        <v>1385</v>
      </c>
      <c r="B22" s="6" t="s">
        <v>1386</v>
      </c>
      <c r="C22" s="9">
        <v>1.2056823788790427</v>
      </c>
    </row>
    <row r="23" spans="1:3" ht="14.4" x14ac:dyDescent="0.3">
      <c r="A23" s="6" t="s">
        <v>3227</v>
      </c>
      <c r="B23" s="6" t="s">
        <v>3228</v>
      </c>
      <c r="C23" s="9">
        <v>0.46952675328044013</v>
      </c>
    </row>
    <row r="24" spans="1:3" ht="14.4" x14ac:dyDescent="0.3">
      <c r="A24" s="6" t="s">
        <v>3230</v>
      </c>
      <c r="B24" s="6" t="s">
        <v>3231</v>
      </c>
      <c r="C24" s="9">
        <v>0.37197636556805658</v>
      </c>
    </row>
    <row r="25" spans="1:3" ht="14.4" x14ac:dyDescent="0.3">
      <c r="A25" s="6" t="s">
        <v>454</v>
      </c>
      <c r="B25" s="6" t="s">
        <v>455</v>
      </c>
      <c r="C25" s="9">
        <v>0.72064512187769247</v>
      </c>
    </row>
    <row r="26" spans="1:3" ht="14.4" x14ac:dyDescent="0.3">
      <c r="A26" s="6" t="s">
        <v>1519</v>
      </c>
      <c r="B26" s="6" t="s">
        <v>1520</v>
      </c>
      <c r="C26" s="9">
        <v>1.0813742617935129</v>
      </c>
    </row>
    <row r="27" spans="1:3" ht="14.4" x14ac:dyDescent="0.3">
      <c r="A27" s="6" t="s">
        <v>937</v>
      </c>
      <c r="B27" s="6" t="s">
        <v>938</v>
      </c>
      <c r="C27" s="9">
        <v>0.3199311862512666</v>
      </c>
    </row>
    <row r="28" spans="1:3" ht="14.4" x14ac:dyDescent="0.3">
      <c r="A28" s="6" t="s">
        <v>456</v>
      </c>
      <c r="B28" s="6" t="s">
        <v>457</v>
      </c>
      <c r="C28" s="9">
        <v>0.33930119197510311</v>
      </c>
    </row>
    <row r="29" spans="1:3" ht="14.4" x14ac:dyDescent="0.3">
      <c r="A29" s="6" t="s">
        <v>4243</v>
      </c>
      <c r="B29" s="6" t="s">
        <v>4244</v>
      </c>
      <c r="C29" s="9">
        <v>0.64481397119954476</v>
      </c>
    </row>
    <row r="30" spans="1:3" ht="14.4" x14ac:dyDescent="0.3">
      <c r="A30" s="6" t="s">
        <v>1356</v>
      </c>
      <c r="B30" s="6" t="s">
        <v>1357</v>
      </c>
      <c r="C30" s="9">
        <v>1.1471131854555896</v>
      </c>
    </row>
    <row r="31" spans="1:3" ht="14.4" x14ac:dyDescent="0.3">
      <c r="A31" s="6" t="s">
        <v>2110</v>
      </c>
      <c r="B31" s="6" t="s">
        <v>2111</v>
      </c>
      <c r="C31" s="9">
        <v>0.40984480981903837</v>
      </c>
    </row>
    <row r="32" spans="1:3" ht="14.4" x14ac:dyDescent="0.3">
      <c r="A32" s="6" t="s">
        <v>2858</v>
      </c>
      <c r="B32" s="6" t="s">
        <v>2859</v>
      </c>
      <c r="C32" s="9">
        <v>0.42636542872846039</v>
      </c>
    </row>
    <row r="33" spans="1:3" ht="14.4" x14ac:dyDescent="0.3">
      <c r="A33" s="6" t="s">
        <v>3181</v>
      </c>
      <c r="B33" s="6" t="s">
        <v>3182</v>
      </c>
      <c r="C33" s="9">
        <v>0.37073941161629898</v>
      </c>
    </row>
    <row r="34" spans="1:3" ht="14.4" x14ac:dyDescent="0.3">
      <c r="A34" s="6" t="s">
        <v>939</v>
      </c>
      <c r="B34" s="6" t="s">
        <v>940</v>
      </c>
      <c r="C34" s="9">
        <v>0.89680893161160791</v>
      </c>
    </row>
    <row r="35" spans="1:3" ht="14.4" x14ac:dyDescent="0.3">
      <c r="A35" s="6" t="s">
        <v>1627</v>
      </c>
      <c r="B35" s="6" t="s">
        <v>1628</v>
      </c>
      <c r="C35" s="9">
        <v>0.88599934653619816</v>
      </c>
    </row>
    <row r="36" spans="1:3" ht="14.4" x14ac:dyDescent="0.3">
      <c r="A36" s="6" t="s">
        <v>4898</v>
      </c>
      <c r="B36" s="6" t="s">
        <v>4899</v>
      </c>
      <c r="C36" s="9">
        <v>0.99834683012965009</v>
      </c>
    </row>
    <row r="37" spans="1:3" ht="14.4" x14ac:dyDescent="0.3">
      <c r="A37" s="6" t="s">
        <v>4721</v>
      </c>
      <c r="B37" s="6" t="s">
        <v>4722</v>
      </c>
      <c r="C37" s="9">
        <v>0.40717111375949466</v>
      </c>
    </row>
    <row r="38" spans="1:3" ht="14.4" x14ac:dyDescent="0.3">
      <c r="A38" s="6" t="s">
        <v>2298</v>
      </c>
      <c r="B38" s="6" t="s">
        <v>2299</v>
      </c>
      <c r="C38" s="9">
        <v>0.41953669515433034</v>
      </c>
    </row>
    <row r="39" spans="1:3" ht="14.4" x14ac:dyDescent="0.3">
      <c r="A39" s="6" t="s">
        <v>2658</v>
      </c>
      <c r="B39" s="6" t="s">
        <v>2659</v>
      </c>
      <c r="C39" s="9">
        <v>1.0988446450221216</v>
      </c>
    </row>
    <row r="40" spans="1:3" ht="14.4" x14ac:dyDescent="0.3">
      <c r="A40" s="6" t="s">
        <v>458</v>
      </c>
      <c r="B40" s="6" t="s">
        <v>459</v>
      </c>
      <c r="C40" s="9">
        <v>0.93661851770937021</v>
      </c>
    </row>
    <row r="41" spans="1:3" ht="14.4" x14ac:dyDescent="0.3">
      <c r="A41" s="6" t="s">
        <v>941</v>
      </c>
      <c r="B41" s="6" t="s">
        <v>942</v>
      </c>
      <c r="C41" s="9">
        <v>0.39343109211859628</v>
      </c>
    </row>
    <row r="42" spans="1:3" ht="14.4" x14ac:dyDescent="0.3">
      <c r="A42" s="6" t="s">
        <v>3972</v>
      </c>
      <c r="B42" s="6" t="s">
        <v>3973</v>
      </c>
      <c r="C42" s="9">
        <v>0.97168105504957081</v>
      </c>
    </row>
    <row r="43" spans="1:3" ht="14.4" x14ac:dyDescent="0.3">
      <c r="A43" s="6" t="s">
        <v>943</v>
      </c>
      <c r="B43" s="6" t="s">
        <v>944</v>
      </c>
      <c r="C43" s="9">
        <v>1.2151632351197303</v>
      </c>
    </row>
    <row r="44" spans="1:3" ht="14.4" x14ac:dyDescent="0.3">
      <c r="A44" s="6" t="s">
        <v>4900</v>
      </c>
      <c r="B44" s="6" t="s">
        <v>4901</v>
      </c>
      <c r="C44" s="9">
        <v>0.82080925611620981</v>
      </c>
    </row>
    <row r="45" spans="1:3" ht="14.4" x14ac:dyDescent="0.3">
      <c r="A45" s="6" t="s">
        <v>1387</v>
      </c>
      <c r="B45" s="6" t="s">
        <v>1388</v>
      </c>
      <c r="C45" s="9">
        <v>0.79765213087844711</v>
      </c>
    </row>
    <row r="46" spans="1:3" ht="14.4" x14ac:dyDescent="0.3">
      <c r="A46" s="6" t="s">
        <v>2661</v>
      </c>
      <c r="B46" s="6" t="s">
        <v>2662</v>
      </c>
      <c r="C46" s="9">
        <v>0.84292540868188104</v>
      </c>
    </row>
    <row r="47" spans="1:3" ht="14.4" x14ac:dyDescent="0.3">
      <c r="A47" s="6" t="s">
        <v>4902</v>
      </c>
      <c r="B47" s="6" t="s">
        <v>4903</v>
      </c>
      <c r="C47" s="9">
        <v>1.1590741795967152</v>
      </c>
    </row>
    <row r="48" spans="1:3" ht="14.4" x14ac:dyDescent="0.3">
      <c r="A48" s="6" t="s">
        <v>4303</v>
      </c>
      <c r="B48" s="6" t="s">
        <v>4304</v>
      </c>
      <c r="C48" s="9">
        <v>0.8279542365423771</v>
      </c>
    </row>
    <row r="49" spans="1:3" ht="14.4" x14ac:dyDescent="0.3">
      <c r="A49" s="6" t="s">
        <v>8311</v>
      </c>
      <c r="B49" s="6" t="s">
        <v>8312</v>
      </c>
      <c r="C49" s="9">
        <v>0.74252781637833332</v>
      </c>
    </row>
    <row r="50" spans="1:3" ht="14.4" x14ac:dyDescent="0.3">
      <c r="A50" s="6" t="s">
        <v>4769</v>
      </c>
      <c r="B50" s="6" t="s">
        <v>4770</v>
      </c>
      <c r="C50" s="9">
        <v>0.57638033553902057</v>
      </c>
    </row>
    <row r="51" spans="1:3" ht="14.4" x14ac:dyDescent="0.3">
      <c r="A51" s="6" t="s">
        <v>2370</v>
      </c>
      <c r="B51" s="6" t="s">
        <v>2371</v>
      </c>
      <c r="C51" s="9">
        <v>0.71023568256095548</v>
      </c>
    </row>
    <row r="52" spans="1:3" ht="14.4" x14ac:dyDescent="0.3">
      <c r="A52" s="6" t="s">
        <v>2113</v>
      </c>
      <c r="B52" s="6" t="s">
        <v>2114</v>
      </c>
      <c r="C52" s="9">
        <v>0.4660964252825115</v>
      </c>
    </row>
    <row r="53" spans="1:3" ht="14.4" x14ac:dyDescent="0.3">
      <c r="A53" s="6" t="s">
        <v>386</v>
      </c>
      <c r="B53" s="6" t="s">
        <v>387</v>
      </c>
      <c r="C53" s="9">
        <v>1.2073039195344386</v>
      </c>
    </row>
    <row r="54" spans="1:3" ht="14.4" x14ac:dyDescent="0.3">
      <c r="A54" s="6" t="s">
        <v>1389</v>
      </c>
      <c r="B54" s="6" t="s">
        <v>1390</v>
      </c>
      <c r="C54" s="9">
        <v>0.61975277055187505</v>
      </c>
    </row>
    <row r="55" spans="1:3" ht="14.4" x14ac:dyDescent="0.3">
      <c r="A55" s="6" t="s">
        <v>945</v>
      </c>
      <c r="B55" s="6" t="s">
        <v>946</v>
      </c>
      <c r="C55" s="9">
        <v>1.0417183832642534</v>
      </c>
    </row>
    <row r="56" spans="1:3" ht="14.4" x14ac:dyDescent="0.3">
      <c r="A56" s="6" t="s">
        <v>1766</v>
      </c>
      <c r="B56" s="6" t="s">
        <v>1767</v>
      </c>
      <c r="C56" s="9">
        <v>1.1043355017711094</v>
      </c>
    </row>
    <row r="57" spans="1:3" ht="14.4" x14ac:dyDescent="0.3">
      <c r="A57" s="6" t="s">
        <v>4904</v>
      </c>
      <c r="B57" s="6" t="s">
        <v>4905</v>
      </c>
      <c r="C57" s="9">
        <v>0.48720467522658306</v>
      </c>
    </row>
    <row r="58" spans="1:3" ht="14.4" x14ac:dyDescent="0.3">
      <c r="A58" s="6" t="s">
        <v>5764</v>
      </c>
      <c r="B58" s="6" t="s">
        <v>5765</v>
      </c>
      <c r="C58" s="9">
        <v>0.56133138835436269</v>
      </c>
    </row>
    <row r="59" spans="1:3" ht="14.4" x14ac:dyDescent="0.3">
      <c r="A59" s="6" t="s">
        <v>1630</v>
      </c>
      <c r="B59" s="6" t="s">
        <v>1631</v>
      </c>
      <c r="C59" s="9">
        <v>0.88437002050924274</v>
      </c>
    </row>
    <row r="60" spans="1:3" ht="14.4" x14ac:dyDescent="0.3">
      <c r="A60" s="6" t="s">
        <v>3183</v>
      </c>
      <c r="B60" s="6" t="s">
        <v>3184</v>
      </c>
      <c r="C60" s="9">
        <v>0.55717999278020203</v>
      </c>
    </row>
    <row r="61" spans="1:3" ht="14.4" x14ac:dyDescent="0.3">
      <c r="A61" s="6" t="s">
        <v>947</v>
      </c>
      <c r="B61" s="6" t="s">
        <v>948</v>
      </c>
      <c r="C61" s="9">
        <v>0.95214453558274603</v>
      </c>
    </row>
    <row r="62" spans="1:3" ht="14.4" x14ac:dyDescent="0.3">
      <c r="A62" s="6" t="s">
        <v>3624</v>
      </c>
      <c r="B62" s="6" t="s">
        <v>3625</v>
      </c>
      <c r="C62" s="9">
        <v>0.63295955539608206</v>
      </c>
    </row>
    <row r="63" spans="1:3" ht="14.4" x14ac:dyDescent="0.3">
      <c r="A63" s="6" t="s">
        <v>5651</v>
      </c>
      <c r="B63" s="6" t="s">
        <v>5652</v>
      </c>
      <c r="C63" s="9">
        <v>1.2203763539759416</v>
      </c>
    </row>
    <row r="64" spans="1:3" ht="14.4" x14ac:dyDescent="0.3">
      <c r="A64" s="6" t="s">
        <v>2301</v>
      </c>
      <c r="B64" s="6" t="s">
        <v>2302</v>
      </c>
      <c r="C64" s="9">
        <v>0.71647956018829151</v>
      </c>
    </row>
    <row r="65" spans="1:3" ht="14.4" x14ac:dyDescent="0.3">
      <c r="A65" s="6" t="s">
        <v>2220</v>
      </c>
      <c r="B65" s="6" t="s">
        <v>2221</v>
      </c>
      <c r="C65" s="9">
        <v>0.87891291816986905</v>
      </c>
    </row>
    <row r="66" spans="1:3" ht="14.4" x14ac:dyDescent="0.3">
      <c r="A66" s="6" t="s">
        <v>2730</v>
      </c>
      <c r="B66" s="6" t="s">
        <v>2731</v>
      </c>
      <c r="C66" s="9">
        <v>0.79431441363411703</v>
      </c>
    </row>
    <row r="67" spans="1:3" ht="14.4" x14ac:dyDescent="0.3">
      <c r="A67" s="6" t="s">
        <v>236</v>
      </c>
      <c r="B67" s="6" t="s">
        <v>237</v>
      </c>
      <c r="C67" s="9">
        <v>1.1443143605948516</v>
      </c>
    </row>
    <row r="68" spans="1:3" ht="14.4" x14ac:dyDescent="0.3">
      <c r="A68" s="6" t="s">
        <v>5654</v>
      </c>
      <c r="B68" s="6" t="s">
        <v>5655</v>
      </c>
      <c r="C68" s="9">
        <v>1.0416065572857782</v>
      </c>
    </row>
    <row r="69" spans="1:3" ht="14.4" x14ac:dyDescent="0.3">
      <c r="A69" s="6" t="s">
        <v>2090</v>
      </c>
      <c r="B69" s="6" t="s">
        <v>2091</v>
      </c>
      <c r="C69" s="9">
        <v>0.8393972340043887</v>
      </c>
    </row>
    <row r="70" spans="1:3" ht="14.4" x14ac:dyDescent="0.3">
      <c r="A70" s="6" t="s">
        <v>5609</v>
      </c>
      <c r="B70" s="6" t="s">
        <v>5610</v>
      </c>
      <c r="C70" s="9">
        <v>0.3721758102443069</v>
      </c>
    </row>
    <row r="71" spans="1:3" ht="14.4" x14ac:dyDescent="0.3">
      <c r="A71" s="6" t="s">
        <v>2467</v>
      </c>
      <c r="B71" s="6" t="s">
        <v>2468</v>
      </c>
      <c r="C71" s="9">
        <v>1.2445962978019518</v>
      </c>
    </row>
    <row r="72" spans="1:3" ht="14.4" x14ac:dyDescent="0.3">
      <c r="A72" s="6" t="s">
        <v>4586</v>
      </c>
      <c r="B72" s="6" t="s">
        <v>4587</v>
      </c>
      <c r="C72" s="9">
        <v>0.26080739045147483</v>
      </c>
    </row>
    <row r="73" spans="1:3" ht="14.4" x14ac:dyDescent="0.3">
      <c r="A73" s="6" t="s">
        <v>3185</v>
      </c>
      <c r="B73" s="6" t="s">
        <v>3186</v>
      </c>
      <c r="C73" s="9">
        <v>1.2349336867149843</v>
      </c>
    </row>
    <row r="74" spans="1:3" ht="14.4" x14ac:dyDescent="0.3">
      <c r="A74" s="6" t="s">
        <v>2763</v>
      </c>
      <c r="B74" s="6" t="s">
        <v>2764</v>
      </c>
      <c r="C74" s="9">
        <v>1.1469558027012696</v>
      </c>
    </row>
    <row r="75" spans="1:3" ht="14.4" x14ac:dyDescent="0.3">
      <c r="A75" s="6" t="s">
        <v>2766</v>
      </c>
      <c r="B75" s="6" t="s">
        <v>2767</v>
      </c>
      <c r="C75" s="9">
        <v>0.50260956043405625</v>
      </c>
    </row>
    <row r="76" spans="1:3" ht="14.4" x14ac:dyDescent="0.3">
      <c r="A76" s="6" t="s">
        <v>1292</v>
      </c>
      <c r="B76" s="6" t="s">
        <v>1293</v>
      </c>
      <c r="C76" s="9">
        <v>1.1644056351292</v>
      </c>
    </row>
    <row r="77" spans="1:3" ht="14.4" x14ac:dyDescent="0.3">
      <c r="A77" s="6" t="s">
        <v>2733</v>
      </c>
      <c r="B77" s="6" t="s">
        <v>2734</v>
      </c>
      <c r="C77" s="9">
        <v>1.1946214655397251</v>
      </c>
    </row>
    <row r="78" spans="1:3" ht="14.4" x14ac:dyDescent="0.3">
      <c r="A78" s="6" t="s">
        <v>2768</v>
      </c>
      <c r="B78" s="6" t="s">
        <v>2769</v>
      </c>
      <c r="C78" s="9">
        <v>0.37921897216754541</v>
      </c>
    </row>
    <row r="79" spans="1:3" ht="14.4" x14ac:dyDescent="0.3">
      <c r="A79" s="6" t="s">
        <v>2347</v>
      </c>
      <c r="B79" s="6" t="s">
        <v>2348</v>
      </c>
      <c r="C79" s="9">
        <v>0.6979148311108988</v>
      </c>
    </row>
    <row r="80" spans="1:3" ht="14.4" x14ac:dyDescent="0.3">
      <c r="A80" s="6" t="s">
        <v>949</v>
      </c>
      <c r="B80" s="6" t="s">
        <v>950</v>
      </c>
      <c r="C80" s="9">
        <v>1.1725205716058467</v>
      </c>
    </row>
    <row r="81" spans="1:3" ht="14.4" x14ac:dyDescent="0.3">
      <c r="A81" s="6" t="s">
        <v>143</v>
      </c>
      <c r="B81" s="6" t="s">
        <v>144</v>
      </c>
      <c r="C81" s="9">
        <v>0.84850154669630373</v>
      </c>
    </row>
    <row r="82" spans="1:3" ht="14.4" x14ac:dyDescent="0.3">
      <c r="A82" s="6" t="s">
        <v>2770</v>
      </c>
      <c r="B82" s="6" t="s">
        <v>2771</v>
      </c>
      <c r="C82" s="9">
        <v>0.48018294897169445</v>
      </c>
    </row>
    <row r="83" spans="1:3" ht="14.4" x14ac:dyDescent="0.3">
      <c r="A83" s="6" t="s">
        <v>951</v>
      </c>
      <c r="B83" s="6" t="s">
        <v>952</v>
      </c>
      <c r="C83" s="9">
        <v>0.77784634046594892</v>
      </c>
    </row>
    <row r="84" spans="1:3" ht="14.4" x14ac:dyDescent="0.3">
      <c r="A84" s="6" t="s">
        <v>1769</v>
      </c>
      <c r="B84" s="6" t="s">
        <v>1770</v>
      </c>
      <c r="C84" s="9">
        <v>0.50700602559701957</v>
      </c>
    </row>
    <row r="85" spans="1:3" ht="14.4" x14ac:dyDescent="0.3">
      <c r="A85" s="6" t="s">
        <v>2115</v>
      </c>
      <c r="B85" s="6" t="s">
        <v>2116</v>
      </c>
      <c r="C85" s="9">
        <v>0.75076013934200636</v>
      </c>
    </row>
    <row r="86" spans="1:3" ht="14.4" x14ac:dyDescent="0.3">
      <c r="A86" s="6" t="s">
        <v>4246</v>
      </c>
      <c r="B86" s="6" t="s">
        <v>4247</v>
      </c>
      <c r="C86" s="9">
        <v>1.0259512567341598</v>
      </c>
    </row>
    <row r="87" spans="1:3" ht="14.4" x14ac:dyDescent="0.3">
      <c r="A87" s="6" t="s">
        <v>2879</v>
      </c>
      <c r="B87" s="6" t="s">
        <v>2880</v>
      </c>
      <c r="C87" s="9">
        <v>0.43721428701593668</v>
      </c>
    </row>
    <row r="88" spans="1:3" ht="14.4" x14ac:dyDescent="0.3">
      <c r="A88" s="6" t="s">
        <v>5656</v>
      </c>
      <c r="B88" s="6" t="s">
        <v>5657</v>
      </c>
      <c r="C88" s="9">
        <v>0.47480367495113029</v>
      </c>
    </row>
    <row r="89" spans="1:3" ht="14.4" x14ac:dyDescent="0.3">
      <c r="A89" s="6" t="s">
        <v>2303</v>
      </c>
      <c r="B89" s="6" t="s">
        <v>2304</v>
      </c>
      <c r="C89" s="9">
        <v>0.48417287009559218</v>
      </c>
    </row>
    <row r="90" spans="1:3" ht="14.4" x14ac:dyDescent="0.3">
      <c r="A90" s="6" t="s">
        <v>4906</v>
      </c>
      <c r="B90" s="6" t="s">
        <v>4907</v>
      </c>
      <c r="C90" s="9">
        <v>1.1662776354503848</v>
      </c>
    </row>
    <row r="91" spans="1:3" ht="14.4" x14ac:dyDescent="0.3">
      <c r="A91" s="6" t="s">
        <v>3975</v>
      </c>
      <c r="B91" s="6" t="s">
        <v>3976</v>
      </c>
      <c r="C91" s="9">
        <v>0.35298084637052884</v>
      </c>
    </row>
    <row r="92" spans="1:3" ht="14.4" x14ac:dyDescent="0.3">
      <c r="A92" s="6" t="s">
        <v>2861</v>
      </c>
      <c r="B92" s="6" t="s">
        <v>2862</v>
      </c>
      <c r="C92" s="9">
        <v>0.27433295155604465</v>
      </c>
    </row>
    <row r="93" spans="1:3" ht="14.4" x14ac:dyDescent="0.3">
      <c r="A93" s="6" t="s">
        <v>4114</v>
      </c>
      <c r="B93" s="6" t="s">
        <v>4115</v>
      </c>
      <c r="C93" s="9">
        <v>1.0347622576339832</v>
      </c>
    </row>
    <row r="94" spans="1:3" ht="14.4" x14ac:dyDescent="0.3">
      <c r="A94" s="6" t="s">
        <v>4117</v>
      </c>
      <c r="B94" s="6" t="s">
        <v>4118</v>
      </c>
      <c r="C94" s="9">
        <v>1.2308310036939054</v>
      </c>
    </row>
    <row r="95" spans="1:3" ht="14.4" x14ac:dyDescent="0.3">
      <c r="A95" s="6" t="s">
        <v>5253</v>
      </c>
      <c r="B95" s="6" t="s">
        <v>5254</v>
      </c>
      <c r="C95" s="9">
        <v>0.26564917620174933</v>
      </c>
    </row>
    <row r="96" spans="1:3" ht="14.4" x14ac:dyDescent="0.3">
      <c r="A96" s="6" t="s">
        <v>2707</v>
      </c>
      <c r="B96" s="6" t="s">
        <v>2708</v>
      </c>
      <c r="C96" s="9">
        <v>0.34373062074051486</v>
      </c>
    </row>
    <row r="97" spans="1:3" ht="14.4" x14ac:dyDescent="0.3">
      <c r="A97" s="6" t="s">
        <v>1957</v>
      </c>
      <c r="B97" s="6" t="s">
        <v>1958</v>
      </c>
      <c r="C97" s="9">
        <v>0.55106940652719183</v>
      </c>
    </row>
    <row r="98" spans="1:3" ht="14.4" x14ac:dyDescent="0.3">
      <c r="A98" s="6" t="s">
        <v>953</v>
      </c>
      <c r="B98" s="6" t="s">
        <v>954</v>
      </c>
      <c r="C98" s="9">
        <v>0.27369933874466279</v>
      </c>
    </row>
    <row r="99" spans="1:3" ht="14.4" x14ac:dyDescent="0.3">
      <c r="A99" s="6" t="s">
        <v>5526</v>
      </c>
      <c r="B99" s="6" t="s">
        <v>5527</v>
      </c>
      <c r="C99" s="9">
        <v>0.8862503192662029</v>
      </c>
    </row>
    <row r="100" spans="1:3" ht="14.4" x14ac:dyDescent="0.3">
      <c r="A100" s="6" t="s">
        <v>77</v>
      </c>
      <c r="B100" s="6" t="s">
        <v>78</v>
      </c>
      <c r="C100" s="9">
        <v>1.0210876610064696</v>
      </c>
    </row>
    <row r="101" spans="1:3" ht="14.4" x14ac:dyDescent="0.3">
      <c r="A101" s="6" t="s">
        <v>2610</v>
      </c>
      <c r="B101" s="6" t="s">
        <v>2611</v>
      </c>
      <c r="C101" s="9">
        <v>0.563179840102355</v>
      </c>
    </row>
    <row r="102" spans="1:3" ht="14.4" x14ac:dyDescent="0.3">
      <c r="A102" s="6" t="s">
        <v>4248</v>
      </c>
      <c r="B102" s="6" t="s">
        <v>4249</v>
      </c>
      <c r="C102" s="9">
        <v>1.2163665242983477</v>
      </c>
    </row>
    <row r="103" spans="1:3" ht="14.4" x14ac:dyDescent="0.3">
      <c r="A103" s="6" t="s">
        <v>2710</v>
      </c>
      <c r="B103" s="6" t="s">
        <v>2711</v>
      </c>
      <c r="C103" s="9">
        <v>0.30176172211687824</v>
      </c>
    </row>
    <row r="104" spans="1:3" ht="14.4" x14ac:dyDescent="0.3">
      <c r="A104" s="6" t="s">
        <v>2904</v>
      </c>
      <c r="B104" s="6" t="s">
        <v>2905</v>
      </c>
      <c r="C104" s="9">
        <v>0.61850277235471618</v>
      </c>
    </row>
    <row r="105" spans="1:3" ht="14.4" x14ac:dyDescent="0.3">
      <c r="A105" s="6" t="s">
        <v>79</v>
      </c>
      <c r="B105" s="6" t="s">
        <v>80</v>
      </c>
      <c r="C105" s="9">
        <v>0.76867893847482838</v>
      </c>
    </row>
    <row r="106" spans="1:3" ht="14.4" x14ac:dyDescent="0.3">
      <c r="A106" s="6" t="s">
        <v>3977</v>
      </c>
      <c r="B106" s="6" t="s">
        <v>3978</v>
      </c>
      <c r="C106" s="9">
        <v>0.43183785304282096</v>
      </c>
    </row>
    <row r="107" spans="1:3" ht="14.4" x14ac:dyDescent="0.3">
      <c r="A107" s="6" t="s">
        <v>4908</v>
      </c>
      <c r="B107" s="6" t="s">
        <v>4909</v>
      </c>
      <c r="C107" s="9">
        <v>0.39138520486319572</v>
      </c>
    </row>
    <row r="108" spans="1:3" ht="14.4" x14ac:dyDescent="0.3">
      <c r="A108" s="6" t="s">
        <v>8313</v>
      </c>
      <c r="B108" s="6" t="s">
        <v>8314</v>
      </c>
      <c r="C108" s="9">
        <v>0.62319704366915063</v>
      </c>
    </row>
    <row r="109" spans="1:3" ht="14.4" x14ac:dyDescent="0.3">
      <c r="A109" s="6" t="s">
        <v>955</v>
      </c>
      <c r="B109" s="6" t="s">
        <v>956</v>
      </c>
      <c r="C109" s="9">
        <v>1.0720106323068217</v>
      </c>
    </row>
    <row r="110" spans="1:3" ht="14.4" x14ac:dyDescent="0.3">
      <c r="A110" s="6" t="s">
        <v>4305</v>
      </c>
      <c r="B110" s="6" t="s">
        <v>4306</v>
      </c>
      <c r="C110" s="9">
        <v>0.85668401979287989</v>
      </c>
    </row>
    <row r="111" spans="1:3" ht="14.4" x14ac:dyDescent="0.3">
      <c r="A111" s="6" t="s">
        <v>2117</v>
      </c>
      <c r="B111" s="6" t="s">
        <v>2118</v>
      </c>
      <c r="C111" s="9">
        <v>0.90615802140124735</v>
      </c>
    </row>
    <row r="112" spans="1:3" ht="14.4" x14ac:dyDescent="0.3">
      <c r="A112" s="6" t="s">
        <v>5420</v>
      </c>
      <c r="B112" s="6" t="s">
        <v>5421</v>
      </c>
      <c r="C112" s="9">
        <v>0.47742002022788088</v>
      </c>
    </row>
    <row r="113" spans="1:3" ht="14.4" x14ac:dyDescent="0.3">
      <c r="A113" s="6" t="s">
        <v>8315</v>
      </c>
      <c r="B113" s="6" t="s">
        <v>8316</v>
      </c>
      <c r="C113" s="9">
        <v>0.42061119809551784</v>
      </c>
    </row>
    <row r="114" spans="1:3" ht="14.4" x14ac:dyDescent="0.3">
      <c r="A114" s="6" t="s">
        <v>4366</v>
      </c>
      <c r="B114" s="6" t="s">
        <v>4367</v>
      </c>
      <c r="C114" s="9">
        <v>1.1332151921184357</v>
      </c>
    </row>
    <row r="115" spans="1:3" ht="14.4" x14ac:dyDescent="0.3">
      <c r="A115" s="6" t="s">
        <v>5182</v>
      </c>
      <c r="B115" s="6" t="s">
        <v>5183</v>
      </c>
      <c r="C115" s="9">
        <v>0.68056403706361934</v>
      </c>
    </row>
    <row r="116" spans="1:3" ht="14.4" x14ac:dyDescent="0.3">
      <c r="A116" s="6" t="s">
        <v>2372</v>
      </c>
      <c r="B116" s="6" t="s">
        <v>2373</v>
      </c>
      <c r="C116" s="9">
        <v>1.2113048777376969</v>
      </c>
    </row>
    <row r="117" spans="1:3" ht="14.4" x14ac:dyDescent="0.3">
      <c r="A117" s="6" t="s">
        <v>957</v>
      </c>
      <c r="B117" s="6" t="s">
        <v>958</v>
      </c>
      <c r="C117" s="9">
        <v>1.2020488817567549</v>
      </c>
    </row>
    <row r="118" spans="1:3" ht="14.4" x14ac:dyDescent="0.3">
      <c r="A118" s="6" t="s">
        <v>5658</v>
      </c>
      <c r="B118" s="6" t="s">
        <v>5659</v>
      </c>
      <c r="C118" s="9">
        <v>0.329152347601811</v>
      </c>
    </row>
    <row r="119" spans="1:3" ht="14.4" x14ac:dyDescent="0.3">
      <c r="A119" s="6" t="s">
        <v>3899</v>
      </c>
      <c r="B119" s="6" t="s">
        <v>3900</v>
      </c>
      <c r="C119" s="9">
        <v>0.96907930331912862</v>
      </c>
    </row>
    <row r="120" spans="1:3" ht="14.4" x14ac:dyDescent="0.3">
      <c r="A120" s="6" t="s">
        <v>2350</v>
      </c>
      <c r="B120" s="6" t="s">
        <v>2351</v>
      </c>
      <c r="C120" s="9">
        <v>0.63552784934365725</v>
      </c>
    </row>
    <row r="121" spans="1:3" ht="14.4" x14ac:dyDescent="0.3">
      <c r="A121" s="6" t="s">
        <v>3232</v>
      </c>
      <c r="B121" s="6" t="s">
        <v>3233</v>
      </c>
      <c r="C121" s="9">
        <v>0.45524003676933433</v>
      </c>
    </row>
    <row r="122" spans="1:3" ht="14.4" x14ac:dyDescent="0.3">
      <c r="A122" s="6" t="s">
        <v>161</v>
      </c>
      <c r="B122" s="6" t="s">
        <v>162</v>
      </c>
      <c r="C122" s="9">
        <v>0.38209154837230708</v>
      </c>
    </row>
    <row r="123" spans="1:3" ht="14.4" x14ac:dyDescent="0.3">
      <c r="A123" s="6" t="s">
        <v>3652</v>
      </c>
      <c r="B123" s="6" t="s">
        <v>3653</v>
      </c>
      <c r="C123" s="9">
        <v>0.64194683728120039</v>
      </c>
    </row>
    <row r="124" spans="1:3" ht="14.4" x14ac:dyDescent="0.3">
      <c r="A124" s="6" t="s">
        <v>163</v>
      </c>
      <c r="B124" s="6" t="s">
        <v>164</v>
      </c>
      <c r="C124" s="9">
        <v>1.2542363924983444</v>
      </c>
    </row>
    <row r="125" spans="1:3" ht="14.4" x14ac:dyDescent="0.3">
      <c r="A125" s="6" t="s">
        <v>959</v>
      </c>
      <c r="B125" s="6" t="s">
        <v>960</v>
      </c>
      <c r="C125" s="9">
        <v>0.52843535163894606</v>
      </c>
    </row>
    <row r="126" spans="1:3" ht="14.4" x14ac:dyDescent="0.3">
      <c r="A126" s="6" t="s">
        <v>2772</v>
      </c>
      <c r="B126" s="6" t="s">
        <v>2773</v>
      </c>
      <c r="C126" s="9">
        <v>0.52766552620675844</v>
      </c>
    </row>
    <row r="127" spans="1:3" ht="14.4" x14ac:dyDescent="0.3">
      <c r="A127" s="6" t="s">
        <v>4704</v>
      </c>
      <c r="B127" s="6" t="s">
        <v>4705</v>
      </c>
      <c r="C127" s="9">
        <v>0.91329059365783982</v>
      </c>
    </row>
    <row r="128" spans="1:3" ht="14.4" x14ac:dyDescent="0.3">
      <c r="A128" s="6" t="s">
        <v>5256</v>
      </c>
      <c r="B128" s="6" t="s">
        <v>5257</v>
      </c>
      <c r="C128" s="9">
        <v>1.0891643933752189</v>
      </c>
    </row>
    <row r="129" spans="1:3" ht="14.4" x14ac:dyDescent="0.3">
      <c r="A129" s="6" t="s">
        <v>961</v>
      </c>
      <c r="B129" s="6" t="s">
        <v>962</v>
      </c>
      <c r="C129" s="9">
        <v>0.71883527944733749</v>
      </c>
    </row>
    <row r="130" spans="1:3" ht="14.4" x14ac:dyDescent="0.3">
      <c r="A130" s="6" t="s">
        <v>1852</v>
      </c>
      <c r="B130" s="6" t="s">
        <v>1853</v>
      </c>
      <c r="C130" s="9">
        <v>0.64469419368857594</v>
      </c>
    </row>
    <row r="131" spans="1:3" ht="14.4" x14ac:dyDescent="0.3">
      <c r="A131" s="6" t="s">
        <v>1854</v>
      </c>
      <c r="B131" s="6" t="s">
        <v>1855</v>
      </c>
      <c r="C131" s="9">
        <v>0.77139260073970595</v>
      </c>
    </row>
    <row r="132" spans="1:3" ht="14.4" x14ac:dyDescent="0.3">
      <c r="A132" s="6" t="s">
        <v>4910</v>
      </c>
      <c r="B132" s="6" t="s">
        <v>4911</v>
      </c>
      <c r="C132" s="9">
        <v>0.48323049754574265</v>
      </c>
    </row>
    <row r="133" spans="1:3" ht="14.4" x14ac:dyDescent="0.3">
      <c r="A133" s="6" t="s">
        <v>389</v>
      </c>
      <c r="B133" s="6" t="s">
        <v>390</v>
      </c>
      <c r="C133" s="9">
        <v>0.84547665687383999</v>
      </c>
    </row>
    <row r="134" spans="1:3" ht="14.4" x14ac:dyDescent="0.3">
      <c r="A134" s="6" t="s">
        <v>4307</v>
      </c>
      <c r="B134" s="6" t="s">
        <v>4308</v>
      </c>
      <c r="C134" s="9">
        <v>1.1974461003254753</v>
      </c>
    </row>
    <row r="135" spans="1:3" ht="14.4" x14ac:dyDescent="0.3">
      <c r="A135" s="6" t="s">
        <v>963</v>
      </c>
      <c r="B135" s="6" t="s">
        <v>964</v>
      </c>
      <c r="C135" s="9">
        <v>0.68044804584876251</v>
      </c>
    </row>
    <row r="136" spans="1:3" ht="14.4" x14ac:dyDescent="0.3">
      <c r="A136" s="6" t="s">
        <v>965</v>
      </c>
      <c r="B136" s="6" t="s">
        <v>966</v>
      </c>
      <c r="C136" s="9">
        <v>0.75681049422531677</v>
      </c>
    </row>
    <row r="137" spans="1:3" ht="14.4" x14ac:dyDescent="0.3">
      <c r="A137" s="6" t="s">
        <v>4724</v>
      </c>
      <c r="B137" s="6" t="s">
        <v>4725</v>
      </c>
      <c r="C137" s="9">
        <v>1.1705311299318466</v>
      </c>
    </row>
    <row r="138" spans="1:3" ht="14.4" x14ac:dyDescent="0.3">
      <c r="A138" s="6" t="s">
        <v>4726</v>
      </c>
      <c r="B138" s="6" t="s">
        <v>4727</v>
      </c>
      <c r="C138" s="9">
        <v>0.57878418737925419</v>
      </c>
    </row>
    <row r="139" spans="1:3" ht="14.4" x14ac:dyDescent="0.3">
      <c r="A139" s="6" t="s">
        <v>2882</v>
      </c>
      <c r="B139" s="6" t="s">
        <v>2883</v>
      </c>
      <c r="C139" s="9">
        <v>0.7649028525890863</v>
      </c>
    </row>
    <row r="140" spans="1:3" ht="14.4" x14ac:dyDescent="0.3">
      <c r="A140" s="6" t="s">
        <v>4912</v>
      </c>
      <c r="B140" s="6" t="s">
        <v>4913</v>
      </c>
      <c r="C140" s="9">
        <v>1.2074430398469411</v>
      </c>
    </row>
    <row r="141" spans="1:3" ht="14.4" x14ac:dyDescent="0.3">
      <c r="A141" s="6" t="s">
        <v>3127</v>
      </c>
      <c r="B141" s="6" t="s">
        <v>3128</v>
      </c>
      <c r="C141" s="9">
        <v>1.0889558142262552</v>
      </c>
    </row>
    <row r="142" spans="1:3" ht="14.4" x14ac:dyDescent="0.3">
      <c r="A142" s="6" t="s">
        <v>3130</v>
      </c>
      <c r="B142" s="6" t="s">
        <v>3131</v>
      </c>
      <c r="C142" s="9">
        <v>0.62741061571191425</v>
      </c>
    </row>
    <row r="143" spans="1:3" ht="14.4" x14ac:dyDescent="0.3">
      <c r="A143" s="6" t="s">
        <v>4771</v>
      </c>
      <c r="B143" s="6" t="s">
        <v>4772</v>
      </c>
      <c r="C143" s="9">
        <v>0.59480177065892503</v>
      </c>
    </row>
    <row r="144" spans="1:3" ht="14.4" x14ac:dyDescent="0.3">
      <c r="A144" s="6" t="s">
        <v>1959</v>
      </c>
      <c r="B144" s="6" t="s">
        <v>1960</v>
      </c>
      <c r="C144" s="9">
        <v>0.69743364420544895</v>
      </c>
    </row>
    <row r="145" spans="1:3" ht="14.4" x14ac:dyDescent="0.3">
      <c r="A145" s="6" t="s">
        <v>3187</v>
      </c>
      <c r="B145" s="6" t="s">
        <v>3188</v>
      </c>
      <c r="C145" s="9">
        <v>1.233911746274283</v>
      </c>
    </row>
    <row r="146" spans="1:3" ht="14.4" x14ac:dyDescent="0.3">
      <c r="A146" s="6" t="s">
        <v>285</v>
      </c>
      <c r="B146" s="6" t="s">
        <v>286</v>
      </c>
      <c r="C146" s="9">
        <v>0.26107977075226207</v>
      </c>
    </row>
    <row r="147" spans="1:3" ht="14.4" x14ac:dyDescent="0.3">
      <c r="A147" s="6" t="s">
        <v>967</v>
      </c>
      <c r="B147" s="6" t="s">
        <v>968</v>
      </c>
      <c r="C147" s="9">
        <v>1.1850571052786461</v>
      </c>
    </row>
    <row r="148" spans="1:3" ht="14.4" x14ac:dyDescent="0.3">
      <c r="A148" s="6" t="s">
        <v>4250</v>
      </c>
      <c r="B148" s="6" t="s">
        <v>4251</v>
      </c>
      <c r="C148" s="9">
        <v>1.1579188537245095</v>
      </c>
    </row>
    <row r="149" spans="1:3" ht="14.4" x14ac:dyDescent="0.3">
      <c r="A149" s="6" t="s">
        <v>4773</v>
      </c>
      <c r="B149" s="6" t="s">
        <v>4774</v>
      </c>
      <c r="C149" s="9">
        <v>0.80393100775304238</v>
      </c>
    </row>
    <row r="150" spans="1:3" ht="14.4" x14ac:dyDescent="0.3">
      <c r="A150" s="6" t="s">
        <v>3189</v>
      </c>
      <c r="B150" s="6" t="s">
        <v>3190</v>
      </c>
      <c r="C150" s="9">
        <v>0.3309634802020015</v>
      </c>
    </row>
    <row r="151" spans="1:3" ht="14.4" x14ac:dyDescent="0.3">
      <c r="A151" s="6" t="s">
        <v>460</v>
      </c>
      <c r="B151" s="6" t="s">
        <v>461</v>
      </c>
      <c r="C151" s="9">
        <v>0.32844756218934812</v>
      </c>
    </row>
    <row r="152" spans="1:3" ht="14.4" x14ac:dyDescent="0.3">
      <c r="A152" s="6" t="s">
        <v>2223</v>
      </c>
      <c r="B152" s="6" t="s">
        <v>2224</v>
      </c>
      <c r="C152" s="9">
        <v>0.63371802802545274</v>
      </c>
    </row>
    <row r="153" spans="1:3" ht="14.4" x14ac:dyDescent="0.3">
      <c r="A153" s="6" t="s">
        <v>288</v>
      </c>
      <c r="B153" s="6" t="s">
        <v>289</v>
      </c>
      <c r="C153" s="9">
        <v>0.91499392275954794</v>
      </c>
    </row>
    <row r="154" spans="1:3" ht="14.4" x14ac:dyDescent="0.3">
      <c r="A154" s="6" t="s">
        <v>2119</v>
      </c>
      <c r="B154" s="6" t="s">
        <v>2120</v>
      </c>
      <c r="C154" s="9">
        <v>1.1561087744989815</v>
      </c>
    </row>
    <row r="155" spans="1:3" ht="14.4" x14ac:dyDescent="0.3">
      <c r="A155" s="6" t="s">
        <v>2305</v>
      </c>
      <c r="B155" s="6" t="s">
        <v>2306</v>
      </c>
      <c r="C155" s="9">
        <v>0.4562728648448009</v>
      </c>
    </row>
    <row r="156" spans="1:3" ht="14.4" x14ac:dyDescent="0.3">
      <c r="A156" s="6" t="s">
        <v>969</v>
      </c>
      <c r="B156" s="6" t="s">
        <v>970</v>
      </c>
      <c r="C156" s="9">
        <v>1.0347027463349443</v>
      </c>
    </row>
    <row r="157" spans="1:3" ht="14.4" x14ac:dyDescent="0.3">
      <c r="A157" s="6" t="s">
        <v>2774</v>
      </c>
      <c r="B157" s="6" t="s">
        <v>2775</v>
      </c>
      <c r="C157" s="9">
        <v>1.241374758277527</v>
      </c>
    </row>
    <row r="158" spans="1:3" ht="14.4" x14ac:dyDescent="0.3">
      <c r="A158" s="6" t="s">
        <v>4914</v>
      </c>
      <c r="B158" s="6" t="s">
        <v>4915</v>
      </c>
      <c r="C158" s="9">
        <v>1.054824213595901</v>
      </c>
    </row>
    <row r="159" spans="1:3" ht="14.4" x14ac:dyDescent="0.3">
      <c r="A159" s="6" t="s">
        <v>5445</v>
      </c>
      <c r="B159" s="6" t="s">
        <v>5446</v>
      </c>
      <c r="C159" s="9">
        <v>0.82374621702926099</v>
      </c>
    </row>
    <row r="160" spans="1:3" ht="14.4" x14ac:dyDescent="0.3">
      <c r="A160" s="6" t="s">
        <v>1522</v>
      </c>
      <c r="B160" s="6" t="s">
        <v>1523</v>
      </c>
      <c r="C160" s="9">
        <v>0.29768638525780022</v>
      </c>
    </row>
    <row r="161" spans="1:3" ht="14.4" x14ac:dyDescent="0.3">
      <c r="A161" s="6" t="s">
        <v>2523</v>
      </c>
      <c r="B161" s="6" t="s">
        <v>2524</v>
      </c>
      <c r="C161" s="9">
        <v>1.128689185424844</v>
      </c>
    </row>
    <row r="162" spans="1:3" ht="14.4" x14ac:dyDescent="0.3">
      <c r="A162" s="6" t="s">
        <v>5283</v>
      </c>
      <c r="B162" s="6" t="s">
        <v>5284</v>
      </c>
      <c r="C162" s="9">
        <v>0.98774964753040195</v>
      </c>
    </row>
    <row r="163" spans="1:3" ht="14.4" x14ac:dyDescent="0.3">
      <c r="A163" s="6" t="s">
        <v>357</v>
      </c>
      <c r="B163" s="6" t="s">
        <v>358</v>
      </c>
      <c r="C163" s="9">
        <v>0.77652475065129256</v>
      </c>
    </row>
    <row r="164" spans="1:3" ht="14.4" x14ac:dyDescent="0.3">
      <c r="A164" s="6" t="s">
        <v>971</v>
      </c>
      <c r="B164" s="6" t="s">
        <v>972</v>
      </c>
      <c r="C164" s="9">
        <v>0.40064174454688395</v>
      </c>
    </row>
    <row r="165" spans="1:3" ht="14.4" x14ac:dyDescent="0.3">
      <c r="A165" s="6" t="s">
        <v>2776</v>
      </c>
      <c r="B165" s="6" t="s">
        <v>2777</v>
      </c>
      <c r="C165" s="9">
        <v>1.0235826881644248</v>
      </c>
    </row>
    <row r="166" spans="1:3" ht="14.4" x14ac:dyDescent="0.3">
      <c r="A166" s="6" t="s">
        <v>462</v>
      </c>
      <c r="B166" s="6" t="s">
        <v>463</v>
      </c>
      <c r="C166" s="9">
        <v>0.94443458574141137</v>
      </c>
    </row>
    <row r="167" spans="1:3" ht="14.4" x14ac:dyDescent="0.3">
      <c r="A167" s="6" t="s">
        <v>2394</v>
      </c>
      <c r="B167" s="6" t="s">
        <v>2395</v>
      </c>
      <c r="C167" s="9">
        <v>1.0741890989186493</v>
      </c>
    </row>
    <row r="168" spans="1:3" ht="14.4" x14ac:dyDescent="0.3">
      <c r="A168" s="6" t="s">
        <v>1707</v>
      </c>
      <c r="B168" s="6" t="s">
        <v>1708</v>
      </c>
      <c r="C168" s="9">
        <v>0.44808900448521261</v>
      </c>
    </row>
    <row r="169" spans="1:3" ht="14.4" x14ac:dyDescent="0.3">
      <c r="A169" s="6" t="s">
        <v>239</v>
      </c>
      <c r="B169" s="6" t="s">
        <v>240</v>
      </c>
      <c r="C169" s="9">
        <v>0.48086545567122552</v>
      </c>
    </row>
    <row r="170" spans="1:3" ht="14.4" x14ac:dyDescent="0.3">
      <c r="A170" s="6" t="s">
        <v>2944</v>
      </c>
      <c r="B170" s="6" t="s">
        <v>2945</v>
      </c>
      <c r="C170" s="9">
        <v>1.2417535205283452</v>
      </c>
    </row>
    <row r="171" spans="1:3" ht="14.4" x14ac:dyDescent="0.3">
      <c r="A171" s="6" t="s">
        <v>3325</v>
      </c>
      <c r="B171" s="6" t="s">
        <v>3326</v>
      </c>
      <c r="C171" s="9">
        <v>0.59736219597133833</v>
      </c>
    </row>
    <row r="172" spans="1:3" ht="14.4" x14ac:dyDescent="0.3">
      <c r="A172" s="6" t="s">
        <v>3979</v>
      </c>
      <c r="B172" s="6" t="s">
        <v>3980</v>
      </c>
      <c r="C172" s="9">
        <v>1.1682772828004875</v>
      </c>
    </row>
    <row r="173" spans="1:3" ht="14.4" x14ac:dyDescent="0.3">
      <c r="A173" s="6" t="s">
        <v>973</v>
      </c>
      <c r="B173" s="6" t="s">
        <v>974</v>
      </c>
      <c r="C173" s="9">
        <v>1.191051380750223</v>
      </c>
    </row>
    <row r="174" spans="1:3" ht="14.4" x14ac:dyDescent="0.3">
      <c r="A174" s="6" t="s">
        <v>975</v>
      </c>
      <c r="B174" s="6" t="s">
        <v>976</v>
      </c>
      <c r="C174" s="9">
        <v>1.2123461620894671</v>
      </c>
    </row>
    <row r="175" spans="1:3" ht="14.4" x14ac:dyDescent="0.3">
      <c r="A175" s="6" t="s">
        <v>4916</v>
      </c>
      <c r="B175" s="6" t="s">
        <v>4917</v>
      </c>
      <c r="C175" s="9">
        <v>0.59936082267963764</v>
      </c>
    </row>
    <row r="176" spans="1:3" ht="14.4" x14ac:dyDescent="0.3">
      <c r="A176" s="6" t="s">
        <v>2470</v>
      </c>
      <c r="B176" s="6" t="s">
        <v>2471</v>
      </c>
      <c r="C176" s="9">
        <v>0.56973374337611171</v>
      </c>
    </row>
    <row r="177" spans="1:3" ht="14.4" x14ac:dyDescent="0.3">
      <c r="A177" s="6" t="s">
        <v>81</v>
      </c>
      <c r="B177" s="6" t="s">
        <v>82</v>
      </c>
      <c r="C177" s="9">
        <v>0.7311831264375922</v>
      </c>
    </row>
    <row r="178" spans="1:3" ht="14.4" x14ac:dyDescent="0.3">
      <c r="A178" s="6" t="s">
        <v>2907</v>
      </c>
      <c r="B178" s="6" t="s">
        <v>2908</v>
      </c>
      <c r="C178" s="9">
        <v>0.42828698906560903</v>
      </c>
    </row>
    <row r="179" spans="1:3" ht="14.4" x14ac:dyDescent="0.3">
      <c r="A179" s="6" t="s">
        <v>1961</v>
      </c>
      <c r="B179" s="6" t="s">
        <v>1962</v>
      </c>
      <c r="C179" s="9">
        <v>0.95457326056421077</v>
      </c>
    </row>
    <row r="180" spans="1:3" ht="14.4" x14ac:dyDescent="0.3">
      <c r="A180" s="6" t="s">
        <v>4775</v>
      </c>
      <c r="B180" s="6" t="s">
        <v>4776</v>
      </c>
      <c r="C180" s="9">
        <v>0.30758943438373809</v>
      </c>
    </row>
    <row r="181" spans="1:3" ht="14.4" x14ac:dyDescent="0.3">
      <c r="A181" s="6" t="s">
        <v>1963</v>
      </c>
      <c r="B181" s="6" t="s">
        <v>1964</v>
      </c>
      <c r="C181" s="9">
        <v>0.26520454652645764</v>
      </c>
    </row>
    <row r="182" spans="1:3" ht="14.4" x14ac:dyDescent="0.3">
      <c r="A182" s="6" t="s">
        <v>3442</v>
      </c>
      <c r="B182" s="6" t="s">
        <v>3443</v>
      </c>
      <c r="C182" s="9">
        <v>0.82670896446286346</v>
      </c>
    </row>
    <row r="183" spans="1:3" ht="14.4" x14ac:dyDescent="0.3">
      <c r="A183" s="6" t="s">
        <v>290</v>
      </c>
      <c r="B183" s="6" t="s">
        <v>291</v>
      </c>
      <c r="C183" s="9">
        <v>0.53351106575102081</v>
      </c>
    </row>
    <row r="184" spans="1:3" ht="14.4" x14ac:dyDescent="0.3">
      <c r="A184" s="6" t="s">
        <v>3445</v>
      </c>
      <c r="B184" s="6" t="s">
        <v>3446</v>
      </c>
      <c r="C184" s="9">
        <v>1.1023156879623497</v>
      </c>
    </row>
    <row r="185" spans="1:3" ht="14.4" x14ac:dyDescent="0.3">
      <c r="A185" s="6" t="s">
        <v>1582</v>
      </c>
      <c r="B185" s="6" t="s">
        <v>1583</v>
      </c>
      <c r="C185" s="9">
        <v>1.1341917561347565</v>
      </c>
    </row>
    <row r="186" spans="1:3" ht="14.4" x14ac:dyDescent="0.3">
      <c r="A186" s="6" t="s">
        <v>2192</v>
      </c>
      <c r="B186" s="6" t="s">
        <v>2193</v>
      </c>
      <c r="C186" s="9">
        <v>0.71141742672816666</v>
      </c>
    </row>
    <row r="187" spans="1:3" ht="14.4" x14ac:dyDescent="0.3">
      <c r="A187" s="6" t="s">
        <v>2225</v>
      </c>
      <c r="B187" s="6" t="s">
        <v>2226</v>
      </c>
      <c r="C187" s="9">
        <v>0.40941887474712657</v>
      </c>
    </row>
    <row r="188" spans="1:3" ht="14.4" x14ac:dyDescent="0.3">
      <c r="A188" s="6" t="s">
        <v>4119</v>
      </c>
      <c r="B188" s="6" t="s">
        <v>4120</v>
      </c>
      <c r="C188" s="9">
        <v>1.1483985741835419</v>
      </c>
    </row>
    <row r="189" spans="1:3" ht="14.4" x14ac:dyDescent="0.3">
      <c r="A189" s="6" t="s">
        <v>1294</v>
      </c>
      <c r="B189" s="6" t="s">
        <v>1295</v>
      </c>
      <c r="C189" s="9">
        <v>0.93298689715929495</v>
      </c>
    </row>
    <row r="190" spans="1:3" ht="14.4" x14ac:dyDescent="0.3">
      <c r="A190" s="6" t="s">
        <v>4918</v>
      </c>
      <c r="B190" s="6" t="s">
        <v>4919</v>
      </c>
      <c r="C190" s="9">
        <v>0.42696861172776268</v>
      </c>
    </row>
    <row r="191" spans="1:3" ht="14.4" x14ac:dyDescent="0.3">
      <c r="A191" s="6" t="s">
        <v>4920</v>
      </c>
      <c r="B191" s="6" t="s">
        <v>4921</v>
      </c>
      <c r="C191" s="9">
        <v>0.79903755355054051</v>
      </c>
    </row>
    <row r="192" spans="1:3" ht="14.4" x14ac:dyDescent="0.3">
      <c r="A192" s="6" t="s">
        <v>4252</v>
      </c>
      <c r="B192" s="6" t="s">
        <v>4253</v>
      </c>
      <c r="C192" s="9">
        <v>1.020801821887547</v>
      </c>
    </row>
    <row r="193" spans="1:3" ht="14.4" x14ac:dyDescent="0.3">
      <c r="A193" s="6" t="s">
        <v>5767</v>
      </c>
      <c r="B193" s="6" t="s">
        <v>5768</v>
      </c>
      <c r="C193" s="9">
        <v>0.56121401797067627</v>
      </c>
    </row>
    <row r="194" spans="1:3" ht="14.4" x14ac:dyDescent="0.3">
      <c r="A194" s="6" t="s">
        <v>3447</v>
      </c>
      <c r="B194" s="6" t="s">
        <v>3448</v>
      </c>
      <c r="C194" s="9">
        <v>0.65443449743626625</v>
      </c>
    </row>
    <row r="195" spans="1:3" ht="14.4" x14ac:dyDescent="0.3">
      <c r="A195" s="6" t="s">
        <v>1856</v>
      </c>
      <c r="B195" s="6" t="s">
        <v>1857</v>
      </c>
      <c r="C195" s="9">
        <v>0.40268973737546798</v>
      </c>
    </row>
    <row r="196" spans="1:3" ht="14.4" x14ac:dyDescent="0.3">
      <c r="A196" s="6" t="s">
        <v>3234</v>
      </c>
      <c r="B196" s="6" t="s">
        <v>3235</v>
      </c>
      <c r="C196" s="9">
        <v>0.33573503658050297</v>
      </c>
    </row>
    <row r="197" spans="1:3" ht="14.4" x14ac:dyDescent="0.3">
      <c r="A197" s="6" t="s">
        <v>1391</v>
      </c>
      <c r="B197" s="6" t="s">
        <v>1392</v>
      </c>
      <c r="C197" s="9">
        <v>0.95471734333389802</v>
      </c>
    </row>
    <row r="198" spans="1:3" ht="14.4" x14ac:dyDescent="0.3">
      <c r="A198" s="6" t="s">
        <v>5584</v>
      </c>
      <c r="B198" s="6" t="s">
        <v>5585</v>
      </c>
      <c r="C198" s="9">
        <v>0.82073536392088509</v>
      </c>
    </row>
    <row r="199" spans="1:3" ht="14.4" x14ac:dyDescent="0.3">
      <c r="A199" s="6" t="s">
        <v>8317</v>
      </c>
      <c r="B199" s="6" t="s">
        <v>8318</v>
      </c>
      <c r="C199" s="9">
        <v>0.47874321931774755</v>
      </c>
    </row>
    <row r="200" spans="1:3" ht="14.4" x14ac:dyDescent="0.3">
      <c r="A200" s="6" t="s">
        <v>8319</v>
      </c>
      <c r="B200" s="6" t="s">
        <v>8320</v>
      </c>
      <c r="C200" s="9">
        <v>0.44326353612866309</v>
      </c>
    </row>
    <row r="201" spans="1:3" ht="14.4" x14ac:dyDescent="0.3">
      <c r="A201" s="6" t="s">
        <v>977</v>
      </c>
      <c r="B201" s="6" t="s">
        <v>978</v>
      </c>
      <c r="C201" s="9">
        <v>1.0514661882836072</v>
      </c>
    </row>
    <row r="202" spans="1:3" ht="14.4" x14ac:dyDescent="0.3">
      <c r="A202" s="6" t="s">
        <v>4186</v>
      </c>
      <c r="B202" s="6" t="s">
        <v>4187</v>
      </c>
      <c r="C202" s="9">
        <v>0.85968432115890259</v>
      </c>
    </row>
    <row r="203" spans="1:3" ht="14.4" x14ac:dyDescent="0.3">
      <c r="A203" s="6" t="s">
        <v>8321</v>
      </c>
      <c r="B203" s="6" t="s">
        <v>8322</v>
      </c>
      <c r="C203" s="9">
        <v>0.79264043895006753</v>
      </c>
    </row>
    <row r="204" spans="1:3" ht="14.4" x14ac:dyDescent="0.3">
      <c r="A204" s="6" t="s">
        <v>3981</v>
      </c>
      <c r="B204" s="6" t="s">
        <v>3982</v>
      </c>
      <c r="C204" s="9">
        <v>1.0292583716014168</v>
      </c>
    </row>
    <row r="205" spans="1:3" ht="14.4" x14ac:dyDescent="0.3">
      <c r="A205" s="6" t="s">
        <v>3878</v>
      </c>
      <c r="B205" s="6" t="s">
        <v>3879</v>
      </c>
      <c r="C205" s="9">
        <v>1.1989569429697799</v>
      </c>
    </row>
    <row r="206" spans="1:3" ht="14.4" x14ac:dyDescent="0.3">
      <c r="A206" s="6" t="s">
        <v>4482</v>
      </c>
      <c r="B206" s="6" t="s">
        <v>4483</v>
      </c>
      <c r="C206" s="9">
        <v>0.83559739128229926</v>
      </c>
    </row>
    <row r="207" spans="1:3" ht="14.4" x14ac:dyDescent="0.3">
      <c r="A207" s="6" t="s">
        <v>979</v>
      </c>
      <c r="B207" s="6" t="s">
        <v>980</v>
      </c>
      <c r="C207" s="9">
        <v>0.90598242182515942</v>
      </c>
    </row>
    <row r="208" spans="1:3" ht="14.4" x14ac:dyDescent="0.3">
      <c r="A208" s="6" t="s">
        <v>1965</v>
      </c>
      <c r="B208" s="6" t="s">
        <v>1966</v>
      </c>
      <c r="C208" s="9">
        <v>0.33261604449934012</v>
      </c>
    </row>
    <row r="209" spans="1:3" ht="14.4" x14ac:dyDescent="0.3">
      <c r="A209" s="6" t="s">
        <v>3559</v>
      </c>
      <c r="B209" s="6" t="s">
        <v>3560</v>
      </c>
      <c r="C209" s="9">
        <v>0.84076641127749552</v>
      </c>
    </row>
    <row r="210" spans="1:3" ht="14.4" x14ac:dyDescent="0.3">
      <c r="A210" s="6" t="s">
        <v>464</v>
      </c>
      <c r="B210" s="6" t="s">
        <v>465</v>
      </c>
      <c r="C210" s="9">
        <v>0.76649554273659615</v>
      </c>
    </row>
    <row r="211" spans="1:3" ht="14.4" x14ac:dyDescent="0.3">
      <c r="A211" s="6" t="s">
        <v>4254</v>
      </c>
      <c r="B211" s="6" t="s">
        <v>4255</v>
      </c>
      <c r="C211" s="9">
        <v>1.1747924973305737</v>
      </c>
    </row>
    <row r="212" spans="1:3" ht="14.4" x14ac:dyDescent="0.3">
      <c r="A212" s="6" t="s">
        <v>1632</v>
      </c>
      <c r="B212" s="6" t="s">
        <v>1633</v>
      </c>
      <c r="C212" s="9">
        <v>0.62986457797585704</v>
      </c>
    </row>
    <row r="213" spans="1:3" ht="14.4" x14ac:dyDescent="0.3">
      <c r="A213" s="6" t="s">
        <v>981</v>
      </c>
      <c r="B213" s="6" t="s">
        <v>982</v>
      </c>
      <c r="C213" s="9">
        <v>0.93885192686459051</v>
      </c>
    </row>
    <row r="214" spans="1:3" ht="14.4" x14ac:dyDescent="0.3">
      <c r="A214" s="6" t="s">
        <v>5739</v>
      </c>
      <c r="B214" s="6" t="s">
        <v>5740</v>
      </c>
      <c r="C214" s="9">
        <v>0.47683737414781491</v>
      </c>
    </row>
    <row r="215" spans="1:3" ht="14.4" x14ac:dyDescent="0.3">
      <c r="A215" s="6" t="s">
        <v>2290</v>
      </c>
      <c r="B215" s="6" t="s">
        <v>2291</v>
      </c>
      <c r="C215" s="9">
        <v>0.47772838641967108</v>
      </c>
    </row>
    <row r="216" spans="1:3" ht="14.4" x14ac:dyDescent="0.3">
      <c r="A216" s="6" t="s">
        <v>466</v>
      </c>
      <c r="B216" s="6" t="s">
        <v>467</v>
      </c>
      <c r="C216" s="9">
        <v>1.1218307948967632</v>
      </c>
    </row>
    <row r="217" spans="1:3" ht="14.4" x14ac:dyDescent="0.3">
      <c r="A217" s="6" t="s">
        <v>8323</v>
      </c>
      <c r="B217" s="6" t="s">
        <v>8324</v>
      </c>
      <c r="C217" s="9">
        <v>0.482172081520854</v>
      </c>
    </row>
    <row r="218" spans="1:3" ht="14.4" x14ac:dyDescent="0.3">
      <c r="A218" s="6" t="s">
        <v>4859</v>
      </c>
      <c r="B218" s="6" t="s">
        <v>4860</v>
      </c>
      <c r="C218" s="9">
        <v>0.59380433665759957</v>
      </c>
    </row>
    <row r="219" spans="1:3" ht="14.4" x14ac:dyDescent="0.3">
      <c r="A219" s="6" t="s">
        <v>4707</v>
      </c>
      <c r="B219" s="6" t="s">
        <v>4708</v>
      </c>
      <c r="C219" s="9">
        <v>0.56881750800489239</v>
      </c>
    </row>
    <row r="220" spans="1:3" ht="14.4" x14ac:dyDescent="0.3">
      <c r="A220" s="6" t="s">
        <v>5393</v>
      </c>
      <c r="B220" s="6" t="s">
        <v>5394</v>
      </c>
      <c r="C220" s="9">
        <v>0.39219983410114234</v>
      </c>
    </row>
    <row r="221" spans="1:3" ht="14.4" x14ac:dyDescent="0.3">
      <c r="A221" s="6" t="s">
        <v>1585</v>
      </c>
      <c r="B221" s="6" t="s">
        <v>1586</v>
      </c>
      <c r="C221" s="9">
        <v>0.79570424130373185</v>
      </c>
    </row>
    <row r="222" spans="1:3" ht="14.4" x14ac:dyDescent="0.3">
      <c r="A222" s="6" t="s">
        <v>1587</v>
      </c>
      <c r="B222" s="6" t="s">
        <v>1588</v>
      </c>
      <c r="C222" s="9">
        <v>1.1384971370283272</v>
      </c>
    </row>
    <row r="223" spans="1:3" ht="14.4" x14ac:dyDescent="0.3">
      <c r="A223" s="6" t="s">
        <v>8325</v>
      </c>
      <c r="B223" s="6" t="s">
        <v>8326</v>
      </c>
      <c r="C223" s="9">
        <v>0.7433289212381563</v>
      </c>
    </row>
    <row r="224" spans="1:3" ht="14.4" x14ac:dyDescent="0.3">
      <c r="A224" s="6" t="s">
        <v>241</v>
      </c>
      <c r="B224" s="6" t="s">
        <v>242</v>
      </c>
      <c r="C224" s="9">
        <v>0.80947784537559264</v>
      </c>
    </row>
    <row r="225" spans="1:3" ht="14.4" x14ac:dyDescent="0.3">
      <c r="A225" s="6" t="s">
        <v>1393</v>
      </c>
      <c r="B225" s="6" t="s">
        <v>1394</v>
      </c>
      <c r="C225" s="9">
        <v>1.0620459539011502</v>
      </c>
    </row>
    <row r="226" spans="1:3" ht="14.4" x14ac:dyDescent="0.3">
      <c r="A226" s="6" t="s">
        <v>983</v>
      </c>
      <c r="B226" s="6" t="s">
        <v>984</v>
      </c>
      <c r="C226" s="9">
        <v>0.721877918847316</v>
      </c>
    </row>
    <row r="227" spans="1:3" ht="14.4" x14ac:dyDescent="0.3">
      <c r="A227" s="6" t="s">
        <v>2352</v>
      </c>
      <c r="B227" s="6" t="s">
        <v>2353</v>
      </c>
      <c r="C227" s="9">
        <v>1.1797853228088526</v>
      </c>
    </row>
    <row r="228" spans="1:3" ht="14.4" x14ac:dyDescent="0.3">
      <c r="A228" s="6" t="s">
        <v>8327</v>
      </c>
      <c r="B228" s="6" t="s">
        <v>8328</v>
      </c>
      <c r="C228" s="9">
        <v>0.31044330832535039</v>
      </c>
    </row>
    <row r="229" spans="1:3" ht="14.4" x14ac:dyDescent="0.3">
      <c r="A229" s="6" t="s">
        <v>5096</v>
      </c>
      <c r="B229" s="6" t="s">
        <v>5097</v>
      </c>
      <c r="C229" s="9">
        <v>0.52710409342418874</v>
      </c>
    </row>
    <row r="230" spans="1:3" ht="14.4" x14ac:dyDescent="0.3">
      <c r="A230" s="6" t="s">
        <v>2194</v>
      </c>
      <c r="B230" s="6" t="s">
        <v>2195</v>
      </c>
      <c r="C230" s="9">
        <v>0.43424332269375343</v>
      </c>
    </row>
    <row r="231" spans="1:3" ht="14.4" x14ac:dyDescent="0.3">
      <c r="A231" s="6" t="s">
        <v>2712</v>
      </c>
      <c r="B231" s="6" t="s">
        <v>2713</v>
      </c>
      <c r="C231" s="9">
        <v>0.79370386642514168</v>
      </c>
    </row>
    <row r="232" spans="1:3" ht="14.4" x14ac:dyDescent="0.3">
      <c r="A232" s="6" t="s">
        <v>2490</v>
      </c>
      <c r="B232" s="6" t="s">
        <v>2491</v>
      </c>
      <c r="C232" s="9">
        <v>0.87867420608416358</v>
      </c>
    </row>
    <row r="233" spans="1:3" ht="14.4" x14ac:dyDescent="0.3">
      <c r="A233" s="6" t="s">
        <v>985</v>
      </c>
      <c r="B233" s="6" t="s">
        <v>986</v>
      </c>
      <c r="C233" s="9">
        <v>0.52944419945699317</v>
      </c>
    </row>
    <row r="234" spans="1:3" ht="14.4" x14ac:dyDescent="0.3">
      <c r="A234" s="6" t="s">
        <v>3392</v>
      </c>
      <c r="B234" s="6" t="s">
        <v>3393</v>
      </c>
      <c r="C234" s="9">
        <v>0.89531906575253217</v>
      </c>
    </row>
    <row r="235" spans="1:3" ht="14.4" x14ac:dyDescent="0.3">
      <c r="A235" s="6" t="s">
        <v>1967</v>
      </c>
      <c r="B235" s="6" t="s">
        <v>1968</v>
      </c>
      <c r="C235" s="9">
        <v>0.5371367080412317</v>
      </c>
    </row>
    <row r="236" spans="1:3" ht="14.4" x14ac:dyDescent="0.3">
      <c r="A236" s="6" t="s">
        <v>468</v>
      </c>
      <c r="B236" s="6" t="s">
        <v>469</v>
      </c>
      <c r="C236" s="9">
        <v>1.116126660515727</v>
      </c>
    </row>
    <row r="237" spans="1:3" ht="14.4" x14ac:dyDescent="0.3">
      <c r="A237" s="6" t="s">
        <v>5448</v>
      </c>
      <c r="B237" s="6" t="s">
        <v>5449</v>
      </c>
      <c r="C237" s="9">
        <v>0.69722836013835354</v>
      </c>
    </row>
    <row r="238" spans="1:3" ht="14.4" x14ac:dyDescent="0.3">
      <c r="A238" s="6" t="s">
        <v>5710</v>
      </c>
      <c r="B238" s="6" t="s">
        <v>5711</v>
      </c>
      <c r="C238" s="9">
        <v>0.74514960598258284</v>
      </c>
    </row>
    <row r="239" spans="1:3" ht="14.4" x14ac:dyDescent="0.3">
      <c r="A239" s="6" t="s">
        <v>3756</v>
      </c>
      <c r="B239" s="6" t="s">
        <v>3757</v>
      </c>
      <c r="C239" s="9">
        <v>1.0287405218330363</v>
      </c>
    </row>
    <row r="240" spans="1:3" ht="14.4" x14ac:dyDescent="0.3">
      <c r="A240" s="6" t="s">
        <v>987</v>
      </c>
      <c r="B240" s="6" t="s">
        <v>988</v>
      </c>
      <c r="C240" s="9">
        <v>0.39348655944428146</v>
      </c>
    </row>
    <row r="241" spans="1:3" ht="14.4" x14ac:dyDescent="0.3">
      <c r="A241" s="6" t="s">
        <v>3328</v>
      </c>
      <c r="B241" s="6" t="s">
        <v>3329</v>
      </c>
      <c r="C241" s="9">
        <v>0.44299533903937383</v>
      </c>
    </row>
    <row r="242" spans="1:3" ht="14.4" x14ac:dyDescent="0.3">
      <c r="A242" s="6" t="s">
        <v>3330</v>
      </c>
      <c r="B242" s="6" t="s">
        <v>3331</v>
      </c>
      <c r="C242" s="9">
        <v>0.90296244206191822</v>
      </c>
    </row>
    <row r="243" spans="1:3" ht="14.4" x14ac:dyDescent="0.3">
      <c r="A243" s="6" t="s">
        <v>83</v>
      </c>
      <c r="B243" s="6" t="s">
        <v>84</v>
      </c>
      <c r="C243" s="9">
        <v>0.8385308592653149</v>
      </c>
    </row>
    <row r="244" spans="1:3" ht="14.4" x14ac:dyDescent="0.3">
      <c r="A244" s="6" t="s">
        <v>8329</v>
      </c>
      <c r="B244" s="6" t="s">
        <v>8330</v>
      </c>
      <c r="C244" s="9">
        <v>0.41035900083799037</v>
      </c>
    </row>
    <row r="245" spans="1:3" ht="14.4" x14ac:dyDescent="0.3">
      <c r="A245" s="6" t="s">
        <v>184</v>
      </c>
      <c r="B245" s="6" t="s">
        <v>185</v>
      </c>
      <c r="C245" s="9">
        <v>0.34877364771837471</v>
      </c>
    </row>
    <row r="246" spans="1:3" ht="14.4" x14ac:dyDescent="0.3">
      <c r="A246" s="6" t="s">
        <v>1969</v>
      </c>
      <c r="B246" s="6" t="s">
        <v>1970</v>
      </c>
      <c r="C246" s="9">
        <v>0.5395148118072467</v>
      </c>
    </row>
    <row r="247" spans="1:3" ht="14.4" x14ac:dyDescent="0.3">
      <c r="A247" s="6" t="s">
        <v>2275</v>
      </c>
      <c r="B247" s="6" t="s">
        <v>2276</v>
      </c>
      <c r="C247" s="9">
        <v>0.84326328265284833</v>
      </c>
    </row>
    <row r="248" spans="1:3" ht="14.4" x14ac:dyDescent="0.3">
      <c r="A248" s="6" t="s">
        <v>3415</v>
      </c>
      <c r="B248" s="6" t="s">
        <v>3416</v>
      </c>
      <c r="C248" s="9">
        <v>1.1215968147253337</v>
      </c>
    </row>
    <row r="249" spans="1:3" ht="14.4" x14ac:dyDescent="0.3">
      <c r="A249" s="6" t="s">
        <v>5612</v>
      </c>
      <c r="B249" s="6" t="s">
        <v>5613</v>
      </c>
      <c r="C249" s="9">
        <v>0.86280808516107566</v>
      </c>
    </row>
    <row r="250" spans="1:3" ht="14.4" x14ac:dyDescent="0.3">
      <c r="A250" s="6" t="s">
        <v>85</v>
      </c>
      <c r="B250" s="6" t="s">
        <v>86</v>
      </c>
      <c r="C250" s="9">
        <v>0.26295000479156994</v>
      </c>
    </row>
    <row r="251" spans="1:3" ht="14.4" x14ac:dyDescent="0.3">
      <c r="A251" s="6" t="s">
        <v>4256</v>
      </c>
      <c r="B251" s="6" t="s">
        <v>4257</v>
      </c>
      <c r="C251" s="9">
        <v>0.45199956659881213</v>
      </c>
    </row>
    <row r="252" spans="1:3" ht="14.4" x14ac:dyDescent="0.3">
      <c r="A252" s="6" t="s">
        <v>146</v>
      </c>
      <c r="B252" s="6" t="s">
        <v>147</v>
      </c>
      <c r="C252" s="9">
        <v>0.92479769211488472</v>
      </c>
    </row>
    <row r="253" spans="1:3" ht="14.4" x14ac:dyDescent="0.3">
      <c r="A253" s="6" t="s">
        <v>4777</v>
      </c>
      <c r="B253" s="6" t="s">
        <v>4778</v>
      </c>
      <c r="C253" s="9">
        <v>0.34592595014718797</v>
      </c>
    </row>
    <row r="254" spans="1:3" ht="14.4" x14ac:dyDescent="0.3">
      <c r="A254" s="6" t="s">
        <v>4402</v>
      </c>
      <c r="B254" s="6" t="s">
        <v>4403</v>
      </c>
      <c r="C254" s="9">
        <v>0.77047860801386381</v>
      </c>
    </row>
    <row r="255" spans="1:3" ht="14.4" x14ac:dyDescent="0.3">
      <c r="A255" s="6" t="s">
        <v>2278</v>
      </c>
      <c r="B255" s="6" t="s">
        <v>2279</v>
      </c>
      <c r="C255" s="9">
        <v>0.62259460847206061</v>
      </c>
    </row>
    <row r="256" spans="1:3" ht="14.4" x14ac:dyDescent="0.3">
      <c r="A256" s="6" t="s">
        <v>2292</v>
      </c>
      <c r="B256" s="6" t="s">
        <v>2293</v>
      </c>
      <c r="C256" s="9">
        <v>0.83128530189519956</v>
      </c>
    </row>
    <row r="257" spans="1:3" ht="14.4" x14ac:dyDescent="0.3">
      <c r="A257" s="6" t="s">
        <v>2227</v>
      </c>
      <c r="B257" s="6" t="s">
        <v>2228</v>
      </c>
      <c r="C257" s="9">
        <v>0.39930471560688396</v>
      </c>
    </row>
    <row r="258" spans="1:3" ht="14.4" x14ac:dyDescent="0.3">
      <c r="A258" s="6" t="s">
        <v>989</v>
      </c>
      <c r="B258" s="6" t="s">
        <v>990</v>
      </c>
      <c r="C258" s="9">
        <v>1.1818157942649807</v>
      </c>
    </row>
    <row r="259" spans="1:3" ht="14.4" x14ac:dyDescent="0.3">
      <c r="A259" s="6" t="s">
        <v>991</v>
      </c>
      <c r="B259" s="6" t="s">
        <v>992</v>
      </c>
      <c r="C259" s="9">
        <v>0.77284124189333903</v>
      </c>
    </row>
    <row r="260" spans="1:3" ht="14.4" x14ac:dyDescent="0.3">
      <c r="A260" s="6" t="s">
        <v>1359</v>
      </c>
      <c r="B260" s="6" t="s">
        <v>1360</v>
      </c>
      <c r="C260" s="9">
        <v>0.85572035443181182</v>
      </c>
    </row>
    <row r="261" spans="1:3" ht="14.4" x14ac:dyDescent="0.3">
      <c r="A261" s="6" t="s">
        <v>2778</v>
      </c>
      <c r="B261" s="6" t="s">
        <v>2779</v>
      </c>
      <c r="C261" s="9">
        <v>0.58354215027245104</v>
      </c>
    </row>
    <row r="262" spans="1:3" ht="14.4" x14ac:dyDescent="0.3">
      <c r="A262" s="6" t="s">
        <v>1296</v>
      </c>
      <c r="B262" s="6" t="s">
        <v>1297</v>
      </c>
      <c r="C262" s="9">
        <v>0.89568420580504582</v>
      </c>
    </row>
    <row r="263" spans="1:3" ht="14.4" x14ac:dyDescent="0.3">
      <c r="A263" s="6" t="s">
        <v>5742</v>
      </c>
      <c r="B263" s="6" t="s">
        <v>5743</v>
      </c>
      <c r="C263" s="9">
        <v>0.93366390394441889</v>
      </c>
    </row>
    <row r="264" spans="1:3" ht="14.4" x14ac:dyDescent="0.3">
      <c r="A264" s="6" t="s">
        <v>5744</v>
      </c>
      <c r="B264" s="6" t="s">
        <v>5745</v>
      </c>
      <c r="C264" s="9">
        <v>0.50364368436456597</v>
      </c>
    </row>
    <row r="265" spans="1:3" ht="14.4" x14ac:dyDescent="0.3">
      <c r="A265" s="6" t="s">
        <v>3449</v>
      </c>
      <c r="B265" s="6" t="s">
        <v>3450</v>
      </c>
      <c r="C265" s="9">
        <v>0.26536771644866941</v>
      </c>
    </row>
    <row r="266" spans="1:3" ht="14.4" x14ac:dyDescent="0.3">
      <c r="A266" s="6" t="s">
        <v>1858</v>
      </c>
      <c r="B266" s="6" t="s">
        <v>1859</v>
      </c>
      <c r="C266" s="9">
        <v>1.1420590013126219</v>
      </c>
    </row>
    <row r="267" spans="1:3" ht="14.4" x14ac:dyDescent="0.3">
      <c r="A267" s="6" t="s">
        <v>2613</v>
      </c>
      <c r="B267" s="6" t="s">
        <v>2614</v>
      </c>
      <c r="C267" s="9">
        <v>0.74270489641185122</v>
      </c>
    </row>
    <row r="268" spans="1:3" ht="14.4" x14ac:dyDescent="0.3">
      <c r="A268" s="6" t="s">
        <v>3236</v>
      </c>
      <c r="B268" s="6" t="s">
        <v>3237</v>
      </c>
      <c r="C268" s="9">
        <v>0.93251286424627744</v>
      </c>
    </row>
    <row r="269" spans="1:3" ht="14.4" x14ac:dyDescent="0.3">
      <c r="A269" s="6" t="s">
        <v>391</v>
      </c>
      <c r="B269" s="6" t="s">
        <v>392</v>
      </c>
      <c r="C269" s="9">
        <v>1.2557772288007636</v>
      </c>
    </row>
    <row r="270" spans="1:3" ht="14.4" x14ac:dyDescent="0.3">
      <c r="A270" s="6" t="s">
        <v>993</v>
      </c>
      <c r="B270" s="6" t="s">
        <v>994</v>
      </c>
      <c r="C270" s="9">
        <v>0.34947987860817453</v>
      </c>
    </row>
    <row r="271" spans="1:3" ht="14.4" x14ac:dyDescent="0.3">
      <c r="A271" s="6" t="s">
        <v>1771</v>
      </c>
      <c r="B271" s="6" t="s">
        <v>1772</v>
      </c>
      <c r="C271" s="9">
        <v>0.62258525478558502</v>
      </c>
    </row>
    <row r="272" spans="1:3" ht="14.4" x14ac:dyDescent="0.3">
      <c r="A272" s="6" t="s">
        <v>2780</v>
      </c>
      <c r="B272" s="6" t="s">
        <v>2781</v>
      </c>
      <c r="C272" s="9">
        <v>0.36893236192511092</v>
      </c>
    </row>
    <row r="273" spans="1:3" ht="14.4" x14ac:dyDescent="0.3">
      <c r="A273" s="6" t="s">
        <v>5185</v>
      </c>
      <c r="B273" s="6" t="s">
        <v>5186</v>
      </c>
      <c r="C273" s="9">
        <v>0.41066827093038694</v>
      </c>
    </row>
    <row r="274" spans="1:3" ht="14.4" x14ac:dyDescent="0.3">
      <c r="A274" s="6" t="s">
        <v>8331</v>
      </c>
      <c r="B274" s="6" t="s">
        <v>8332</v>
      </c>
      <c r="C274" s="9">
        <v>1.0259463102420319</v>
      </c>
    </row>
    <row r="275" spans="1:3" ht="14.4" x14ac:dyDescent="0.3">
      <c r="A275" s="6" t="s">
        <v>2229</v>
      </c>
      <c r="B275" s="6" t="s">
        <v>2230</v>
      </c>
      <c r="C275" s="9">
        <v>1.0192125202510125</v>
      </c>
    </row>
    <row r="276" spans="1:3" ht="14.4" x14ac:dyDescent="0.3">
      <c r="A276" s="6" t="s">
        <v>4368</v>
      </c>
      <c r="B276" s="6" t="s">
        <v>4369</v>
      </c>
      <c r="C276" s="9">
        <v>0.59646392864373754</v>
      </c>
    </row>
    <row r="277" spans="1:3" ht="14.4" x14ac:dyDescent="0.3">
      <c r="A277" s="6" t="s">
        <v>8333</v>
      </c>
      <c r="B277" s="6" t="s">
        <v>8334</v>
      </c>
      <c r="C277" s="9">
        <v>1.2444064715335799</v>
      </c>
    </row>
    <row r="278" spans="1:3" ht="14.4" x14ac:dyDescent="0.3">
      <c r="A278" s="6" t="s">
        <v>5285</v>
      </c>
      <c r="B278" s="6" t="s">
        <v>5286</v>
      </c>
      <c r="C278" s="9">
        <v>0.78174770738302801</v>
      </c>
    </row>
    <row r="279" spans="1:3" ht="14.4" x14ac:dyDescent="0.3">
      <c r="A279" s="6" t="s">
        <v>4922</v>
      </c>
      <c r="B279" s="6" t="s">
        <v>4923</v>
      </c>
      <c r="C279" s="9">
        <v>0.85419562783630232</v>
      </c>
    </row>
    <row r="280" spans="1:3" ht="14.4" x14ac:dyDescent="0.3">
      <c r="A280" s="6" t="s">
        <v>1971</v>
      </c>
      <c r="B280" s="6" t="s">
        <v>1972</v>
      </c>
      <c r="C280" s="9">
        <v>0.99236238069332694</v>
      </c>
    </row>
    <row r="281" spans="1:3" ht="14.4" x14ac:dyDescent="0.3">
      <c r="A281" s="6" t="s">
        <v>1973</v>
      </c>
      <c r="B281" s="6" t="s">
        <v>1974</v>
      </c>
      <c r="C281" s="9">
        <v>0.69882103917873972</v>
      </c>
    </row>
    <row r="282" spans="1:3" ht="14.4" x14ac:dyDescent="0.3">
      <c r="A282" s="6" t="s">
        <v>87</v>
      </c>
      <c r="B282" s="6" t="s">
        <v>88</v>
      </c>
      <c r="C282" s="9">
        <v>0.61893791880297744</v>
      </c>
    </row>
    <row r="283" spans="1:3" ht="14.4" x14ac:dyDescent="0.3">
      <c r="A283" s="6" t="s">
        <v>3238</v>
      </c>
      <c r="B283" s="6" t="s">
        <v>3239</v>
      </c>
      <c r="C283" s="9">
        <v>0.56891375298955582</v>
      </c>
    </row>
    <row r="284" spans="1:3" ht="14.4" x14ac:dyDescent="0.3">
      <c r="A284" s="6" t="s">
        <v>439</v>
      </c>
      <c r="B284" s="6" t="s">
        <v>440</v>
      </c>
      <c r="C284" s="9">
        <v>0.29875176229854294</v>
      </c>
    </row>
    <row r="285" spans="1:3" ht="14.4" x14ac:dyDescent="0.3">
      <c r="A285" s="6" t="s">
        <v>1395</v>
      </c>
      <c r="B285" s="6" t="s">
        <v>1396</v>
      </c>
      <c r="C285" s="9">
        <v>1.1602008967834117</v>
      </c>
    </row>
    <row r="286" spans="1:3" ht="14.4" x14ac:dyDescent="0.3">
      <c r="A286" s="6" t="s">
        <v>470</v>
      </c>
      <c r="B286" s="6" t="s">
        <v>471</v>
      </c>
      <c r="C286" s="9">
        <v>1.099246190243274</v>
      </c>
    </row>
    <row r="287" spans="1:3" ht="14.4" x14ac:dyDescent="0.3">
      <c r="A287" s="6" t="s">
        <v>472</v>
      </c>
      <c r="B287" s="6" t="s">
        <v>473</v>
      </c>
      <c r="C287" s="9">
        <v>0.30712692994122914</v>
      </c>
    </row>
    <row r="288" spans="1:3" ht="14.4" x14ac:dyDescent="0.3">
      <c r="A288" s="6" t="s">
        <v>474</v>
      </c>
      <c r="B288" s="6" t="s">
        <v>475</v>
      </c>
      <c r="C288" s="9">
        <v>1.1681742533144688</v>
      </c>
    </row>
    <row r="289" spans="1:3" ht="14.4" x14ac:dyDescent="0.3">
      <c r="A289" s="6" t="s">
        <v>8335</v>
      </c>
      <c r="B289" s="6" t="s">
        <v>8336</v>
      </c>
      <c r="C289" s="9">
        <v>0.40717990738309817</v>
      </c>
    </row>
    <row r="290" spans="1:3" ht="14.4" x14ac:dyDescent="0.3">
      <c r="A290" s="6" t="s">
        <v>2999</v>
      </c>
      <c r="B290" s="6" t="s">
        <v>3000</v>
      </c>
      <c r="C290" s="9">
        <v>0.47060308978822118</v>
      </c>
    </row>
    <row r="291" spans="1:3" ht="14.4" x14ac:dyDescent="0.3">
      <c r="A291" s="6" t="s">
        <v>3002</v>
      </c>
      <c r="B291" s="6" t="s">
        <v>3003</v>
      </c>
      <c r="C291" s="9">
        <v>0.84030149412552257</v>
      </c>
    </row>
    <row r="292" spans="1:3" ht="14.4" x14ac:dyDescent="0.3">
      <c r="A292" s="6" t="s">
        <v>3332</v>
      </c>
      <c r="B292" s="6" t="s">
        <v>3333</v>
      </c>
      <c r="C292" s="9">
        <v>1.1208696801533904</v>
      </c>
    </row>
    <row r="293" spans="1:3" ht="14.4" x14ac:dyDescent="0.3">
      <c r="A293" s="6" t="s">
        <v>5287</v>
      </c>
      <c r="B293" s="6" t="s">
        <v>5288</v>
      </c>
      <c r="C293" s="9">
        <v>0.45124812902336564</v>
      </c>
    </row>
    <row r="294" spans="1:3" ht="14.4" x14ac:dyDescent="0.3">
      <c r="A294" s="6" t="s">
        <v>3451</v>
      </c>
      <c r="B294" s="6" t="s">
        <v>3452</v>
      </c>
      <c r="C294" s="9">
        <v>0.86353548472410591</v>
      </c>
    </row>
    <row r="295" spans="1:3" ht="14.4" x14ac:dyDescent="0.3">
      <c r="A295" s="6" t="s">
        <v>8337</v>
      </c>
      <c r="B295" s="6" t="s">
        <v>8338</v>
      </c>
      <c r="C295" s="9">
        <v>0.80902745519559938</v>
      </c>
    </row>
    <row r="296" spans="1:3" ht="14.4" x14ac:dyDescent="0.3">
      <c r="A296" s="6" t="s">
        <v>5396</v>
      </c>
      <c r="B296" s="6" t="s">
        <v>5397</v>
      </c>
      <c r="C296" s="9">
        <v>1.1654180543709214</v>
      </c>
    </row>
    <row r="297" spans="1:3" ht="14.4" x14ac:dyDescent="0.3">
      <c r="A297" s="6" t="s">
        <v>476</v>
      </c>
      <c r="B297" s="6" t="s">
        <v>477</v>
      </c>
      <c r="C297" s="9">
        <v>0.48756562831117289</v>
      </c>
    </row>
    <row r="298" spans="1:3" ht="14.4" x14ac:dyDescent="0.3">
      <c r="A298" s="6" t="s">
        <v>5289</v>
      </c>
      <c r="B298" s="6" t="s">
        <v>5290</v>
      </c>
      <c r="C298" s="9">
        <v>0.82801803595810908</v>
      </c>
    </row>
    <row r="299" spans="1:3" ht="14.4" x14ac:dyDescent="0.3">
      <c r="A299" s="6" t="s">
        <v>5291</v>
      </c>
      <c r="B299" s="6" t="s">
        <v>5292</v>
      </c>
      <c r="C299" s="9">
        <v>1.2558304524986392</v>
      </c>
    </row>
    <row r="300" spans="1:3" ht="14.4" x14ac:dyDescent="0.3">
      <c r="A300" s="6" t="s">
        <v>3004</v>
      </c>
      <c r="B300" s="6" t="s">
        <v>3005</v>
      </c>
      <c r="C300" s="9">
        <v>0.28120938924516914</v>
      </c>
    </row>
    <row r="301" spans="1:3" ht="14.4" x14ac:dyDescent="0.3">
      <c r="A301" s="6" t="s">
        <v>8339</v>
      </c>
      <c r="B301" s="6" t="s">
        <v>8340</v>
      </c>
      <c r="C301" s="9">
        <v>0.55423501045186874</v>
      </c>
    </row>
    <row r="302" spans="1:3" ht="14.4" x14ac:dyDescent="0.3">
      <c r="A302" s="6" t="s">
        <v>3094</v>
      </c>
      <c r="B302" s="6" t="s">
        <v>3095</v>
      </c>
      <c r="C302" s="9">
        <v>0.43012214220302747</v>
      </c>
    </row>
    <row r="303" spans="1:3" ht="14.4" x14ac:dyDescent="0.3">
      <c r="A303" s="6" t="s">
        <v>8341</v>
      </c>
      <c r="B303" s="6" t="s">
        <v>8342</v>
      </c>
      <c r="C303" s="9">
        <v>0.32614546744199524</v>
      </c>
    </row>
    <row r="304" spans="1:3" ht="14.4" x14ac:dyDescent="0.3">
      <c r="A304" s="6" t="s">
        <v>4709</v>
      </c>
      <c r="B304" s="6" t="s">
        <v>4710</v>
      </c>
      <c r="C304" s="9">
        <v>0.73122663313004976</v>
      </c>
    </row>
    <row r="305" spans="1:3" ht="14.4" x14ac:dyDescent="0.3">
      <c r="A305" s="6" t="s">
        <v>2947</v>
      </c>
      <c r="B305" s="6" t="s">
        <v>2948</v>
      </c>
      <c r="C305" s="9">
        <v>0.275629266929724</v>
      </c>
    </row>
    <row r="306" spans="1:3" ht="14.4" x14ac:dyDescent="0.3">
      <c r="A306" s="6" t="s">
        <v>4924</v>
      </c>
      <c r="B306" s="6" t="s">
        <v>4925</v>
      </c>
      <c r="C306" s="9">
        <v>0.63631432812245015</v>
      </c>
    </row>
    <row r="307" spans="1:3" ht="14.4" x14ac:dyDescent="0.3">
      <c r="A307" s="6" t="s">
        <v>1589</v>
      </c>
      <c r="B307" s="6" t="s">
        <v>1590</v>
      </c>
      <c r="C307" s="9">
        <v>0.66239796281657159</v>
      </c>
    </row>
    <row r="308" spans="1:3" ht="14.4" x14ac:dyDescent="0.3">
      <c r="A308" s="6" t="s">
        <v>3334</v>
      </c>
      <c r="B308" s="6" t="s">
        <v>3335</v>
      </c>
      <c r="C308" s="9">
        <v>0.35747390797368561</v>
      </c>
    </row>
    <row r="309" spans="1:3" ht="14.4" x14ac:dyDescent="0.3">
      <c r="A309" s="6" t="s">
        <v>2863</v>
      </c>
      <c r="B309" s="6" t="s">
        <v>2864</v>
      </c>
      <c r="C309" s="9">
        <v>1.1631604711929007</v>
      </c>
    </row>
    <row r="310" spans="1:3" ht="14.4" x14ac:dyDescent="0.3">
      <c r="A310" s="6" t="s">
        <v>995</v>
      </c>
      <c r="B310" s="6" t="s">
        <v>996</v>
      </c>
      <c r="C310" s="9">
        <v>0.46796778656276272</v>
      </c>
    </row>
    <row r="311" spans="1:3" ht="14.4" x14ac:dyDescent="0.3">
      <c r="A311" s="6" t="s">
        <v>2231</v>
      </c>
      <c r="B311" s="6" t="s">
        <v>2232</v>
      </c>
      <c r="C311" s="9">
        <v>1.0182120541683848</v>
      </c>
    </row>
    <row r="312" spans="1:3" ht="14.4" x14ac:dyDescent="0.3">
      <c r="A312" s="6" t="s">
        <v>8343</v>
      </c>
      <c r="B312" s="6" t="s">
        <v>8344</v>
      </c>
      <c r="C312" s="9">
        <v>1.2589898894293921</v>
      </c>
    </row>
    <row r="313" spans="1:3" ht="14.4" x14ac:dyDescent="0.3">
      <c r="A313" s="6" t="s">
        <v>478</v>
      </c>
      <c r="B313" s="6" t="s">
        <v>479</v>
      </c>
      <c r="C313" s="9">
        <v>0.46975039279561692</v>
      </c>
    </row>
    <row r="314" spans="1:3" ht="14.4" x14ac:dyDescent="0.3">
      <c r="A314" s="6" t="s">
        <v>4189</v>
      </c>
      <c r="B314" s="6" t="s">
        <v>4190</v>
      </c>
      <c r="C314" s="9">
        <v>0.31543515364410368</v>
      </c>
    </row>
    <row r="315" spans="1:3" ht="14.4" x14ac:dyDescent="0.3">
      <c r="A315" s="6" t="s">
        <v>3336</v>
      </c>
      <c r="B315" s="6" t="s">
        <v>3337</v>
      </c>
      <c r="C315" s="9">
        <v>0.89763433937379156</v>
      </c>
    </row>
    <row r="316" spans="1:3" ht="14.4" x14ac:dyDescent="0.3">
      <c r="A316" s="6" t="s">
        <v>1860</v>
      </c>
      <c r="B316" s="6" t="s">
        <v>1861</v>
      </c>
      <c r="C316" s="9">
        <v>0.82325520806036123</v>
      </c>
    </row>
    <row r="317" spans="1:3" ht="14.4" x14ac:dyDescent="0.3">
      <c r="A317" s="6" t="s">
        <v>1298</v>
      </c>
      <c r="B317" s="6" t="s">
        <v>1299</v>
      </c>
      <c r="C317" s="9">
        <v>0.32482128319362447</v>
      </c>
    </row>
    <row r="318" spans="1:3" ht="14.4" x14ac:dyDescent="0.3">
      <c r="A318" s="6" t="s">
        <v>3060</v>
      </c>
      <c r="B318" s="6" t="s">
        <v>3061</v>
      </c>
      <c r="C318" s="9">
        <v>0.69796116775370742</v>
      </c>
    </row>
    <row r="319" spans="1:3" ht="14.4" x14ac:dyDescent="0.3">
      <c r="A319" s="6" t="s">
        <v>2233</v>
      </c>
      <c r="B319" s="6" t="s">
        <v>2234</v>
      </c>
      <c r="C319" s="9">
        <v>0.6525718438626249</v>
      </c>
    </row>
    <row r="320" spans="1:3" ht="14.4" x14ac:dyDescent="0.3">
      <c r="A320" s="6" t="s">
        <v>292</v>
      </c>
      <c r="B320" s="6" t="s">
        <v>293</v>
      </c>
      <c r="C320" s="9">
        <v>0.37944860171282357</v>
      </c>
    </row>
    <row r="321" spans="1:3" ht="14.4" x14ac:dyDescent="0.3">
      <c r="A321" s="6" t="s">
        <v>3759</v>
      </c>
      <c r="B321" s="6" t="s">
        <v>3760</v>
      </c>
      <c r="C321" s="9">
        <v>0.8225067082355717</v>
      </c>
    </row>
    <row r="322" spans="1:3" ht="14.4" x14ac:dyDescent="0.3">
      <c r="A322" s="6" t="s">
        <v>3681</v>
      </c>
      <c r="B322" s="6" t="s">
        <v>3682</v>
      </c>
      <c r="C322" s="9">
        <v>0.55868687688367213</v>
      </c>
    </row>
    <row r="323" spans="1:3" ht="14.4" x14ac:dyDescent="0.3">
      <c r="A323" s="6" t="s">
        <v>931</v>
      </c>
      <c r="B323" s="6" t="s">
        <v>932</v>
      </c>
      <c r="C323" s="9">
        <v>1.0413723225590974</v>
      </c>
    </row>
    <row r="324" spans="1:3" ht="14.4" x14ac:dyDescent="0.3">
      <c r="A324" s="6" t="s">
        <v>933</v>
      </c>
      <c r="B324" s="6" t="s">
        <v>934</v>
      </c>
      <c r="C324" s="9">
        <v>0.54002457741957655</v>
      </c>
    </row>
    <row r="325" spans="1:3" ht="14.4" x14ac:dyDescent="0.3">
      <c r="A325" s="6" t="s">
        <v>3817</v>
      </c>
      <c r="B325" s="6" t="s">
        <v>3818</v>
      </c>
      <c r="C325" s="9">
        <v>0.50624459617375051</v>
      </c>
    </row>
    <row r="326" spans="1:3" ht="14.4" x14ac:dyDescent="0.3">
      <c r="A326" s="6" t="s">
        <v>480</v>
      </c>
      <c r="B326" s="6" t="s">
        <v>481</v>
      </c>
      <c r="C326" s="9">
        <v>0.72032326983957495</v>
      </c>
    </row>
    <row r="327" spans="1:3" ht="14.4" x14ac:dyDescent="0.3">
      <c r="A327" s="6" t="s">
        <v>4309</v>
      </c>
      <c r="B327" s="6" t="s">
        <v>4310</v>
      </c>
      <c r="C327" s="9">
        <v>0.66166029042625119</v>
      </c>
    </row>
    <row r="328" spans="1:3" ht="14.4" x14ac:dyDescent="0.3">
      <c r="A328" s="6" t="s">
        <v>2374</v>
      </c>
      <c r="B328" s="6" t="s">
        <v>2375</v>
      </c>
      <c r="C328" s="9">
        <v>0.93078007312365219</v>
      </c>
    </row>
    <row r="329" spans="1:3" ht="14.4" x14ac:dyDescent="0.3">
      <c r="A329" s="6" t="s">
        <v>2615</v>
      </c>
      <c r="B329" s="6" t="s">
        <v>2616</v>
      </c>
      <c r="C329" s="9">
        <v>0.81463226703817249</v>
      </c>
    </row>
    <row r="330" spans="1:3" ht="14.4" x14ac:dyDescent="0.3">
      <c r="A330" s="6" t="s">
        <v>1524</v>
      </c>
      <c r="B330" s="6" t="s">
        <v>1525</v>
      </c>
      <c r="C330" s="9">
        <v>1.1482246066038977</v>
      </c>
    </row>
    <row r="331" spans="1:3" ht="14.4" x14ac:dyDescent="0.3">
      <c r="A331" s="6" t="s">
        <v>5293</v>
      </c>
      <c r="B331" s="6" t="s">
        <v>5294</v>
      </c>
      <c r="C331" s="9">
        <v>0.39731057209428933</v>
      </c>
    </row>
    <row r="332" spans="1:3" ht="14.4" x14ac:dyDescent="0.3">
      <c r="A332" s="6" t="s">
        <v>1975</v>
      </c>
      <c r="B332" s="6" t="s">
        <v>1976</v>
      </c>
      <c r="C332" s="9">
        <v>0.61433827258448148</v>
      </c>
    </row>
    <row r="333" spans="1:3" ht="14.4" x14ac:dyDescent="0.3">
      <c r="A333" s="6" t="s">
        <v>3684</v>
      </c>
      <c r="B333" s="6" t="s">
        <v>3685</v>
      </c>
      <c r="C333" s="9">
        <v>1.2309993480241876</v>
      </c>
    </row>
    <row r="334" spans="1:3" ht="14.4" x14ac:dyDescent="0.3">
      <c r="A334" s="6" t="s">
        <v>8345</v>
      </c>
      <c r="B334" s="6" t="s">
        <v>8346</v>
      </c>
      <c r="C334" s="9">
        <v>0.91812144400925177</v>
      </c>
    </row>
    <row r="335" spans="1:3" ht="14.4" x14ac:dyDescent="0.3">
      <c r="A335" s="6" t="s">
        <v>4485</v>
      </c>
      <c r="B335" s="6" t="s">
        <v>4486</v>
      </c>
      <c r="C335" s="9">
        <v>0.9173501033342637</v>
      </c>
    </row>
    <row r="336" spans="1:3" ht="14.4" x14ac:dyDescent="0.3">
      <c r="A336" s="6" t="s">
        <v>482</v>
      </c>
      <c r="B336" s="6" t="s">
        <v>483</v>
      </c>
      <c r="C336" s="9">
        <v>0.87781194998477685</v>
      </c>
    </row>
    <row r="337" spans="1:3" ht="14.4" x14ac:dyDescent="0.3">
      <c r="A337" s="6" t="s">
        <v>484</v>
      </c>
      <c r="B337" s="6" t="s">
        <v>485</v>
      </c>
      <c r="C337" s="9">
        <v>1.0289164817613252</v>
      </c>
    </row>
    <row r="338" spans="1:3" ht="14.4" x14ac:dyDescent="0.3">
      <c r="A338" s="6" t="s">
        <v>1753</v>
      </c>
      <c r="B338" s="6" t="s">
        <v>1754</v>
      </c>
      <c r="C338" s="9">
        <v>0.31788326776058384</v>
      </c>
    </row>
    <row r="339" spans="1:3" ht="14.4" x14ac:dyDescent="0.3">
      <c r="A339" s="6" t="s">
        <v>3562</v>
      </c>
      <c r="B339" s="6" t="s">
        <v>3563</v>
      </c>
      <c r="C339" s="9">
        <v>1.161529902440128</v>
      </c>
    </row>
    <row r="340" spans="1:3" ht="14.4" x14ac:dyDescent="0.3">
      <c r="A340" s="6" t="s">
        <v>486</v>
      </c>
      <c r="B340" s="6" t="s">
        <v>487</v>
      </c>
      <c r="C340" s="9">
        <v>0.92341110496377854</v>
      </c>
    </row>
    <row r="341" spans="1:3" ht="14.4" x14ac:dyDescent="0.3">
      <c r="A341" s="6" t="s">
        <v>8347</v>
      </c>
      <c r="B341" s="6" t="s">
        <v>8348</v>
      </c>
      <c r="C341" s="9">
        <v>0.50113228255898201</v>
      </c>
    </row>
    <row r="342" spans="1:3" ht="14.4" x14ac:dyDescent="0.3">
      <c r="A342" s="6" t="s">
        <v>5295</v>
      </c>
      <c r="B342" s="6" t="s">
        <v>5296</v>
      </c>
      <c r="C342" s="9">
        <v>1.1622007257620748</v>
      </c>
    </row>
    <row r="343" spans="1:3" ht="14.4" x14ac:dyDescent="0.3">
      <c r="A343" s="6" t="s">
        <v>1936</v>
      </c>
      <c r="B343" s="6" t="s">
        <v>1937</v>
      </c>
      <c r="C343" s="9">
        <v>1.0126703245903816</v>
      </c>
    </row>
    <row r="344" spans="1:3" ht="14.4" x14ac:dyDescent="0.3">
      <c r="A344" s="6" t="s">
        <v>997</v>
      </c>
      <c r="B344" s="6" t="s">
        <v>998</v>
      </c>
      <c r="C344" s="9">
        <v>0.3687868944750553</v>
      </c>
    </row>
    <row r="345" spans="1:3" ht="14.4" x14ac:dyDescent="0.3">
      <c r="A345" s="6" t="s">
        <v>1862</v>
      </c>
      <c r="B345" s="6" t="s">
        <v>1863</v>
      </c>
      <c r="C345" s="9">
        <v>0.53151917109397562</v>
      </c>
    </row>
    <row r="346" spans="1:3" ht="14.4" x14ac:dyDescent="0.3">
      <c r="A346" s="6" t="s">
        <v>3191</v>
      </c>
      <c r="B346" s="6" t="s">
        <v>3192</v>
      </c>
      <c r="C346" s="9">
        <v>0.96253652596150707</v>
      </c>
    </row>
    <row r="347" spans="1:3" ht="14.4" x14ac:dyDescent="0.3">
      <c r="A347" s="6" t="s">
        <v>999</v>
      </c>
      <c r="B347" s="6" t="s">
        <v>1000</v>
      </c>
      <c r="C347" s="9">
        <v>1.1208533435139811</v>
      </c>
    </row>
    <row r="348" spans="1:3" ht="14.4" x14ac:dyDescent="0.3">
      <c r="A348" s="6" t="s">
        <v>4487</v>
      </c>
      <c r="B348" s="6" t="s">
        <v>4488</v>
      </c>
      <c r="C348" s="9">
        <v>0.64514356105165382</v>
      </c>
    </row>
    <row r="349" spans="1:3" ht="14.4" x14ac:dyDescent="0.3">
      <c r="A349" s="6" t="s">
        <v>294</v>
      </c>
      <c r="B349" s="6" t="s">
        <v>295</v>
      </c>
      <c r="C349" s="9">
        <v>0.41551356849223631</v>
      </c>
    </row>
    <row r="350" spans="1:3" ht="14.4" x14ac:dyDescent="0.3">
      <c r="A350" s="6" t="s">
        <v>3079</v>
      </c>
      <c r="B350" s="6" t="s">
        <v>3080</v>
      </c>
      <c r="C350" s="9">
        <v>0.73193285843671851</v>
      </c>
    </row>
    <row r="351" spans="1:3" ht="14.4" x14ac:dyDescent="0.3">
      <c r="A351" s="6" t="s">
        <v>243</v>
      </c>
      <c r="B351" s="6" t="s">
        <v>244</v>
      </c>
      <c r="C351" s="9">
        <v>1.1756171259612316</v>
      </c>
    </row>
    <row r="352" spans="1:3" ht="14.4" x14ac:dyDescent="0.3">
      <c r="A352" s="6" t="s">
        <v>5099</v>
      </c>
      <c r="B352" s="6" t="s">
        <v>5100</v>
      </c>
      <c r="C352" s="9">
        <v>0.39784191389010737</v>
      </c>
    </row>
    <row r="353" spans="1:3" ht="14.4" x14ac:dyDescent="0.3">
      <c r="A353" s="6" t="s">
        <v>5614</v>
      </c>
      <c r="B353" s="6" t="s">
        <v>5615</v>
      </c>
      <c r="C353" s="9">
        <v>1.0642066763720006</v>
      </c>
    </row>
    <row r="354" spans="1:3" ht="14.4" x14ac:dyDescent="0.3">
      <c r="A354" s="6" t="s">
        <v>4589</v>
      </c>
      <c r="B354" s="6" t="s">
        <v>4590</v>
      </c>
      <c r="C354" s="9">
        <v>0.99131732410892526</v>
      </c>
    </row>
    <row r="355" spans="1:3" ht="14.4" x14ac:dyDescent="0.3">
      <c r="A355" s="6" t="s">
        <v>5297</v>
      </c>
      <c r="B355" s="6" t="s">
        <v>5298</v>
      </c>
      <c r="C355" s="9">
        <v>0.93809928041196988</v>
      </c>
    </row>
    <row r="356" spans="1:3" ht="14.4" x14ac:dyDescent="0.3">
      <c r="A356" s="6" t="s">
        <v>488</v>
      </c>
      <c r="B356" s="6" t="s">
        <v>489</v>
      </c>
      <c r="C356" s="9">
        <v>0.94460506670076216</v>
      </c>
    </row>
    <row r="357" spans="1:3" ht="14.4" x14ac:dyDescent="0.3">
      <c r="A357" s="6" t="s">
        <v>5101</v>
      </c>
      <c r="B357" s="6" t="s">
        <v>5102</v>
      </c>
      <c r="C357" s="9">
        <v>0.30666815575108808</v>
      </c>
    </row>
    <row r="358" spans="1:3" ht="14.4" x14ac:dyDescent="0.3">
      <c r="A358" s="6" t="s">
        <v>377</v>
      </c>
      <c r="B358" s="6" t="s">
        <v>378</v>
      </c>
      <c r="C358" s="9">
        <v>0.29107484852394938</v>
      </c>
    </row>
    <row r="359" spans="1:3" ht="14.4" x14ac:dyDescent="0.3">
      <c r="A359" s="6" t="s">
        <v>1001</v>
      </c>
      <c r="B359" s="6" t="s">
        <v>1002</v>
      </c>
      <c r="C359" s="9">
        <v>1.1235795394753212</v>
      </c>
    </row>
    <row r="360" spans="1:3" ht="14.4" x14ac:dyDescent="0.3">
      <c r="A360" s="6" t="s">
        <v>1300</v>
      </c>
      <c r="B360" s="6" t="s">
        <v>1301</v>
      </c>
      <c r="C360" s="9">
        <v>0.65555719548188129</v>
      </c>
    </row>
    <row r="361" spans="1:3" ht="14.4" x14ac:dyDescent="0.3">
      <c r="A361" s="6" t="s">
        <v>1302</v>
      </c>
      <c r="B361" s="6" t="s">
        <v>1303</v>
      </c>
      <c r="C361" s="9">
        <v>0.81915294580877485</v>
      </c>
    </row>
    <row r="362" spans="1:3" ht="14.4" x14ac:dyDescent="0.3">
      <c r="A362" s="6" t="s">
        <v>296</v>
      </c>
      <c r="B362" s="6" t="s">
        <v>297</v>
      </c>
      <c r="C362" s="9">
        <v>1.0725573273158149</v>
      </c>
    </row>
    <row r="363" spans="1:3" ht="14.4" x14ac:dyDescent="0.3">
      <c r="A363" s="6" t="s">
        <v>4926</v>
      </c>
      <c r="B363" s="6" t="s">
        <v>4927</v>
      </c>
      <c r="C363" s="9">
        <v>0.80255869095225063</v>
      </c>
    </row>
    <row r="364" spans="1:3" ht="14.4" x14ac:dyDescent="0.3">
      <c r="A364" s="6" t="s">
        <v>3761</v>
      </c>
      <c r="B364" s="6" t="s">
        <v>3762</v>
      </c>
      <c r="C364" s="9">
        <v>0.537313793387585</v>
      </c>
    </row>
    <row r="365" spans="1:3" ht="14.4" x14ac:dyDescent="0.3">
      <c r="A365" s="6" t="s">
        <v>4489</v>
      </c>
      <c r="B365" s="6" t="s">
        <v>4490</v>
      </c>
      <c r="C365" s="9">
        <v>0.57221598318040012</v>
      </c>
    </row>
    <row r="366" spans="1:3" ht="14.4" x14ac:dyDescent="0.3">
      <c r="A366" s="6" t="s">
        <v>490</v>
      </c>
      <c r="B366" s="6" t="s">
        <v>491</v>
      </c>
      <c r="C366" s="9">
        <v>0.64036623164842543</v>
      </c>
    </row>
    <row r="367" spans="1:3" ht="14.4" x14ac:dyDescent="0.3">
      <c r="A367" s="6" t="s">
        <v>1003</v>
      </c>
      <c r="B367" s="6" t="s">
        <v>1004</v>
      </c>
      <c r="C367" s="9">
        <v>0.43200920461343284</v>
      </c>
    </row>
    <row r="368" spans="1:3" ht="14.4" x14ac:dyDescent="0.3">
      <c r="A368" s="6" t="s">
        <v>450</v>
      </c>
      <c r="B368" s="6" t="s">
        <v>451</v>
      </c>
      <c r="C368" s="9">
        <v>1.1424826431670607</v>
      </c>
    </row>
    <row r="369" spans="1:3" ht="14.4" x14ac:dyDescent="0.3">
      <c r="A369" s="6" t="s">
        <v>1304</v>
      </c>
      <c r="B369" s="6" t="s">
        <v>1305</v>
      </c>
      <c r="C369" s="9">
        <v>0.77394097147513397</v>
      </c>
    </row>
    <row r="370" spans="1:3" ht="14.4" x14ac:dyDescent="0.3">
      <c r="A370" s="6" t="s">
        <v>4659</v>
      </c>
      <c r="B370" s="6" t="s">
        <v>4660</v>
      </c>
      <c r="C370" s="9">
        <v>0.49132687384285656</v>
      </c>
    </row>
    <row r="371" spans="1:3" ht="14.4" x14ac:dyDescent="0.3">
      <c r="A371" s="6" t="s">
        <v>492</v>
      </c>
      <c r="B371" s="6" t="s">
        <v>493</v>
      </c>
      <c r="C371" s="9">
        <v>0.89641758919642145</v>
      </c>
    </row>
    <row r="372" spans="1:3" ht="14.4" x14ac:dyDescent="0.3">
      <c r="A372" s="6" t="s">
        <v>1005</v>
      </c>
      <c r="B372" s="6" t="s">
        <v>1006</v>
      </c>
      <c r="C372" s="9">
        <v>0.32182211200175315</v>
      </c>
    </row>
    <row r="373" spans="1:3" ht="14.4" x14ac:dyDescent="0.3">
      <c r="A373" s="6" t="s">
        <v>3763</v>
      </c>
      <c r="B373" s="6" t="s">
        <v>3764</v>
      </c>
      <c r="C373" s="9">
        <v>1.0669901937753834</v>
      </c>
    </row>
    <row r="374" spans="1:3" ht="14.4" x14ac:dyDescent="0.3">
      <c r="A374" s="6" t="s">
        <v>494</v>
      </c>
      <c r="B374" s="6" t="s">
        <v>495</v>
      </c>
      <c r="C374" s="9">
        <v>0.88453757133819344</v>
      </c>
    </row>
    <row r="375" spans="1:3" ht="14.4" x14ac:dyDescent="0.3">
      <c r="A375" s="6" t="s">
        <v>2092</v>
      </c>
      <c r="B375" s="6" t="s">
        <v>2093</v>
      </c>
      <c r="C375" s="9">
        <v>0.37552321272589539</v>
      </c>
    </row>
    <row r="376" spans="1:3" ht="14.4" x14ac:dyDescent="0.3">
      <c r="A376" s="6" t="s">
        <v>496</v>
      </c>
      <c r="B376" s="6" t="s">
        <v>497</v>
      </c>
      <c r="C376" s="9">
        <v>1.142753168444991</v>
      </c>
    </row>
    <row r="377" spans="1:3" ht="14.4" x14ac:dyDescent="0.3">
      <c r="A377" s="6" t="s">
        <v>5299</v>
      </c>
      <c r="B377" s="6" t="s">
        <v>5300</v>
      </c>
      <c r="C377" s="9">
        <v>0.81872455363428809</v>
      </c>
    </row>
    <row r="378" spans="1:3" ht="14.4" x14ac:dyDescent="0.3">
      <c r="A378" s="6" t="s">
        <v>4928</v>
      </c>
      <c r="B378" s="6" t="s">
        <v>4929</v>
      </c>
      <c r="C378" s="9">
        <v>0.75015216609114999</v>
      </c>
    </row>
    <row r="379" spans="1:3" ht="14.4" x14ac:dyDescent="0.3">
      <c r="A379" s="6" t="s">
        <v>3686</v>
      </c>
      <c r="B379" s="6" t="s">
        <v>3687</v>
      </c>
      <c r="C379" s="9">
        <v>0.53437583070505246</v>
      </c>
    </row>
    <row r="380" spans="1:3" ht="14.4" x14ac:dyDescent="0.3">
      <c r="A380" s="6" t="s">
        <v>8349</v>
      </c>
      <c r="B380" s="6" t="s">
        <v>8350</v>
      </c>
      <c r="C380" s="9">
        <v>0.40221386675353821</v>
      </c>
    </row>
    <row r="381" spans="1:3" ht="14.4" x14ac:dyDescent="0.3">
      <c r="A381" s="6" t="s">
        <v>4591</v>
      </c>
      <c r="B381" s="6" t="s">
        <v>4592</v>
      </c>
      <c r="C381" s="9">
        <v>0.91913530536698662</v>
      </c>
    </row>
    <row r="382" spans="1:3" ht="14.4" x14ac:dyDescent="0.3">
      <c r="A382" s="6" t="s">
        <v>498</v>
      </c>
      <c r="B382" s="6" t="s">
        <v>499</v>
      </c>
      <c r="C382" s="9">
        <v>0.33903626120999031</v>
      </c>
    </row>
    <row r="383" spans="1:3" ht="14.4" x14ac:dyDescent="0.3">
      <c r="A383" s="6" t="s">
        <v>4491</v>
      </c>
      <c r="B383" s="6" t="s">
        <v>4492</v>
      </c>
      <c r="C383" s="9">
        <v>0.72684712048524458</v>
      </c>
    </row>
    <row r="384" spans="1:3" ht="14.4" x14ac:dyDescent="0.3">
      <c r="A384" s="6" t="s">
        <v>500</v>
      </c>
      <c r="B384" s="6" t="s">
        <v>501</v>
      </c>
      <c r="C384" s="9">
        <v>0.95369503037144199</v>
      </c>
    </row>
    <row r="385" spans="1:3" ht="14.4" x14ac:dyDescent="0.3">
      <c r="A385" s="6" t="s">
        <v>1007</v>
      </c>
      <c r="B385" s="6" t="s">
        <v>1008</v>
      </c>
      <c r="C385" s="9">
        <v>0.79510588386895009</v>
      </c>
    </row>
    <row r="386" spans="1:3" ht="14.4" x14ac:dyDescent="0.3">
      <c r="A386" s="6" t="s">
        <v>3395</v>
      </c>
      <c r="B386" s="6" t="s">
        <v>3396</v>
      </c>
      <c r="C386" s="9">
        <v>0.62900132296231781</v>
      </c>
    </row>
    <row r="387" spans="1:3" ht="14.4" x14ac:dyDescent="0.3">
      <c r="A387" s="6" t="s">
        <v>245</v>
      </c>
      <c r="B387" s="6" t="s">
        <v>246</v>
      </c>
      <c r="C387" s="9">
        <v>0.31616736850156058</v>
      </c>
    </row>
    <row r="388" spans="1:3" ht="14.4" x14ac:dyDescent="0.3">
      <c r="A388" s="6" t="s">
        <v>5103</v>
      </c>
      <c r="B388" s="6" t="s">
        <v>5104</v>
      </c>
      <c r="C388" s="9">
        <v>0.34197555942535951</v>
      </c>
    </row>
    <row r="389" spans="1:3" ht="14.4" x14ac:dyDescent="0.3">
      <c r="A389" s="6" t="s">
        <v>502</v>
      </c>
      <c r="B389" s="6" t="s">
        <v>503</v>
      </c>
      <c r="C389" s="9">
        <v>0.99836597410078631</v>
      </c>
    </row>
    <row r="390" spans="1:3" ht="14.4" x14ac:dyDescent="0.3">
      <c r="A390" s="6" t="s">
        <v>2196</v>
      </c>
      <c r="B390" s="6" t="s">
        <v>2197</v>
      </c>
      <c r="C390" s="9">
        <v>0.48760306702682776</v>
      </c>
    </row>
    <row r="391" spans="1:3" ht="14.4" x14ac:dyDescent="0.3">
      <c r="A391" s="6" t="s">
        <v>1009</v>
      </c>
      <c r="B391" s="6" t="s">
        <v>1010</v>
      </c>
      <c r="C391" s="9">
        <v>0.44873872755265876</v>
      </c>
    </row>
    <row r="392" spans="1:3" ht="14.4" x14ac:dyDescent="0.3">
      <c r="A392" s="6" t="s">
        <v>504</v>
      </c>
      <c r="B392" s="6" t="s">
        <v>505</v>
      </c>
      <c r="C392" s="9">
        <v>0.43127806762189391</v>
      </c>
    </row>
    <row r="393" spans="1:3" ht="14.4" x14ac:dyDescent="0.3">
      <c r="A393" s="6" t="s">
        <v>1397</v>
      </c>
      <c r="B393" s="6" t="s">
        <v>1398</v>
      </c>
      <c r="C393" s="9">
        <v>0.3515113891864432</v>
      </c>
    </row>
    <row r="394" spans="1:3" ht="14.4" x14ac:dyDescent="0.3">
      <c r="A394" s="6" t="s">
        <v>4711</v>
      </c>
      <c r="B394" s="6" t="s">
        <v>4712</v>
      </c>
      <c r="C394" s="9">
        <v>1.2514652021565216</v>
      </c>
    </row>
    <row r="395" spans="1:3" ht="14.4" x14ac:dyDescent="0.3">
      <c r="A395" s="6" t="s">
        <v>1823</v>
      </c>
      <c r="B395" s="6" t="s">
        <v>1824</v>
      </c>
      <c r="C395" s="9">
        <v>0.34560561202597706</v>
      </c>
    </row>
    <row r="396" spans="1:3" ht="14.4" x14ac:dyDescent="0.3">
      <c r="A396" s="6" t="s">
        <v>910</v>
      </c>
      <c r="B396" s="6" t="s">
        <v>911</v>
      </c>
      <c r="C396" s="9">
        <v>0.58817600016716109</v>
      </c>
    </row>
    <row r="397" spans="1:3" ht="14.4" x14ac:dyDescent="0.3">
      <c r="A397" s="6" t="s">
        <v>4258</v>
      </c>
      <c r="B397" s="6" t="s">
        <v>4259</v>
      </c>
      <c r="C397" s="9">
        <v>0.68678802920097159</v>
      </c>
    </row>
    <row r="398" spans="1:3" ht="14.4" x14ac:dyDescent="0.3">
      <c r="A398" s="6" t="s">
        <v>2714</v>
      </c>
      <c r="B398" s="6" t="s">
        <v>2715</v>
      </c>
      <c r="C398" s="9">
        <v>0.55960849227571963</v>
      </c>
    </row>
    <row r="399" spans="1:3" ht="14.4" x14ac:dyDescent="0.3">
      <c r="A399" s="6" t="s">
        <v>506</v>
      </c>
      <c r="B399" s="6" t="s">
        <v>507</v>
      </c>
      <c r="C399" s="9">
        <v>0.89162689561084751</v>
      </c>
    </row>
    <row r="400" spans="1:3" ht="14.4" x14ac:dyDescent="0.3">
      <c r="A400" s="6" t="s">
        <v>1864</v>
      </c>
      <c r="B400" s="6" t="s">
        <v>1865</v>
      </c>
      <c r="C400" s="9">
        <v>0.44330945638000485</v>
      </c>
    </row>
    <row r="401" spans="1:3" ht="14.4" x14ac:dyDescent="0.3">
      <c r="A401" s="6" t="s">
        <v>4728</v>
      </c>
      <c r="B401" s="6" t="s">
        <v>4729</v>
      </c>
      <c r="C401" s="9">
        <v>0.97760952604289408</v>
      </c>
    </row>
    <row r="402" spans="1:3" ht="14.4" x14ac:dyDescent="0.3">
      <c r="A402" s="6" t="s">
        <v>2909</v>
      </c>
      <c r="B402" s="6" t="s">
        <v>2910</v>
      </c>
      <c r="C402" s="9">
        <v>0.61209653273436937</v>
      </c>
    </row>
    <row r="403" spans="1:3" ht="14.4" x14ac:dyDescent="0.3">
      <c r="A403" s="6" t="s">
        <v>3564</v>
      </c>
      <c r="B403" s="6" t="s">
        <v>3565</v>
      </c>
      <c r="C403" s="9">
        <v>0.9001292547094798</v>
      </c>
    </row>
    <row r="404" spans="1:3" ht="14.4" x14ac:dyDescent="0.3">
      <c r="A404" s="6" t="s">
        <v>3397</v>
      </c>
      <c r="B404" s="6" t="s">
        <v>3398</v>
      </c>
      <c r="C404" s="9">
        <v>0.72786313958767124</v>
      </c>
    </row>
    <row r="405" spans="1:3" ht="14.4" x14ac:dyDescent="0.3">
      <c r="A405" s="6" t="s">
        <v>4311</v>
      </c>
      <c r="B405" s="6" t="s">
        <v>4312</v>
      </c>
      <c r="C405" s="9">
        <v>1.1596434239362634</v>
      </c>
    </row>
    <row r="406" spans="1:3" ht="14.4" x14ac:dyDescent="0.3">
      <c r="A406" s="6" t="s">
        <v>2526</v>
      </c>
      <c r="B406" s="6" t="s">
        <v>2527</v>
      </c>
      <c r="C406" s="9">
        <v>0.28982322312432118</v>
      </c>
    </row>
    <row r="407" spans="1:3" ht="14.4" x14ac:dyDescent="0.3">
      <c r="A407" s="6" t="s">
        <v>4593</v>
      </c>
      <c r="B407" s="6" t="s">
        <v>4594</v>
      </c>
      <c r="C407" s="9">
        <v>0.55727095541636118</v>
      </c>
    </row>
    <row r="408" spans="1:3" ht="14.4" x14ac:dyDescent="0.3">
      <c r="A408" s="6" t="s">
        <v>4930</v>
      </c>
      <c r="B408" s="6" t="s">
        <v>4931</v>
      </c>
      <c r="C408" s="9">
        <v>0.48013338430642583</v>
      </c>
    </row>
    <row r="409" spans="1:3" ht="14.4" x14ac:dyDescent="0.3">
      <c r="A409" s="6" t="s">
        <v>508</v>
      </c>
      <c r="B409" s="6" t="s">
        <v>509</v>
      </c>
      <c r="C409" s="9">
        <v>1.0267356718318297</v>
      </c>
    </row>
    <row r="410" spans="1:3" ht="14.4" x14ac:dyDescent="0.3">
      <c r="A410" s="6" t="s">
        <v>1011</v>
      </c>
      <c r="B410" s="6" t="s">
        <v>1012</v>
      </c>
      <c r="C410" s="9">
        <v>0.81970816366626553</v>
      </c>
    </row>
    <row r="411" spans="1:3" ht="14.4" x14ac:dyDescent="0.3">
      <c r="A411" s="6" t="s">
        <v>3240</v>
      </c>
      <c r="B411" s="6" t="s">
        <v>3241</v>
      </c>
      <c r="C411" s="9">
        <v>0.58342954084830956</v>
      </c>
    </row>
    <row r="412" spans="1:3" ht="14.4" x14ac:dyDescent="0.3">
      <c r="A412" s="6" t="s">
        <v>8351</v>
      </c>
      <c r="B412" s="6" t="s">
        <v>8352</v>
      </c>
      <c r="C412" s="9">
        <v>0.76072768681150371</v>
      </c>
    </row>
    <row r="413" spans="1:3" ht="14.4" x14ac:dyDescent="0.3">
      <c r="A413" s="6" t="s">
        <v>1013</v>
      </c>
      <c r="B413" s="6" t="s">
        <v>1014</v>
      </c>
      <c r="C413" s="9">
        <v>0.82701092666369713</v>
      </c>
    </row>
    <row r="414" spans="1:3" ht="14.4" x14ac:dyDescent="0.3">
      <c r="A414" s="6" t="s">
        <v>3688</v>
      </c>
      <c r="B414" s="6" t="s">
        <v>3689</v>
      </c>
      <c r="C414" s="9">
        <v>0.47043862475182341</v>
      </c>
    </row>
    <row r="415" spans="1:3" ht="14.4" x14ac:dyDescent="0.3">
      <c r="A415" s="6" t="s">
        <v>1939</v>
      </c>
      <c r="B415" s="6" t="s">
        <v>1940</v>
      </c>
      <c r="C415" s="9">
        <v>0.71381045520124364</v>
      </c>
    </row>
    <row r="416" spans="1:3" ht="14.4" x14ac:dyDescent="0.3">
      <c r="A416" s="6" t="s">
        <v>510</v>
      </c>
      <c r="B416" s="6" t="s">
        <v>511</v>
      </c>
      <c r="C416" s="9">
        <v>0.33863519240169793</v>
      </c>
    </row>
    <row r="417" spans="1:3" ht="14.4" x14ac:dyDescent="0.3">
      <c r="A417" s="6" t="s">
        <v>4932</v>
      </c>
      <c r="B417" s="6" t="s">
        <v>4933</v>
      </c>
      <c r="C417" s="9">
        <v>1.1081765422715761</v>
      </c>
    </row>
    <row r="418" spans="1:3" ht="14.4" x14ac:dyDescent="0.3">
      <c r="A418" s="6" t="s">
        <v>2235</v>
      </c>
      <c r="B418" s="6" t="s">
        <v>2236</v>
      </c>
      <c r="C418" s="9">
        <v>0.51325259274966795</v>
      </c>
    </row>
    <row r="419" spans="1:3" ht="14.4" x14ac:dyDescent="0.3">
      <c r="A419" s="6" t="s">
        <v>393</v>
      </c>
      <c r="B419" s="6" t="s">
        <v>394</v>
      </c>
      <c r="C419" s="9">
        <v>0.72235312408453201</v>
      </c>
    </row>
    <row r="420" spans="1:3" ht="14.4" x14ac:dyDescent="0.3">
      <c r="A420" s="6" t="s">
        <v>512</v>
      </c>
      <c r="B420" s="6" t="s">
        <v>513</v>
      </c>
      <c r="C420" s="9">
        <v>1.0794810330557636</v>
      </c>
    </row>
    <row r="421" spans="1:3" ht="14.4" x14ac:dyDescent="0.3">
      <c r="A421" s="6" t="s">
        <v>2782</v>
      </c>
      <c r="B421" s="6" t="s">
        <v>2783</v>
      </c>
      <c r="C421" s="9">
        <v>0.45360452371105742</v>
      </c>
    </row>
    <row r="422" spans="1:3" ht="14.4" x14ac:dyDescent="0.3">
      <c r="A422" s="6" t="s">
        <v>4493</v>
      </c>
      <c r="B422" s="6" t="s">
        <v>4494</v>
      </c>
      <c r="C422" s="9">
        <v>0.31920141197110385</v>
      </c>
    </row>
    <row r="423" spans="1:3" ht="14.4" x14ac:dyDescent="0.3">
      <c r="A423" s="6" t="s">
        <v>89</v>
      </c>
      <c r="B423" s="6" t="s">
        <v>90</v>
      </c>
      <c r="C423" s="9">
        <v>1.2300469074948661</v>
      </c>
    </row>
    <row r="424" spans="1:3" ht="14.4" x14ac:dyDescent="0.3">
      <c r="A424" s="6" t="s">
        <v>4191</v>
      </c>
      <c r="B424" s="6" t="s">
        <v>4192</v>
      </c>
      <c r="C424" s="9">
        <v>1.0759474796223616</v>
      </c>
    </row>
    <row r="425" spans="1:3" ht="14.4" x14ac:dyDescent="0.3">
      <c r="A425" s="6" t="s">
        <v>514</v>
      </c>
      <c r="B425" s="6" t="s">
        <v>515</v>
      </c>
      <c r="C425" s="9">
        <v>0.5777330439024041</v>
      </c>
    </row>
    <row r="426" spans="1:3" ht="14.4" x14ac:dyDescent="0.3">
      <c r="A426" s="6" t="s">
        <v>4447</v>
      </c>
      <c r="B426" s="6" t="s">
        <v>4448</v>
      </c>
      <c r="C426" s="9">
        <v>0.48953761903938819</v>
      </c>
    </row>
    <row r="427" spans="1:3" ht="14.4" x14ac:dyDescent="0.3">
      <c r="A427" s="6" t="s">
        <v>4405</v>
      </c>
      <c r="B427" s="6" t="s">
        <v>4406</v>
      </c>
      <c r="C427" s="9">
        <v>1.1709208961654407</v>
      </c>
    </row>
    <row r="428" spans="1:3" ht="14.4" x14ac:dyDescent="0.3">
      <c r="A428" s="6" t="s">
        <v>442</v>
      </c>
      <c r="B428" s="6" t="s">
        <v>443</v>
      </c>
      <c r="C428" s="9">
        <v>0.4179843033915801</v>
      </c>
    </row>
    <row r="429" spans="1:3" ht="14.4" x14ac:dyDescent="0.3">
      <c r="A429" s="6" t="s">
        <v>5105</v>
      </c>
      <c r="B429" s="6" t="s">
        <v>5106</v>
      </c>
      <c r="C429" s="9">
        <v>0.37867897197477163</v>
      </c>
    </row>
    <row r="430" spans="1:3" ht="14.4" x14ac:dyDescent="0.3">
      <c r="A430" s="6" t="s">
        <v>4407</v>
      </c>
      <c r="B430" s="6" t="s">
        <v>4408</v>
      </c>
      <c r="C430" s="9">
        <v>0.57899416577222984</v>
      </c>
    </row>
    <row r="431" spans="1:3" ht="14.4" x14ac:dyDescent="0.3">
      <c r="A431" s="6" t="s">
        <v>5301</v>
      </c>
      <c r="B431" s="6" t="s">
        <v>5302</v>
      </c>
      <c r="C431" s="9">
        <v>0.82158743298281112</v>
      </c>
    </row>
    <row r="432" spans="1:3" ht="14.4" x14ac:dyDescent="0.3">
      <c r="A432" s="6" t="s">
        <v>5450</v>
      </c>
      <c r="B432" s="6" t="s">
        <v>5451</v>
      </c>
      <c r="C432" s="9">
        <v>0.31625497529060487</v>
      </c>
    </row>
    <row r="433" spans="1:3" ht="14.4" x14ac:dyDescent="0.3">
      <c r="A433" s="6" t="s">
        <v>516</v>
      </c>
      <c r="B433" s="6" t="s">
        <v>517</v>
      </c>
      <c r="C433" s="9">
        <v>0.41886705618606379</v>
      </c>
    </row>
    <row r="434" spans="1:3" ht="14.4" x14ac:dyDescent="0.3">
      <c r="A434" s="6" t="s">
        <v>1773</v>
      </c>
      <c r="B434" s="6" t="s">
        <v>1774</v>
      </c>
      <c r="C434" s="9">
        <v>0.84117196803047389</v>
      </c>
    </row>
    <row r="435" spans="1:3" ht="14.4" x14ac:dyDescent="0.3">
      <c r="A435" s="6" t="s">
        <v>2663</v>
      </c>
      <c r="B435" s="6" t="s">
        <v>2664</v>
      </c>
      <c r="C435" s="9">
        <v>0.31417192979081399</v>
      </c>
    </row>
    <row r="436" spans="1:3" ht="14.4" x14ac:dyDescent="0.3">
      <c r="A436" s="6" t="s">
        <v>4450</v>
      </c>
      <c r="B436" s="6" t="s">
        <v>4451</v>
      </c>
      <c r="C436" s="9">
        <v>0.57248751590150881</v>
      </c>
    </row>
    <row r="437" spans="1:3" ht="14.4" x14ac:dyDescent="0.3">
      <c r="A437" s="6" t="s">
        <v>8353</v>
      </c>
      <c r="B437" s="6" t="s">
        <v>8354</v>
      </c>
      <c r="C437" s="9">
        <v>0.58273310264403755</v>
      </c>
    </row>
    <row r="438" spans="1:3" ht="14.4" x14ac:dyDescent="0.3">
      <c r="A438" s="6" t="s">
        <v>3690</v>
      </c>
      <c r="B438" s="6" t="s">
        <v>3691</v>
      </c>
      <c r="C438" s="9">
        <v>0.55994392962469064</v>
      </c>
    </row>
    <row r="439" spans="1:3" ht="14.4" x14ac:dyDescent="0.3">
      <c r="A439" s="6" t="s">
        <v>3311</v>
      </c>
      <c r="B439" s="6" t="s">
        <v>3312</v>
      </c>
      <c r="C439" s="9">
        <v>0.41884304106115255</v>
      </c>
    </row>
    <row r="440" spans="1:3" ht="14.4" x14ac:dyDescent="0.3">
      <c r="A440" s="6" t="s">
        <v>4370</v>
      </c>
      <c r="B440" s="6" t="s">
        <v>4371</v>
      </c>
      <c r="C440" s="9">
        <v>1.06146809566527</v>
      </c>
    </row>
    <row r="441" spans="1:3" ht="14.4" x14ac:dyDescent="0.3">
      <c r="A441" s="6" t="s">
        <v>4495</v>
      </c>
      <c r="B441" s="6" t="s">
        <v>4496</v>
      </c>
      <c r="C441" s="9">
        <v>0.64876718554910928</v>
      </c>
    </row>
    <row r="442" spans="1:3" ht="14.4" x14ac:dyDescent="0.3">
      <c r="A442" s="6" t="s">
        <v>2410</v>
      </c>
      <c r="B442" s="6" t="s">
        <v>2411</v>
      </c>
      <c r="C442" s="9">
        <v>0.40618496072991439</v>
      </c>
    </row>
    <row r="443" spans="1:3" ht="14.4" x14ac:dyDescent="0.3">
      <c r="A443" s="6" t="s">
        <v>8355</v>
      </c>
      <c r="B443" s="6" t="s">
        <v>8356</v>
      </c>
      <c r="C443" s="9">
        <v>0.86424340756126417</v>
      </c>
    </row>
    <row r="444" spans="1:3" ht="14.4" x14ac:dyDescent="0.3">
      <c r="A444" s="6" t="s">
        <v>4934</v>
      </c>
      <c r="B444" s="6" t="s">
        <v>4935</v>
      </c>
      <c r="C444" s="9">
        <v>1.0470152299422952</v>
      </c>
    </row>
    <row r="445" spans="1:3" ht="14.4" x14ac:dyDescent="0.3">
      <c r="A445" s="6" t="s">
        <v>3692</v>
      </c>
      <c r="B445" s="6" t="s">
        <v>3693</v>
      </c>
      <c r="C445" s="9">
        <v>1.1711130416969957</v>
      </c>
    </row>
    <row r="446" spans="1:3" ht="14.4" x14ac:dyDescent="0.3">
      <c r="A446" s="6" t="s">
        <v>1634</v>
      </c>
      <c r="B446" s="6" t="s">
        <v>1635</v>
      </c>
      <c r="C446" s="9">
        <v>0.42221516796081127</v>
      </c>
    </row>
    <row r="447" spans="1:3" ht="14.4" x14ac:dyDescent="0.3">
      <c r="A447" s="6" t="s">
        <v>1636</v>
      </c>
      <c r="B447" s="6" t="s">
        <v>1637</v>
      </c>
      <c r="C447" s="9">
        <v>0.49271905878194189</v>
      </c>
    </row>
    <row r="448" spans="1:3" ht="14.4" x14ac:dyDescent="0.3">
      <c r="A448" s="6" t="s">
        <v>4372</v>
      </c>
      <c r="B448" s="6" t="s">
        <v>4373</v>
      </c>
      <c r="C448" s="9">
        <v>0.91716275291265259</v>
      </c>
    </row>
    <row r="449" spans="1:3" ht="14.4" x14ac:dyDescent="0.3">
      <c r="A449" s="6" t="s">
        <v>1015</v>
      </c>
      <c r="B449" s="6" t="s">
        <v>1016</v>
      </c>
      <c r="C449" s="9">
        <v>0.59251450112459303</v>
      </c>
    </row>
    <row r="450" spans="1:3" ht="14.4" x14ac:dyDescent="0.3">
      <c r="A450" s="6" t="s">
        <v>5107</v>
      </c>
      <c r="B450" s="6" t="s">
        <v>5108</v>
      </c>
      <c r="C450" s="9">
        <v>0.35226392104602611</v>
      </c>
    </row>
    <row r="451" spans="1:3" ht="14.4" x14ac:dyDescent="0.3">
      <c r="A451" s="6" t="s">
        <v>518</v>
      </c>
      <c r="B451" s="6" t="s">
        <v>519</v>
      </c>
      <c r="C451" s="9">
        <v>0.91402999548161679</v>
      </c>
    </row>
    <row r="452" spans="1:3" ht="14.4" x14ac:dyDescent="0.3">
      <c r="A452" s="6" t="s">
        <v>8357</v>
      </c>
      <c r="B452" s="6" t="s">
        <v>8358</v>
      </c>
      <c r="C452" s="9">
        <v>0.67558178160264015</v>
      </c>
    </row>
    <row r="453" spans="1:3" ht="14.4" x14ac:dyDescent="0.3">
      <c r="A453" s="6" t="s">
        <v>8359</v>
      </c>
      <c r="B453" s="6" t="s">
        <v>8360</v>
      </c>
      <c r="C453" s="9">
        <v>1.1865720568442679</v>
      </c>
    </row>
    <row r="454" spans="1:3" ht="14.4" x14ac:dyDescent="0.3">
      <c r="A454" s="6" t="s">
        <v>4595</v>
      </c>
      <c r="B454" s="6" t="s">
        <v>4596</v>
      </c>
      <c r="C454" s="9">
        <v>1.1198849085529075</v>
      </c>
    </row>
    <row r="455" spans="1:3" ht="14.4" x14ac:dyDescent="0.3">
      <c r="A455" s="6" t="s">
        <v>1399</v>
      </c>
      <c r="B455" s="6" t="s">
        <v>1400</v>
      </c>
      <c r="C455" s="9">
        <v>0.38115587966387965</v>
      </c>
    </row>
    <row r="456" spans="1:3" ht="14.4" x14ac:dyDescent="0.3">
      <c r="A456" s="6" t="s">
        <v>2448</v>
      </c>
      <c r="B456" s="6" t="s">
        <v>2449</v>
      </c>
      <c r="C456" s="9">
        <v>1.0653113430334114</v>
      </c>
    </row>
    <row r="457" spans="1:3" ht="14.4" x14ac:dyDescent="0.3">
      <c r="A457" s="6" t="s">
        <v>2354</v>
      </c>
      <c r="B457" s="6" t="s">
        <v>2355</v>
      </c>
      <c r="C457" s="9">
        <v>0.64596650234367392</v>
      </c>
    </row>
    <row r="458" spans="1:3" ht="14.4" x14ac:dyDescent="0.3">
      <c r="A458" s="6" t="s">
        <v>1401</v>
      </c>
      <c r="B458" s="6" t="s">
        <v>1402</v>
      </c>
      <c r="C458" s="9">
        <v>0.56870099388625706</v>
      </c>
    </row>
    <row r="459" spans="1:3" ht="14.4" x14ac:dyDescent="0.3">
      <c r="A459" s="6" t="s">
        <v>247</v>
      </c>
      <c r="B459" s="6" t="s">
        <v>248</v>
      </c>
      <c r="C459" s="9">
        <v>0.91599913896777574</v>
      </c>
    </row>
    <row r="460" spans="1:3" ht="14.4" x14ac:dyDescent="0.3">
      <c r="A460" s="6" t="s">
        <v>520</v>
      </c>
      <c r="B460" s="6" t="s">
        <v>521</v>
      </c>
      <c r="C460" s="9">
        <v>0.76014272572513941</v>
      </c>
    </row>
    <row r="461" spans="1:3" ht="14.4" x14ac:dyDescent="0.3">
      <c r="A461" s="6" t="s">
        <v>4779</v>
      </c>
      <c r="B461" s="6" t="s">
        <v>4780</v>
      </c>
      <c r="C461" s="9">
        <v>1.0499566073691899</v>
      </c>
    </row>
    <row r="462" spans="1:3" ht="14.4" x14ac:dyDescent="0.3">
      <c r="A462" s="6" t="s">
        <v>2784</v>
      </c>
      <c r="B462" s="6" t="s">
        <v>2785</v>
      </c>
      <c r="C462" s="9">
        <v>0.73304992930963075</v>
      </c>
    </row>
    <row r="463" spans="1:3" ht="14.4" x14ac:dyDescent="0.3">
      <c r="A463" s="6" t="s">
        <v>5452</v>
      </c>
      <c r="B463" s="6" t="s">
        <v>5453</v>
      </c>
      <c r="C463" s="9">
        <v>0.85111325225091539</v>
      </c>
    </row>
    <row r="464" spans="1:3" ht="14.4" x14ac:dyDescent="0.3">
      <c r="A464" s="6" t="s">
        <v>522</v>
      </c>
      <c r="B464" s="6" t="s">
        <v>523</v>
      </c>
      <c r="C464" s="9">
        <v>0.86735657128714505</v>
      </c>
    </row>
    <row r="465" spans="1:3" ht="14.4" x14ac:dyDescent="0.3">
      <c r="A465" s="6" t="s">
        <v>3920</v>
      </c>
      <c r="B465" s="6" t="s">
        <v>3921</v>
      </c>
      <c r="C465" s="9">
        <v>0.47747812361697539</v>
      </c>
    </row>
    <row r="466" spans="1:3" ht="14.4" x14ac:dyDescent="0.3">
      <c r="A466" s="6" t="s">
        <v>2307</v>
      </c>
      <c r="B466" s="6" t="s">
        <v>2308</v>
      </c>
      <c r="C466" s="9">
        <v>0.85041208023473125</v>
      </c>
    </row>
    <row r="467" spans="1:3" ht="14.4" x14ac:dyDescent="0.3">
      <c r="A467" s="6" t="s">
        <v>4313</v>
      </c>
      <c r="B467" s="6" t="s">
        <v>4314</v>
      </c>
      <c r="C467" s="9">
        <v>0.80251185153391924</v>
      </c>
    </row>
    <row r="468" spans="1:3" ht="14.4" x14ac:dyDescent="0.3">
      <c r="A468" s="6" t="s">
        <v>1017</v>
      </c>
      <c r="B468" s="6" t="s">
        <v>1018</v>
      </c>
      <c r="C468" s="9">
        <v>0.95461387395673547</v>
      </c>
    </row>
    <row r="469" spans="1:3" ht="14.4" x14ac:dyDescent="0.3">
      <c r="A469" s="6" t="s">
        <v>2386</v>
      </c>
      <c r="B469" s="6" t="s">
        <v>2387</v>
      </c>
      <c r="C469" s="9">
        <v>0.86412018323040551</v>
      </c>
    </row>
    <row r="470" spans="1:3" ht="14.4" x14ac:dyDescent="0.3">
      <c r="A470" s="6" t="s">
        <v>1306</v>
      </c>
      <c r="B470" s="6" t="s">
        <v>1307</v>
      </c>
      <c r="C470" s="9">
        <v>1.0658732572154821</v>
      </c>
    </row>
    <row r="471" spans="1:3" ht="14.4" x14ac:dyDescent="0.3">
      <c r="A471" s="6" t="s">
        <v>4497</v>
      </c>
      <c r="B471" s="6" t="s">
        <v>4498</v>
      </c>
      <c r="C471" s="9">
        <v>0.33676882046966705</v>
      </c>
    </row>
    <row r="472" spans="1:3" ht="14.4" x14ac:dyDescent="0.3">
      <c r="A472" s="6" t="s">
        <v>3132</v>
      </c>
      <c r="B472" s="6" t="s">
        <v>3133</v>
      </c>
      <c r="C472" s="9">
        <v>0.35232740630552473</v>
      </c>
    </row>
    <row r="473" spans="1:3" ht="14.4" x14ac:dyDescent="0.3">
      <c r="A473" s="6" t="s">
        <v>524</v>
      </c>
      <c r="B473" s="6" t="s">
        <v>525</v>
      </c>
      <c r="C473" s="9">
        <v>1.0866247462267031</v>
      </c>
    </row>
    <row r="474" spans="1:3" ht="14.4" x14ac:dyDescent="0.3">
      <c r="A474" s="6" t="s">
        <v>5187</v>
      </c>
      <c r="B474" s="6" t="s">
        <v>5188</v>
      </c>
      <c r="C474" s="9">
        <v>1.0358503119129829</v>
      </c>
    </row>
    <row r="475" spans="1:3" ht="14.4" x14ac:dyDescent="0.3">
      <c r="A475" s="6" t="s">
        <v>526</v>
      </c>
      <c r="B475" s="6" t="s">
        <v>527</v>
      </c>
      <c r="C475" s="9">
        <v>1.1005135623826259</v>
      </c>
    </row>
    <row r="476" spans="1:3" ht="14.4" x14ac:dyDescent="0.3">
      <c r="A476" s="6" t="s">
        <v>1403</v>
      </c>
      <c r="B476" s="6" t="s">
        <v>1404</v>
      </c>
      <c r="C476" s="9">
        <v>0.71108274266457061</v>
      </c>
    </row>
    <row r="477" spans="1:3" ht="14.4" x14ac:dyDescent="0.3">
      <c r="A477" s="6" t="s">
        <v>5189</v>
      </c>
      <c r="B477" s="6" t="s">
        <v>5190</v>
      </c>
      <c r="C477" s="9">
        <v>0.78855249619567847</v>
      </c>
    </row>
    <row r="478" spans="1:3" ht="14.4" x14ac:dyDescent="0.3">
      <c r="A478" s="6" t="s">
        <v>528</v>
      </c>
      <c r="B478" s="6" t="s">
        <v>529</v>
      </c>
      <c r="C478" s="9">
        <v>1.0043115141681749</v>
      </c>
    </row>
    <row r="479" spans="1:3" ht="14.4" x14ac:dyDescent="0.3">
      <c r="A479" s="6" t="s">
        <v>3846</v>
      </c>
      <c r="B479" s="6" t="s">
        <v>3847</v>
      </c>
      <c r="C479" s="9">
        <v>0.65000233108330596</v>
      </c>
    </row>
    <row r="480" spans="1:3" ht="14.4" x14ac:dyDescent="0.3">
      <c r="A480" s="6" t="s">
        <v>1977</v>
      </c>
      <c r="B480" s="6" t="s">
        <v>1978</v>
      </c>
      <c r="C480" s="9">
        <v>0.74382226492487724</v>
      </c>
    </row>
    <row r="481" spans="1:3" ht="14.4" x14ac:dyDescent="0.3">
      <c r="A481" s="6" t="s">
        <v>5454</v>
      </c>
      <c r="B481" s="6" t="s">
        <v>5455</v>
      </c>
      <c r="C481" s="9">
        <v>0.42011344365729741</v>
      </c>
    </row>
    <row r="482" spans="1:3" ht="14.4" x14ac:dyDescent="0.3">
      <c r="A482" s="6" t="s">
        <v>3765</v>
      </c>
      <c r="B482" s="6" t="s">
        <v>3766</v>
      </c>
      <c r="C482" s="9">
        <v>0.9473839736406271</v>
      </c>
    </row>
    <row r="483" spans="1:3" ht="14.4" x14ac:dyDescent="0.3">
      <c r="A483" s="6" t="s">
        <v>3006</v>
      </c>
      <c r="B483" s="6" t="s">
        <v>3007</v>
      </c>
      <c r="C483" s="9">
        <v>0.32294228521713086</v>
      </c>
    </row>
    <row r="484" spans="1:3" ht="14.4" x14ac:dyDescent="0.3">
      <c r="A484" s="6" t="s">
        <v>4781</v>
      </c>
      <c r="B484" s="6" t="s">
        <v>4782</v>
      </c>
      <c r="C484" s="9">
        <v>1.1538471913450743</v>
      </c>
    </row>
    <row r="485" spans="1:3" ht="14.4" x14ac:dyDescent="0.3">
      <c r="A485" s="6" t="s">
        <v>8361</v>
      </c>
      <c r="B485" s="6" t="s">
        <v>8362</v>
      </c>
      <c r="C485" s="9">
        <v>0.91582281573291735</v>
      </c>
    </row>
    <row r="486" spans="1:3" ht="14.4" x14ac:dyDescent="0.3">
      <c r="A486" s="6" t="s">
        <v>530</v>
      </c>
      <c r="B486" s="6" t="s">
        <v>531</v>
      </c>
      <c r="C486" s="9">
        <v>0.53769489061739462</v>
      </c>
    </row>
    <row r="487" spans="1:3" ht="14.4" x14ac:dyDescent="0.3">
      <c r="A487" s="6" t="s">
        <v>3114</v>
      </c>
      <c r="B487" s="6" t="s">
        <v>3115</v>
      </c>
      <c r="C487" s="9">
        <v>0.55180873274884201</v>
      </c>
    </row>
    <row r="488" spans="1:3" ht="14.4" x14ac:dyDescent="0.3">
      <c r="A488" s="6" t="s">
        <v>5456</v>
      </c>
      <c r="B488" s="6" t="s">
        <v>5457</v>
      </c>
      <c r="C488" s="9">
        <v>1.1047287032873574</v>
      </c>
    </row>
    <row r="489" spans="1:3" ht="14.4" x14ac:dyDescent="0.3">
      <c r="A489" s="6" t="s">
        <v>4073</v>
      </c>
      <c r="B489" s="6" t="s">
        <v>4074</v>
      </c>
      <c r="C489" s="9">
        <v>1.0923844695145788</v>
      </c>
    </row>
    <row r="490" spans="1:3" ht="14.4" x14ac:dyDescent="0.3">
      <c r="A490" s="6" t="s">
        <v>5398</v>
      </c>
      <c r="B490" s="6" t="s">
        <v>5399</v>
      </c>
      <c r="C490" s="9">
        <v>0.8086975835363247</v>
      </c>
    </row>
    <row r="491" spans="1:3" ht="14.4" x14ac:dyDescent="0.3">
      <c r="A491" s="6" t="s">
        <v>4409</v>
      </c>
      <c r="B491" s="6" t="s">
        <v>4410</v>
      </c>
      <c r="C491" s="9">
        <v>0.58064713355215858</v>
      </c>
    </row>
    <row r="492" spans="1:3" ht="14.4" x14ac:dyDescent="0.3">
      <c r="A492" s="6" t="s">
        <v>1019</v>
      </c>
      <c r="B492" s="6" t="s">
        <v>1020</v>
      </c>
      <c r="C492" s="9">
        <v>0.64059463106933934</v>
      </c>
    </row>
    <row r="493" spans="1:3" ht="14.4" x14ac:dyDescent="0.3">
      <c r="A493" s="6" t="s">
        <v>4894</v>
      </c>
      <c r="B493" s="6" t="s">
        <v>4895</v>
      </c>
      <c r="C493" s="9">
        <v>0.86682805789401485</v>
      </c>
    </row>
    <row r="494" spans="1:3" ht="14.4" x14ac:dyDescent="0.3">
      <c r="A494" s="6" t="s">
        <v>8363</v>
      </c>
      <c r="B494" s="6" t="s">
        <v>8364</v>
      </c>
      <c r="C494" s="9">
        <v>0.8462795938964327</v>
      </c>
    </row>
    <row r="495" spans="1:3" ht="14.4" x14ac:dyDescent="0.3">
      <c r="A495" s="6" t="s">
        <v>4936</v>
      </c>
      <c r="B495" s="6" t="s">
        <v>4937</v>
      </c>
      <c r="C495" s="9">
        <v>0.55710200684393185</v>
      </c>
    </row>
    <row r="496" spans="1:3" ht="14.4" x14ac:dyDescent="0.3">
      <c r="A496" s="6" t="s">
        <v>4938</v>
      </c>
      <c r="B496" s="6" t="s">
        <v>4939</v>
      </c>
      <c r="C496" s="9">
        <v>0.32724306264996683</v>
      </c>
    </row>
    <row r="497" spans="1:3" ht="14.4" x14ac:dyDescent="0.3">
      <c r="A497" s="6" t="s">
        <v>4315</v>
      </c>
      <c r="B497" s="6" t="s">
        <v>4316</v>
      </c>
      <c r="C497" s="9">
        <v>0.93264603051377615</v>
      </c>
    </row>
    <row r="498" spans="1:3" ht="14.4" x14ac:dyDescent="0.3">
      <c r="A498" s="6" t="s">
        <v>2665</v>
      </c>
      <c r="B498" s="6" t="s">
        <v>2666</v>
      </c>
      <c r="C498" s="9">
        <v>0.62002982422336983</v>
      </c>
    </row>
    <row r="499" spans="1:3" ht="14.4" x14ac:dyDescent="0.3">
      <c r="A499" s="6" t="s">
        <v>1021</v>
      </c>
      <c r="B499" s="6" t="s">
        <v>1022</v>
      </c>
      <c r="C499" s="9">
        <v>0.75830601219153471</v>
      </c>
    </row>
    <row r="500" spans="1:3" ht="14.4" x14ac:dyDescent="0.3">
      <c r="A500" s="6" t="s">
        <v>8365</v>
      </c>
      <c r="B500" s="6" t="s">
        <v>8366</v>
      </c>
      <c r="C500" s="9">
        <v>0.3620377728138896</v>
      </c>
    </row>
    <row r="501" spans="1:3" ht="14.4" x14ac:dyDescent="0.3">
      <c r="A501" s="6" t="s">
        <v>1591</v>
      </c>
      <c r="B501" s="6" t="s">
        <v>1592</v>
      </c>
      <c r="C501" s="9">
        <v>0.30011265765078388</v>
      </c>
    </row>
    <row r="502" spans="1:3" ht="14.4" x14ac:dyDescent="0.3">
      <c r="A502" s="6" t="s">
        <v>8367</v>
      </c>
      <c r="B502" s="6" t="s">
        <v>8368</v>
      </c>
      <c r="C502" s="9">
        <v>0.78886552659354447</v>
      </c>
    </row>
    <row r="503" spans="1:3" ht="14.4" x14ac:dyDescent="0.3">
      <c r="A503" s="6" t="s">
        <v>3849</v>
      </c>
      <c r="B503" s="6" t="s">
        <v>3850</v>
      </c>
      <c r="C503" s="9">
        <v>0.69459710153308052</v>
      </c>
    </row>
    <row r="504" spans="1:3" ht="14.4" x14ac:dyDescent="0.3">
      <c r="A504" s="6" t="s">
        <v>2198</v>
      </c>
      <c r="B504" s="6" t="s">
        <v>2199</v>
      </c>
      <c r="C504" s="9">
        <v>0.82612341855556692</v>
      </c>
    </row>
    <row r="505" spans="1:3" ht="14.4" x14ac:dyDescent="0.3">
      <c r="A505" s="6" t="s">
        <v>1023</v>
      </c>
      <c r="B505" s="6" t="s">
        <v>1024</v>
      </c>
      <c r="C505" s="9">
        <v>0.49619904884517041</v>
      </c>
    </row>
    <row r="506" spans="1:3" ht="14.4" x14ac:dyDescent="0.3">
      <c r="A506" s="6" t="s">
        <v>1025</v>
      </c>
      <c r="B506" s="6" t="s">
        <v>1026</v>
      </c>
      <c r="C506" s="9">
        <v>0.66789087018711002</v>
      </c>
    </row>
    <row r="507" spans="1:3" ht="14.4" x14ac:dyDescent="0.3">
      <c r="A507" s="6" t="s">
        <v>3694</v>
      </c>
      <c r="B507" s="6" t="s">
        <v>3695</v>
      </c>
      <c r="C507" s="9">
        <v>0.88964409977936643</v>
      </c>
    </row>
    <row r="508" spans="1:3" ht="14.4" x14ac:dyDescent="0.3">
      <c r="A508" s="6" t="s">
        <v>3696</v>
      </c>
      <c r="B508" s="6" t="s">
        <v>3697</v>
      </c>
      <c r="C508" s="9">
        <v>0.64120464902678498</v>
      </c>
    </row>
    <row r="509" spans="1:3" ht="14.4" x14ac:dyDescent="0.3">
      <c r="A509" s="6" t="s">
        <v>195</v>
      </c>
      <c r="B509" s="6" t="s">
        <v>196</v>
      </c>
      <c r="C509" s="9">
        <v>0.27739814118374106</v>
      </c>
    </row>
    <row r="510" spans="1:3" ht="14.4" x14ac:dyDescent="0.3">
      <c r="A510" s="6" t="s">
        <v>2493</v>
      </c>
      <c r="B510" s="6" t="s">
        <v>2494</v>
      </c>
      <c r="C510" s="9">
        <v>1.1572593139577838</v>
      </c>
    </row>
    <row r="511" spans="1:3" ht="14.4" x14ac:dyDescent="0.3">
      <c r="A511" s="6" t="s">
        <v>1027</v>
      </c>
      <c r="B511" s="6" t="s">
        <v>1028</v>
      </c>
      <c r="C511" s="9">
        <v>1.2149703235673559</v>
      </c>
    </row>
    <row r="512" spans="1:3" ht="14.4" x14ac:dyDescent="0.3">
      <c r="A512" s="6" t="s">
        <v>1262</v>
      </c>
      <c r="B512" s="6" t="s">
        <v>1263</v>
      </c>
      <c r="C512" s="9">
        <v>0.82564309839841954</v>
      </c>
    </row>
    <row r="513" spans="1:3" ht="14.4" x14ac:dyDescent="0.3">
      <c r="A513" s="6" t="s">
        <v>4783</v>
      </c>
      <c r="B513" s="6" t="s">
        <v>4784</v>
      </c>
      <c r="C513" s="9">
        <v>0.75521182123751474</v>
      </c>
    </row>
    <row r="514" spans="1:3" ht="14.4" x14ac:dyDescent="0.3">
      <c r="A514" s="6" t="s">
        <v>148</v>
      </c>
      <c r="B514" s="6" t="s">
        <v>149</v>
      </c>
      <c r="C514" s="9">
        <v>0.72580764204789405</v>
      </c>
    </row>
    <row r="515" spans="1:3" ht="14.4" x14ac:dyDescent="0.3">
      <c r="A515" s="6" t="s">
        <v>532</v>
      </c>
      <c r="B515" s="6" t="s">
        <v>533</v>
      </c>
      <c r="C515" s="9">
        <v>0.78419946333616675</v>
      </c>
    </row>
    <row r="516" spans="1:3" ht="14.4" x14ac:dyDescent="0.3">
      <c r="A516" s="6" t="s">
        <v>4597</v>
      </c>
      <c r="B516" s="6" t="s">
        <v>4598</v>
      </c>
      <c r="C516" s="9">
        <v>0.28553260146043657</v>
      </c>
    </row>
    <row r="517" spans="1:3" ht="14.4" x14ac:dyDescent="0.3">
      <c r="A517" s="6" t="s">
        <v>534</v>
      </c>
      <c r="B517" s="6" t="s">
        <v>535</v>
      </c>
      <c r="C517" s="9">
        <v>1.1554074411195163</v>
      </c>
    </row>
    <row r="518" spans="1:3" ht="14.4" x14ac:dyDescent="0.3">
      <c r="A518" s="6" t="s">
        <v>8369</v>
      </c>
      <c r="B518" s="6" t="s">
        <v>8370</v>
      </c>
      <c r="C518" s="9">
        <v>1.1560329796998512</v>
      </c>
    </row>
    <row r="519" spans="1:3" ht="14.4" x14ac:dyDescent="0.3">
      <c r="A519" s="6" t="s">
        <v>3338</v>
      </c>
      <c r="B519" s="6" t="s">
        <v>3339</v>
      </c>
      <c r="C519" s="9">
        <v>0.91275318318491938</v>
      </c>
    </row>
    <row r="520" spans="1:3" ht="14.4" x14ac:dyDescent="0.3">
      <c r="A520" s="6" t="s">
        <v>536</v>
      </c>
      <c r="B520" s="6" t="s">
        <v>537</v>
      </c>
      <c r="C520" s="9">
        <v>0.47254873203930314</v>
      </c>
    </row>
    <row r="521" spans="1:3" ht="14.4" x14ac:dyDescent="0.3">
      <c r="A521" s="6" t="s">
        <v>538</v>
      </c>
      <c r="B521" s="6" t="s">
        <v>539</v>
      </c>
      <c r="C521" s="9">
        <v>0.77014554007826697</v>
      </c>
    </row>
    <row r="522" spans="1:3" ht="14.4" x14ac:dyDescent="0.3">
      <c r="A522" s="6" t="s">
        <v>1979</v>
      </c>
      <c r="B522" s="6" t="s">
        <v>1980</v>
      </c>
      <c r="C522" s="9">
        <v>0.4327666140909735</v>
      </c>
    </row>
    <row r="523" spans="1:3" ht="14.4" x14ac:dyDescent="0.3">
      <c r="A523" s="6" t="s">
        <v>4662</v>
      </c>
      <c r="B523" s="6" t="s">
        <v>4663</v>
      </c>
      <c r="C523" s="9">
        <v>0.56748538933535786</v>
      </c>
    </row>
    <row r="524" spans="1:3" ht="14.4" x14ac:dyDescent="0.3">
      <c r="A524" s="6" t="s">
        <v>540</v>
      </c>
      <c r="B524" s="6" t="s">
        <v>541</v>
      </c>
      <c r="C524" s="9">
        <v>0.49081205703763764</v>
      </c>
    </row>
    <row r="525" spans="1:3" ht="14.4" x14ac:dyDescent="0.3">
      <c r="A525" s="6" t="s">
        <v>4076</v>
      </c>
      <c r="B525" s="6" t="s">
        <v>4077</v>
      </c>
      <c r="C525" s="9">
        <v>0.58576458152352306</v>
      </c>
    </row>
    <row r="526" spans="1:3" ht="14.4" x14ac:dyDescent="0.3">
      <c r="A526" s="6" t="s">
        <v>2569</v>
      </c>
      <c r="B526" s="6" t="s">
        <v>2570</v>
      </c>
      <c r="C526" s="9">
        <v>0.88626739280415978</v>
      </c>
    </row>
    <row r="527" spans="1:3" ht="14.4" x14ac:dyDescent="0.3">
      <c r="A527" s="6" t="s">
        <v>2433</v>
      </c>
      <c r="B527" s="6" t="s">
        <v>2434</v>
      </c>
      <c r="C527" s="9">
        <v>0.78429847361393112</v>
      </c>
    </row>
    <row r="528" spans="1:3" ht="14.4" x14ac:dyDescent="0.3">
      <c r="A528" s="6" t="s">
        <v>3193</v>
      </c>
      <c r="B528" s="6" t="s">
        <v>3194</v>
      </c>
      <c r="C528" s="9">
        <v>1.1639121263973413</v>
      </c>
    </row>
    <row r="529" spans="1:3" ht="14.4" x14ac:dyDescent="0.3">
      <c r="A529" s="6" t="s">
        <v>2396</v>
      </c>
      <c r="B529" s="6" t="s">
        <v>2397</v>
      </c>
      <c r="C529" s="9">
        <v>0.51560666628421414</v>
      </c>
    </row>
    <row r="530" spans="1:3" ht="14.4" x14ac:dyDescent="0.3">
      <c r="A530" s="6" t="s">
        <v>542</v>
      </c>
      <c r="B530" s="6" t="s">
        <v>543</v>
      </c>
      <c r="C530" s="9">
        <v>0.46658609819597208</v>
      </c>
    </row>
    <row r="531" spans="1:3" ht="14.4" x14ac:dyDescent="0.3">
      <c r="A531" s="6" t="s">
        <v>544</v>
      </c>
      <c r="B531" s="6" t="s">
        <v>545</v>
      </c>
      <c r="C531" s="9">
        <v>1.2367699666538772</v>
      </c>
    </row>
    <row r="532" spans="1:3" ht="14.4" x14ac:dyDescent="0.3">
      <c r="A532" s="6" t="s">
        <v>2200</v>
      </c>
      <c r="B532" s="6" t="s">
        <v>2201</v>
      </c>
      <c r="C532" s="9">
        <v>1.1958740142869135</v>
      </c>
    </row>
    <row r="533" spans="1:3" ht="14.4" x14ac:dyDescent="0.3">
      <c r="A533" s="6" t="s">
        <v>3063</v>
      </c>
      <c r="B533" s="6" t="s">
        <v>3064</v>
      </c>
      <c r="C533" s="9">
        <v>0.96045451897191358</v>
      </c>
    </row>
    <row r="534" spans="1:3" ht="14.4" x14ac:dyDescent="0.3">
      <c r="A534" s="6" t="s">
        <v>3453</v>
      </c>
      <c r="B534" s="6" t="s">
        <v>3454</v>
      </c>
      <c r="C534" s="9">
        <v>0.41975785429399204</v>
      </c>
    </row>
    <row r="535" spans="1:3" ht="14.4" x14ac:dyDescent="0.3">
      <c r="A535" s="6" t="s">
        <v>546</v>
      </c>
      <c r="B535" s="6" t="s">
        <v>547</v>
      </c>
      <c r="C535" s="9">
        <v>0.38852936688650686</v>
      </c>
    </row>
    <row r="536" spans="1:3" ht="14.4" x14ac:dyDescent="0.3">
      <c r="A536" s="6" t="s">
        <v>8371</v>
      </c>
      <c r="B536" s="6" t="s">
        <v>8372</v>
      </c>
      <c r="C536" s="9">
        <v>0.62245665591592647</v>
      </c>
    </row>
    <row r="537" spans="1:3" ht="14.4" x14ac:dyDescent="0.3">
      <c r="A537" s="6" t="s">
        <v>1029</v>
      </c>
      <c r="B537" s="6" t="s">
        <v>1030</v>
      </c>
      <c r="C537" s="9">
        <v>0.27487795396040404</v>
      </c>
    </row>
    <row r="538" spans="1:3" ht="14.4" x14ac:dyDescent="0.3">
      <c r="A538" s="6" t="s">
        <v>2919</v>
      </c>
      <c r="B538" s="6" t="s">
        <v>2920</v>
      </c>
      <c r="C538" s="9">
        <v>1.0971933021656892</v>
      </c>
    </row>
    <row r="539" spans="1:3" ht="14.4" x14ac:dyDescent="0.3">
      <c r="A539" s="6" t="s">
        <v>249</v>
      </c>
      <c r="B539" s="6" t="s">
        <v>250</v>
      </c>
      <c r="C539" s="9">
        <v>0.9502774849160649</v>
      </c>
    </row>
    <row r="540" spans="1:3" ht="14.4" x14ac:dyDescent="0.3">
      <c r="A540" s="6" t="s">
        <v>4121</v>
      </c>
      <c r="B540" s="6" t="s">
        <v>4122</v>
      </c>
      <c r="C540" s="9">
        <v>0.52893827850721808</v>
      </c>
    </row>
    <row r="541" spans="1:3" ht="14.4" x14ac:dyDescent="0.3">
      <c r="A541" s="6" t="s">
        <v>3804</v>
      </c>
      <c r="B541" s="6" t="s">
        <v>3805</v>
      </c>
      <c r="C541" s="9">
        <v>0.55177795382128003</v>
      </c>
    </row>
    <row r="542" spans="1:3" ht="14.4" x14ac:dyDescent="0.3">
      <c r="A542" s="6" t="s">
        <v>4940</v>
      </c>
      <c r="B542" s="6" t="s">
        <v>4941</v>
      </c>
      <c r="C542" s="9">
        <v>0.79965083003349324</v>
      </c>
    </row>
    <row r="543" spans="1:3" ht="14.4" x14ac:dyDescent="0.3">
      <c r="A543" s="6" t="s">
        <v>4942</v>
      </c>
      <c r="B543" s="6" t="s">
        <v>4943</v>
      </c>
      <c r="C543" s="9">
        <v>1.084454194895272</v>
      </c>
    </row>
    <row r="544" spans="1:3" ht="14.4" x14ac:dyDescent="0.3">
      <c r="A544" s="6" t="s">
        <v>4499</v>
      </c>
      <c r="B544" s="6" t="s">
        <v>4500</v>
      </c>
      <c r="C544" s="9">
        <v>0.51905893838126316</v>
      </c>
    </row>
    <row r="545" spans="1:3" ht="14.4" x14ac:dyDescent="0.3">
      <c r="A545" s="6" t="s">
        <v>2472</v>
      </c>
      <c r="B545" s="6" t="s">
        <v>2473</v>
      </c>
      <c r="C545" s="9">
        <v>0.61925134899026135</v>
      </c>
    </row>
    <row r="546" spans="1:3" ht="14.4" x14ac:dyDescent="0.3">
      <c r="A546" s="6" t="s">
        <v>2735</v>
      </c>
      <c r="B546" s="6" t="s">
        <v>2736</v>
      </c>
      <c r="C546" s="9">
        <v>1.153725032069842</v>
      </c>
    </row>
    <row r="547" spans="1:3" ht="14.4" x14ac:dyDescent="0.3">
      <c r="A547" s="6" t="s">
        <v>1638</v>
      </c>
      <c r="B547" s="6" t="s">
        <v>1639</v>
      </c>
      <c r="C547" s="9">
        <v>0.89128769848064393</v>
      </c>
    </row>
    <row r="548" spans="1:3" ht="14.4" x14ac:dyDescent="0.3">
      <c r="A548" s="6" t="s">
        <v>3983</v>
      </c>
      <c r="B548" s="6" t="s">
        <v>3984</v>
      </c>
      <c r="C548" s="9">
        <v>0.29557414696072326</v>
      </c>
    </row>
    <row r="549" spans="1:3" ht="14.4" x14ac:dyDescent="0.3">
      <c r="A549" s="6" t="s">
        <v>2786</v>
      </c>
      <c r="B549" s="6" t="s">
        <v>2787</v>
      </c>
      <c r="C549" s="9">
        <v>0.70901305980808216</v>
      </c>
    </row>
    <row r="550" spans="1:3" ht="14.4" x14ac:dyDescent="0.3">
      <c r="A550" s="6" t="s">
        <v>4193</v>
      </c>
      <c r="B550" s="6" t="s">
        <v>4194</v>
      </c>
      <c r="C550" s="9">
        <v>0.63488496441321485</v>
      </c>
    </row>
    <row r="551" spans="1:3" ht="14.4" x14ac:dyDescent="0.3">
      <c r="A551" s="6" t="s">
        <v>1981</v>
      </c>
      <c r="B551" s="6" t="s">
        <v>1982</v>
      </c>
      <c r="C551" s="9">
        <v>0.66133912849657117</v>
      </c>
    </row>
    <row r="552" spans="1:3" ht="14.4" x14ac:dyDescent="0.3">
      <c r="A552" s="6" t="s">
        <v>548</v>
      </c>
      <c r="B552" s="6" t="s">
        <v>549</v>
      </c>
      <c r="C552" s="9">
        <v>1.1001509682571846</v>
      </c>
    </row>
    <row r="553" spans="1:3" ht="14.4" x14ac:dyDescent="0.3">
      <c r="A553" s="6" t="s">
        <v>8373</v>
      </c>
      <c r="B553" s="6" t="s">
        <v>8374</v>
      </c>
      <c r="C553" s="9">
        <v>0.67639987128129775</v>
      </c>
    </row>
    <row r="554" spans="1:3" ht="14.4" x14ac:dyDescent="0.3">
      <c r="A554" s="6" t="s">
        <v>3082</v>
      </c>
      <c r="B554" s="6" t="s">
        <v>3083</v>
      </c>
      <c r="C554" s="9">
        <v>1.082992094449704</v>
      </c>
    </row>
    <row r="555" spans="1:3" ht="14.4" x14ac:dyDescent="0.3">
      <c r="A555" s="6" t="s">
        <v>4713</v>
      </c>
      <c r="B555" s="6" t="s">
        <v>4714</v>
      </c>
      <c r="C555" s="9">
        <v>0.5577245236656726</v>
      </c>
    </row>
    <row r="556" spans="1:3" ht="14.4" x14ac:dyDescent="0.3">
      <c r="A556" s="6" t="s">
        <v>8375</v>
      </c>
      <c r="B556" s="6" t="s">
        <v>8376</v>
      </c>
      <c r="C556" s="9">
        <v>0.30296383912120106</v>
      </c>
    </row>
    <row r="557" spans="1:3" ht="14.4" x14ac:dyDescent="0.3">
      <c r="A557" s="6" t="s">
        <v>3566</v>
      </c>
      <c r="B557" s="6" t="s">
        <v>3567</v>
      </c>
      <c r="C557" s="9">
        <v>0.57677660948583465</v>
      </c>
    </row>
    <row r="558" spans="1:3" ht="14.4" x14ac:dyDescent="0.3">
      <c r="A558" s="6" t="s">
        <v>2572</v>
      </c>
      <c r="B558" s="6" t="s">
        <v>2573</v>
      </c>
      <c r="C558" s="9">
        <v>0.71594792450016675</v>
      </c>
    </row>
    <row r="559" spans="1:3" ht="14.4" x14ac:dyDescent="0.3">
      <c r="A559" s="6" t="s">
        <v>1405</v>
      </c>
      <c r="B559" s="6" t="s">
        <v>1406</v>
      </c>
      <c r="C559" s="9">
        <v>0.40370723326519031</v>
      </c>
    </row>
    <row r="560" spans="1:3" ht="14.4" x14ac:dyDescent="0.3">
      <c r="A560" s="6" t="s">
        <v>8377</v>
      </c>
      <c r="B560" s="6" t="s">
        <v>8378</v>
      </c>
      <c r="C560" s="9">
        <v>1.0316420302357072</v>
      </c>
    </row>
    <row r="561" spans="1:3" ht="14.4" x14ac:dyDescent="0.3">
      <c r="A561" s="6" t="s">
        <v>8379</v>
      </c>
      <c r="B561" s="6" t="s">
        <v>8380</v>
      </c>
      <c r="C561" s="9">
        <v>0.32846455852561152</v>
      </c>
    </row>
    <row r="562" spans="1:3" ht="14.4" x14ac:dyDescent="0.3">
      <c r="A562" s="6" t="s">
        <v>4123</v>
      </c>
      <c r="B562" s="6" t="s">
        <v>4124</v>
      </c>
      <c r="C562" s="9">
        <v>0.31663250428303924</v>
      </c>
    </row>
    <row r="563" spans="1:3" ht="14.4" x14ac:dyDescent="0.3">
      <c r="A563" s="6" t="s">
        <v>1031</v>
      </c>
      <c r="B563" s="6" t="s">
        <v>1032</v>
      </c>
      <c r="C563" s="9">
        <v>0.67387704785648672</v>
      </c>
    </row>
    <row r="564" spans="1:3" ht="14.4" x14ac:dyDescent="0.3">
      <c r="A564" s="6" t="s">
        <v>2645</v>
      </c>
      <c r="B564" s="6" t="s">
        <v>2646</v>
      </c>
      <c r="C564" s="9">
        <v>1.1600674075075657</v>
      </c>
    </row>
    <row r="565" spans="1:3" ht="14.4" x14ac:dyDescent="0.3">
      <c r="A565" s="6" t="s">
        <v>1640</v>
      </c>
      <c r="B565" s="6" t="s">
        <v>1641</v>
      </c>
      <c r="C565" s="9">
        <v>0.26675975731115376</v>
      </c>
    </row>
    <row r="566" spans="1:3" ht="14.4" x14ac:dyDescent="0.3">
      <c r="A566" s="6" t="s">
        <v>1407</v>
      </c>
      <c r="B566" s="6" t="s">
        <v>1408</v>
      </c>
      <c r="C566" s="9">
        <v>1.2269093056727447</v>
      </c>
    </row>
    <row r="567" spans="1:3" ht="14.4" x14ac:dyDescent="0.3">
      <c r="A567" s="6" t="s">
        <v>5769</v>
      </c>
      <c r="B567" s="6" t="s">
        <v>5770</v>
      </c>
      <c r="C567" s="9">
        <v>0.39781493941329304</v>
      </c>
    </row>
    <row r="568" spans="1:3" ht="14.4" x14ac:dyDescent="0.3">
      <c r="A568" s="6" t="s">
        <v>4195</v>
      </c>
      <c r="B568" s="6" t="s">
        <v>4196</v>
      </c>
      <c r="C568" s="9">
        <v>1.0080389216863095</v>
      </c>
    </row>
    <row r="569" spans="1:3" ht="14.4" x14ac:dyDescent="0.3">
      <c r="A569" s="6" t="s">
        <v>3655</v>
      </c>
      <c r="B569" s="6" t="s">
        <v>3656</v>
      </c>
      <c r="C569" s="9">
        <v>0.28899159759172843</v>
      </c>
    </row>
    <row r="570" spans="1:3" ht="14.4" x14ac:dyDescent="0.3">
      <c r="A570" s="6" t="s">
        <v>3985</v>
      </c>
      <c r="B570" s="6" t="s">
        <v>3986</v>
      </c>
      <c r="C570" s="9">
        <v>1.119032494913857</v>
      </c>
    </row>
    <row r="571" spans="1:3" ht="14.4" x14ac:dyDescent="0.3">
      <c r="A571" s="6" t="s">
        <v>3987</v>
      </c>
      <c r="B571" s="6" t="s">
        <v>3988</v>
      </c>
      <c r="C571" s="9">
        <v>1.0922894373793541</v>
      </c>
    </row>
    <row r="572" spans="1:3" ht="14.4" x14ac:dyDescent="0.3">
      <c r="A572" s="6" t="s">
        <v>3455</v>
      </c>
      <c r="B572" s="6" t="s">
        <v>3456</v>
      </c>
      <c r="C572" s="9">
        <v>0.8227240333364424</v>
      </c>
    </row>
    <row r="573" spans="1:3" ht="14.4" x14ac:dyDescent="0.3">
      <c r="A573" s="6" t="s">
        <v>1033</v>
      </c>
      <c r="B573" s="6" t="s">
        <v>1034</v>
      </c>
      <c r="C573" s="9">
        <v>0.30597537018294585</v>
      </c>
    </row>
    <row r="574" spans="1:3" ht="14.4" x14ac:dyDescent="0.3">
      <c r="A574" s="6" t="s">
        <v>1035</v>
      </c>
      <c r="B574" s="6" t="s">
        <v>1036</v>
      </c>
      <c r="C574" s="9">
        <v>0.48413304403366697</v>
      </c>
    </row>
    <row r="575" spans="1:3" ht="14.4" x14ac:dyDescent="0.3">
      <c r="A575" s="6" t="s">
        <v>3791</v>
      </c>
      <c r="B575" s="6" t="s">
        <v>3792</v>
      </c>
      <c r="C575" s="9">
        <v>0.62866994542705668</v>
      </c>
    </row>
    <row r="576" spans="1:3" ht="14.4" x14ac:dyDescent="0.3">
      <c r="A576" s="6" t="s">
        <v>2574</v>
      </c>
      <c r="B576" s="6" t="s">
        <v>2575</v>
      </c>
      <c r="C576" s="9">
        <v>0.77681363798962444</v>
      </c>
    </row>
    <row r="577" spans="1:3" ht="14.4" x14ac:dyDescent="0.3">
      <c r="A577" s="6" t="s">
        <v>550</v>
      </c>
      <c r="B577" s="6" t="s">
        <v>551</v>
      </c>
      <c r="C577" s="9">
        <v>0.61810368586251174</v>
      </c>
    </row>
    <row r="578" spans="1:3" ht="14.4" x14ac:dyDescent="0.3">
      <c r="A578" s="6" t="s">
        <v>5423</v>
      </c>
      <c r="B578" s="6" t="s">
        <v>5424</v>
      </c>
      <c r="C578" s="9">
        <v>0.43175075660876883</v>
      </c>
    </row>
    <row r="579" spans="1:3" ht="14.4" x14ac:dyDescent="0.3">
      <c r="A579" s="6" t="s">
        <v>2356</v>
      </c>
      <c r="B579" s="6" t="s">
        <v>2357</v>
      </c>
      <c r="C579" s="9">
        <v>0.60813473990551203</v>
      </c>
    </row>
    <row r="580" spans="1:3" ht="14.4" x14ac:dyDescent="0.3">
      <c r="A580" s="6" t="s">
        <v>3807</v>
      </c>
      <c r="B580" s="6" t="s">
        <v>3808</v>
      </c>
      <c r="C580" s="9">
        <v>1.0798194548683777</v>
      </c>
    </row>
    <row r="581" spans="1:3" ht="14.4" x14ac:dyDescent="0.3">
      <c r="A581" s="6" t="s">
        <v>3340</v>
      </c>
      <c r="B581" s="6" t="s">
        <v>3341</v>
      </c>
      <c r="C581" s="9">
        <v>1.1273700289535034</v>
      </c>
    </row>
    <row r="582" spans="1:3" ht="14.4" x14ac:dyDescent="0.3">
      <c r="A582" s="6" t="s">
        <v>2388</v>
      </c>
      <c r="B582" s="6" t="s">
        <v>2389</v>
      </c>
      <c r="C582" s="9">
        <v>1.0258911650063509</v>
      </c>
    </row>
    <row r="583" spans="1:3" ht="14.4" x14ac:dyDescent="0.3">
      <c r="A583" s="6" t="s">
        <v>4501</v>
      </c>
      <c r="B583" s="6" t="s">
        <v>4502</v>
      </c>
      <c r="C583" s="9">
        <v>0.78687348021660886</v>
      </c>
    </row>
    <row r="584" spans="1:3" ht="14.4" x14ac:dyDescent="0.3">
      <c r="A584" s="6" t="s">
        <v>1983</v>
      </c>
      <c r="B584" s="6" t="s">
        <v>1984</v>
      </c>
      <c r="C584" s="9">
        <v>0.98931628965970053</v>
      </c>
    </row>
    <row r="585" spans="1:3" ht="14.4" x14ac:dyDescent="0.3">
      <c r="A585" s="6" t="s">
        <v>4260</v>
      </c>
      <c r="B585" s="6" t="s">
        <v>4261</v>
      </c>
      <c r="C585" s="9">
        <v>0.3445636732585049</v>
      </c>
    </row>
    <row r="586" spans="1:3" ht="14.4" x14ac:dyDescent="0.3">
      <c r="A586" s="6" t="s">
        <v>2648</v>
      </c>
      <c r="B586" s="6" t="s">
        <v>2649</v>
      </c>
      <c r="C586" s="9">
        <v>0.55225935243732738</v>
      </c>
    </row>
    <row r="587" spans="1:3" ht="14.4" x14ac:dyDescent="0.3">
      <c r="A587" s="6" t="s">
        <v>3117</v>
      </c>
      <c r="B587" s="6" t="s">
        <v>3118</v>
      </c>
      <c r="C587" s="9">
        <v>0.98339189267178739</v>
      </c>
    </row>
    <row r="588" spans="1:3" ht="14.4" x14ac:dyDescent="0.3">
      <c r="A588" s="6" t="s">
        <v>2922</v>
      </c>
      <c r="B588" s="6" t="s">
        <v>2923</v>
      </c>
      <c r="C588" s="9">
        <v>0.85319794442961516</v>
      </c>
    </row>
    <row r="589" spans="1:3" ht="14.4" x14ac:dyDescent="0.3">
      <c r="A589" s="6" t="s">
        <v>1037</v>
      </c>
      <c r="B589" s="6" t="s">
        <v>1038</v>
      </c>
      <c r="C589" s="9">
        <v>0.47259753036718877</v>
      </c>
    </row>
    <row r="590" spans="1:3" ht="14.4" x14ac:dyDescent="0.3">
      <c r="A590" s="6" t="s">
        <v>5660</v>
      </c>
      <c r="B590" s="6" t="s">
        <v>5661</v>
      </c>
      <c r="C590" s="9">
        <v>0.38009723138555007</v>
      </c>
    </row>
    <row r="591" spans="1:3" ht="14.4" x14ac:dyDescent="0.3">
      <c r="A591" s="6" t="s">
        <v>8381</v>
      </c>
      <c r="B591" s="6" t="s">
        <v>8382</v>
      </c>
      <c r="C591" s="9">
        <v>0.67613534202278669</v>
      </c>
    </row>
    <row r="592" spans="1:3" ht="14.4" x14ac:dyDescent="0.3">
      <c r="A592" s="6" t="s">
        <v>1642</v>
      </c>
      <c r="B592" s="6" t="s">
        <v>1643</v>
      </c>
      <c r="C592" s="9">
        <v>0.98344929290361727</v>
      </c>
    </row>
    <row r="593" spans="1:3" ht="14.4" x14ac:dyDescent="0.3">
      <c r="A593" s="6" t="s">
        <v>2788</v>
      </c>
      <c r="B593" s="6" t="s">
        <v>2789</v>
      </c>
      <c r="C593" s="9">
        <v>0.90989924082100992</v>
      </c>
    </row>
    <row r="594" spans="1:3" ht="14.4" x14ac:dyDescent="0.3">
      <c r="A594" s="6" t="s">
        <v>8383</v>
      </c>
      <c r="B594" s="6" t="s">
        <v>8384</v>
      </c>
      <c r="C594" s="9">
        <v>1.0534591011291519</v>
      </c>
    </row>
    <row r="595" spans="1:3" ht="14.4" x14ac:dyDescent="0.3">
      <c r="A595" s="6" t="s">
        <v>552</v>
      </c>
      <c r="B595" s="6" t="s">
        <v>553</v>
      </c>
      <c r="C595" s="9">
        <v>0.54384904567703252</v>
      </c>
    </row>
    <row r="596" spans="1:3" ht="14.4" x14ac:dyDescent="0.3">
      <c r="A596" s="6" t="s">
        <v>2474</v>
      </c>
      <c r="B596" s="6" t="s">
        <v>2475</v>
      </c>
      <c r="C596" s="9">
        <v>0.70620709753724353</v>
      </c>
    </row>
    <row r="597" spans="1:3" ht="14.4" x14ac:dyDescent="0.3">
      <c r="A597" s="6" t="s">
        <v>1039</v>
      </c>
      <c r="B597" s="6" t="s">
        <v>1040</v>
      </c>
      <c r="C597" s="9">
        <v>0.31246535448195445</v>
      </c>
    </row>
    <row r="598" spans="1:3" ht="14.4" x14ac:dyDescent="0.3">
      <c r="A598" s="6" t="s">
        <v>1409</v>
      </c>
      <c r="B598" s="6" t="s">
        <v>1410</v>
      </c>
      <c r="C598" s="9">
        <v>0.51889045495857866</v>
      </c>
    </row>
    <row r="599" spans="1:3" ht="14.4" x14ac:dyDescent="0.3">
      <c r="A599" s="6" t="s">
        <v>3134</v>
      </c>
      <c r="B599" s="6" t="s">
        <v>3135</v>
      </c>
      <c r="C599" s="9">
        <v>0.55709636024682563</v>
      </c>
    </row>
    <row r="600" spans="1:3" ht="14.4" x14ac:dyDescent="0.3">
      <c r="A600" s="6" t="s">
        <v>3242</v>
      </c>
      <c r="B600" s="6" t="s">
        <v>3243</v>
      </c>
      <c r="C600" s="9">
        <v>1.2281119215152669</v>
      </c>
    </row>
    <row r="601" spans="1:3" ht="14.4" x14ac:dyDescent="0.3">
      <c r="A601" s="6" t="s">
        <v>2737</v>
      </c>
      <c r="B601" s="6" t="s">
        <v>2738</v>
      </c>
      <c r="C601" s="9">
        <v>0.90691692300456117</v>
      </c>
    </row>
    <row r="602" spans="1:3" ht="14.4" x14ac:dyDescent="0.3">
      <c r="A602" s="6" t="s">
        <v>554</v>
      </c>
      <c r="B602" s="6" t="s">
        <v>555</v>
      </c>
      <c r="C602" s="9">
        <v>0.45176972801032522</v>
      </c>
    </row>
    <row r="603" spans="1:3" ht="14.4" x14ac:dyDescent="0.3">
      <c r="A603" s="6" t="s">
        <v>5713</v>
      </c>
      <c r="B603" s="6" t="s">
        <v>5714</v>
      </c>
      <c r="C603" s="9">
        <v>1.0457745549011948</v>
      </c>
    </row>
    <row r="604" spans="1:3" ht="14.4" x14ac:dyDescent="0.3">
      <c r="A604" s="6" t="s">
        <v>298</v>
      </c>
      <c r="B604" s="6" t="s">
        <v>299</v>
      </c>
      <c r="C604" s="9">
        <v>0.98576367836848755</v>
      </c>
    </row>
    <row r="605" spans="1:3" ht="14.4" x14ac:dyDescent="0.3">
      <c r="A605" s="6" t="s">
        <v>5458</v>
      </c>
      <c r="B605" s="6" t="s">
        <v>5459</v>
      </c>
      <c r="C605" s="9">
        <v>0.50593088588749113</v>
      </c>
    </row>
    <row r="606" spans="1:3" ht="14.4" x14ac:dyDescent="0.3">
      <c r="A606" s="6" t="s">
        <v>4452</v>
      </c>
      <c r="B606" s="6" t="s">
        <v>4453</v>
      </c>
      <c r="C606" s="9">
        <v>1.1057030565598083</v>
      </c>
    </row>
    <row r="607" spans="1:3" ht="14.4" x14ac:dyDescent="0.3">
      <c r="A607" s="6" t="s">
        <v>3457</v>
      </c>
      <c r="B607" s="6" t="s">
        <v>3458</v>
      </c>
      <c r="C607" s="9">
        <v>0.47194199608923881</v>
      </c>
    </row>
    <row r="608" spans="1:3" ht="14.4" x14ac:dyDescent="0.3">
      <c r="A608" s="6" t="s">
        <v>1700</v>
      </c>
      <c r="B608" s="6" t="s">
        <v>1701</v>
      </c>
      <c r="C608" s="9">
        <v>0.58064813739674814</v>
      </c>
    </row>
    <row r="609" spans="1:3" ht="14.4" x14ac:dyDescent="0.3">
      <c r="A609" s="6" t="s">
        <v>556</v>
      </c>
      <c r="B609" s="6" t="s">
        <v>557</v>
      </c>
      <c r="C609" s="9">
        <v>0.5353285902081939</v>
      </c>
    </row>
    <row r="610" spans="1:3" ht="14.4" x14ac:dyDescent="0.3">
      <c r="A610" s="6" t="s">
        <v>1775</v>
      </c>
      <c r="B610" s="6" t="s">
        <v>1776</v>
      </c>
      <c r="C610" s="9">
        <v>0.3242020062055746</v>
      </c>
    </row>
    <row r="611" spans="1:3" ht="14.4" x14ac:dyDescent="0.3">
      <c r="A611" s="6" t="s">
        <v>3459</v>
      </c>
      <c r="B611" s="6" t="s">
        <v>3460</v>
      </c>
      <c r="C611" s="9">
        <v>0.53351441314492654</v>
      </c>
    </row>
    <row r="612" spans="1:3" ht="14.4" x14ac:dyDescent="0.3">
      <c r="A612" s="6" t="s">
        <v>2667</v>
      </c>
      <c r="B612" s="6" t="s">
        <v>2668</v>
      </c>
      <c r="C612" s="9">
        <v>0.98289142019175668</v>
      </c>
    </row>
    <row r="613" spans="1:3" ht="14.4" x14ac:dyDescent="0.3">
      <c r="A613" s="6" t="s">
        <v>3105</v>
      </c>
      <c r="B613" s="6" t="s">
        <v>3106</v>
      </c>
      <c r="C613" s="9">
        <v>1.0962473451124373</v>
      </c>
    </row>
    <row r="614" spans="1:3" ht="14.4" x14ac:dyDescent="0.3">
      <c r="A614" s="6" t="s">
        <v>4664</v>
      </c>
      <c r="B614" s="6" t="s">
        <v>4665</v>
      </c>
      <c r="C614" s="9">
        <v>0.74820025579982885</v>
      </c>
    </row>
    <row r="615" spans="1:3" ht="14.4" x14ac:dyDescent="0.3">
      <c r="A615" s="6" t="s">
        <v>4730</v>
      </c>
      <c r="B615" s="6" t="s">
        <v>4731</v>
      </c>
      <c r="C615" s="9">
        <v>0.33076209958239555</v>
      </c>
    </row>
    <row r="616" spans="1:3" ht="14.4" x14ac:dyDescent="0.3">
      <c r="A616" s="6" t="s">
        <v>916</v>
      </c>
      <c r="B616" s="6" t="s">
        <v>917</v>
      </c>
      <c r="C616" s="9">
        <v>0.88987500486456295</v>
      </c>
    </row>
    <row r="617" spans="1:3" ht="14.4" x14ac:dyDescent="0.3">
      <c r="A617" s="6" t="s">
        <v>91</v>
      </c>
      <c r="B617" s="6" t="s">
        <v>92</v>
      </c>
      <c r="C617" s="9">
        <v>1.2047540684786702</v>
      </c>
    </row>
    <row r="618" spans="1:3" ht="14.4" x14ac:dyDescent="0.3">
      <c r="A618" s="6" t="s">
        <v>558</v>
      </c>
      <c r="B618" s="6" t="s">
        <v>559</v>
      </c>
      <c r="C618" s="9">
        <v>0.90059049179055151</v>
      </c>
    </row>
    <row r="619" spans="1:3" ht="14.4" x14ac:dyDescent="0.3">
      <c r="A619" s="6" t="s">
        <v>2121</v>
      </c>
      <c r="B619" s="6" t="s">
        <v>2122</v>
      </c>
      <c r="C619" s="9">
        <v>0.7831606370783295</v>
      </c>
    </row>
    <row r="620" spans="1:3" ht="14.4" x14ac:dyDescent="0.3">
      <c r="A620" s="6" t="s">
        <v>199</v>
      </c>
      <c r="B620" s="6" t="s">
        <v>200</v>
      </c>
      <c r="C620" s="9">
        <v>0.92040094378712278</v>
      </c>
    </row>
    <row r="621" spans="1:3" ht="14.4" x14ac:dyDescent="0.3">
      <c r="A621" s="6" t="s">
        <v>1644</v>
      </c>
      <c r="B621" s="6" t="s">
        <v>1645</v>
      </c>
      <c r="C621" s="9">
        <v>0.45961646778112275</v>
      </c>
    </row>
    <row r="622" spans="1:3" ht="14.4" x14ac:dyDescent="0.3">
      <c r="A622" s="6" t="s">
        <v>3989</v>
      </c>
      <c r="B622" s="6" t="s">
        <v>3990</v>
      </c>
      <c r="C622" s="9">
        <v>0.59463860407082225</v>
      </c>
    </row>
    <row r="623" spans="1:3" ht="14.4" x14ac:dyDescent="0.3">
      <c r="A623" s="6" t="s">
        <v>5303</v>
      </c>
      <c r="B623" s="6" t="s">
        <v>5304</v>
      </c>
      <c r="C623" s="9">
        <v>0.57434306072060004</v>
      </c>
    </row>
    <row r="624" spans="1:3" ht="14.4" x14ac:dyDescent="0.3">
      <c r="A624" s="6" t="s">
        <v>3342</v>
      </c>
      <c r="B624" s="6" t="s">
        <v>3343</v>
      </c>
      <c r="C624" s="9">
        <v>0.73157596473179154</v>
      </c>
    </row>
    <row r="625" spans="1:3" ht="14.4" x14ac:dyDescent="0.3">
      <c r="A625" s="6" t="s">
        <v>3461</v>
      </c>
      <c r="B625" s="6" t="s">
        <v>3462</v>
      </c>
      <c r="C625" s="9">
        <v>1.0332702316186069</v>
      </c>
    </row>
    <row r="626" spans="1:3" ht="14.4" x14ac:dyDescent="0.3">
      <c r="A626" s="6" t="s">
        <v>4197</v>
      </c>
      <c r="B626" s="6" t="s">
        <v>4198</v>
      </c>
      <c r="C626" s="9">
        <v>1.1816992421443895</v>
      </c>
    </row>
    <row r="627" spans="1:3" ht="14.4" x14ac:dyDescent="0.3">
      <c r="A627" s="6" t="s">
        <v>2398</v>
      </c>
      <c r="B627" s="6" t="s">
        <v>2399</v>
      </c>
      <c r="C627" s="9">
        <v>1.1175181847627602</v>
      </c>
    </row>
    <row r="628" spans="1:3" ht="14.4" x14ac:dyDescent="0.3">
      <c r="A628" s="6" t="s">
        <v>8385</v>
      </c>
      <c r="B628" s="6" t="s">
        <v>8386</v>
      </c>
      <c r="C628" s="9">
        <v>0.39891644547199057</v>
      </c>
    </row>
    <row r="629" spans="1:3" ht="14.4" x14ac:dyDescent="0.3">
      <c r="A629" s="6" t="s">
        <v>3991</v>
      </c>
      <c r="B629" s="6" t="s">
        <v>3992</v>
      </c>
      <c r="C629" s="9">
        <v>0.68315939832029349</v>
      </c>
    </row>
    <row r="630" spans="1:3" ht="14.4" x14ac:dyDescent="0.3">
      <c r="A630" s="6" t="s">
        <v>1041</v>
      </c>
      <c r="B630" s="6" t="s">
        <v>1042</v>
      </c>
      <c r="C630" s="9">
        <v>0.85010762310552024</v>
      </c>
    </row>
    <row r="631" spans="1:3" ht="14.4" x14ac:dyDescent="0.3">
      <c r="A631" s="6" t="s">
        <v>1941</v>
      </c>
      <c r="B631" s="6" t="s">
        <v>1942</v>
      </c>
      <c r="C631" s="9">
        <v>0.3441991736190837</v>
      </c>
    </row>
    <row r="632" spans="1:3" ht="14.4" x14ac:dyDescent="0.3">
      <c r="A632" s="6" t="s">
        <v>5109</v>
      </c>
      <c r="B632" s="6" t="s">
        <v>5110</v>
      </c>
      <c r="C632" s="9">
        <v>0.46776056049652404</v>
      </c>
    </row>
    <row r="633" spans="1:3" ht="14.4" x14ac:dyDescent="0.3">
      <c r="A633" s="6" t="s">
        <v>2576</v>
      </c>
      <c r="B633" s="6" t="s">
        <v>2577</v>
      </c>
      <c r="C633" s="9">
        <v>1.0127711697919628</v>
      </c>
    </row>
    <row r="634" spans="1:3" ht="14.4" x14ac:dyDescent="0.3">
      <c r="A634" s="6" t="s">
        <v>5111</v>
      </c>
      <c r="B634" s="6" t="s">
        <v>5112</v>
      </c>
      <c r="C634" s="9">
        <v>1.1857898378243528</v>
      </c>
    </row>
    <row r="635" spans="1:3" ht="14.4" x14ac:dyDescent="0.3">
      <c r="A635" s="6" t="s">
        <v>1526</v>
      </c>
      <c r="B635" s="6" t="s">
        <v>1527</v>
      </c>
      <c r="C635" s="9">
        <v>0.7927652294749904</v>
      </c>
    </row>
    <row r="636" spans="1:3" ht="14.4" x14ac:dyDescent="0.3">
      <c r="A636" s="6" t="s">
        <v>165</v>
      </c>
      <c r="B636" s="6" t="s">
        <v>166</v>
      </c>
      <c r="C636" s="9">
        <v>0.41014582537168254</v>
      </c>
    </row>
    <row r="637" spans="1:3" ht="14.4" x14ac:dyDescent="0.3">
      <c r="A637" s="6" t="s">
        <v>3698</v>
      </c>
      <c r="B637" s="6" t="s">
        <v>3699</v>
      </c>
      <c r="C637" s="9">
        <v>0.41472473819278455</v>
      </c>
    </row>
    <row r="638" spans="1:3" ht="14.4" x14ac:dyDescent="0.3">
      <c r="A638" s="6" t="s">
        <v>3463</v>
      </c>
      <c r="B638" s="6" t="s">
        <v>3464</v>
      </c>
      <c r="C638" s="9">
        <v>0.46751702844005782</v>
      </c>
    </row>
    <row r="639" spans="1:3" ht="14.4" x14ac:dyDescent="0.3">
      <c r="A639" s="6" t="s">
        <v>560</v>
      </c>
      <c r="B639" s="6" t="s">
        <v>561</v>
      </c>
      <c r="C639" s="9">
        <v>0.88710865518003768</v>
      </c>
    </row>
    <row r="640" spans="1:3" ht="14.4" x14ac:dyDescent="0.3">
      <c r="A640" s="6" t="s">
        <v>5715</v>
      </c>
      <c r="B640" s="6" t="s">
        <v>5716</v>
      </c>
      <c r="C640" s="9">
        <v>0.73139692689385227</v>
      </c>
    </row>
    <row r="641" spans="1:3" ht="14.4" x14ac:dyDescent="0.3">
      <c r="A641" s="6" t="s">
        <v>2202</v>
      </c>
      <c r="B641" s="6" t="s">
        <v>2203</v>
      </c>
      <c r="C641" s="9">
        <v>0.60784929009150757</v>
      </c>
    </row>
    <row r="642" spans="1:3" ht="14.4" x14ac:dyDescent="0.3">
      <c r="A642" s="6" t="s">
        <v>5636</v>
      </c>
      <c r="B642" s="6" t="s">
        <v>5637</v>
      </c>
      <c r="C642" s="9">
        <v>0.48286975324538195</v>
      </c>
    </row>
    <row r="643" spans="1:3" ht="14.4" x14ac:dyDescent="0.3">
      <c r="A643" s="6" t="s">
        <v>359</v>
      </c>
      <c r="B643" s="6" t="s">
        <v>360</v>
      </c>
      <c r="C643" s="9">
        <v>0.98908248437442792</v>
      </c>
    </row>
    <row r="644" spans="1:3" ht="14.4" x14ac:dyDescent="0.3">
      <c r="A644" s="6" t="s">
        <v>8387</v>
      </c>
      <c r="B644" s="6" t="s">
        <v>8388</v>
      </c>
      <c r="C644" s="9">
        <v>1.0393451867466688</v>
      </c>
    </row>
    <row r="645" spans="1:3" ht="14.4" x14ac:dyDescent="0.3">
      <c r="A645" s="6" t="s">
        <v>395</v>
      </c>
      <c r="B645" s="6" t="s">
        <v>396</v>
      </c>
      <c r="C645" s="9">
        <v>0.36275515118155888</v>
      </c>
    </row>
    <row r="646" spans="1:3" ht="14.4" x14ac:dyDescent="0.3">
      <c r="A646" s="6" t="s">
        <v>2495</v>
      </c>
      <c r="B646" s="6" t="s">
        <v>2496</v>
      </c>
      <c r="C646" s="9">
        <v>1.2309106908590701</v>
      </c>
    </row>
    <row r="647" spans="1:3" ht="14.4" x14ac:dyDescent="0.3">
      <c r="A647" s="6" t="s">
        <v>4262</v>
      </c>
      <c r="B647" s="6" t="s">
        <v>4263</v>
      </c>
      <c r="C647" s="9">
        <v>0.66376428409289112</v>
      </c>
    </row>
    <row r="648" spans="1:3" ht="14.4" x14ac:dyDescent="0.3">
      <c r="A648" s="6" t="s">
        <v>1985</v>
      </c>
      <c r="B648" s="6" t="s">
        <v>1986</v>
      </c>
      <c r="C648" s="9">
        <v>1.2475883492832829</v>
      </c>
    </row>
    <row r="649" spans="1:3" ht="14.4" x14ac:dyDescent="0.3">
      <c r="A649" s="6" t="s">
        <v>1411</v>
      </c>
      <c r="B649" s="6" t="s">
        <v>1412</v>
      </c>
      <c r="C649" s="9">
        <v>0.80412588844782906</v>
      </c>
    </row>
    <row r="650" spans="1:3" ht="14.4" x14ac:dyDescent="0.3">
      <c r="A650" s="6" t="s">
        <v>1710</v>
      </c>
      <c r="B650" s="6" t="s">
        <v>1711</v>
      </c>
      <c r="C650" s="9">
        <v>0.28495622341319182</v>
      </c>
    </row>
    <row r="651" spans="1:3" ht="14.4" x14ac:dyDescent="0.3">
      <c r="A651" s="6" t="s">
        <v>8389</v>
      </c>
      <c r="B651" s="6" t="s">
        <v>8390</v>
      </c>
      <c r="C651" s="9">
        <v>0.63888568146044733</v>
      </c>
    </row>
    <row r="652" spans="1:3" ht="14.4" x14ac:dyDescent="0.3">
      <c r="A652" s="6" t="s">
        <v>3465</v>
      </c>
      <c r="B652" s="6" t="s">
        <v>3466</v>
      </c>
      <c r="C652" s="9">
        <v>0.28844360684303616</v>
      </c>
    </row>
    <row r="653" spans="1:3" ht="14.4" x14ac:dyDescent="0.3">
      <c r="A653" s="6" t="s">
        <v>2949</v>
      </c>
      <c r="B653" s="6" t="s">
        <v>2950</v>
      </c>
      <c r="C653" s="9">
        <v>0.73319175803959136</v>
      </c>
    </row>
    <row r="654" spans="1:3" ht="14.4" x14ac:dyDescent="0.3">
      <c r="A654" s="6" t="s">
        <v>4785</v>
      </c>
      <c r="B654" s="6" t="s">
        <v>4786</v>
      </c>
      <c r="C654" s="9">
        <v>0.77809896433216819</v>
      </c>
    </row>
    <row r="655" spans="1:3" ht="14.4" x14ac:dyDescent="0.3">
      <c r="A655" s="6" t="s">
        <v>202</v>
      </c>
      <c r="B655" s="6" t="s">
        <v>203</v>
      </c>
      <c r="C655" s="9">
        <v>0.62481210469234894</v>
      </c>
    </row>
    <row r="656" spans="1:3" ht="14.4" x14ac:dyDescent="0.3">
      <c r="A656" s="6" t="s">
        <v>1043</v>
      </c>
      <c r="B656" s="6" t="s">
        <v>1044</v>
      </c>
      <c r="C656" s="9">
        <v>0.85907428037306088</v>
      </c>
    </row>
    <row r="657" spans="1:3" ht="14.4" x14ac:dyDescent="0.3">
      <c r="A657" s="6" t="s">
        <v>1866</v>
      </c>
      <c r="B657" s="6" t="s">
        <v>1867</v>
      </c>
      <c r="C657" s="9">
        <v>0.74931295088341343</v>
      </c>
    </row>
    <row r="658" spans="1:3" ht="14.4" x14ac:dyDescent="0.3">
      <c r="A658" s="6" t="s">
        <v>4944</v>
      </c>
      <c r="B658" s="6" t="s">
        <v>4945</v>
      </c>
      <c r="C658" s="9">
        <v>0.80780114100463207</v>
      </c>
    </row>
    <row r="659" spans="1:3" ht="14.4" x14ac:dyDescent="0.3">
      <c r="A659" s="6" t="s">
        <v>361</v>
      </c>
      <c r="B659" s="6" t="s">
        <v>362</v>
      </c>
      <c r="C659" s="9">
        <v>0.47013841793774247</v>
      </c>
    </row>
    <row r="660" spans="1:3" ht="14.4" x14ac:dyDescent="0.3">
      <c r="A660" s="6" t="s">
        <v>2413</v>
      </c>
      <c r="B660" s="6" t="s">
        <v>2414</v>
      </c>
      <c r="C660" s="9">
        <v>0.82897274049263414</v>
      </c>
    </row>
    <row r="661" spans="1:3" ht="14.4" x14ac:dyDescent="0.3">
      <c r="A661" s="6" t="s">
        <v>3568</v>
      </c>
      <c r="B661" s="6" t="s">
        <v>3569</v>
      </c>
      <c r="C661" s="9">
        <v>0.37320555151518631</v>
      </c>
    </row>
    <row r="662" spans="1:3" ht="14.4" x14ac:dyDescent="0.3">
      <c r="A662" s="6" t="s">
        <v>3399</v>
      </c>
      <c r="B662" s="6" t="s">
        <v>3400</v>
      </c>
      <c r="C662" s="9">
        <v>0.70495576450782527</v>
      </c>
    </row>
    <row r="663" spans="1:3" ht="14.4" x14ac:dyDescent="0.3">
      <c r="A663" s="6" t="s">
        <v>4787</v>
      </c>
      <c r="B663" s="6" t="s">
        <v>4788</v>
      </c>
      <c r="C663" s="9">
        <v>0.71587081933771324</v>
      </c>
    </row>
    <row r="664" spans="1:3" ht="14.4" x14ac:dyDescent="0.3">
      <c r="A664" s="6" t="s">
        <v>2911</v>
      </c>
      <c r="B664" s="6" t="s">
        <v>2912</v>
      </c>
      <c r="C664" s="9">
        <v>0.76046277186753763</v>
      </c>
    </row>
    <row r="665" spans="1:3" ht="14.4" x14ac:dyDescent="0.3">
      <c r="A665" s="6" t="s">
        <v>1045</v>
      </c>
      <c r="B665" s="6" t="s">
        <v>1046</v>
      </c>
      <c r="C665" s="9">
        <v>1.2425782144666218</v>
      </c>
    </row>
    <row r="666" spans="1:3" ht="14.4" x14ac:dyDescent="0.3">
      <c r="A666" s="6" t="s">
        <v>3244</v>
      </c>
      <c r="B666" s="6" t="s">
        <v>3245</v>
      </c>
      <c r="C666" s="9">
        <v>1.0938907328933882</v>
      </c>
    </row>
    <row r="667" spans="1:3" ht="14.4" x14ac:dyDescent="0.3">
      <c r="A667" s="6" t="s">
        <v>3467</v>
      </c>
      <c r="B667" s="6" t="s">
        <v>3468</v>
      </c>
      <c r="C667" s="9">
        <v>1.1069258697445874</v>
      </c>
    </row>
    <row r="668" spans="1:3" ht="14.4" x14ac:dyDescent="0.3">
      <c r="A668" s="6" t="s">
        <v>4599</v>
      </c>
      <c r="B668" s="6" t="s">
        <v>4600</v>
      </c>
      <c r="C668" s="9">
        <v>0.96874532920478984</v>
      </c>
    </row>
    <row r="669" spans="1:3" ht="14.4" x14ac:dyDescent="0.3">
      <c r="A669" s="6" t="s">
        <v>1646</v>
      </c>
      <c r="B669" s="6" t="s">
        <v>1647</v>
      </c>
      <c r="C669" s="9">
        <v>0.98105594321043499</v>
      </c>
    </row>
    <row r="670" spans="1:3" ht="14.4" x14ac:dyDescent="0.3">
      <c r="A670" s="6" t="s">
        <v>562</v>
      </c>
      <c r="B670" s="6" t="s">
        <v>563</v>
      </c>
      <c r="C670" s="9">
        <v>0.80038932151795905</v>
      </c>
    </row>
    <row r="671" spans="1:3" ht="14.4" x14ac:dyDescent="0.3">
      <c r="A671" s="6" t="s">
        <v>3923</v>
      </c>
      <c r="B671" s="6" t="s">
        <v>3924</v>
      </c>
      <c r="C671" s="9">
        <v>0.90946973493787697</v>
      </c>
    </row>
    <row r="672" spans="1:3" ht="14.4" x14ac:dyDescent="0.3">
      <c r="A672" s="6" t="s">
        <v>5113</v>
      </c>
      <c r="B672" s="6" t="s">
        <v>5114</v>
      </c>
      <c r="C672" s="9">
        <v>0.91176626786329418</v>
      </c>
    </row>
    <row r="673" spans="1:3" ht="14.4" x14ac:dyDescent="0.3">
      <c r="A673" s="6" t="s">
        <v>3246</v>
      </c>
      <c r="B673" s="6" t="s">
        <v>3247</v>
      </c>
      <c r="C673" s="9">
        <v>0.37170053659553537</v>
      </c>
    </row>
    <row r="674" spans="1:3" ht="14.4" x14ac:dyDescent="0.3">
      <c r="A674" s="6" t="s">
        <v>4571</v>
      </c>
      <c r="B674" s="6" t="s">
        <v>4572</v>
      </c>
      <c r="C674" s="9">
        <v>1.1910647939057095</v>
      </c>
    </row>
    <row r="675" spans="1:3" ht="14.4" x14ac:dyDescent="0.3">
      <c r="A675" s="6" t="s">
        <v>4946</v>
      </c>
      <c r="B675" s="6" t="s">
        <v>4947</v>
      </c>
      <c r="C675" s="9">
        <v>0.54545113935322209</v>
      </c>
    </row>
    <row r="676" spans="1:3" ht="14.4" x14ac:dyDescent="0.3">
      <c r="A676" s="6" t="s">
        <v>4948</v>
      </c>
      <c r="B676" s="6" t="s">
        <v>4949</v>
      </c>
      <c r="C676" s="9">
        <v>0.27950976715461873</v>
      </c>
    </row>
    <row r="677" spans="1:3" ht="14.4" x14ac:dyDescent="0.3">
      <c r="A677" s="6" t="s">
        <v>2669</v>
      </c>
      <c r="B677" s="6" t="s">
        <v>2670</v>
      </c>
      <c r="C677" s="9">
        <v>0.97456252880540084</v>
      </c>
    </row>
    <row r="678" spans="1:3" ht="14.4" x14ac:dyDescent="0.3">
      <c r="A678" s="6" t="s">
        <v>5305</v>
      </c>
      <c r="B678" s="6" t="s">
        <v>5306</v>
      </c>
      <c r="C678" s="9">
        <v>0.47982317849167422</v>
      </c>
    </row>
    <row r="679" spans="1:3" ht="14.4" x14ac:dyDescent="0.3">
      <c r="A679" s="6" t="s">
        <v>5307</v>
      </c>
      <c r="B679" s="6" t="s">
        <v>5308</v>
      </c>
      <c r="C679" s="9">
        <v>0.97804428653252273</v>
      </c>
    </row>
    <row r="680" spans="1:3" ht="14.4" x14ac:dyDescent="0.3">
      <c r="A680" s="6" t="s">
        <v>1308</v>
      </c>
      <c r="B680" s="6" t="s">
        <v>1309</v>
      </c>
      <c r="C680" s="9">
        <v>0.61625901589737664</v>
      </c>
    </row>
    <row r="681" spans="1:3" ht="14.4" x14ac:dyDescent="0.3">
      <c r="A681" s="6" t="s">
        <v>564</v>
      </c>
      <c r="B681" s="6" t="s">
        <v>565</v>
      </c>
      <c r="C681" s="9">
        <v>0.38218278548434426</v>
      </c>
    </row>
    <row r="682" spans="1:3" ht="14.4" x14ac:dyDescent="0.3">
      <c r="A682" s="6" t="s">
        <v>3084</v>
      </c>
      <c r="B682" s="6" t="s">
        <v>3085</v>
      </c>
      <c r="C682" s="9">
        <v>0.35790361323874853</v>
      </c>
    </row>
    <row r="683" spans="1:3" ht="14.4" x14ac:dyDescent="0.3">
      <c r="A683" s="6" t="s">
        <v>3819</v>
      </c>
      <c r="B683" s="6" t="s">
        <v>3820</v>
      </c>
      <c r="C683" s="9">
        <v>0.72993795949871132</v>
      </c>
    </row>
    <row r="684" spans="1:3" ht="14.4" x14ac:dyDescent="0.3">
      <c r="A684" s="6" t="s">
        <v>1987</v>
      </c>
      <c r="B684" s="6" t="s">
        <v>1988</v>
      </c>
      <c r="C684" s="9">
        <v>0.30583148218388467</v>
      </c>
    </row>
    <row r="685" spans="1:3" ht="14.4" x14ac:dyDescent="0.3">
      <c r="A685" s="6" t="s">
        <v>3881</v>
      </c>
      <c r="B685" s="6" t="s">
        <v>3882</v>
      </c>
      <c r="C685" s="9">
        <v>0.79526137132687647</v>
      </c>
    </row>
    <row r="686" spans="1:3" ht="14.4" x14ac:dyDescent="0.3">
      <c r="A686" s="6" t="s">
        <v>1413</v>
      </c>
      <c r="B686" s="6" t="s">
        <v>1414</v>
      </c>
      <c r="C686" s="9">
        <v>1.1934595570438498</v>
      </c>
    </row>
    <row r="687" spans="1:3" ht="14.4" x14ac:dyDescent="0.3">
      <c r="A687" s="6" t="s">
        <v>4574</v>
      </c>
      <c r="B687" s="6" t="s">
        <v>4575</v>
      </c>
      <c r="C687" s="9">
        <v>0.85275354012553273</v>
      </c>
    </row>
    <row r="688" spans="1:3" ht="14.4" x14ac:dyDescent="0.3">
      <c r="A688" s="6" t="s">
        <v>566</v>
      </c>
      <c r="B688" s="6" t="s">
        <v>567</v>
      </c>
      <c r="C688" s="9">
        <v>0.2975311679155298</v>
      </c>
    </row>
    <row r="689" spans="1:3" ht="14.4" x14ac:dyDescent="0.3">
      <c r="A689" s="6" t="s">
        <v>5460</v>
      </c>
      <c r="B689" s="6" t="s">
        <v>5461</v>
      </c>
      <c r="C689" s="9">
        <v>0.93474447611708955</v>
      </c>
    </row>
    <row r="690" spans="1:3" ht="14.4" x14ac:dyDescent="0.3">
      <c r="A690" s="6" t="s">
        <v>2123</v>
      </c>
      <c r="B690" s="6" t="s">
        <v>2124</v>
      </c>
      <c r="C690" s="9">
        <v>0.72276694329389368</v>
      </c>
    </row>
    <row r="691" spans="1:3" ht="14.4" x14ac:dyDescent="0.3">
      <c r="A691" s="6" t="s">
        <v>1047</v>
      </c>
      <c r="B691" s="6" t="s">
        <v>1048</v>
      </c>
      <c r="C691" s="9">
        <v>0.3188271463364174</v>
      </c>
    </row>
    <row r="692" spans="1:3" ht="14.4" x14ac:dyDescent="0.3">
      <c r="A692" s="6" t="s">
        <v>3902</v>
      </c>
      <c r="B692" s="6" t="s">
        <v>3903</v>
      </c>
      <c r="C692" s="9">
        <v>1.165860019253969</v>
      </c>
    </row>
    <row r="693" spans="1:3" ht="14.4" x14ac:dyDescent="0.3">
      <c r="A693" s="6" t="s">
        <v>4078</v>
      </c>
      <c r="B693" s="6" t="s">
        <v>4079</v>
      </c>
      <c r="C693" s="9">
        <v>0.65210146124888013</v>
      </c>
    </row>
    <row r="694" spans="1:3" ht="14.4" x14ac:dyDescent="0.3">
      <c r="A694" s="6" t="s">
        <v>2237</v>
      </c>
      <c r="B694" s="6" t="s">
        <v>2238</v>
      </c>
      <c r="C694" s="9">
        <v>0.6898492613764079</v>
      </c>
    </row>
    <row r="695" spans="1:3" ht="14.4" x14ac:dyDescent="0.3">
      <c r="A695" s="6" t="s">
        <v>251</v>
      </c>
      <c r="B695" s="6" t="s">
        <v>252</v>
      </c>
      <c r="C695" s="9">
        <v>1.0314785653995395</v>
      </c>
    </row>
    <row r="696" spans="1:3" ht="14.4" x14ac:dyDescent="0.3">
      <c r="A696" s="6" t="s">
        <v>2239</v>
      </c>
      <c r="B696" s="6" t="s">
        <v>2240</v>
      </c>
      <c r="C696" s="9">
        <v>1.2509685208803023</v>
      </c>
    </row>
    <row r="697" spans="1:3" ht="14.4" x14ac:dyDescent="0.3">
      <c r="A697" s="6" t="s">
        <v>2671</v>
      </c>
      <c r="B697" s="6" t="s">
        <v>2672</v>
      </c>
      <c r="C697" s="9">
        <v>1.1185258169475965</v>
      </c>
    </row>
    <row r="698" spans="1:3" ht="14.4" x14ac:dyDescent="0.3">
      <c r="A698" s="6" t="s">
        <v>3993</v>
      </c>
      <c r="B698" s="6" t="s">
        <v>3994</v>
      </c>
      <c r="C698" s="9">
        <v>0.61437178406804982</v>
      </c>
    </row>
    <row r="699" spans="1:3" ht="14.4" x14ac:dyDescent="0.3">
      <c r="A699" s="6" t="s">
        <v>5746</v>
      </c>
      <c r="B699" s="6" t="s">
        <v>5747</v>
      </c>
      <c r="C699" s="9">
        <v>0.91758507873659412</v>
      </c>
    </row>
    <row r="700" spans="1:3" ht="14.4" x14ac:dyDescent="0.3">
      <c r="A700" s="6" t="s">
        <v>5115</v>
      </c>
      <c r="B700" s="6" t="s">
        <v>5116</v>
      </c>
      <c r="C700" s="9">
        <v>0.57310335473818408</v>
      </c>
    </row>
    <row r="701" spans="1:3" ht="14.4" x14ac:dyDescent="0.3">
      <c r="A701" s="6" t="s">
        <v>93</v>
      </c>
      <c r="B701" s="6" t="s">
        <v>94</v>
      </c>
      <c r="C701" s="9">
        <v>0.77094956972754969</v>
      </c>
    </row>
    <row r="702" spans="1:3" ht="14.4" x14ac:dyDescent="0.3">
      <c r="A702" s="6" t="s">
        <v>4151</v>
      </c>
      <c r="B702" s="6" t="s">
        <v>4152</v>
      </c>
      <c r="C702" s="9">
        <v>0.46071904052276647</v>
      </c>
    </row>
    <row r="703" spans="1:3" ht="14.4" x14ac:dyDescent="0.3">
      <c r="A703" s="6" t="s">
        <v>568</v>
      </c>
      <c r="B703" s="6" t="s">
        <v>569</v>
      </c>
      <c r="C703" s="9">
        <v>0.4698615741980221</v>
      </c>
    </row>
    <row r="704" spans="1:3" ht="14.4" x14ac:dyDescent="0.3">
      <c r="A704" s="6" t="s">
        <v>8391</v>
      </c>
      <c r="B704" s="6" t="s">
        <v>8392</v>
      </c>
      <c r="C704" s="9">
        <v>0.90098018611826614</v>
      </c>
    </row>
    <row r="705" spans="1:3" ht="14.4" x14ac:dyDescent="0.3">
      <c r="A705" s="6" t="s">
        <v>5117</v>
      </c>
      <c r="B705" s="6" t="s">
        <v>5118</v>
      </c>
      <c r="C705" s="9">
        <v>0.59605474501877165</v>
      </c>
    </row>
    <row r="706" spans="1:3" ht="14.4" x14ac:dyDescent="0.3">
      <c r="A706" s="6" t="s">
        <v>570</v>
      </c>
      <c r="B706" s="6" t="s">
        <v>571</v>
      </c>
      <c r="C706" s="9">
        <v>0.66670658357122281</v>
      </c>
    </row>
    <row r="707" spans="1:3" ht="14.4" x14ac:dyDescent="0.3">
      <c r="A707" s="6" t="s">
        <v>3248</v>
      </c>
      <c r="B707" s="6" t="s">
        <v>3249</v>
      </c>
      <c r="C707" s="9">
        <v>0.36933642621732932</v>
      </c>
    </row>
    <row r="708" spans="1:3" ht="14.4" x14ac:dyDescent="0.3">
      <c r="A708" s="6" t="s">
        <v>3995</v>
      </c>
      <c r="B708" s="6" t="s">
        <v>3996</v>
      </c>
      <c r="C708" s="9">
        <v>0.73888018619771512</v>
      </c>
    </row>
    <row r="709" spans="1:3" ht="14.4" x14ac:dyDescent="0.3">
      <c r="A709" s="6" t="s">
        <v>5771</v>
      </c>
      <c r="B709" s="6" t="s">
        <v>5772</v>
      </c>
      <c r="C709" s="9">
        <v>0.99457024659009208</v>
      </c>
    </row>
    <row r="710" spans="1:3" ht="14.4" x14ac:dyDescent="0.3">
      <c r="A710" s="6" t="s">
        <v>572</v>
      </c>
      <c r="B710" s="6" t="s">
        <v>573</v>
      </c>
      <c r="C710" s="9">
        <v>0.56465440673798739</v>
      </c>
    </row>
    <row r="711" spans="1:3" ht="14.4" x14ac:dyDescent="0.3">
      <c r="A711" s="6" t="s">
        <v>4411</v>
      </c>
      <c r="B711" s="6" t="s">
        <v>4412</v>
      </c>
      <c r="C711" s="9">
        <v>0.63160105346540962</v>
      </c>
    </row>
    <row r="712" spans="1:3" ht="14.4" x14ac:dyDescent="0.3">
      <c r="A712" s="6" t="s">
        <v>574</v>
      </c>
      <c r="B712" s="6" t="s">
        <v>575</v>
      </c>
      <c r="C712" s="9">
        <v>0.75587890720841</v>
      </c>
    </row>
    <row r="713" spans="1:3" ht="14.4" x14ac:dyDescent="0.3">
      <c r="A713" s="6" t="s">
        <v>1415</v>
      </c>
      <c r="B713" s="6" t="s">
        <v>1416</v>
      </c>
      <c r="C713" s="9">
        <v>0.60928177476196443</v>
      </c>
    </row>
    <row r="714" spans="1:3" ht="14.4" x14ac:dyDescent="0.3">
      <c r="A714" s="6" t="s">
        <v>8393</v>
      </c>
      <c r="B714" s="6" t="s">
        <v>8394</v>
      </c>
      <c r="C714" s="9">
        <v>0.87914938645366503</v>
      </c>
    </row>
    <row r="715" spans="1:3" ht="14.4" x14ac:dyDescent="0.3">
      <c r="A715" s="6" t="s">
        <v>2376</v>
      </c>
      <c r="B715" s="6" t="s">
        <v>2377</v>
      </c>
      <c r="C715" s="9">
        <v>1.1209104837733523</v>
      </c>
    </row>
    <row r="716" spans="1:3" ht="14.4" x14ac:dyDescent="0.3">
      <c r="A716" s="6" t="s">
        <v>3657</v>
      </c>
      <c r="B716" s="6" t="s">
        <v>3658</v>
      </c>
      <c r="C716" s="9">
        <v>1.1754204160462691</v>
      </c>
    </row>
    <row r="717" spans="1:3" ht="14.4" x14ac:dyDescent="0.3">
      <c r="A717" s="6" t="s">
        <v>4950</v>
      </c>
      <c r="B717" s="6" t="s">
        <v>4951</v>
      </c>
      <c r="C717" s="9">
        <v>0.68311478550425875</v>
      </c>
    </row>
    <row r="718" spans="1:3" ht="14.4" x14ac:dyDescent="0.3">
      <c r="A718" s="6" t="s">
        <v>576</v>
      </c>
      <c r="B718" s="6" t="s">
        <v>577</v>
      </c>
      <c r="C718" s="9">
        <v>0.34539924188930105</v>
      </c>
    </row>
    <row r="719" spans="1:3" ht="14.4" x14ac:dyDescent="0.3">
      <c r="A719" s="6" t="s">
        <v>8395</v>
      </c>
      <c r="B719" s="6" t="s">
        <v>8396</v>
      </c>
      <c r="C719" s="9">
        <v>1.2178803269563976</v>
      </c>
    </row>
    <row r="720" spans="1:3" ht="14.4" x14ac:dyDescent="0.3">
      <c r="A720" s="6" t="s">
        <v>3250</v>
      </c>
      <c r="B720" s="6" t="s">
        <v>3251</v>
      </c>
      <c r="C720" s="9">
        <v>1.0952931389400722</v>
      </c>
    </row>
    <row r="721" spans="1:3" ht="14.4" x14ac:dyDescent="0.3">
      <c r="A721" s="6" t="s">
        <v>2476</v>
      </c>
      <c r="B721" s="6" t="s">
        <v>2477</v>
      </c>
      <c r="C721" s="9">
        <v>0.41125888459418114</v>
      </c>
    </row>
    <row r="722" spans="1:3" ht="14.4" x14ac:dyDescent="0.3">
      <c r="A722" s="6" t="s">
        <v>5587</v>
      </c>
      <c r="B722" s="6" t="s">
        <v>5588</v>
      </c>
      <c r="C722" s="9">
        <v>0.76777668175600566</v>
      </c>
    </row>
    <row r="723" spans="1:3" ht="14.4" x14ac:dyDescent="0.3">
      <c r="A723" s="6" t="s">
        <v>3627</v>
      </c>
      <c r="B723" s="6" t="s">
        <v>3628</v>
      </c>
      <c r="C723" s="9">
        <v>0.93948216598534251</v>
      </c>
    </row>
    <row r="724" spans="1:3" ht="14.4" x14ac:dyDescent="0.3">
      <c r="A724" s="6" t="s">
        <v>1989</v>
      </c>
      <c r="B724" s="6" t="s">
        <v>1990</v>
      </c>
      <c r="C724" s="9">
        <v>0.49349025930049462</v>
      </c>
    </row>
    <row r="725" spans="1:3" ht="14.4" x14ac:dyDescent="0.3">
      <c r="A725" s="6" t="s">
        <v>5748</v>
      </c>
      <c r="B725" s="6" t="s">
        <v>5749</v>
      </c>
      <c r="C725" s="9">
        <v>0.67123319919073932</v>
      </c>
    </row>
    <row r="726" spans="1:3" ht="14.4" x14ac:dyDescent="0.3">
      <c r="A726" s="6" t="s">
        <v>3949</v>
      </c>
      <c r="B726" s="6" t="s">
        <v>3950</v>
      </c>
      <c r="C726" s="9">
        <v>0.38294359934111011</v>
      </c>
    </row>
    <row r="727" spans="1:3" ht="14.4" x14ac:dyDescent="0.3">
      <c r="A727" s="6" t="s">
        <v>5773</v>
      </c>
      <c r="B727" s="6" t="s">
        <v>5774</v>
      </c>
      <c r="C727" s="9">
        <v>0.71562573630266668</v>
      </c>
    </row>
    <row r="728" spans="1:3" ht="14.4" x14ac:dyDescent="0.3">
      <c r="A728" s="6" t="s">
        <v>5750</v>
      </c>
      <c r="B728" s="6" t="s">
        <v>5751</v>
      </c>
      <c r="C728" s="9">
        <v>1.2279801119877471</v>
      </c>
    </row>
    <row r="729" spans="1:3" ht="14.4" x14ac:dyDescent="0.3">
      <c r="A729" s="6" t="s">
        <v>3469</v>
      </c>
      <c r="B729" s="6" t="s">
        <v>3470</v>
      </c>
      <c r="C729" s="9">
        <v>1.2240127508997869</v>
      </c>
    </row>
    <row r="730" spans="1:3" ht="14.4" x14ac:dyDescent="0.3">
      <c r="A730" s="6" t="s">
        <v>4199</v>
      </c>
      <c r="B730" s="6" t="s">
        <v>4200</v>
      </c>
      <c r="C730" s="9">
        <v>0.670715494157756</v>
      </c>
    </row>
    <row r="731" spans="1:3" ht="14.4" x14ac:dyDescent="0.3">
      <c r="A731" s="6" t="s">
        <v>3997</v>
      </c>
      <c r="B731" s="6" t="s">
        <v>3998</v>
      </c>
      <c r="C731" s="9">
        <v>0.75338331766267963</v>
      </c>
    </row>
    <row r="732" spans="1:3" ht="14.4" x14ac:dyDescent="0.3">
      <c r="A732" s="6" t="s">
        <v>4789</v>
      </c>
      <c r="B732" s="6" t="s">
        <v>4790</v>
      </c>
      <c r="C732" s="9">
        <v>0.46272749069414698</v>
      </c>
    </row>
    <row r="733" spans="1:3" ht="14.4" x14ac:dyDescent="0.3">
      <c r="A733" s="6" t="s">
        <v>8397</v>
      </c>
      <c r="B733" s="6" t="s">
        <v>8398</v>
      </c>
      <c r="C733" s="9">
        <v>0.50057191143937485</v>
      </c>
    </row>
    <row r="734" spans="1:3" ht="14.4" x14ac:dyDescent="0.3">
      <c r="A734" s="6" t="s">
        <v>3195</v>
      </c>
      <c r="B734" s="6" t="s">
        <v>3196</v>
      </c>
      <c r="C734" s="9">
        <v>0.68253286506012212</v>
      </c>
    </row>
    <row r="735" spans="1:3" ht="14.4" x14ac:dyDescent="0.3">
      <c r="A735" s="6" t="s">
        <v>3999</v>
      </c>
      <c r="B735" s="6" t="s">
        <v>4000</v>
      </c>
      <c r="C735" s="9">
        <v>1.252470919356266</v>
      </c>
    </row>
    <row r="736" spans="1:3" ht="14.4" x14ac:dyDescent="0.3">
      <c r="A736" s="6" t="s">
        <v>1049</v>
      </c>
      <c r="B736" s="6" t="s">
        <v>1050</v>
      </c>
      <c r="C736" s="9">
        <v>0.96187160301276786</v>
      </c>
    </row>
    <row r="737" spans="1:3" ht="14.4" x14ac:dyDescent="0.3">
      <c r="A737" s="6" t="s">
        <v>578</v>
      </c>
      <c r="B737" s="6" t="s">
        <v>579</v>
      </c>
      <c r="C737" s="9">
        <v>1.1973815670125023</v>
      </c>
    </row>
    <row r="738" spans="1:3" ht="14.4" x14ac:dyDescent="0.3">
      <c r="A738" s="6" t="s">
        <v>4454</v>
      </c>
      <c r="B738" s="6" t="s">
        <v>4455</v>
      </c>
      <c r="C738" s="9">
        <v>0.89080002031401451</v>
      </c>
    </row>
    <row r="739" spans="1:3" ht="14.4" x14ac:dyDescent="0.3">
      <c r="A739" s="6" t="s">
        <v>5616</v>
      </c>
      <c r="B739" s="6" t="s">
        <v>5617</v>
      </c>
      <c r="C739" s="9">
        <v>0.59121960628261172</v>
      </c>
    </row>
    <row r="740" spans="1:3" ht="14.4" x14ac:dyDescent="0.3">
      <c r="A740" s="6" t="s">
        <v>1712</v>
      </c>
      <c r="B740" s="6" t="s">
        <v>1713</v>
      </c>
      <c r="C740" s="9">
        <v>0.83379794102818061</v>
      </c>
    </row>
    <row r="741" spans="1:3" ht="14.4" x14ac:dyDescent="0.3">
      <c r="A741" s="6" t="s">
        <v>167</v>
      </c>
      <c r="B741" s="6" t="s">
        <v>168</v>
      </c>
      <c r="C741" s="9">
        <v>0.55388128556528815</v>
      </c>
    </row>
    <row r="742" spans="1:3" ht="14.4" x14ac:dyDescent="0.3">
      <c r="A742" s="6" t="s">
        <v>397</v>
      </c>
      <c r="B742" s="6" t="s">
        <v>398</v>
      </c>
      <c r="C742" s="9">
        <v>1.1870229942879087</v>
      </c>
    </row>
    <row r="743" spans="1:3" ht="14.4" x14ac:dyDescent="0.3">
      <c r="A743" s="6" t="s">
        <v>5775</v>
      </c>
      <c r="B743" s="6" t="s">
        <v>5776</v>
      </c>
      <c r="C743" s="9">
        <v>0.38146502234399315</v>
      </c>
    </row>
    <row r="744" spans="1:3" ht="14.4" x14ac:dyDescent="0.3">
      <c r="A744" s="6" t="s">
        <v>4952</v>
      </c>
      <c r="B744" s="6" t="s">
        <v>4953</v>
      </c>
      <c r="C744" s="9">
        <v>0.91746744488178333</v>
      </c>
    </row>
    <row r="745" spans="1:3" ht="14.4" x14ac:dyDescent="0.3">
      <c r="A745" s="6" t="s">
        <v>4954</v>
      </c>
      <c r="B745" s="6" t="s">
        <v>4955</v>
      </c>
      <c r="C745" s="9">
        <v>0.57704278924212971</v>
      </c>
    </row>
    <row r="746" spans="1:3" ht="14.4" x14ac:dyDescent="0.3">
      <c r="A746" s="6" t="s">
        <v>1991</v>
      </c>
      <c r="B746" s="6" t="s">
        <v>1992</v>
      </c>
      <c r="C746" s="9">
        <v>1.0957039427524231</v>
      </c>
    </row>
    <row r="747" spans="1:3" ht="14.4" x14ac:dyDescent="0.3">
      <c r="A747" s="6" t="s">
        <v>95</v>
      </c>
      <c r="B747" s="6" t="s">
        <v>96</v>
      </c>
      <c r="C747" s="9">
        <v>0.96026665866123961</v>
      </c>
    </row>
    <row r="748" spans="1:3" ht="14.4" x14ac:dyDescent="0.3">
      <c r="A748" s="6" t="s">
        <v>4601</v>
      </c>
      <c r="B748" s="6" t="s">
        <v>4602</v>
      </c>
      <c r="C748" s="9">
        <v>0.36323422495661184</v>
      </c>
    </row>
    <row r="749" spans="1:3" ht="14.4" x14ac:dyDescent="0.3">
      <c r="A749" s="6" t="s">
        <v>4154</v>
      </c>
      <c r="B749" s="6" t="s">
        <v>4155</v>
      </c>
      <c r="C749" s="9">
        <v>0.54896587348600223</v>
      </c>
    </row>
    <row r="750" spans="1:3" ht="14.4" x14ac:dyDescent="0.3">
      <c r="A750" s="6" t="s">
        <v>150</v>
      </c>
      <c r="B750" s="6" t="s">
        <v>151</v>
      </c>
      <c r="C750" s="9">
        <v>0.67203781385570804</v>
      </c>
    </row>
    <row r="751" spans="1:3" ht="14.4" x14ac:dyDescent="0.3">
      <c r="A751" s="6" t="s">
        <v>1714</v>
      </c>
      <c r="B751" s="6" t="s">
        <v>1715</v>
      </c>
      <c r="C751" s="9">
        <v>0.48540521403731407</v>
      </c>
    </row>
    <row r="752" spans="1:3" ht="14.4" x14ac:dyDescent="0.3">
      <c r="A752" s="6" t="s">
        <v>4317</v>
      </c>
      <c r="B752" s="6" t="s">
        <v>4318</v>
      </c>
      <c r="C752" s="9">
        <v>0.67639844570125573</v>
      </c>
    </row>
    <row r="753" spans="1:3" ht="14.4" x14ac:dyDescent="0.3">
      <c r="A753" s="6" t="s">
        <v>1834</v>
      </c>
      <c r="B753" s="6" t="s">
        <v>1835</v>
      </c>
      <c r="C753" s="9">
        <v>0.77279659373772713</v>
      </c>
    </row>
    <row r="754" spans="1:3" ht="14.4" x14ac:dyDescent="0.3">
      <c r="A754" s="6" t="s">
        <v>2358</v>
      </c>
      <c r="B754" s="6" t="s">
        <v>2359</v>
      </c>
      <c r="C754" s="9">
        <v>0.5601494845890761</v>
      </c>
    </row>
    <row r="755" spans="1:3" ht="14.4" x14ac:dyDescent="0.3">
      <c r="A755" s="6" t="s">
        <v>4201</v>
      </c>
      <c r="B755" s="6" t="s">
        <v>4202</v>
      </c>
      <c r="C755" s="9">
        <v>0.63005906406687073</v>
      </c>
    </row>
    <row r="756" spans="1:3" ht="14.4" x14ac:dyDescent="0.3">
      <c r="A756" s="6" t="s">
        <v>2415</v>
      </c>
      <c r="B756" s="6" t="s">
        <v>2416</v>
      </c>
      <c r="C756" s="9">
        <v>1.2402819313679623</v>
      </c>
    </row>
    <row r="757" spans="1:3" ht="14.4" x14ac:dyDescent="0.3">
      <c r="A757" s="6" t="s">
        <v>4203</v>
      </c>
      <c r="B757" s="6" t="s">
        <v>4204</v>
      </c>
      <c r="C757" s="9">
        <v>0.85371870365552915</v>
      </c>
    </row>
    <row r="758" spans="1:3" ht="14.4" x14ac:dyDescent="0.3">
      <c r="A758" s="6" t="s">
        <v>3097</v>
      </c>
      <c r="B758" s="6" t="s">
        <v>3098</v>
      </c>
      <c r="C758" s="9">
        <v>0.37652952206248358</v>
      </c>
    </row>
    <row r="759" spans="1:3" ht="14.4" x14ac:dyDescent="0.3">
      <c r="A759" s="6" t="s">
        <v>4503</v>
      </c>
      <c r="B759" s="6" t="s">
        <v>4504</v>
      </c>
      <c r="C759" s="9">
        <v>1.0559830121080467</v>
      </c>
    </row>
    <row r="760" spans="1:3" ht="14.4" x14ac:dyDescent="0.3">
      <c r="A760" s="6" t="s">
        <v>2125</v>
      </c>
      <c r="B760" s="6" t="s">
        <v>2126</v>
      </c>
      <c r="C760" s="9">
        <v>0.96637157534435325</v>
      </c>
    </row>
    <row r="761" spans="1:3" ht="14.4" x14ac:dyDescent="0.3">
      <c r="A761" s="6" t="s">
        <v>1051</v>
      </c>
      <c r="B761" s="6" t="s">
        <v>1052</v>
      </c>
      <c r="C761" s="9">
        <v>1.2008780016968146</v>
      </c>
    </row>
    <row r="762" spans="1:3" ht="14.4" x14ac:dyDescent="0.3">
      <c r="A762" s="6" t="s">
        <v>3700</v>
      </c>
      <c r="B762" s="6" t="s">
        <v>3701</v>
      </c>
      <c r="C762" s="9">
        <v>0.88417096335981227</v>
      </c>
    </row>
    <row r="763" spans="1:3" ht="14.4" x14ac:dyDescent="0.3">
      <c r="A763" s="6" t="s">
        <v>1528</v>
      </c>
      <c r="B763" s="6" t="s">
        <v>1529</v>
      </c>
      <c r="C763" s="9">
        <v>0.69110015305166672</v>
      </c>
    </row>
    <row r="764" spans="1:3" ht="14.4" x14ac:dyDescent="0.3">
      <c r="A764" s="6" t="s">
        <v>4505</v>
      </c>
      <c r="B764" s="6" t="s">
        <v>4506</v>
      </c>
      <c r="C764" s="9">
        <v>0.81301388407181918</v>
      </c>
    </row>
    <row r="765" spans="1:3" ht="14.4" x14ac:dyDescent="0.3">
      <c r="A765" s="6" t="s">
        <v>1777</v>
      </c>
      <c r="B765" s="6" t="s">
        <v>1778</v>
      </c>
      <c r="C765" s="9">
        <v>0.73012708197982823</v>
      </c>
    </row>
    <row r="766" spans="1:3" ht="14.4" x14ac:dyDescent="0.3">
      <c r="A766" s="6" t="s">
        <v>4205</v>
      </c>
      <c r="B766" s="6" t="s">
        <v>4206</v>
      </c>
      <c r="C766" s="9">
        <v>0.78683862236513757</v>
      </c>
    </row>
    <row r="767" spans="1:3" ht="14.4" x14ac:dyDescent="0.3">
      <c r="A767" s="6" t="s">
        <v>1943</v>
      </c>
      <c r="B767" s="6" t="s">
        <v>1944</v>
      </c>
      <c r="C767" s="9">
        <v>1.1926522290733588</v>
      </c>
    </row>
    <row r="768" spans="1:3" ht="14.4" x14ac:dyDescent="0.3">
      <c r="A768" s="6" t="s">
        <v>5717</v>
      </c>
      <c r="B768" s="6" t="s">
        <v>5718</v>
      </c>
      <c r="C768" s="9">
        <v>0.53185152081275788</v>
      </c>
    </row>
    <row r="769" spans="1:3" ht="14.4" x14ac:dyDescent="0.3">
      <c r="A769" s="6" t="s">
        <v>97</v>
      </c>
      <c r="B769" s="6" t="s">
        <v>98</v>
      </c>
      <c r="C769" s="9">
        <v>0.8442033716260211</v>
      </c>
    </row>
    <row r="770" spans="1:3" ht="14.4" x14ac:dyDescent="0.3">
      <c r="A770" s="6" t="s">
        <v>2790</v>
      </c>
      <c r="B770" s="6" t="s">
        <v>2791</v>
      </c>
      <c r="C770" s="9">
        <v>0.78703083808378194</v>
      </c>
    </row>
    <row r="771" spans="1:3" ht="14.4" x14ac:dyDescent="0.3">
      <c r="A771" s="6" t="s">
        <v>1648</v>
      </c>
      <c r="B771" s="6" t="s">
        <v>1649</v>
      </c>
      <c r="C771" s="9">
        <v>0.47425171720025339</v>
      </c>
    </row>
    <row r="772" spans="1:3" ht="14.4" x14ac:dyDescent="0.3">
      <c r="A772" s="6" t="s">
        <v>1868</v>
      </c>
      <c r="B772" s="6" t="s">
        <v>1869</v>
      </c>
      <c r="C772" s="9">
        <v>0.28449571632461046</v>
      </c>
    </row>
    <row r="773" spans="1:3" ht="14.4" x14ac:dyDescent="0.3">
      <c r="A773" s="6" t="s">
        <v>4413</v>
      </c>
      <c r="B773" s="6" t="s">
        <v>4414</v>
      </c>
      <c r="C773" s="9">
        <v>0.89742669760457872</v>
      </c>
    </row>
    <row r="774" spans="1:3" ht="14.4" x14ac:dyDescent="0.3">
      <c r="A774" s="6" t="s">
        <v>300</v>
      </c>
      <c r="B774" s="6" t="s">
        <v>301</v>
      </c>
      <c r="C774" s="9">
        <v>0.8656242462270215</v>
      </c>
    </row>
    <row r="775" spans="1:3" ht="14.4" x14ac:dyDescent="0.3">
      <c r="A775" s="6" t="s">
        <v>1870</v>
      </c>
      <c r="B775" s="6" t="s">
        <v>1871</v>
      </c>
      <c r="C775" s="9">
        <v>0.73787900405204698</v>
      </c>
    </row>
    <row r="776" spans="1:3" ht="14.4" x14ac:dyDescent="0.3">
      <c r="A776" s="6" t="s">
        <v>4862</v>
      </c>
      <c r="B776" s="6" t="s">
        <v>4863</v>
      </c>
      <c r="C776" s="9">
        <v>0.71372671280935673</v>
      </c>
    </row>
    <row r="777" spans="1:3" ht="14.4" x14ac:dyDescent="0.3">
      <c r="A777" s="6" t="s">
        <v>5400</v>
      </c>
      <c r="B777" s="6" t="s">
        <v>5401</v>
      </c>
      <c r="C777" s="9">
        <v>1.1305650065373314</v>
      </c>
    </row>
    <row r="778" spans="1:3" ht="14.4" x14ac:dyDescent="0.3">
      <c r="A778" s="6" t="s">
        <v>4507</v>
      </c>
      <c r="B778" s="6" t="s">
        <v>4508</v>
      </c>
      <c r="C778" s="9">
        <v>0.59237086848017229</v>
      </c>
    </row>
    <row r="779" spans="1:3" ht="14.4" x14ac:dyDescent="0.3">
      <c r="A779" s="6" t="s">
        <v>4791</v>
      </c>
      <c r="B779" s="6" t="s">
        <v>4792</v>
      </c>
      <c r="C779" s="9">
        <v>1.0510252390495785</v>
      </c>
    </row>
    <row r="780" spans="1:3" ht="14.4" x14ac:dyDescent="0.3">
      <c r="A780" s="6" t="s">
        <v>3136</v>
      </c>
      <c r="B780" s="6" t="s">
        <v>3137</v>
      </c>
      <c r="C780" s="9">
        <v>0.80545349314310377</v>
      </c>
    </row>
    <row r="781" spans="1:3" ht="14.4" x14ac:dyDescent="0.3">
      <c r="A781" s="6" t="s">
        <v>3138</v>
      </c>
      <c r="B781" s="6" t="s">
        <v>3139</v>
      </c>
      <c r="C781" s="9">
        <v>0.73814174316401526</v>
      </c>
    </row>
    <row r="782" spans="1:3" ht="14.4" x14ac:dyDescent="0.3">
      <c r="A782" s="6" t="s">
        <v>3140</v>
      </c>
      <c r="B782" s="6" t="s">
        <v>3141</v>
      </c>
      <c r="C782" s="9">
        <v>1.1567790907801525</v>
      </c>
    </row>
    <row r="783" spans="1:3" ht="14.4" x14ac:dyDescent="0.3">
      <c r="A783" s="6" t="s">
        <v>3809</v>
      </c>
      <c r="B783" s="6" t="s">
        <v>3810</v>
      </c>
      <c r="C783" s="9">
        <v>1.0907530233119547</v>
      </c>
    </row>
    <row r="784" spans="1:3" ht="14.4" x14ac:dyDescent="0.3">
      <c r="A784" s="6" t="s">
        <v>3857</v>
      </c>
      <c r="B784" s="6" t="s">
        <v>3858</v>
      </c>
      <c r="C784" s="9">
        <v>0.48180413454744186</v>
      </c>
    </row>
    <row r="785" spans="1:3" ht="14.4" x14ac:dyDescent="0.3">
      <c r="A785" s="6" t="s">
        <v>3659</v>
      </c>
      <c r="B785" s="6" t="s">
        <v>3660</v>
      </c>
      <c r="C785" s="9">
        <v>1.1979426808273161</v>
      </c>
    </row>
    <row r="786" spans="1:3" ht="14.4" x14ac:dyDescent="0.3">
      <c r="A786" s="6" t="s">
        <v>5309</v>
      </c>
      <c r="B786" s="6" t="s">
        <v>5310</v>
      </c>
      <c r="C786" s="9">
        <v>1.2583970937001812</v>
      </c>
    </row>
    <row r="787" spans="1:3" ht="14.4" x14ac:dyDescent="0.3">
      <c r="A787" s="6" t="s">
        <v>204</v>
      </c>
      <c r="B787" s="6" t="s">
        <v>205</v>
      </c>
      <c r="C787" s="9">
        <v>0.4275766160056087</v>
      </c>
    </row>
    <row r="788" spans="1:3" ht="14.4" x14ac:dyDescent="0.3">
      <c r="A788" s="6" t="s">
        <v>3142</v>
      </c>
      <c r="B788" s="6" t="s">
        <v>3143</v>
      </c>
      <c r="C788" s="9">
        <v>0.31192961402244668</v>
      </c>
    </row>
    <row r="789" spans="1:3" ht="14.4" x14ac:dyDescent="0.3">
      <c r="A789" s="6" t="s">
        <v>399</v>
      </c>
      <c r="B789" s="6" t="s">
        <v>400</v>
      </c>
      <c r="C789" s="9">
        <v>0.72108623755521495</v>
      </c>
    </row>
    <row r="790" spans="1:3" ht="14.4" x14ac:dyDescent="0.3">
      <c r="A790" s="6" t="s">
        <v>4207</v>
      </c>
      <c r="B790" s="6" t="s">
        <v>4208</v>
      </c>
      <c r="C790" s="9">
        <v>1.0681926465623968</v>
      </c>
    </row>
    <row r="791" spans="1:3" ht="14.4" x14ac:dyDescent="0.3">
      <c r="A791" s="6" t="s">
        <v>253</v>
      </c>
      <c r="B791" s="6" t="s">
        <v>254</v>
      </c>
      <c r="C791" s="9">
        <v>1.0940339656593956</v>
      </c>
    </row>
    <row r="792" spans="1:3" ht="14.4" x14ac:dyDescent="0.3">
      <c r="A792" s="6" t="s">
        <v>1945</v>
      </c>
      <c r="B792" s="6" t="s">
        <v>1946</v>
      </c>
      <c r="C792" s="9">
        <v>0.88392076806585707</v>
      </c>
    </row>
    <row r="793" spans="1:3" ht="14.4" x14ac:dyDescent="0.3">
      <c r="A793" s="6" t="s">
        <v>1417</v>
      </c>
      <c r="B793" s="6" t="s">
        <v>1418</v>
      </c>
      <c r="C793" s="9">
        <v>0.32753597410953506</v>
      </c>
    </row>
    <row r="794" spans="1:3" ht="14.4" x14ac:dyDescent="0.3">
      <c r="A794" s="6" t="s">
        <v>2673</v>
      </c>
      <c r="B794" s="6" t="s">
        <v>2674</v>
      </c>
      <c r="C794" s="9">
        <v>0.76779650852542836</v>
      </c>
    </row>
    <row r="795" spans="1:3" ht="14.4" x14ac:dyDescent="0.3">
      <c r="A795" s="6" t="s">
        <v>1419</v>
      </c>
      <c r="B795" s="6" t="s">
        <v>1420</v>
      </c>
      <c r="C795" s="9">
        <v>0.78346659048162226</v>
      </c>
    </row>
    <row r="796" spans="1:3" ht="14.4" x14ac:dyDescent="0.3">
      <c r="A796" s="6" t="s">
        <v>8399</v>
      </c>
      <c r="B796" s="6" t="s">
        <v>8400</v>
      </c>
      <c r="C796" s="9">
        <v>0.93339535645517768</v>
      </c>
    </row>
    <row r="797" spans="1:3" ht="14.4" x14ac:dyDescent="0.3">
      <c r="A797" s="6" t="s">
        <v>4509</v>
      </c>
      <c r="B797" s="6" t="s">
        <v>4510</v>
      </c>
      <c r="C797" s="9">
        <v>1.2139220322424671</v>
      </c>
    </row>
    <row r="798" spans="1:3" ht="14.4" x14ac:dyDescent="0.3">
      <c r="A798" s="6" t="s">
        <v>3570</v>
      </c>
      <c r="B798" s="6" t="s">
        <v>3571</v>
      </c>
      <c r="C798" s="9">
        <v>1.0104574649675673</v>
      </c>
    </row>
    <row r="799" spans="1:3" ht="14.4" x14ac:dyDescent="0.3">
      <c r="A799" s="6" t="s">
        <v>3471</v>
      </c>
      <c r="B799" s="6" t="s">
        <v>3472</v>
      </c>
      <c r="C799" s="9">
        <v>0.69036954239485793</v>
      </c>
    </row>
    <row r="800" spans="1:3" ht="14.4" x14ac:dyDescent="0.3">
      <c r="A800" s="6" t="s">
        <v>3418</v>
      </c>
      <c r="B800" s="6" t="s">
        <v>3419</v>
      </c>
      <c r="C800" s="9">
        <v>1.1954397506317087</v>
      </c>
    </row>
    <row r="801" spans="1:3" ht="14.4" x14ac:dyDescent="0.3">
      <c r="A801" s="6" t="s">
        <v>4080</v>
      </c>
      <c r="B801" s="6" t="s">
        <v>4081</v>
      </c>
      <c r="C801" s="9">
        <v>0.66926452373096224</v>
      </c>
    </row>
    <row r="802" spans="1:3" ht="14.4" x14ac:dyDescent="0.3">
      <c r="A802" s="6" t="s">
        <v>1310</v>
      </c>
      <c r="B802" s="6" t="s">
        <v>1311</v>
      </c>
      <c r="C802" s="9">
        <v>0.46253366767708382</v>
      </c>
    </row>
    <row r="803" spans="1:3" ht="14.4" x14ac:dyDescent="0.3">
      <c r="A803" s="6" t="s">
        <v>401</v>
      </c>
      <c r="B803" s="6" t="s">
        <v>402</v>
      </c>
      <c r="C803" s="9">
        <v>0.51789271721201457</v>
      </c>
    </row>
    <row r="804" spans="1:3" ht="14.4" x14ac:dyDescent="0.3">
      <c r="A804" s="6" t="s">
        <v>1993</v>
      </c>
      <c r="B804" s="6" t="s">
        <v>1994</v>
      </c>
      <c r="C804" s="9">
        <v>0.44918600046814516</v>
      </c>
    </row>
    <row r="805" spans="1:3" ht="14.4" x14ac:dyDescent="0.3">
      <c r="A805" s="6" t="s">
        <v>1593</v>
      </c>
      <c r="B805" s="6" t="s">
        <v>1594</v>
      </c>
      <c r="C805" s="9">
        <v>0.882681659507491</v>
      </c>
    </row>
    <row r="806" spans="1:3" ht="14.4" x14ac:dyDescent="0.3">
      <c r="A806" s="6" t="s">
        <v>5119</v>
      </c>
      <c r="B806" s="6" t="s">
        <v>5120</v>
      </c>
      <c r="C806" s="9">
        <v>1.036141689503828</v>
      </c>
    </row>
    <row r="807" spans="1:3" ht="14.4" x14ac:dyDescent="0.3">
      <c r="A807" s="6" t="s">
        <v>2127</v>
      </c>
      <c r="B807" s="6" t="s">
        <v>2128</v>
      </c>
      <c r="C807" s="9">
        <v>0.7843849412837467</v>
      </c>
    </row>
    <row r="808" spans="1:3" ht="14.4" x14ac:dyDescent="0.3">
      <c r="A808" s="6" t="s">
        <v>919</v>
      </c>
      <c r="B808" s="6" t="s">
        <v>920</v>
      </c>
      <c r="C808" s="9">
        <v>0.6652964162521906</v>
      </c>
    </row>
    <row r="809" spans="1:3" ht="14.4" x14ac:dyDescent="0.3">
      <c r="A809" s="6" t="s">
        <v>4511</v>
      </c>
      <c r="B809" s="6" t="s">
        <v>4512</v>
      </c>
      <c r="C809" s="9">
        <v>0.37110840347594254</v>
      </c>
    </row>
    <row r="810" spans="1:3" ht="14.4" x14ac:dyDescent="0.3">
      <c r="A810" s="6" t="s">
        <v>4156</v>
      </c>
      <c r="B810" s="6" t="s">
        <v>4157</v>
      </c>
      <c r="C810" s="9">
        <v>1.0698172978742198</v>
      </c>
    </row>
    <row r="811" spans="1:3" ht="14.4" x14ac:dyDescent="0.3">
      <c r="A811" s="6" t="s">
        <v>4125</v>
      </c>
      <c r="B811" s="6" t="s">
        <v>4126</v>
      </c>
      <c r="C811" s="9">
        <v>0.70850079729234183</v>
      </c>
    </row>
    <row r="812" spans="1:3" ht="14.4" x14ac:dyDescent="0.3">
      <c r="A812" s="6" t="s">
        <v>4513</v>
      </c>
      <c r="B812" s="6" t="s">
        <v>4514</v>
      </c>
      <c r="C812" s="9">
        <v>0.29647783221543889</v>
      </c>
    </row>
    <row r="813" spans="1:3" ht="14.4" x14ac:dyDescent="0.3">
      <c r="A813" s="6" t="s">
        <v>3572</v>
      </c>
      <c r="B813" s="6" t="s">
        <v>3573</v>
      </c>
      <c r="C813" s="9">
        <v>0.8124059359465744</v>
      </c>
    </row>
    <row r="814" spans="1:3" ht="14.4" x14ac:dyDescent="0.3">
      <c r="A814" s="6" t="s">
        <v>2129</v>
      </c>
      <c r="B814" s="6" t="s">
        <v>2130</v>
      </c>
      <c r="C814" s="9">
        <v>0.74842094326375086</v>
      </c>
    </row>
    <row r="815" spans="1:3" ht="14.4" x14ac:dyDescent="0.3">
      <c r="A815" s="6" t="s">
        <v>8401</v>
      </c>
      <c r="B815" s="6" t="s">
        <v>8402</v>
      </c>
      <c r="C815" s="9">
        <v>1.0605127971959574</v>
      </c>
    </row>
    <row r="816" spans="1:3" ht="14.4" x14ac:dyDescent="0.3">
      <c r="A816" s="6" t="s">
        <v>8403</v>
      </c>
      <c r="B816" s="6" t="s">
        <v>8404</v>
      </c>
      <c r="C816" s="9">
        <v>0.4050734500572527</v>
      </c>
    </row>
    <row r="817" spans="1:3" ht="14.4" x14ac:dyDescent="0.3">
      <c r="A817" s="6" t="s">
        <v>4793</v>
      </c>
      <c r="B817" s="6" t="s">
        <v>4794</v>
      </c>
      <c r="C817" s="9">
        <v>1.1541083844535245</v>
      </c>
    </row>
    <row r="818" spans="1:3" ht="14.4" x14ac:dyDescent="0.3">
      <c r="A818" s="6" t="s">
        <v>5121</v>
      </c>
      <c r="B818" s="6" t="s">
        <v>5122</v>
      </c>
      <c r="C818" s="9">
        <v>0.56848305685291611</v>
      </c>
    </row>
    <row r="819" spans="1:3" ht="14.4" x14ac:dyDescent="0.3">
      <c r="A819" s="6" t="s">
        <v>255</v>
      </c>
      <c r="B819" s="6" t="s">
        <v>256</v>
      </c>
      <c r="C819" s="9">
        <v>1.1241441262910858</v>
      </c>
    </row>
    <row r="820" spans="1:3" ht="14.4" x14ac:dyDescent="0.3">
      <c r="A820" s="6" t="s">
        <v>5662</v>
      </c>
      <c r="B820" s="6" t="s">
        <v>5663</v>
      </c>
      <c r="C820" s="9">
        <v>1.154558257301463</v>
      </c>
    </row>
    <row r="821" spans="1:3" ht="14.4" x14ac:dyDescent="0.3">
      <c r="A821" s="6" t="s">
        <v>5664</v>
      </c>
      <c r="B821" s="6" t="s">
        <v>5665</v>
      </c>
      <c r="C821" s="9">
        <v>0.61208513272651921</v>
      </c>
    </row>
    <row r="822" spans="1:3" ht="14.4" x14ac:dyDescent="0.3">
      <c r="A822" s="6" t="s">
        <v>3197</v>
      </c>
      <c r="B822" s="6" t="s">
        <v>3198</v>
      </c>
      <c r="C822" s="9">
        <v>0.46384063527539721</v>
      </c>
    </row>
    <row r="823" spans="1:3" ht="14.4" x14ac:dyDescent="0.3">
      <c r="A823" s="6" t="s">
        <v>1053</v>
      </c>
      <c r="B823" s="6" t="s">
        <v>1054</v>
      </c>
      <c r="C823" s="9">
        <v>1.1655343810416423</v>
      </c>
    </row>
    <row r="824" spans="1:3" ht="14.4" x14ac:dyDescent="0.3">
      <c r="A824" s="6" t="s">
        <v>5123</v>
      </c>
      <c r="B824" s="6" t="s">
        <v>5124</v>
      </c>
      <c r="C824" s="9">
        <v>0.87438241182059351</v>
      </c>
    </row>
    <row r="825" spans="1:3" ht="14.4" x14ac:dyDescent="0.3">
      <c r="A825" s="6" t="s">
        <v>3473</v>
      </c>
      <c r="B825" s="6" t="s">
        <v>3474</v>
      </c>
      <c r="C825" s="9">
        <v>1.1373057539441112</v>
      </c>
    </row>
    <row r="826" spans="1:3" ht="14.4" x14ac:dyDescent="0.3">
      <c r="A826" s="6" t="s">
        <v>4264</v>
      </c>
      <c r="B826" s="6" t="s">
        <v>4265</v>
      </c>
      <c r="C826" s="9">
        <v>0.85877540410557995</v>
      </c>
    </row>
    <row r="827" spans="1:3" ht="14.4" x14ac:dyDescent="0.3">
      <c r="A827" s="6" t="s">
        <v>2675</v>
      </c>
      <c r="B827" s="6" t="s">
        <v>2676</v>
      </c>
      <c r="C827" s="9">
        <v>1.060544473060971</v>
      </c>
    </row>
    <row r="828" spans="1:3" ht="14.4" x14ac:dyDescent="0.3">
      <c r="A828" s="6" t="s">
        <v>1872</v>
      </c>
      <c r="B828" s="6" t="s">
        <v>1873</v>
      </c>
      <c r="C828" s="9">
        <v>0.60050937460902809</v>
      </c>
    </row>
    <row r="829" spans="1:3" ht="14.4" x14ac:dyDescent="0.3">
      <c r="A829" s="6" t="s">
        <v>2617</v>
      </c>
      <c r="B829" s="6" t="s">
        <v>2618</v>
      </c>
      <c r="C829" s="9">
        <v>1.2029554018824156</v>
      </c>
    </row>
    <row r="830" spans="1:3" ht="14.4" x14ac:dyDescent="0.3">
      <c r="A830" s="6" t="s">
        <v>2309</v>
      </c>
      <c r="B830" s="6" t="s">
        <v>2310</v>
      </c>
      <c r="C830" s="9">
        <v>1.054641666262226</v>
      </c>
    </row>
    <row r="831" spans="1:3" ht="14.4" x14ac:dyDescent="0.3">
      <c r="A831" s="6" t="s">
        <v>5639</v>
      </c>
      <c r="B831" s="6" t="s">
        <v>5640</v>
      </c>
      <c r="C831" s="9">
        <v>0.50797963408794411</v>
      </c>
    </row>
    <row r="832" spans="1:3" ht="14.4" x14ac:dyDescent="0.3">
      <c r="A832" s="6" t="s">
        <v>2280</v>
      </c>
      <c r="B832" s="6" t="s">
        <v>2281</v>
      </c>
      <c r="C832" s="9">
        <v>1.1394268566309371</v>
      </c>
    </row>
    <row r="833" spans="1:3" ht="14.4" x14ac:dyDescent="0.3">
      <c r="A833" s="6" t="s">
        <v>8405</v>
      </c>
      <c r="B833" s="6" t="s">
        <v>8406</v>
      </c>
      <c r="C833" s="9">
        <v>0.69174340994389871</v>
      </c>
    </row>
    <row r="834" spans="1:3" ht="14.4" x14ac:dyDescent="0.3">
      <c r="A834" s="6" t="s">
        <v>4515</v>
      </c>
      <c r="B834" s="6" t="s">
        <v>4516</v>
      </c>
      <c r="C834" s="9">
        <v>0.68474998486270966</v>
      </c>
    </row>
    <row r="835" spans="1:3" ht="14.4" x14ac:dyDescent="0.3">
      <c r="A835" s="6" t="s">
        <v>5311</v>
      </c>
      <c r="B835" s="6" t="s">
        <v>5312</v>
      </c>
      <c r="C835" s="9">
        <v>0.95407126422185085</v>
      </c>
    </row>
    <row r="836" spans="1:3" ht="14.4" x14ac:dyDescent="0.3">
      <c r="A836" s="6" t="s">
        <v>1361</v>
      </c>
      <c r="B836" s="6" t="s">
        <v>1362</v>
      </c>
      <c r="C836" s="9">
        <v>0.7085902456949057</v>
      </c>
    </row>
    <row r="837" spans="1:3" ht="14.4" x14ac:dyDescent="0.3">
      <c r="A837" s="6" t="s">
        <v>4956</v>
      </c>
      <c r="B837" s="6" t="s">
        <v>4957</v>
      </c>
      <c r="C837" s="9">
        <v>0.91021096637562182</v>
      </c>
    </row>
    <row r="838" spans="1:3" ht="14.4" x14ac:dyDescent="0.3">
      <c r="A838" s="6" t="s">
        <v>1055</v>
      </c>
      <c r="B838" s="6" t="s">
        <v>1056</v>
      </c>
      <c r="C838" s="9">
        <v>0.47649960155214399</v>
      </c>
    </row>
    <row r="839" spans="1:3" ht="14.4" x14ac:dyDescent="0.3">
      <c r="A839" s="6" t="s">
        <v>4603</v>
      </c>
      <c r="B839" s="6" t="s">
        <v>4604</v>
      </c>
      <c r="C839" s="9">
        <v>0.38459977175698956</v>
      </c>
    </row>
    <row r="840" spans="1:3" ht="14.4" x14ac:dyDescent="0.3">
      <c r="A840" s="6" t="s">
        <v>4605</v>
      </c>
      <c r="B840" s="6" t="s">
        <v>4606</v>
      </c>
      <c r="C840" s="9">
        <v>1.1905142538191273</v>
      </c>
    </row>
    <row r="841" spans="1:3" ht="14.4" x14ac:dyDescent="0.3">
      <c r="A841" s="6" t="s">
        <v>2924</v>
      </c>
      <c r="B841" s="6" t="s">
        <v>2925</v>
      </c>
      <c r="C841" s="9">
        <v>0.9066347582252533</v>
      </c>
    </row>
    <row r="842" spans="1:3" ht="14.4" x14ac:dyDescent="0.3">
      <c r="A842" s="6" t="s">
        <v>5191</v>
      </c>
      <c r="B842" s="6" t="s">
        <v>5192</v>
      </c>
      <c r="C842" s="9">
        <v>1.1188160873778474</v>
      </c>
    </row>
    <row r="843" spans="1:3" ht="14.4" x14ac:dyDescent="0.3">
      <c r="A843" s="6" t="s">
        <v>5777</v>
      </c>
      <c r="B843" s="6" t="s">
        <v>5778</v>
      </c>
      <c r="C843" s="9">
        <v>1.1458112340852005</v>
      </c>
    </row>
    <row r="844" spans="1:3" ht="14.4" x14ac:dyDescent="0.3">
      <c r="A844" s="6" t="s">
        <v>4958</v>
      </c>
      <c r="B844" s="6" t="s">
        <v>4959</v>
      </c>
      <c r="C844" s="9">
        <v>0.35201562529746755</v>
      </c>
    </row>
    <row r="845" spans="1:3" ht="14.4" x14ac:dyDescent="0.3">
      <c r="A845" s="6" t="s">
        <v>302</v>
      </c>
      <c r="B845" s="6" t="s">
        <v>303</v>
      </c>
      <c r="C845" s="9">
        <v>0.33573709520329009</v>
      </c>
    </row>
    <row r="846" spans="1:3" ht="14.4" x14ac:dyDescent="0.3">
      <c r="A846" s="6" t="s">
        <v>3475</v>
      </c>
      <c r="B846" s="6" t="s">
        <v>3476</v>
      </c>
      <c r="C846" s="9">
        <v>1.1944699573878022</v>
      </c>
    </row>
    <row r="847" spans="1:3" ht="14.4" x14ac:dyDescent="0.3">
      <c r="A847" s="6" t="s">
        <v>5666</v>
      </c>
      <c r="B847" s="6" t="s">
        <v>5667</v>
      </c>
      <c r="C847" s="9">
        <v>0.79462584322356855</v>
      </c>
    </row>
    <row r="848" spans="1:3" ht="14.4" x14ac:dyDescent="0.3">
      <c r="A848" s="6" t="s">
        <v>1057</v>
      </c>
      <c r="B848" s="6" t="s">
        <v>1058</v>
      </c>
      <c r="C848" s="9">
        <v>0.49506505175308113</v>
      </c>
    </row>
    <row r="849" spans="1:3" ht="14.4" x14ac:dyDescent="0.3">
      <c r="A849" s="6" t="s">
        <v>1059</v>
      </c>
      <c r="B849" s="6" t="s">
        <v>1060</v>
      </c>
      <c r="C849" s="9">
        <v>0.88907256595083495</v>
      </c>
    </row>
    <row r="850" spans="1:3" ht="14.4" x14ac:dyDescent="0.3">
      <c r="A850" s="6" t="s">
        <v>4266</v>
      </c>
      <c r="B850" s="6" t="s">
        <v>4267</v>
      </c>
      <c r="C850" s="9">
        <v>1.1966749190309995</v>
      </c>
    </row>
    <row r="851" spans="1:3" ht="14.4" x14ac:dyDescent="0.3">
      <c r="A851" s="6" t="s">
        <v>5668</v>
      </c>
      <c r="B851" s="6" t="s">
        <v>5669</v>
      </c>
      <c r="C851" s="9">
        <v>0.52423189889898392</v>
      </c>
    </row>
    <row r="852" spans="1:3" ht="14.4" x14ac:dyDescent="0.3">
      <c r="A852" s="6" t="s">
        <v>1421</v>
      </c>
      <c r="B852" s="6" t="s">
        <v>1422</v>
      </c>
      <c r="C852" s="9">
        <v>0.28735164430462801</v>
      </c>
    </row>
    <row r="853" spans="1:3" ht="14.4" x14ac:dyDescent="0.3">
      <c r="A853" s="6" t="s">
        <v>8407</v>
      </c>
      <c r="B853" s="6" t="s">
        <v>8408</v>
      </c>
      <c r="C853" s="9">
        <v>1.0515847468545343</v>
      </c>
    </row>
    <row r="854" spans="1:3" ht="14.4" x14ac:dyDescent="0.3">
      <c r="A854" s="6" t="s">
        <v>1716</v>
      </c>
      <c r="B854" s="6" t="s">
        <v>1717</v>
      </c>
      <c r="C854" s="9">
        <v>1.2062337353800954</v>
      </c>
    </row>
    <row r="855" spans="1:3" ht="14.4" x14ac:dyDescent="0.3">
      <c r="A855" s="6" t="s">
        <v>580</v>
      </c>
      <c r="B855" s="6" t="s">
        <v>581</v>
      </c>
      <c r="C855" s="9">
        <v>0.42929973516256703</v>
      </c>
    </row>
    <row r="856" spans="1:3" ht="14.4" x14ac:dyDescent="0.3">
      <c r="A856" s="6" t="s">
        <v>1423</v>
      </c>
      <c r="B856" s="6" t="s">
        <v>1424</v>
      </c>
      <c r="C856" s="9">
        <v>1.0717192632505044</v>
      </c>
    </row>
    <row r="857" spans="1:3" ht="14.4" x14ac:dyDescent="0.3">
      <c r="A857" s="6" t="s">
        <v>582</v>
      </c>
      <c r="B857" s="6" t="s">
        <v>583</v>
      </c>
      <c r="C857" s="9">
        <v>0.7482700881277502</v>
      </c>
    </row>
    <row r="858" spans="1:3" ht="14.4" x14ac:dyDescent="0.3">
      <c r="A858" s="6" t="s">
        <v>5462</v>
      </c>
      <c r="B858" s="6" t="s">
        <v>5463</v>
      </c>
      <c r="C858" s="9">
        <v>0.27731923279912241</v>
      </c>
    </row>
    <row r="859" spans="1:3" ht="14.4" x14ac:dyDescent="0.3">
      <c r="A859" s="6" t="s">
        <v>5402</v>
      </c>
      <c r="B859" s="6" t="s">
        <v>5403</v>
      </c>
      <c r="C859" s="9">
        <v>0.63496772176434713</v>
      </c>
    </row>
    <row r="860" spans="1:3" ht="14.4" x14ac:dyDescent="0.3">
      <c r="A860" s="6" t="s">
        <v>8409</v>
      </c>
      <c r="B860" s="6" t="s">
        <v>8410</v>
      </c>
      <c r="C860" s="9">
        <v>1.0891601754207805</v>
      </c>
    </row>
    <row r="861" spans="1:3" ht="14.4" x14ac:dyDescent="0.3">
      <c r="A861" s="6" t="s">
        <v>3477</v>
      </c>
      <c r="B861" s="6" t="s">
        <v>3478</v>
      </c>
      <c r="C861" s="9">
        <v>1.0839722854259333</v>
      </c>
    </row>
    <row r="862" spans="1:3" ht="14.4" x14ac:dyDescent="0.3">
      <c r="A862" s="6" t="s">
        <v>4960</v>
      </c>
      <c r="B862" s="6" t="s">
        <v>4961</v>
      </c>
      <c r="C862" s="9">
        <v>0.51833547798352086</v>
      </c>
    </row>
    <row r="863" spans="1:3" ht="14.4" x14ac:dyDescent="0.3">
      <c r="A863" s="6" t="s">
        <v>4158</v>
      </c>
      <c r="B863" s="6" t="s">
        <v>4159</v>
      </c>
      <c r="C863" s="9">
        <v>0.39263783207155212</v>
      </c>
    </row>
    <row r="864" spans="1:3" ht="14.4" x14ac:dyDescent="0.3">
      <c r="A864" s="6" t="s">
        <v>2131</v>
      </c>
      <c r="B864" s="6" t="s">
        <v>2132</v>
      </c>
      <c r="C864" s="9">
        <v>0.3511527092968254</v>
      </c>
    </row>
    <row r="865" spans="1:3" ht="14.4" x14ac:dyDescent="0.3">
      <c r="A865" s="6" t="s">
        <v>2913</v>
      </c>
      <c r="B865" s="6" t="s">
        <v>2914</v>
      </c>
      <c r="C865" s="9">
        <v>0.93494056986326723</v>
      </c>
    </row>
    <row r="866" spans="1:3" ht="14.4" x14ac:dyDescent="0.3">
      <c r="A866" s="6" t="s">
        <v>2884</v>
      </c>
      <c r="B866" s="6" t="s">
        <v>2885</v>
      </c>
      <c r="C866" s="9">
        <v>0.84391744026649973</v>
      </c>
    </row>
    <row r="867" spans="1:3" ht="14.4" x14ac:dyDescent="0.3">
      <c r="A867" s="6" t="s">
        <v>4962</v>
      </c>
      <c r="B867" s="6" t="s">
        <v>4963</v>
      </c>
      <c r="C867" s="9">
        <v>1.1682776264820514</v>
      </c>
    </row>
    <row r="868" spans="1:3" ht="14.4" x14ac:dyDescent="0.3">
      <c r="A868" s="6" t="s">
        <v>5670</v>
      </c>
      <c r="B868" s="6" t="s">
        <v>5671</v>
      </c>
      <c r="C868" s="9">
        <v>0.89301165541794769</v>
      </c>
    </row>
    <row r="869" spans="1:3" ht="14.4" x14ac:dyDescent="0.3">
      <c r="A869" s="6" t="s">
        <v>2578</v>
      </c>
      <c r="B869" s="6" t="s">
        <v>2579</v>
      </c>
      <c r="C869" s="9">
        <v>0.63943329743735844</v>
      </c>
    </row>
    <row r="870" spans="1:3" ht="14.4" x14ac:dyDescent="0.3">
      <c r="A870" s="6" t="s">
        <v>2580</v>
      </c>
      <c r="B870" s="6" t="s">
        <v>2581</v>
      </c>
      <c r="C870" s="9">
        <v>0.71085592021315835</v>
      </c>
    </row>
    <row r="871" spans="1:3" ht="14.4" x14ac:dyDescent="0.3">
      <c r="A871" s="6" t="s">
        <v>3344</v>
      </c>
      <c r="B871" s="6" t="s">
        <v>3345</v>
      </c>
      <c r="C871" s="9">
        <v>1.2266583096136716</v>
      </c>
    </row>
    <row r="872" spans="1:3" ht="14.4" x14ac:dyDescent="0.3">
      <c r="A872" s="6" t="s">
        <v>4964</v>
      </c>
      <c r="B872" s="6" t="s">
        <v>4965</v>
      </c>
      <c r="C872" s="9">
        <v>0.57944603489559798</v>
      </c>
    </row>
    <row r="873" spans="1:3" ht="14.4" x14ac:dyDescent="0.3">
      <c r="A873" s="6" t="s">
        <v>4268</v>
      </c>
      <c r="B873" s="6" t="s">
        <v>4269</v>
      </c>
      <c r="C873" s="9">
        <v>0.60990278479918747</v>
      </c>
    </row>
    <row r="874" spans="1:3" ht="14.4" x14ac:dyDescent="0.3">
      <c r="A874" s="6" t="s">
        <v>8411</v>
      </c>
      <c r="B874" s="6" t="s">
        <v>8412</v>
      </c>
      <c r="C874" s="9">
        <v>0.6614013065718003</v>
      </c>
    </row>
    <row r="875" spans="1:3" ht="14.4" x14ac:dyDescent="0.3">
      <c r="A875" s="6" t="s">
        <v>3008</v>
      </c>
      <c r="B875" s="6" t="s">
        <v>3009</v>
      </c>
      <c r="C875" s="9">
        <v>0.48620138419682457</v>
      </c>
    </row>
    <row r="876" spans="1:3" ht="14.4" x14ac:dyDescent="0.3">
      <c r="A876" s="6" t="s">
        <v>2792</v>
      </c>
      <c r="B876" s="6" t="s">
        <v>2793</v>
      </c>
      <c r="C876" s="9">
        <v>1.1651638216318436</v>
      </c>
    </row>
    <row r="877" spans="1:3" ht="14.4" x14ac:dyDescent="0.3">
      <c r="A877" s="6" t="s">
        <v>2311</v>
      </c>
      <c r="B877" s="6" t="s">
        <v>2312</v>
      </c>
      <c r="C877" s="9">
        <v>1.2545073979749615</v>
      </c>
    </row>
    <row r="878" spans="1:3" ht="14.4" x14ac:dyDescent="0.3">
      <c r="A878" s="6" t="s">
        <v>4795</v>
      </c>
      <c r="B878" s="6" t="s">
        <v>4796</v>
      </c>
      <c r="C878" s="9">
        <v>1.1559977593040207</v>
      </c>
    </row>
    <row r="879" spans="1:3" ht="14.4" x14ac:dyDescent="0.3">
      <c r="A879" s="6" t="s">
        <v>8413</v>
      </c>
      <c r="B879" s="6" t="s">
        <v>8414</v>
      </c>
      <c r="C879" s="9">
        <v>0.74729530896056529</v>
      </c>
    </row>
    <row r="880" spans="1:3" ht="14.4" x14ac:dyDescent="0.3">
      <c r="A880" s="6" t="s">
        <v>1595</v>
      </c>
      <c r="B880" s="6" t="s">
        <v>1596</v>
      </c>
      <c r="C880" s="9">
        <v>1.078076828766926</v>
      </c>
    </row>
    <row r="881" spans="1:3" ht="14.4" x14ac:dyDescent="0.3">
      <c r="A881" s="6" t="s">
        <v>1995</v>
      </c>
      <c r="B881" s="6" t="s">
        <v>1996</v>
      </c>
      <c r="C881" s="9">
        <v>0.50411812032512149</v>
      </c>
    </row>
    <row r="882" spans="1:3" ht="14.4" x14ac:dyDescent="0.3">
      <c r="A882" s="6" t="s">
        <v>2133</v>
      </c>
      <c r="B882" s="6" t="s">
        <v>2134</v>
      </c>
      <c r="C882" s="9">
        <v>0.64862643985123225</v>
      </c>
    </row>
    <row r="883" spans="1:3" ht="14.4" x14ac:dyDescent="0.3">
      <c r="A883" s="6" t="s">
        <v>8415</v>
      </c>
      <c r="B883" s="6" t="s">
        <v>8416</v>
      </c>
      <c r="C883" s="9">
        <v>1.0101314273814355</v>
      </c>
    </row>
    <row r="884" spans="1:3" ht="14.4" x14ac:dyDescent="0.3">
      <c r="A884" s="6" t="s">
        <v>4966</v>
      </c>
      <c r="B884" s="6" t="s">
        <v>4967</v>
      </c>
      <c r="C884" s="9">
        <v>0.35810138218731236</v>
      </c>
    </row>
    <row r="885" spans="1:3" ht="14.4" x14ac:dyDescent="0.3">
      <c r="A885" s="6" t="s">
        <v>2241</v>
      </c>
      <c r="B885" s="6" t="s">
        <v>2242</v>
      </c>
      <c r="C885" s="9">
        <v>1.1445000172046251</v>
      </c>
    </row>
    <row r="886" spans="1:3" ht="14.4" x14ac:dyDescent="0.3">
      <c r="A886" s="6" t="s">
        <v>2243</v>
      </c>
      <c r="B886" s="6" t="s">
        <v>2244</v>
      </c>
      <c r="C886" s="9">
        <v>0.36587819107244479</v>
      </c>
    </row>
    <row r="887" spans="1:3" ht="14.4" x14ac:dyDescent="0.3">
      <c r="A887" s="6" t="s">
        <v>3086</v>
      </c>
      <c r="B887" s="6" t="s">
        <v>3087</v>
      </c>
      <c r="C887" s="9">
        <v>0.42875807299859847</v>
      </c>
    </row>
    <row r="888" spans="1:3" ht="14.4" x14ac:dyDescent="0.3">
      <c r="A888" s="6" t="s">
        <v>3144</v>
      </c>
      <c r="B888" s="6" t="s">
        <v>3145</v>
      </c>
      <c r="C888" s="9">
        <v>0.45611408659324937</v>
      </c>
    </row>
    <row r="889" spans="1:3" ht="14.4" x14ac:dyDescent="0.3">
      <c r="A889" s="6" t="s">
        <v>1061</v>
      </c>
      <c r="B889" s="6" t="s">
        <v>1062</v>
      </c>
      <c r="C889" s="9">
        <v>0.83281648974622358</v>
      </c>
    </row>
    <row r="890" spans="1:3" ht="14.4" x14ac:dyDescent="0.3">
      <c r="A890" s="6" t="s">
        <v>4732</v>
      </c>
      <c r="B890" s="6" t="s">
        <v>4733</v>
      </c>
      <c r="C890" s="9">
        <v>0.93832737795519017</v>
      </c>
    </row>
    <row r="891" spans="1:3" ht="14.4" x14ac:dyDescent="0.3">
      <c r="A891" s="6" t="s">
        <v>3346</v>
      </c>
      <c r="B891" s="6" t="s">
        <v>3347</v>
      </c>
      <c r="C891" s="9">
        <v>0.82739177561419752</v>
      </c>
    </row>
    <row r="892" spans="1:3" ht="14.4" x14ac:dyDescent="0.3">
      <c r="A892" s="6" t="s">
        <v>1530</v>
      </c>
      <c r="B892" s="6" t="s">
        <v>1531</v>
      </c>
      <c r="C892" s="9">
        <v>0.54384865248351277</v>
      </c>
    </row>
    <row r="893" spans="1:3" ht="14.4" x14ac:dyDescent="0.3">
      <c r="A893" s="6" t="s">
        <v>1779</v>
      </c>
      <c r="B893" s="6" t="s">
        <v>1780</v>
      </c>
      <c r="C893" s="9">
        <v>0.70854676121754379</v>
      </c>
    </row>
    <row r="894" spans="1:3" ht="14.4" x14ac:dyDescent="0.3">
      <c r="A894" s="6" t="s">
        <v>1874</v>
      </c>
      <c r="B894" s="6" t="s">
        <v>1875</v>
      </c>
      <c r="C894" s="9">
        <v>1.1958057967008227</v>
      </c>
    </row>
    <row r="895" spans="1:3" ht="14.4" x14ac:dyDescent="0.3">
      <c r="A895" s="6" t="s">
        <v>3479</v>
      </c>
      <c r="B895" s="6" t="s">
        <v>3480</v>
      </c>
      <c r="C895" s="9">
        <v>0.59487665077756458</v>
      </c>
    </row>
    <row r="896" spans="1:3" ht="14.4" x14ac:dyDescent="0.3">
      <c r="A896" s="6" t="s">
        <v>2677</v>
      </c>
      <c r="B896" s="6" t="s">
        <v>2678</v>
      </c>
      <c r="C896" s="9">
        <v>0.69713191345585246</v>
      </c>
    </row>
    <row r="897" spans="1:3" ht="14.4" x14ac:dyDescent="0.3">
      <c r="A897" s="6" t="s">
        <v>4968</v>
      </c>
      <c r="B897" s="6" t="s">
        <v>4969</v>
      </c>
      <c r="C897" s="9">
        <v>0.6212416245385094</v>
      </c>
    </row>
    <row r="898" spans="1:3" ht="14.4" x14ac:dyDescent="0.3">
      <c r="A898" s="6" t="s">
        <v>2582</v>
      </c>
      <c r="B898" s="6" t="s">
        <v>2583</v>
      </c>
      <c r="C898" s="9">
        <v>0.82363487052900786</v>
      </c>
    </row>
    <row r="899" spans="1:3" ht="14.4" x14ac:dyDescent="0.3">
      <c r="A899" s="6" t="s">
        <v>3481</v>
      </c>
      <c r="B899" s="6" t="s">
        <v>3482</v>
      </c>
      <c r="C899" s="9">
        <v>0.81763194450223997</v>
      </c>
    </row>
    <row r="900" spans="1:3" ht="14.4" x14ac:dyDescent="0.3">
      <c r="A900" s="6" t="s">
        <v>3483</v>
      </c>
      <c r="B900" s="6" t="s">
        <v>3484</v>
      </c>
      <c r="C900" s="9">
        <v>0.49380872921688823</v>
      </c>
    </row>
    <row r="901" spans="1:3" ht="14.4" x14ac:dyDescent="0.3">
      <c r="A901" s="6" t="s">
        <v>4319</v>
      </c>
      <c r="B901" s="6" t="s">
        <v>4320</v>
      </c>
      <c r="C901" s="9">
        <v>0.82959192332408993</v>
      </c>
    </row>
    <row r="902" spans="1:3" ht="14.4" x14ac:dyDescent="0.3">
      <c r="A902" s="6" t="s">
        <v>1063</v>
      </c>
      <c r="B902" s="6" t="s">
        <v>1064</v>
      </c>
      <c r="C902" s="9">
        <v>1.171863681818281</v>
      </c>
    </row>
    <row r="903" spans="1:3" ht="14.4" x14ac:dyDescent="0.3">
      <c r="A903" s="6" t="s">
        <v>584</v>
      </c>
      <c r="B903" s="6" t="s">
        <v>585</v>
      </c>
      <c r="C903" s="9">
        <v>0.55787217690078839</v>
      </c>
    </row>
    <row r="904" spans="1:3" ht="14.4" x14ac:dyDescent="0.3">
      <c r="A904" s="6" t="s">
        <v>4209</v>
      </c>
      <c r="B904" s="6" t="s">
        <v>4210</v>
      </c>
      <c r="C904" s="9">
        <v>0.49032797503797709</v>
      </c>
    </row>
    <row r="905" spans="1:3" ht="14.4" x14ac:dyDescent="0.3">
      <c r="A905" s="6" t="s">
        <v>4001</v>
      </c>
      <c r="B905" s="6" t="s">
        <v>4002</v>
      </c>
      <c r="C905" s="9">
        <v>0.53938866622952841</v>
      </c>
    </row>
    <row r="906" spans="1:3" ht="14.4" x14ac:dyDescent="0.3">
      <c r="A906" s="6" t="s">
        <v>4270</v>
      </c>
      <c r="B906" s="6" t="s">
        <v>4271</v>
      </c>
      <c r="C906" s="9">
        <v>0.9913754802798006</v>
      </c>
    </row>
    <row r="907" spans="1:3" ht="14.4" x14ac:dyDescent="0.3">
      <c r="A907" s="6" t="s">
        <v>3485</v>
      </c>
      <c r="B907" s="6" t="s">
        <v>3486</v>
      </c>
      <c r="C907" s="9">
        <v>0.30341727614817138</v>
      </c>
    </row>
    <row r="908" spans="1:3" ht="14.4" x14ac:dyDescent="0.3">
      <c r="A908" s="6" t="s">
        <v>186</v>
      </c>
      <c r="B908" s="6" t="s">
        <v>187</v>
      </c>
      <c r="C908" s="9">
        <v>0.33353762403286569</v>
      </c>
    </row>
    <row r="909" spans="1:3" ht="14.4" x14ac:dyDescent="0.3">
      <c r="A909" s="6" t="s">
        <v>4456</v>
      </c>
      <c r="B909" s="6" t="s">
        <v>4457</v>
      </c>
      <c r="C909" s="9">
        <v>0.38610928032149561</v>
      </c>
    </row>
    <row r="910" spans="1:3" ht="14.4" x14ac:dyDescent="0.3">
      <c r="A910" s="6" t="s">
        <v>2915</v>
      </c>
      <c r="B910" s="6" t="s">
        <v>2916</v>
      </c>
      <c r="C910" s="9">
        <v>1.0804352406415441</v>
      </c>
    </row>
    <row r="911" spans="1:3" ht="14.4" x14ac:dyDescent="0.3">
      <c r="A911" s="6" t="s">
        <v>3851</v>
      </c>
      <c r="B911" s="6" t="s">
        <v>3852</v>
      </c>
      <c r="C911" s="9">
        <v>1.2530515484508478</v>
      </c>
    </row>
    <row r="912" spans="1:3" ht="14.4" x14ac:dyDescent="0.3">
      <c r="A912" s="6" t="s">
        <v>3146</v>
      </c>
      <c r="B912" s="6" t="s">
        <v>3147</v>
      </c>
      <c r="C912" s="9">
        <v>0.87968528414339753</v>
      </c>
    </row>
    <row r="913" spans="1:3" ht="14.4" x14ac:dyDescent="0.3">
      <c r="A913" s="6" t="s">
        <v>5672</v>
      </c>
      <c r="B913" s="6" t="s">
        <v>5673</v>
      </c>
      <c r="C913" s="9">
        <v>1.1029204895333296</v>
      </c>
    </row>
    <row r="914" spans="1:3" ht="14.4" x14ac:dyDescent="0.3">
      <c r="A914" s="6" t="s">
        <v>3010</v>
      </c>
      <c r="B914" s="6" t="s">
        <v>3011</v>
      </c>
      <c r="C914" s="9">
        <v>0.90305325410357717</v>
      </c>
    </row>
    <row r="915" spans="1:3" ht="14.4" x14ac:dyDescent="0.3">
      <c r="A915" s="6" t="s">
        <v>4666</v>
      </c>
      <c r="B915" s="6" t="s">
        <v>4667</v>
      </c>
      <c r="C915" s="9">
        <v>0.70261476997276451</v>
      </c>
    </row>
    <row r="916" spans="1:3" ht="14.4" x14ac:dyDescent="0.3">
      <c r="A916" s="6" t="s">
        <v>2716</v>
      </c>
      <c r="B916" s="6" t="s">
        <v>2717</v>
      </c>
      <c r="C916" s="9">
        <v>0.46083087030657943</v>
      </c>
    </row>
    <row r="917" spans="1:3" ht="14.4" x14ac:dyDescent="0.3">
      <c r="A917" s="6" t="s">
        <v>4797</v>
      </c>
      <c r="B917" s="6" t="s">
        <v>4798</v>
      </c>
      <c r="C917" s="9">
        <v>0.58877637477178668</v>
      </c>
    </row>
    <row r="918" spans="1:3" ht="14.4" x14ac:dyDescent="0.3">
      <c r="A918" s="6" t="s">
        <v>99</v>
      </c>
      <c r="B918" s="6" t="s">
        <v>100</v>
      </c>
      <c r="C918" s="9">
        <v>0.90781898149492746</v>
      </c>
    </row>
    <row r="919" spans="1:3" ht="14.4" x14ac:dyDescent="0.3">
      <c r="A919" s="6" t="s">
        <v>1363</v>
      </c>
      <c r="B919" s="6" t="s">
        <v>1364</v>
      </c>
      <c r="C919" s="9">
        <v>0.99448671886283413</v>
      </c>
    </row>
    <row r="920" spans="1:3" ht="14.4" x14ac:dyDescent="0.3">
      <c r="A920" s="6" t="s">
        <v>5258</v>
      </c>
      <c r="B920" s="6" t="s">
        <v>5259</v>
      </c>
      <c r="C920" s="9">
        <v>0.88856620592873647</v>
      </c>
    </row>
    <row r="921" spans="1:3" ht="14.4" x14ac:dyDescent="0.3">
      <c r="A921" s="6" t="s">
        <v>1065</v>
      </c>
      <c r="B921" s="6" t="s">
        <v>1066</v>
      </c>
      <c r="C921" s="9">
        <v>0.49879132802702153</v>
      </c>
    </row>
    <row r="922" spans="1:3" ht="14.4" x14ac:dyDescent="0.3">
      <c r="A922" s="6" t="s">
        <v>4003</v>
      </c>
      <c r="B922" s="6" t="s">
        <v>4004</v>
      </c>
      <c r="C922" s="9">
        <v>1.1146221656515261</v>
      </c>
    </row>
    <row r="923" spans="1:3" ht="14.4" x14ac:dyDescent="0.3">
      <c r="A923" s="6" t="s">
        <v>2478</v>
      </c>
      <c r="B923" s="6" t="s">
        <v>2479</v>
      </c>
      <c r="C923" s="9">
        <v>1.250163409804131</v>
      </c>
    </row>
    <row r="924" spans="1:3" ht="14.4" x14ac:dyDescent="0.3">
      <c r="A924" s="6" t="s">
        <v>4272</v>
      </c>
      <c r="B924" s="6" t="s">
        <v>4273</v>
      </c>
      <c r="C924" s="9">
        <v>0.49687313078040363</v>
      </c>
    </row>
    <row r="925" spans="1:3" ht="14.4" x14ac:dyDescent="0.3">
      <c r="A925" s="6" t="s">
        <v>4607</v>
      </c>
      <c r="B925" s="6" t="s">
        <v>4608</v>
      </c>
      <c r="C925" s="9">
        <v>0.77385929676741116</v>
      </c>
    </row>
    <row r="926" spans="1:3" ht="14.4" x14ac:dyDescent="0.3">
      <c r="A926" s="6" t="s">
        <v>3487</v>
      </c>
      <c r="B926" s="6" t="s">
        <v>3488</v>
      </c>
      <c r="C926" s="9">
        <v>0.69515816347669324</v>
      </c>
    </row>
    <row r="927" spans="1:3" ht="14.4" x14ac:dyDescent="0.3">
      <c r="A927" s="6" t="s">
        <v>3420</v>
      </c>
      <c r="B927" s="6" t="s">
        <v>3421</v>
      </c>
      <c r="C927" s="9">
        <v>0.84819426963360989</v>
      </c>
    </row>
    <row r="928" spans="1:3" ht="14.4" x14ac:dyDescent="0.3">
      <c r="A928" s="6" t="s">
        <v>8417</v>
      </c>
      <c r="B928" s="6" t="s">
        <v>8418</v>
      </c>
      <c r="C928" s="9">
        <v>0.30148559262318753</v>
      </c>
    </row>
    <row r="929" spans="1:3" ht="14.4" x14ac:dyDescent="0.3">
      <c r="A929" s="6" t="s">
        <v>1532</v>
      </c>
      <c r="B929" s="6" t="s">
        <v>1533</v>
      </c>
      <c r="C929" s="9">
        <v>0.77687728593408911</v>
      </c>
    </row>
    <row r="930" spans="1:3" ht="14.4" x14ac:dyDescent="0.3">
      <c r="A930" s="6" t="s">
        <v>2528</v>
      </c>
      <c r="B930" s="6" t="s">
        <v>2529</v>
      </c>
      <c r="C930" s="9">
        <v>0.28619474702796344</v>
      </c>
    </row>
    <row r="931" spans="1:3" ht="14.4" x14ac:dyDescent="0.3">
      <c r="A931" s="6" t="s">
        <v>1245</v>
      </c>
      <c r="B931" s="6" t="s">
        <v>1246</v>
      </c>
      <c r="C931" s="9">
        <v>0.68754066029241001</v>
      </c>
    </row>
    <row r="932" spans="1:3" ht="14.4" x14ac:dyDescent="0.3">
      <c r="A932" s="6" t="s">
        <v>1997</v>
      </c>
      <c r="B932" s="6" t="s">
        <v>1998</v>
      </c>
      <c r="C932" s="9">
        <v>0.49816908578495644</v>
      </c>
    </row>
    <row r="933" spans="1:3" ht="14.4" x14ac:dyDescent="0.3">
      <c r="A933" s="6" t="s">
        <v>5618</v>
      </c>
      <c r="B933" s="6" t="s">
        <v>5619</v>
      </c>
      <c r="C933" s="9">
        <v>0.95905894163186889</v>
      </c>
    </row>
    <row r="934" spans="1:3" ht="14.4" x14ac:dyDescent="0.3">
      <c r="A934" s="6" t="s">
        <v>5313</v>
      </c>
      <c r="B934" s="6" t="s">
        <v>5314</v>
      </c>
      <c r="C934" s="9">
        <v>0.8681115252710192</v>
      </c>
    </row>
    <row r="935" spans="1:3" ht="14.4" x14ac:dyDescent="0.3">
      <c r="A935" s="6" t="s">
        <v>304</v>
      </c>
      <c r="B935" s="6" t="s">
        <v>305</v>
      </c>
      <c r="C935" s="9">
        <v>0.70014752267328628</v>
      </c>
    </row>
    <row r="936" spans="1:3" ht="14.4" x14ac:dyDescent="0.3">
      <c r="A936" s="6" t="s">
        <v>4970</v>
      </c>
      <c r="B936" s="6" t="s">
        <v>4971</v>
      </c>
      <c r="C936" s="9">
        <v>0.44232581858118969</v>
      </c>
    </row>
    <row r="937" spans="1:3" ht="14.4" x14ac:dyDescent="0.3">
      <c r="A937" s="6" t="s">
        <v>8419</v>
      </c>
      <c r="B937" s="6" t="s">
        <v>8420</v>
      </c>
      <c r="C937" s="9">
        <v>0.52710985925978415</v>
      </c>
    </row>
    <row r="938" spans="1:3" ht="14.4" x14ac:dyDescent="0.3">
      <c r="A938" s="6" t="s">
        <v>1265</v>
      </c>
      <c r="B938" s="6" t="s">
        <v>1266</v>
      </c>
      <c r="C938" s="9">
        <v>0.55123952958228628</v>
      </c>
    </row>
    <row r="939" spans="1:3" ht="14.4" x14ac:dyDescent="0.3">
      <c r="A939" s="6" t="s">
        <v>2497</v>
      </c>
      <c r="B939" s="6" t="s">
        <v>2498</v>
      </c>
      <c r="C939" s="9">
        <v>0.51015061680739426</v>
      </c>
    </row>
    <row r="940" spans="1:3" ht="14.4" x14ac:dyDescent="0.3">
      <c r="A940" s="6" t="s">
        <v>3199</v>
      </c>
      <c r="B940" s="6" t="s">
        <v>3200</v>
      </c>
      <c r="C940" s="9">
        <v>0.60224987485681847</v>
      </c>
    </row>
    <row r="941" spans="1:3" ht="14.4" x14ac:dyDescent="0.3">
      <c r="A941" s="6" t="s">
        <v>8421</v>
      </c>
      <c r="B941" s="6" t="s">
        <v>8422</v>
      </c>
      <c r="C941" s="9">
        <v>0.69916174518464602</v>
      </c>
    </row>
    <row r="942" spans="1:3" ht="14.4" x14ac:dyDescent="0.3">
      <c r="A942" s="6" t="s">
        <v>1534</v>
      </c>
      <c r="B942" s="6" t="s">
        <v>1535</v>
      </c>
      <c r="C942" s="9">
        <v>0.75185890816253798</v>
      </c>
    </row>
    <row r="943" spans="1:3" ht="14.4" x14ac:dyDescent="0.3">
      <c r="A943" s="6" t="s">
        <v>8423</v>
      </c>
      <c r="B943" s="6" t="s">
        <v>8424</v>
      </c>
      <c r="C943" s="9">
        <v>0.3824604757883604</v>
      </c>
    </row>
    <row r="944" spans="1:3" ht="14.4" x14ac:dyDescent="0.3">
      <c r="A944" s="6" t="s">
        <v>5125</v>
      </c>
      <c r="B944" s="6" t="s">
        <v>5126</v>
      </c>
      <c r="C944" s="9">
        <v>1.0820988286458455</v>
      </c>
    </row>
    <row r="945" spans="1:3" ht="14.4" x14ac:dyDescent="0.3">
      <c r="A945" s="6" t="s">
        <v>3252</v>
      </c>
      <c r="B945" s="6" t="s">
        <v>3253</v>
      </c>
      <c r="C945" s="9">
        <v>0.39993112118936747</v>
      </c>
    </row>
    <row r="946" spans="1:3" ht="14.4" x14ac:dyDescent="0.3">
      <c r="A946" s="6" t="s">
        <v>444</v>
      </c>
      <c r="B946" s="6" t="s">
        <v>445</v>
      </c>
      <c r="C946" s="9">
        <v>0.98083104281674327</v>
      </c>
    </row>
    <row r="947" spans="1:3" ht="14.4" x14ac:dyDescent="0.3">
      <c r="A947" s="6" t="s">
        <v>4972</v>
      </c>
      <c r="B947" s="6" t="s">
        <v>4973</v>
      </c>
      <c r="C947" s="9">
        <v>0.31069372354829361</v>
      </c>
    </row>
    <row r="948" spans="1:3" ht="14.4" x14ac:dyDescent="0.3">
      <c r="A948" s="6" t="s">
        <v>3254</v>
      </c>
      <c r="B948" s="6" t="s">
        <v>3255</v>
      </c>
      <c r="C948" s="9">
        <v>0.63126221151168804</v>
      </c>
    </row>
    <row r="949" spans="1:3" ht="14.4" x14ac:dyDescent="0.3">
      <c r="A949" s="6" t="s">
        <v>1876</v>
      </c>
      <c r="B949" s="6" t="s">
        <v>1877</v>
      </c>
      <c r="C949" s="9">
        <v>0.2937193017310229</v>
      </c>
    </row>
    <row r="950" spans="1:3" ht="14.4" x14ac:dyDescent="0.3">
      <c r="A950" s="6" t="s">
        <v>5620</v>
      </c>
      <c r="B950" s="6" t="s">
        <v>5621</v>
      </c>
      <c r="C950" s="9">
        <v>1.2231540093723128</v>
      </c>
    </row>
    <row r="951" spans="1:3" ht="14.4" x14ac:dyDescent="0.3">
      <c r="A951" s="6" t="s">
        <v>1067</v>
      </c>
      <c r="B951" s="6" t="s">
        <v>1068</v>
      </c>
      <c r="C951" s="9">
        <v>1.2566888582858289</v>
      </c>
    </row>
    <row r="952" spans="1:3" ht="14.4" x14ac:dyDescent="0.3">
      <c r="A952" s="6" t="s">
        <v>1425</v>
      </c>
      <c r="B952" s="6" t="s">
        <v>1426</v>
      </c>
      <c r="C952" s="9">
        <v>1.1039116736220094</v>
      </c>
    </row>
    <row r="953" spans="1:3" ht="14.4" x14ac:dyDescent="0.3">
      <c r="A953" s="6" t="s">
        <v>1312</v>
      </c>
      <c r="B953" s="6" t="s">
        <v>1313</v>
      </c>
      <c r="C953" s="9">
        <v>0.82283494096723175</v>
      </c>
    </row>
    <row r="954" spans="1:3" ht="14.4" x14ac:dyDescent="0.3">
      <c r="A954" s="6" t="s">
        <v>2926</v>
      </c>
      <c r="B954" s="6" t="s">
        <v>2927</v>
      </c>
      <c r="C954" s="9">
        <v>0.40435588283991364</v>
      </c>
    </row>
    <row r="955" spans="1:3" ht="14.4" x14ac:dyDescent="0.3">
      <c r="A955" s="6" t="s">
        <v>3012</v>
      </c>
      <c r="B955" s="6" t="s">
        <v>3013</v>
      </c>
      <c r="C955" s="9">
        <v>0.98149129858948247</v>
      </c>
    </row>
    <row r="956" spans="1:3" ht="14.4" x14ac:dyDescent="0.3">
      <c r="A956" s="6" t="s">
        <v>1427</v>
      </c>
      <c r="B956" s="6" t="s">
        <v>1428</v>
      </c>
      <c r="C956" s="9">
        <v>0.40214238080141285</v>
      </c>
    </row>
    <row r="957" spans="1:3" ht="14.4" x14ac:dyDescent="0.3">
      <c r="A957" s="6" t="s">
        <v>257</v>
      </c>
      <c r="B957" s="6" t="s">
        <v>258</v>
      </c>
      <c r="C957" s="9">
        <v>1.174052635399633</v>
      </c>
    </row>
    <row r="958" spans="1:3" ht="14.4" x14ac:dyDescent="0.3">
      <c r="A958" s="6" t="s">
        <v>4160</v>
      </c>
      <c r="B958" s="6" t="s">
        <v>4161</v>
      </c>
      <c r="C958" s="9">
        <v>0.82964624952790245</v>
      </c>
    </row>
    <row r="959" spans="1:3" ht="14.4" x14ac:dyDescent="0.3">
      <c r="A959" s="6" t="s">
        <v>3574</v>
      </c>
      <c r="B959" s="6" t="s">
        <v>3575</v>
      </c>
      <c r="C959" s="9">
        <v>0.88762751228506309</v>
      </c>
    </row>
    <row r="960" spans="1:3" ht="14.4" x14ac:dyDescent="0.3">
      <c r="A960" s="6" t="s">
        <v>1650</v>
      </c>
      <c r="B960" s="6" t="s">
        <v>1651</v>
      </c>
      <c r="C960" s="9">
        <v>0.59354847390309906</v>
      </c>
    </row>
    <row r="961" spans="1:3" ht="14.4" x14ac:dyDescent="0.3">
      <c r="A961" s="6" t="s">
        <v>8425</v>
      </c>
      <c r="B961" s="6" t="s">
        <v>8426</v>
      </c>
      <c r="C961" s="9">
        <v>0.36174115110156502</v>
      </c>
    </row>
    <row r="962" spans="1:3" ht="14.4" x14ac:dyDescent="0.3">
      <c r="A962" s="6" t="s">
        <v>1781</v>
      </c>
      <c r="B962" s="6" t="s">
        <v>1782</v>
      </c>
      <c r="C962" s="9">
        <v>0.72605392610509389</v>
      </c>
    </row>
    <row r="963" spans="1:3" ht="14.4" x14ac:dyDescent="0.3">
      <c r="A963" s="6" t="s">
        <v>380</v>
      </c>
      <c r="B963" s="6" t="s">
        <v>381</v>
      </c>
      <c r="C963" s="9">
        <v>0.63609272231953684</v>
      </c>
    </row>
    <row r="964" spans="1:3" ht="14.4" x14ac:dyDescent="0.3">
      <c r="A964" s="6" t="s">
        <v>2886</v>
      </c>
      <c r="B964" s="6" t="s">
        <v>2887</v>
      </c>
      <c r="C964" s="9">
        <v>1.045163012561054</v>
      </c>
    </row>
    <row r="965" spans="1:3" ht="14.4" x14ac:dyDescent="0.3">
      <c r="A965" s="6" t="s">
        <v>3489</v>
      </c>
      <c r="B965" s="6" t="s">
        <v>3490</v>
      </c>
      <c r="C965" s="9">
        <v>1.0779098257284248</v>
      </c>
    </row>
    <row r="966" spans="1:3" ht="14.4" x14ac:dyDescent="0.3">
      <c r="A966" s="6" t="s">
        <v>3702</v>
      </c>
      <c r="B966" s="6" t="s">
        <v>3703</v>
      </c>
      <c r="C966" s="9">
        <v>0.45699895135714741</v>
      </c>
    </row>
    <row r="967" spans="1:3" ht="14.4" x14ac:dyDescent="0.3">
      <c r="A967" s="6" t="s">
        <v>4668</v>
      </c>
      <c r="B967" s="6" t="s">
        <v>4669</v>
      </c>
      <c r="C967" s="9">
        <v>0.80353784720715737</v>
      </c>
    </row>
    <row r="968" spans="1:3" ht="14.4" x14ac:dyDescent="0.3">
      <c r="A968" s="6" t="s">
        <v>2619</v>
      </c>
      <c r="B968" s="6" t="s">
        <v>2620</v>
      </c>
      <c r="C968" s="9">
        <v>0.79382885296441441</v>
      </c>
    </row>
    <row r="969" spans="1:3" ht="14.4" x14ac:dyDescent="0.3">
      <c r="A969" s="6" t="s">
        <v>8427</v>
      </c>
      <c r="B969" s="6" t="s">
        <v>8428</v>
      </c>
      <c r="C969" s="9">
        <v>1.1223054991346677</v>
      </c>
    </row>
    <row r="970" spans="1:3" ht="14.4" x14ac:dyDescent="0.3">
      <c r="A970" s="6" t="s">
        <v>2951</v>
      </c>
      <c r="B970" s="6" t="s">
        <v>2952</v>
      </c>
      <c r="C970" s="9">
        <v>1.2598466644890687</v>
      </c>
    </row>
    <row r="971" spans="1:3" ht="14.4" x14ac:dyDescent="0.3">
      <c r="A971" s="6" t="s">
        <v>4609</v>
      </c>
      <c r="B971" s="6" t="s">
        <v>4610</v>
      </c>
      <c r="C971" s="9">
        <v>1.2031536816486377</v>
      </c>
    </row>
    <row r="972" spans="1:3" ht="14.4" x14ac:dyDescent="0.3">
      <c r="A972" s="6" t="s">
        <v>2530</v>
      </c>
      <c r="B972" s="6" t="s">
        <v>2531</v>
      </c>
      <c r="C972" s="9">
        <v>1.0673640842654759</v>
      </c>
    </row>
    <row r="973" spans="1:3" ht="14.4" x14ac:dyDescent="0.3">
      <c r="A973" s="6" t="s">
        <v>1069</v>
      </c>
      <c r="B973" s="6" t="s">
        <v>1070</v>
      </c>
      <c r="C973" s="9">
        <v>1.2092082242224289</v>
      </c>
    </row>
    <row r="974" spans="1:3" ht="14.4" x14ac:dyDescent="0.3">
      <c r="A974" s="6" t="s">
        <v>586</v>
      </c>
      <c r="B974" s="6" t="s">
        <v>587</v>
      </c>
      <c r="C974" s="9">
        <v>0.49371985336809376</v>
      </c>
    </row>
    <row r="975" spans="1:3" ht="14.4" x14ac:dyDescent="0.3">
      <c r="A975" s="6" t="s">
        <v>588</v>
      </c>
      <c r="B975" s="6" t="s">
        <v>589</v>
      </c>
      <c r="C975" s="9">
        <v>1.2146166685488993</v>
      </c>
    </row>
    <row r="976" spans="1:3" ht="14.4" x14ac:dyDescent="0.3">
      <c r="A976" s="6" t="s">
        <v>2621</v>
      </c>
      <c r="B976" s="6" t="s">
        <v>2622</v>
      </c>
      <c r="C976" s="9">
        <v>0.7447669589177115</v>
      </c>
    </row>
    <row r="977" spans="1:3" ht="14.4" x14ac:dyDescent="0.3">
      <c r="A977" s="6" t="s">
        <v>8429</v>
      </c>
      <c r="B977" s="6" t="s">
        <v>8430</v>
      </c>
      <c r="C977" s="9">
        <v>1.0959997857631745</v>
      </c>
    </row>
    <row r="978" spans="1:3" ht="14.4" x14ac:dyDescent="0.3">
      <c r="A978" s="6" t="s">
        <v>590</v>
      </c>
      <c r="B978" s="6" t="s">
        <v>591</v>
      </c>
      <c r="C978" s="9">
        <v>0.64816421508017363</v>
      </c>
    </row>
    <row r="979" spans="1:3" ht="14.4" x14ac:dyDescent="0.3">
      <c r="A979" s="6" t="s">
        <v>592</v>
      </c>
      <c r="B979" s="6" t="s">
        <v>593</v>
      </c>
      <c r="C979" s="9">
        <v>0.51629567796415099</v>
      </c>
    </row>
    <row r="980" spans="1:3" ht="14.4" x14ac:dyDescent="0.3">
      <c r="A980" s="6" t="s">
        <v>594</v>
      </c>
      <c r="B980" s="6" t="s">
        <v>595</v>
      </c>
      <c r="C980" s="9">
        <v>1.0705515090253626</v>
      </c>
    </row>
    <row r="981" spans="1:3" ht="14.4" x14ac:dyDescent="0.3">
      <c r="A981" s="6" t="s">
        <v>2204</v>
      </c>
      <c r="B981" s="6" t="s">
        <v>2205</v>
      </c>
      <c r="C981" s="9">
        <v>0.61868293182706957</v>
      </c>
    </row>
    <row r="982" spans="1:3" ht="14.4" x14ac:dyDescent="0.3">
      <c r="A982" s="6" t="s">
        <v>596</v>
      </c>
      <c r="B982" s="6" t="s">
        <v>597</v>
      </c>
      <c r="C982" s="9">
        <v>0.86476814619328135</v>
      </c>
    </row>
    <row r="983" spans="1:3" ht="14.4" x14ac:dyDescent="0.3">
      <c r="A983" s="6" t="s">
        <v>598</v>
      </c>
      <c r="B983" s="6" t="s">
        <v>599</v>
      </c>
      <c r="C983" s="9">
        <v>0.69950058866210862</v>
      </c>
    </row>
    <row r="984" spans="1:3" ht="14.4" x14ac:dyDescent="0.3">
      <c r="A984" s="6" t="s">
        <v>600</v>
      </c>
      <c r="B984" s="6" t="s">
        <v>601</v>
      </c>
      <c r="C984" s="9">
        <v>0.97435335866252282</v>
      </c>
    </row>
    <row r="985" spans="1:3" ht="14.4" x14ac:dyDescent="0.3">
      <c r="A985" s="6" t="s">
        <v>602</v>
      </c>
      <c r="B985" s="6" t="s">
        <v>603</v>
      </c>
      <c r="C985" s="9">
        <v>0.65225265134916355</v>
      </c>
    </row>
    <row r="986" spans="1:3" ht="14.4" x14ac:dyDescent="0.3">
      <c r="A986" s="6" t="s">
        <v>1783</v>
      </c>
      <c r="B986" s="6" t="s">
        <v>1784</v>
      </c>
      <c r="C986" s="9">
        <v>0.66995792129330844</v>
      </c>
    </row>
    <row r="987" spans="1:3" ht="14.4" x14ac:dyDescent="0.3">
      <c r="A987" s="6" t="s">
        <v>4127</v>
      </c>
      <c r="B987" s="6" t="s">
        <v>4128</v>
      </c>
      <c r="C987" s="9">
        <v>1.1880074740240216</v>
      </c>
    </row>
    <row r="988" spans="1:3" ht="14.4" x14ac:dyDescent="0.3">
      <c r="A988" s="6" t="s">
        <v>1429</v>
      </c>
      <c r="B988" s="6" t="s">
        <v>1430</v>
      </c>
      <c r="C988" s="9">
        <v>1.0743991860349396</v>
      </c>
    </row>
    <row r="989" spans="1:3" ht="14.4" x14ac:dyDescent="0.3">
      <c r="A989" s="6" t="s">
        <v>604</v>
      </c>
      <c r="B989" s="6" t="s">
        <v>605</v>
      </c>
      <c r="C989" s="9">
        <v>0.74498496894494659</v>
      </c>
    </row>
    <row r="990" spans="1:3" ht="14.4" x14ac:dyDescent="0.3">
      <c r="A990" s="6" t="s">
        <v>4129</v>
      </c>
      <c r="B990" s="6" t="s">
        <v>4130</v>
      </c>
      <c r="C990" s="9">
        <v>0.59278356217454031</v>
      </c>
    </row>
    <row r="991" spans="1:3" ht="14.4" x14ac:dyDescent="0.3">
      <c r="A991" s="6" t="s">
        <v>1762</v>
      </c>
      <c r="B991" s="6" t="s">
        <v>1763</v>
      </c>
      <c r="C991" s="9">
        <v>0.44220817166195081</v>
      </c>
    </row>
    <row r="992" spans="1:3" ht="14.4" x14ac:dyDescent="0.3">
      <c r="A992" s="6" t="s">
        <v>1431</v>
      </c>
      <c r="B992" s="6" t="s">
        <v>1432</v>
      </c>
      <c r="C992" s="9">
        <v>0.3892436978003313</v>
      </c>
    </row>
    <row r="993" spans="1:3" ht="14.4" x14ac:dyDescent="0.3">
      <c r="A993" s="6" t="s">
        <v>4611</v>
      </c>
      <c r="B993" s="6" t="s">
        <v>4612</v>
      </c>
      <c r="C993" s="9">
        <v>0.42574975063610543</v>
      </c>
    </row>
    <row r="994" spans="1:3" ht="14.4" x14ac:dyDescent="0.3">
      <c r="A994" s="6" t="s">
        <v>2378</v>
      </c>
      <c r="B994" s="6" t="s">
        <v>2379</v>
      </c>
      <c r="C994" s="9">
        <v>0.2725427255723103</v>
      </c>
    </row>
    <row r="995" spans="1:3" ht="14.4" x14ac:dyDescent="0.3">
      <c r="A995" s="6" t="s">
        <v>1536</v>
      </c>
      <c r="B995" s="6" t="s">
        <v>1537</v>
      </c>
      <c r="C995" s="9">
        <v>0.42946038616339943</v>
      </c>
    </row>
    <row r="996" spans="1:3" ht="14.4" x14ac:dyDescent="0.3">
      <c r="A996" s="6" t="s">
        <v>2928</v>
      </c>
      <c r="B996" s="6" t="s">
        <v>2929</v>
      </c>
      <c r="C996" s="9">
        <v>0.67955573599066088</v>
      </c>
    </row>
    <row r="997" spans="1:3" ht="14.4" x14ac:dyDescent="0.3">
      <c r="A997" s="6" t="s">
        <v>5622</v>
      </c>
      <c r="B997" s="6" t="s">
        <v>5623</v>
      </c>
      <c r="C997" s="9">
        <v>0.26251317056472301</v>
      </c>
    </row>
    <row r="998" spans="1:3" ht="14.4" x14ac:dyDescent="0.3">
      <c r="A998" s="6" t="s">
        <v>1999</v>
      </c>
      <c r="B998" s="6" t="s">
        <v>2000</v>
      </c>
      <c r="C998" s="9">
        <v>0.26819241045031827</v>
      </c>
    </row>
    <row r="999" spans="1:3" ht="14.4" x14ac:dyDescent="0.3">
      <c r="A999" s="6" t="s">
        <v>3576</v>
      </c>
      <c r="B999" s="6" t="s">
        <v>3577</v>
      </c>
      <c r="C999" s="9">
        <v>0.55680742819007345</v>
      </c>
    </row>
    <row r="1000" spans="1:3" ht="14.4" x14ac:dyDescent="0.3">
      <c r="A1000" s="6" t="s">
        <v>4974</v>
      </c>
      <c r="B1000" s="6" t="s">
        <v>4975</v>
      </c>
      <c r="C1000" s="9">
        <v>1.053268355372877</v>
      </c>
    </row>
    <row r="1001" spans="1:3" ht="14.4" x14ac:dyDescent="0.3">
      <c r="A1001" s="6" t="s">
        <v>1597</v>
      </c>
      <c r="B1001" s="6" t="s">
        <v>1598</v>
      </c>
      <c r="C1001" s="9">
        <v>1.1388456980892809</v>
      </c>
    </row>
    <row r="1002" spans="1:3" ht="14.4" x14ac:dyDescent="0.3">
      <c r="A1002" s="6" t="s">
        <v>606</v>
      </c>
      <c r="B1002" s="6" t="s">
        <v>607</v>
      </c>
      <c r="C1002" s="9">
        <v>0.85659488986728849</v>
      </c>
    </row>
    <row r="1003" spans="1:3" ht="14.4" x14ac:dyDescent="0.3">
      <c r="A1003" s="6" t="s">
        <v>2739</v>
      </c>
      <c r="B1003" s="6" t="s">
        <v>2740</v>
      </c>
      <c r="C1003" s="9">
        <v>1.202448702315281</v>
      </c>
    </row>
    <row r="1004" spans="1:3" ht="14.4" x14ac:dyDescent="0.3">
      <c r="A1004" s="6" t="s">
        <v>4613</v>
      </c>
      <c r="B1004" s="6" t="s">
        <v>4614</v>
      </c>
      <c r="C1004" s="9">
        <v>0.98064016874096349</v>
      </c>
    </row>
    <row r="1005" spans="1:3" ht="14.4" x14ac:dyDescent="0.3">
      <c r="A1005" s="6" t="s">
        <v>608</v>
      </c>
      <c r="B1005" s="6" t="s">
        <v>609</v>
      </c>
      <c r="C1005" s="9">
        <v>0.6791128408415863</v>
      </c>
    </row>
    <row r="1006" spans="1:3" ht="14.4" x14ac:dyDescent="0.3">
      <c r="A1006" s="6" t="s">
        <v>5127</v>
      </c>
      <c r="B1006" s="6" t="s">
        <v>5128</v>
      </c>
      <c r="C1006" s="9">
        <v>0.28763091417267672</v>
      </c>
    </row>
    <row r="1007" spans="1:3" ht="14.4" x14ac:dyDescent="0.3">
      <c r="A1007" s="6" t="s">
        <v>610</v>
      </c>
      <c r="B1007" s="6" t="s">
        <v>611</v>
      </c>
      <c r="C1007" s="9">
        <v>0.94925060603478728</v>
      </c>
    </row>
    <row r="1008" spans="1:3" ht="14.4" x14ac:dyDescent="0.3">
      <c r="A1008" s="6" t="s">
        <v>612</v>
      </c>
      <c r="B1008" s="6" t="s">
        <v>613</v>
      </c>
      <c r="C1008" s="9">
        <v>0.8337538815167983</v>
      </c>
    </row>
    <row r="1009" spans="1:3" ht="14.4" x14ac:dyDescent="0.3">
      <c r="A1009" s="6" t="s">
        <v>614</v>
      </c>
      <c r="B1009" s="6" t="s">
        <v>615</v>
      </c>
      <c r="C1009" s="9">
        <v>1.0257855619465857</v>
      </c>
    </row>
    <row r="1010" spans="1:3" ht="14.4" x14ac:dyDescent="0.3">
      <c r="A1010" s="6" t="s">
        <v>8431</v>
      </c>
      <c r="B1010" s="6" t="s">
        <v>8432</v>
      </c>
      <c r="C1010" s="9">
        <v>0.69600144279003362</v>
      </c>
    </row>
    <row r="1011" spans="1:3" ht="14.4" x14ac:dyDescent="0.3">
      <c r="A1011" s="6" t="s">
        <v>1071</v>
      </c>
      <c r="B1011" s="6" t="s">
        <v>1072</v>
      </c>
      <c r="C1011" s="9">
        <v>0.27496997317277616</v>
      </c>
    </row>
    <row r="1012" spans="1:3" ht="14.4" x14ac:dyDescent="0.3">
      <c r="A1012" s="6" t="s">
        <v>2741</v>
      </c>
      <c r="B1012" s="6" t="s">
        <v>2742</v>
      </c>
      <c r="C1012" s="9">
        <v>0.34426282636013628</v>
      </c>
    </row>
    <row r="1013" spans="1:3" ht="14.4" x14ac:dyDescent="0.3">
      <c r="A1013" s="6" t="s">
        <v>616</v>
      </c>
      <c r="B1013" s="6" t="s">
        <v>617</v>
      </c>
      <c r="C1013" s="9">
        <v>0.69902462238381124</v>
      </c>
    </row>
    <row r="1014" spans="1:3" ht="14.4" x14ac:dyDescent="0.3">
      <c r="A1014" s="6" t="s">
        <v>618</v>
      </c>
      <c r="B1014" s="6" t="s">
        <v>619</v>
      </c>
      <c r="C1014" s="9">
        <v>0.43390638955518268</v>
      </c>
    </row>
    <row r="1015" spans="1:3" ht="14.4" x14ac:dyDescent="0.3">
      <c r="A1015" s="6" t="s">
        <v>3637</v>
      </c>
      <c r="B1015" s="6" t="s">
        <v>3638</v>
      </c>
      <c r="C1015" s="9">
        <v>0.85823405656523677</v>
      </c>
    </row>
    <row r="1016" spans="1:3" ht="14.4" x14ac:dyDescent="0.3">
      <c r="A1016" s="6" t="s">
        <v>620</v>
      </c>
      <c r="B1016" s="6" t="s">
        <v>621</v>
      </c>
      <c r="C1016" s="9">
        <v>0.33517781071961805</v>
      </c>
    </row>
    <row r="1017" spans="1:3" ht="14.4" x14ac:dyDescent="0.3">
      <c r="A1017" s="6" t="s">
        <v>5129</v>
      </c>
      <c r="B1017" s="6" t="s">
        <v>5130</v>
      </c>
      <c r="C1017" s="9">
        <v>1.1733265459797084</v>
      </c>
    </row>
    <row r="1018" spans="1:3" ht="14.4" x14ac:dyDescent="0.3">
      <c r="A1018" s="6" t="s">
        <v>306</v>
      </c>
      <c r="B1018" s="6" t="s">
        <v>307</v>
      </c>
      <c r="C1018" s="9">
        <v>0.55294712541680624</v>
      </c>
    </row>
    <row r="1019" spans="1:3" ht="14.4" x14ac:dyDescent="0.3">
      <c r="A1019" s="6" t="s">
        <v>5315</v>
      </c>
      <c r="B1019" s="6" t="s">
        <v>5316</v>
      </c>
      <c r="C1019" s="9">
        <v>0.90453895939184781</v>
      </c>
    </row>
    <row r="1020" spans="1:3" ht="14.4" x14ac:dyDescent="0.3">
      <c r="A1020" s="6" t="s">
        <v>1433</v>
      </c>
      <c r="B1020" s="6" t="s">
        <v>1434</v>
      </c>
      <c r="C1020" s="9">
        <v>0.66327577656896486</v>
      </c>
    </row>
    <row r="1021" spans="1:3" ht="14.4" x14ac:dyDescent="0.3">
      <c r="A1021" s="6" t="s">
        <v>622</v>
      </c>
      <c r="B1021" s="6" t="s">
        <v>623</v>
      </c>
      <c r="C1021" s="9">
        <v>0.84579058885995695</v>
      </c>
    </row>
    <row r="1022" spans="1:3" ht="14.4" x14ac:dyDescent="0.3">
      <c r="A1022" s="6" t="s">
        <v>1435</v>
      </c>
      <c r="B1022" s="6" t="s">
        <v>1436</v>
      </c>
      <c r="C1022" s="9">
        <v>1.1606701709558425</v>
      </c>
    </row>
    <row r="1023" spans="1:3" ht="14.4" x14ac:dyDescent="0.3">
      <c r="A1023" s="6" t="s">
        <v>4670</v>
      </c>
      <c r="B1023" s="6" t="s">
        <v>4671</v>
      </c>
      <c r="C1023" s="9">
        <v>0.92379043325136645</v>
      </c>
    </row>
    <row r="1024" spans="1:3" ht="14.4" x14ac:dyDescent="0.3">
      <c r="A1024" s="6" t="s">
        <v>624</v>
      </c>
      <c r="B1024" s="6" t="s">
        <v>625</v>
      </c>
      <c r="C1024" s="9">
        <v>0.83743804889424378</v>
      </c>
    </row>
    <row r="1025" spans="1:3" ht="14.4" x14ac:dyDescent="0.3">
      <c r="A1025" s="6" t="s">
        <v>5317</v>
      </c>
      <c r="B1025" s="6" t="s">
        <v>5318</v>
      </c>
      <c r="C1025" s="9">
        <v>0.56130192735635798</v>
      </c>
    </row>
    <row r="1026" spans="1:3" ht="14.4" x14ac:dyDescent="0.3">
      <c r="A1026" s="6" t="s">
        <v>5131</v>
      </c>
      <c r="B1026" s="6" t="s">
        <v>5132</v>
      </c>
      <c r="C1026" s="9">
        <v>1.0838961186779503</v>
      </c>
    </row>
    <row r="1027" spans="1:3" ht="14.4" x14ac:dyDescent="0.3">
      <c r="A1027" s="6" t="s">
        <v>2313</v>
      </c>
      <c r="B1027" s="6" t="s">
        <v>2314</v>
      </c>
      <c r="C1027" s="9">
        <v>0.8124389372127111</v>
      </c>
    </row>
    <row r="1028" spans="1:3" ht="14.4" x14ac:dyDescent="0.3">
      <c r="A1028" s="6" t="s">
        <v>921</v>
      </c>
      <c r="B1028" s="6" t="s">
        <v>922</v>
      </c>
      <c r="C1028" s="9">
        <v>1.0259257857309789</v>
      </c>
    </row>
    <row r="1029" spans="1:3" ht="14.4" x14ac:dyDescent="0.3">
      <c r="A1029" s="6" t="s">
        <v>2417</v>
      </c>
      <c r="B1029" s="6" t="s">
        <v>2418</v>
      </c>
      <c r="C1029" s="9">
        <v>0.89967939434476407</v>
      </c>
    </row>
    <row r="1030" spans="1:3" ht="14.4" x14ac:dyDescent="0.3">
      <c r="A1030" s="6" t="s">
        <v>1878</v>
      </c>
      <c r="B1030" s="6" t="s">
        <v>1879</v>
      </c>
      <c r="C1030" s="9">
        <v>0.34642625432453367</v>
      </c>
    </row>
    <row r="1031" spans="1:3" ht="14.4" x14ac:dyDescent="0.3">
      <c r="A1031" s="6" t="s">
        <v>626</v>
      </c>
      <c r="B1031" s="6" t="s">
        <v>627</v>
      </c>
      <c r="C1031" s="9">
        <v>0.52902880462254798</v>
      </c>
    </row>
    <row r="1032" spans="1:3" ht="14.4" x14ac:dyDescent="0.3">
      <c r="A1032" s="6" t="s">
        <v>4672</v>
      </c>
      <c r="B1032" s="6" t="s">
        <v>4673</v>
      </c>
      <c r="C1032" s="9">
        <v>1.0850925082501672</v>
      </c>
    </row>
    <row r="1033" spans="1:3" ht="14.4" x14ac:dyDescent="0.3">
      <c r="A1033" s="6" t="s">
        <v>3704</v>
      </c>
      <c r="B1033" s="6" t="s">
        <v>3705</v>
      </c>
      <c r="C1033" s="9">
        <v>0.95340797217122231</v>
      </c>
    </row>
    <row r="1034" spans="1:3" ht="14.4" x14ac:dyDescent="0.3">
      <c r="A1034" s="6" t="s">
        <v>2001</v>
      </c>
      <c r="B1034" s="6" t="s">
        <v>2002</v>
      </c>
      <c r="C1034" s="9">
        <v>1.0232511973361791</v>
      </c>
    </row>
    <row r="1035" spans="1:3" ht="14.4" x14ac:dyDescent="0.3">
      <c r="A1035" s="6" t="s">
        <v>2315</v>
      </c>
      <c r="B1035" s="6" t="s">
        <v>2316</v>
      </c>
      <c r="C1035" s="9">
        <v>0.6777936673925814</v>
      </c>
    </row>
    <row r="1036" spans="1:3" ht="14.4" x14ac:dyDescent="0.3">
      <c r="A1036" s="6" t="s">
        <v>2003</v>
      </c>
      <c r="B1036" s="6" t="s">
        <v>2004</v>
      </c>
      <c r="C1036" s="9">
        <v>0.44669222553153687</v>
      </c>
    </row>
    <row r="1037" spans="1:3" ht="14.4" x14ac:dyDescent="0.3">
      <c r="A1037" s="6" t="s">
        <v>1437</v>
      </c>
      <c r="B1037" s="6" t="s">
        <v>1438</v>
      </c>
      <c r="C1037" s="9">
        <v>1.1800118221255889</v>
      </c>
    </row>
    <row r="1038" spans="1:3" ht="14.4" x14ac:dyDescent="0.3">
      <c r="A1038" s="6" t="s">
        <v>5319</v>
      </c>
      <c r="B1038" s="6" t="s">
        <v>5320</v>
      </c>
      <c r="C1038" s="9">
        <v>0.27408670369872756</v>
      </c>
    </row>
    <row r="1039" spans="1:3" ht="14.4" x14ac:dyDescent="0.3">
      <c r="A1039" s="6" t="s">
        <v>2135</v>
      </c>
      <c r="B1039" s="6" t="s">
        <v>2136</v>
      </c>
      <c r="C1039" s="9">
        <v>0.28274269836827259</v>
      </c>
    </row>
    <row r="1040" spans="1:3" ht="14.4" x14ac:dyDescent="0.3">
      <c r="A1040" s="6" t="s">
        <v>2532</v>
      </c>
      <c r="B1040" s="6" t="s">
        <v>2533</v>
      </c>
      <c r="C1040" s="9">
        <v>0.38796012687669246</v>
      </c>
    </row>
    <row r="1041" spans="1:3" ht="14.4" x14ac:dyDescent="0.3">
      <c r="A1041" s="6" t="s">
        <v>8433</v>
      </c>
      <c r="B1041" s="6" t="s">
        <v>8434</v>
      </c>
      <c r="C1041" s="9">
        <v>0.88000934311134482</v>
      </c>
    </row>
    <row r="1042" spans="1:3" ht="14.4" x14ac:dyDescent="0.3">
      <c r="A1042" s="6" t="s">
        <v>628</v>
      </c>
      <c r="B1042" s="6" t="s">
        <v>629</v>
      </c>
      <c r="C1042" s="9">
        <v>1.1475973318285193</v>
      </c>
    </row>
    <row r="1043" spans="1:3" ht="14.4" x14ac:dyDescent="0.3">
      <c r="A1043" s="6" t="s">
        <v>630</v>
      </c>
      <c r="B1043" s="6" t="s">
        <v>631</v>
      </c>
      <c r="C1043" s="9">
        <v>1.2055075764293157</v>
      </c>
    </row>
    <row r="1044" spans="1:3" ht="14.4" x14ac:dyDescent="0.3">
      <c r="A1044" s="6" t="s">
        <v>1599</v>
      </c>
      <c r="B1044" s="6" t="s">
        <v>1600</v>
      </c>
      <c r="C1044" s="9">
        <v>0.99425079507153824</v>
      </c>
    </row>
    <row r="1045" spans="1:3" ht="14.4" x14ac:dyDescent="0.3">
      <c r="A1045" s="6" t="s">
        <v>1880</v>
      </c>
      <c r="B1045" s="6" t="s">
        <v>1881</v>
      </c>
      <c r="C1045" s="9">
        <v>0.92880814561301039</v>
      </c>
    </row>
    <row r="1046" spans="1:3" ht="14.4" x14ac:dyDescent="0.3">
      <c r="A1046" s="6" t="s">
        <v>632</v>
      </c>
      <c r="B1046" s="6" t="s">
        <v>633</v>
      </c>
      <c r="C1046" s="9">
        <v>0.83404866557489865</v>
      </c>
    </row>
    <row r="1047" spans="1:3" ht="14.4" x14ac:dyDescent="0.3">
      <c r="A1047" s="6" t="s">
        <v>3578</v>
      </c>
      <c r="B1047" s="6" t="s">
        <v>3579</v>
      </c>
      <c r="C1047" s="9">
        <v>0.40819002039452046</v>
      </c>
    </row>
    <row r="1048" spans="1:3" ht="14.4" x14ac:dyDescent="0.3">
      <c r="A1048" s="6" t="s">
        <v>1743</v>
      </c>
      <c r="B1048" s="6" t="s">
        <v>1744</v>
      </c>
      <c r="C1048" s="9">
        <v>0.27398872241015204</v>
      </c>
    </row>
    <row r="1049" spans="1:3" ht="14.4" x14ac:dyDescent="0.3">
      <c r="A1049" s="6" t="s">
        <v>634</v>
      </c>
      <c r="B1049" s="6" t="s">
        <v>635</v>
      </c>
      <c r="C1049" s="9">
        <v>0.60440914158839398</v>
      </c>
    </row>
    <row r="1050" spans="1:3" ht="14.4" x14ac:dyDescent="0.3">
      <c r="A1050" s="6" t="s">
        <v>8435</v>
      </c>
      <c r="B1050" s="6" t="s">
        <v>8436</v>
      </c>
      <c r="C1050" s="9">
        <v>1.0187696725691704</v>
      </c>
    </row>
    <row r="1051" spans="1:3" ht="14.4" x14ac:dyDescent="0.3">
      <c r="A1051" s="6" t="s">
        <v>8437</v>
      </c>
      <c r="B1051" s="6" t="s">
        <v>8438</v>
      </c>
      <c r="C1051" s="9">
        <v>1.0100627125966362</v>
      </c>
    </row>
    <row r="1052" spans="1:3" ht="14.4" x14ac:dyDescent="0.3">
      <c r="A1052" s="6" t="s">
        <v>2888</v>
      </c>
      <c r="B1052" s="6" t="s">
        <v>2889</v>
      </c>
      <c r="C1052" s="9">
        <v>1.1809436775433038</v>
      </c>
    </row>
    <row r="1053" spans="1:3" ht="14.4" x14ac:dyDescent="0.3">
      <c r="A1053" s="6" t="s">
        <v>2890</v>
      </c>
      <c r="B1053" s="6" t="s">
        <v>2891</v>
      </c>
      <c r="C1053" s="9">
        <v>0.94880035641424632</v>
      </c>
    </row>
    <row r="1054" spans="1:3" ht="14.4" x14ac:dyDescent="0.3">
      <c r="A1054" s="6" t="s">
        <v>308</v>
      </c>
      <c r="B1054" s="6" t="s">
        <v>309</v>
      </c>
      <c r="C1054" s="9">
        <v>1.1099499551353837</v>
      </c>
    </row>
    <row r="1055" spans="1:3" ht="14.4" x14ac:dyDescent="0.3">
      <c r="A1055" s="6" t="s">
        <v>2794</v>
      </c>
      <c r="B1055" s="6" t="s">
        <v>2795</v>
      </c>
      <c r="C1055" s="9">
        <v>1.2228659938139583</v>
      </c>
    </row>
    <row r="1056" spans="1:3" ht="14.4" x14ac:dyDescent="0.3">
      <c r="A1056" s="6" t="s">
        <v>636</v>
      </c>
      <c r="B1056" s="6" t="s">
        <v>637</v>
      </c>
      <c r="C1056" s="9">
        <v>0.78168345279250406</v>
      </c>
    </row>
    <row r="1057" spans="1:3" ht="14.4" x14ac:dyDescent="0.3">
      <c r="A1057" s="6" t="s">
        <v>1652</v>
      </c>
      <c r="B1057" s="6" t="s">
        <v>1653</v>
      </c>
      <c r="C1057" s="9">
        <v>0.65833569811775017</v>
      </c>
    </row>
    <row r="1058" spans="1:3" ht="14.4" x14ac:dyDescent="0.3">
      <c r="A1058" s="6" t="s">
        <v>4615</v>
      </c>
      <c r="B1058" s="6" t="s">
        <v>4616</v>
      </c>
      <c r="C1058" s="9">
        <v>1.0051239397478808</v>
      </c>
    </row>
    <row r="1059" spans="1:3" ht="14.4" x14ac:dyDescent="0.3">
      <c r="A1059" s="6" t="s">
        <v>5193</v>
      </c>
      <c r="B1059" s="6" t="s">
        <v>5194</v>
      </c>
      <c r="C1059" s="9">
        <v>0.93392991457548513</v>
      </c>
    </row>
    <row r="1060" spans="1:3" ht="14.4" x14ac:dyDescent="0.3">
      <c r="A1060" s="6" t="s">
        <v>4517</v>
      </c>
      <c r="B1060" s="6" t="s">
        <v>4518</v>
      </c>
      <c r="C1060" s="9">
        <v>0.48683384052499512</v>
      </c>
    </row>
    <row r="1061" spans="1:3" ht="14.4" x14ac:dyDescent="0.3">
      <c r="A1061" s="6" t="s">
        <v>1073</v>
      </c>
      <c r="B1061" s="6" t="s">
        <v>1074</v>
      </c>
      <c r="C1061" s="9">
        <v>0.93887823937167292</v>
      </c>
    </row>
    <row r="1062" spans="1:3" ht="14.4" x14ac:dyDescent="0.3">
      <c r="A1062" s="6" t="s">
        <v>8439</v>
      </c>
      <c r="B1062" s="6" t="s">
        <v>8440</v>
      </c>
      <c r="C1062" s="9">
        <v>1.1745715441532756</v>
      </c>
    </row>
    <row r="1063" spans="1:3" ht="14.4" x14ac:dyDescent="0.3">
      <c r="A1063" s="6" t="s">
        <v>3904</v>
      </c>
      <c r="B1063" s="6" t="s">
        <v>3905</v>
      </c>
      <c r="C1063" s="9">
        <v>0.76879038913767694</v>
      </c>
    </row>
    <row r="1064" spans="1:3" ht="14.4" x14ac:dyDescent="0.3">
      <c r="A1064" s="6" t="s">
        <v>4799</v>
      </c>
      <c r="B1064" s="6" t="s">
        <v>4800</v>
      </c>
      <c r="C1064" s="9">
        <v>0.91864694519561174</v>
      </c>
    </row>
    <row r="1065" spans="1:3" ht="14.4" x14ac:dyDescent="0.3">
      <c r="A1065" s="6" t="s">
        <v>1439</v>
      </c>
      <c r="B1065" s="6" t="s">
        <v>1440</v>
      </c>
      <c r="C1065" s="9">
        <v>0.40649543006481281</v>
      </c>
    </row>
    <row r="1066" spans="1:3" ht="14.4" x14ac:dyDescent="0.3">
      <c r="A1066" s="6" t="s">
        <v>2419</v>
      </c>
      <c r="B1066" s="6" t="s">
        <v>2420</v>
      </c>
      <c r="C1066" s="9">
        <v>1.0295331488983206</v>
      </c>
    </row>
    <row r="1067" spans="1:3" ht="14.4" x14ac:dyDescent="0.3">
      <c r="A1067" s="6" t="s">
        <v>3148</v>
      </c>
      <c r="B1067" s="6" t="s">
        <v>3149</v>
      </c>
      <c r="C1067" s="9">
        <v>0.75960681825590071</v>
      </c>
    </row>
    <row r="1068" spans="1:3" ht="14.4" x14ac:dyDescent="0.3">
      <c r="A1068" s="6" t="s">
        <v>3150</v>
      </c>
      <c r="B1068" s="6" t="s">
        <v>3151</v>
      </c>
      <c r="C1068" s="9">
        <v>0.98951289175413581</v>
      </c>
    </row>
    <row r="1069" spans="1:3" ht="14.4" x14ac:dyDescent="0.3">
      <c r="A1069" s="6" t="s">
        <v>3952</v>
      </c>
      <c r="B1069" s="6" t="s">
        <v>3953</v>
      </c>
      <c r="C1069" s="9">
        <v>1.2075453332115291</v>
      </c>
    </row>
    <row r="1070" spans="1:3" ht="14.4" x14ac:dyDescent="0.3">
      <c r="A1070" s="6" t="s">
        <v>4005</v>
      </c>
      <c r="B1070" s="6" t="s">
        <v>4006</v>
      </c>
      <c r="C1070" s="9">
        <v>0.36561167277536533</v>
      </c>
    </row>
    <row r="1071" spans="1:3" ht="14.4" x14ac:dyDescent="0.3">
      <c r="A1071" s="6" t="s">
        <v>4211</v>
      </c>
      <c r="B1071" s="6" t="s">
        <v>4212</v>
      </c>
      <c r="C1071" s="9">
        <v>0.51460747276919272</v>
      </c>
    </row>
    <row r="1072" spans="1:3" ht="14.4" x14ac:dyDescent="0.3">
      <c r="A1072" s="6" t="s">
        <v>1075</v>
      </c>
      <c r="B1072" s="6" t="s">
        <v>1076</v>
      </c>
      <c r="C1072" s="9">
        <v>0.86564885339609166</v>
      </c>
    </row>
    <row r="1073" spans="1:3" ht="14.4" x14ac:dyDescent="0.3">
      <c r="A1073" s="6" t="s">
        <v>4162</v>
      </c>
      <c r="B1073" s="6" t="s">
        <v>4163</v>
      </c>
      <c r="C1073" s="9">
        <v>0.99197959959424853</v>
      </c>
    </row>
    <row r="1074" spans="1:3" ht="14.4" x14ac:dyDescent="0.3">
      <c r="A1074" s="6" t="s">
        <v>3580</v>
      </c>
      <c r="B1074" s="6" t="s">
        <v>3581</v>
      </c>
      <c r="C1074" s="9">
        <v>0.30764096073707015</v>
      </c>
    </row>
    <row r="1075" spans="1:3" ht="14.4" x14ac:dyDescent="0.3">
      <c r="A1075" s="6" t="s">
        <v>259</v>
      </c>
      <c r="B1075" s="6" t="s">
        <v>260</v>
      </c>
      <c r="C1075" s="9">
        <v>0.56533577822139935</v>
      </c>
    </row>
    <row r="1076" spans="1:3" ht="14.4" x14ac:dyDescent="0.3">
      <c r="A1076" s="6" t="s">
        <v>638</v>
      </c>
      <c r="B1076" s="6" t="s">
        <v>639</v>
      </c>
      <c r="C1076" s="9">
        <v>0.54196066602937798</v>
      </c>
    </row>
    <row r="1077" spans="1:3" ht="14.4" x14ac:dyDescent="0.3">
      <c r="A1077" s="6" t="s">
        <v>640</v>
      </c>
      <c r="B1077" s="6" t="s">
        <v>641</v>
      </c>
      <c r="C1077" s="9">
        <v>1.2072756758744778</v>
      </c>
    </row>
    <row r="1078" spans="1:3" ht="14.4" x14ac:dyDescent="0.3">
      <c r="A1078" s="6" t="s">
        <v>1947</v>
      </c>
      <c r="B1078" s="6" t="s">
        <v>1948</v>
      </c>
      <c r="C1078" s="9">
        <v>0.57452135662743387</v>
      </c>
    </row>
    <row r="1079" spans="1:3" ht="14.4" x14ac:dyDescent="0.3">
      <c r="A1079" s="6" t="s">
        <v>4519</v>
      </c>
      <c r="B1079" s="6" t="s">
        <v>4520</v>
      </c>
      <c r="C1079" s="9">
        <v>0.77955803239569088</v>
      </c>
    </row>
    <row r="1080" spans="1:3" ht="14.4" x14ac:dyDescent="0.3">
      <c r="A1080" s="6" t="s">
        <v>642</v>
      </c>
      <c r="B1080" s="6" t="s">
        <v>643</v>
      </c>
      <c r="C1080" s="9">
        <v>0.70644120345669004</v>
      </c>
    </row>
    <row r="1081" spans="1:3" ht="14.4" x14ac:dyDescent="0.3">
      <c r="A1081" s="6" t="s">
        <v>4864</v>
      </c>
      <c r="B1081" s="6" t="s">
        <v>4865</v>
      </c>
      <c r="C1081" s="9">
        <v>1.1909718810423779</v>
      </c>
    </row>
    <row r="1082" spans="1:3" ht="14.4" x14ac:dyDescent="0.3">
      <c r="A1082" s="6" t="s">
        <v>5464</v>
      </c>
      <c r="B1082" s="6" t="s">
        <v>5465</v>
      </c>
      <c r="C1082" s="9">
        <v>0.83419176206135093</v>
      </c>
    </row>
    <row r="1083" spans="1:3" ht="14.4" x14ac:dyDescent="0.3">
      <c r="A1083" s="6" t="s">
        <v>3925</v>
      </c>
      <c r="B1083" s="6" t="s">
        <v>3926</v>
      </c>
      <c r="C1083" s="9">
        <v>0.42782399467046639</v>
      </c>
    </row>
    <row r="1084" spans="1:3" ht="14.4" x14ac:dyDescent="0.3">
      <c r="A1084" s="6" t="s">
        <v>3706</v>
      </c>
      <c r="B1084" s="6" t="s">
        <v>3707</v>
      </c>
      <c r="C1084" s="9">
        <v>0.272350206656093</v>
      </c>
    </row>
    <row r="1085" spans="1:3" ht="14.4" x14ac:dyDescent="0.3">
      <c r="A1085" s="6" t="s">
        <v>4321</v>
      </c>
      <c r="B1085" s="6" t="s">
        <v>4322</v>
      </c>
      <c r="C1085" s="9">
        <v>1.2597378842284139</v>
      </c>
    </row>
    <row r="1086" spans="1:3" ht="14.4" x14ac:dyDescent="0.3">
      <c r="A1086" s="6" t="s">
        <v>1314</v>
      </c>
      <c r="B1086" s="6" t="s">
        <v>1315</v>
      </c>
      <c r="C1086" s="9">
        <v>0.552077131255857</v>
      </c>
    </row>
    <row r="1087" spans="1:3" ht="14.4" x14ac:dyDescent="0.3">
      <c r="A1087" s="6" t="s">
        <v>310</v>
      </c>
      <c r="B1087" s="6" t="s">
        <v>311</v>
      </c>
      <c r="C1087" s="9">
        <v>0.91125965052568558</v>
      </c>
    </row>
    <row r="1088" spans="1:3" ht="14.4" x14ac:dyDescent="0.3">
      <c r="A1088" s="6" t="s">
        <v>644</v>
      </c>
      <c r="B1088" s="6" t="s">
        <v>645</v>
      </c>
      <c r="C1088" s="9">
        <v>1.1678644822512849</v>
      </c>
    </row>
    <row r="1089" spans="1:3" ht="14.4" x14ac:dyDescent="0.3">
      <c r="A1089" s="6" t="s">
        <v>5173</v>
      </c>
      <c r="B1089" s="6" t="s">
        <v>5174</v>
      </c>
      <c r="C1089" s="9">
        <v>0.6425863324933665</v>
      </c>
    </row>
    <row r="1090" spans="1:3" ht="14.4" x14ac:dyDescent="0.3">
      <c r="A1090" s="6" t="s">
        <v>4213</v>
      </c>
      <c r="B1090" s="6" t="s">
        <v>4214</v>
      </c>
      <c r="C1090" s="9">
        <v>0.79703150474917661</v>
      </c>
    </row>
    <row r="1091" spans="1:3" ht="14.4" x14ac:dyDescent="0.3">
      <c r="A1091" s="6" t="s">
        <v>3853</v>
      </c>
      <c r="B1091" s="6" t="s">
        <v>3854</v>
      </c>
      <c r="C1091" s="9">
        <v>0.69843635888310984</v>
      </c>
    </row>
    <row r="1092" spans="1:3" ht="14.4" x14ac:dyDescent="0.3">
      <c r="A1092" s="6" t="s">
        <v>8441</v>
      </c>
      <c r="B1092" s="6" t="s">
        <v>8442</v>
      </c>
      <c r="C1092" s="9">
        <v>1.0046218475627069</v>
      </c>
    </row>
    <row r="1093" spans="1:3" ht="14.4" x14ac:dyDescent="0.3">
      <c r="A1093" s="6" t="s">
        <v>5321</v>
      </c>
      <c r="B1093" s="6" t="s">
        <v>5322</v>
      </c>
      <c r="C1093" s="9">
        <v>0.84060056071745648</v>
      </c>
    </row>
    <row r="1094" spans="1:3" ht="14.4" x14ac:dyDescent="0.3">
      <c r="A1094" s="6" t="s">
        <v>3582</v>
      </c>
      <c r="B1094" s="6" t="s">
        <v>3583</v>
      </c>
      <c r="C1094" s="9">
        <v>0.3872743451708327</v>
      </c>
    </row>
    <row r="1095" spans="1:3" ht="14.4" x14ac:dyDescent="0.3">
      <c r="A1095" s="6" t="s">
        <v>4976</v>
      </c>
      <c r="B1095" s="6" t="s">
        <v>4977</v>
      </c>
      <c r="C1095" s="9">
        <v>0.9413983255218662</v>
      </c>
    </row>
    <row r="1096" spans="1:3" ht="14.4" x14ac:dyDescent="0.3">
      <c r="A1096" s="6" t="s">
        <v>5466</v>
      </c>
      <c r="B1096" s="6" t="s">
        <v>5467</v>
      </c>
      <c r="C1096" s="9">
        <v>0.48688959824444589</v>
      </c>
    </row>
    <row r="1097" spans="1:3" ht="14.4" x14ac:dyDescent="0.3">
      <c r="A1097" s="6" t="s">
        <v>4674</v>
      </c>
      <c r="B1097" s="6" t="s">
        <v>4675</v>
      </c>
      <c r="C1097" s="9">
        <v>1.1488775058198575</v>
      </c>
    </row>
    <row r="1098" spans="1:3" ht="14.4" x14ac:dyDescent="0.3">
      <c r="A1098" s="6" t="s">
        <v>8443</v>
      </c>
      <c r="B1098" s="6" t="s">
        <v>8444</v>
      </c>
      <c r="C1098" s="9">
        <v>0.81738597594247919</v>
      </c>
    </row>
    <row r="1099" spans="1:3" ht="14.4" x14ac:dyDescent="0.3">
      <c r="A1099" s="6" t="s">
        <v>5195</v>
      </c>
      <c r="B1099" s="6" t="s">
        <v>5196</v>
      </c>
      <c r="C1099" s="9">
        <v>0.90562088806894148</v>
      </c>
    </row>
    <row r="1100" spans="1:3" ht="14.4" x14ac:dyDescent="0.3">
      <c r="A1100" s="6" t="s">
        <v>646</v>
      </c>
      <c r="B1100" s="6" t="s">
        <v>647</v>
      </c>
      <c r="C1100" s="9">
        <v>1.1975170145415923</v>
      </c>
    </row>
    <row r="1101" spans="1:3" ht="14.4" x14ac:dyDescent="0.3">
      <c r="A1101" s="6" t="s">
        <v>1267</v>
      </c>
      <c r="B1101" s="6" t="s">
        <v>1268</v>
      </c>
      <c r="C1101" s="9">
        <v>1.1906768144633193</v>
      </c>
    </row>
    <row r="1102" spans="1:3" ht="14.4" x14ac:dyDescent="0.3">
      <c r="A1102" s="6" t="s">
        <v>1269</v>
      </c>
      <c r="B1102" s="6" t="s">
        <v>1270</v>
      </c>
      <c r="C1102" s="9">
        <v>1.2359444825230925</v>
      </c>
    </row>
    <row r="1103" spans="1:3" ht="14.4" x14ac:dyDescent="0.3">
      <c r="A1103" s="6" t="s">
        <v>2930</v>
      </c>
      <c r="B1103" s="6" t="s">
        <v>2931</v>
      </c>
      <c r="C1103" s="9">
        <v>0.30654455305961759</v>
      </c>
    </row>
    <row r="1104" spans="1:3" ht="14.4" x14ac:dyDescent="0.3">
      <c r="A1104" s="6" t="s">
        <v>1441</v>
      </c>
      <c r="B1104" s="6" t="s">
        <v>1442</v>
      </c>
      <c r="C1104" s="9">
        <v>0.98094888757108845</v>
      </c>
    </row>
    <row r="1105" spans="1:3" ht="14.4" x14ac:dyDescent="0.3">
      <c r="A1105" s="6" t="s">
        <v>648</v>
      </c>
      <c r="B1105" s="6" t="s">
        <v>649</v>
      </c>
      <c r="C1105" s="9">
        <v>0.56931694641605657</v>
      </c>
    </row>
    <row r="1106" spans="1:3" ht="14.4" x14ac:dyDescent="0.3">
      <c r="A1106" s="6" t="s">
        <v>5323</v>
      </c>
      <c r="B1106" s="6" t="s">
        <v>5324</v>
      </c>
      <c r="C1106" s="9">
        <v>0.84854959164499033</v>
      </c>
    </row>
    <row r="1107" spans="1:3" ht="14.4" x14ac:dyDescent="0.3">
      <c r="A1107" s="6" t="s">
        <v>4374</v>
      </c>
      <c r="B1107" s="6" t="s">
        <v>4375</v>
      </c>
      <c r="C1107" s="9">
        <v>0.49619565180075254</v>
      </c>
    </row>
    <row r="1108" spans="1:3" ht="14.4" x14ac:dyDescent="0.3">
      <c r="A1108" s="6" t="s">
        <v>650</v>
      </c>
      <c r="B1108" s="6" t="s">
        <v>651</v>
      </c>
      <c r="C1108" s="9">
        <v>0.69453590700989987</v>
      </c>
    </row>
    <row r="1109" spans="1:3" ht="14.4" x14ac:dyDescent="0.3">
      <c r="A1109" s="6" t="s">
        <v>312</v>
      </c>
      <c r="B1109" s="6" t="s">
        <v>313</v>
      </c>
      <c r="C1109" s="9">
        <v>1.1927521369464675</v>
      </c>
    </row>
    <row r="1110" spans="1:3" ht="14.4" x14ac:dyDescent="0.3">
      <c r="A1110" s="6" t="s">
        <v>2796</v>
      </c>
      <c r="B1110" s="6" t="s">
        <v>2797</v>
      </c>
      <c r="C1110" s="9">
        <v>0.8405245746440797</v>
      </c>
    </row>
    <row r="1111" spans="1:3" ht="14.4" x14ac:dyDescent="0.3">
      <c r="A1111" s="6" t="s">
        <v>652</v>
      </c>
      <c r="B1111" s="6" t="s">
        <v>653</v>
      </c>
      <c r="C1111" s="9">
        <v>0.60390230339191264</v>
      </c>
    </row>
    <row r="1112" spans="1:3" ht="14.4" x14ac:dyDescent="0.3">
      <c r="A1112" s="6" t="s">
        <v>1077</v>
      </c>
      <c r="B1112" s="6" t="s">
        <v>1078</v>
      </c>
      <c r="C1112" s="9">
        <v>0.43274205508091257</v>
      </c>
    </row>
    <row r="1113" spans="1:3" ht="14.4" x14ac:dyDescent="0.3">
      <c r="A1113" s="6" t="s">
        <v>3883</v>
      </c>
      <c r="B1113" s="6" t="s">
        <v>3884</v>
      </c>
      <c r="C1113" s="9">
        <v>0.736851616451622</v>
      </c>
    </row>
    <row r="1114" spans="1:3" ht="14.4" x14ac:dyDescent="0.3">
      <c r="A1114" s="6" t="s">
        <v>1538</v>
      </c>
      <c r="B1114" s="6" t="s">
        <v>1539</v>
      </c>
      <c r="C1114" s="9">
        <v>0.37170319343760128</v>
      </c>
    </row>
    <row r="1115" spans="1:3" ht="14.4" x14ac:dyDescent="0.3">
      <c r="A1115" s="6" t="s">
        <v>4617</v>
      </c>
      <c r="B1115" s="6" t="s">
        <v>4618</v>
      </c>
      <c r="C1115" s="9">
        <v>0.61055580181987057</v>
      </c>
    </row>
    <row r="1116" spans="1:3" ht="14.4" x14ac:dyDescent="0.3">
      <c r="A1116" s="6" t="s">
        <v>3860</v>
      </c>
      <c r="B1116" s="6" t="s">
        <v>3861</v>
      </c>
      <c r="C1116" s="9">
        <v>0.5749747282361537</v>
      </c>
    </row>
    <row r="1117" spans="1:3" ht="14.4" x14ac:dyDescent="0.3">
      <c r="A1117" s="6" t="s">
        <v>261</v>
      </c>
      <c r="B1117" s="6" t="s">
        <v>262</v>
      </c>
      <c r="C1117" s="9">
        <v>0.90185699767578542</v>
      </c>
    </row>
    <row r="1118" spans="1:3" ht="14.4" x14ac:dyDescent="0.3">
      <c r="A1118" s="6" t="s">
        <v>5197</v>
      </c>
      <c r="B1118" s="6" t="s">
        <v>5198</v>
      </c>
      <c r="C1118" s="9">
        <v>1.154505590282743</v>
      </c>
    </row>
    <row r="1119" spans="1:3" ht="14.4" x14ac:dyDescent="0.3">
      <c r="A1119" s="6" t="s">
        <v>101</v>
      </c>
      <c r="B1119" s="6" t="s">
        <v>102</v>
      </c>
      <c r="C1119" s="9">
        <v>0.5476218060608673</v>
      </c>
    </row>
    <row r="1120" spans="1:3" ht="14.4" x14ac:dyDescent="0.3">
      <c r="A1120" s="6" t="s">
        <v>2953</v>
      </c>
      <c r="B1120" s="6" t="s">
        <v>2954</v>
      </c>
      <c r="C1120" s="9">
        <v>0.47960438973804032</v>
      </c>
    </row>
    <row r="1121" spans="1:3" ht="14.4" x14ac:dyDescent="0.3">
      <c r="A1121" s="6" t="s">
        <v>2435</v>
      </c>
      <c r="B1121" s="6" t="s">
        <v>2436</v>
      </c>
      <c r="C1121" s="9">
        <v>0.85677379882223559</v>
      </c>
    </row>
    <row r="1122" spans="1:3" ht="14.4" x14ac:dyDescent="0.3">
      <c r="A1122" s="6" t="s">
        <v>8445</v>
      </c>
      <c r="B1122" s="6" t="s">
        <v>8446</v>
      </c>
      <c r="C1122" s="9">
        <v>0.33258451751625584</v>
      </c>
    </row>
    <row r="1123" spans="1:3" ht="14.4" x14ac:dyDescent="0.3">
      <c r="A1123" s="6" t="s">
        <v>1785</v>
      </c>
      <c r="B1123" s="6" t="s">
        <v>1786</v>
      </c>
      <c r="C1123" s="9">
        <v>0.30390658930993109</v>
      </c>
    </row>
    <row r="1124" spans="1:3" ht="14.4" x14ac:dyDescent="0.3">
      <c r="A1124" s="6" t="s">
        <v>2005</v>
      </c>
      <c r="B1124" s="6" t="s">
        <v>2006</v>
      </c>
      <c r="C1124" s="9">
        <v>0.75960104586232347</v>
      </c>
    </row>
    <row r="1125" spans="1:3" ht="14.4" x14ac:dyDescent="0.3">
      <c r="A1125" s="6" t="s">
        <v>3767</v>
      </c>
      <c r="B1125" s="6" t="s">
        <v>3768</v>
      </c>
      <c r="C1125" s="9">
        <v>1.1554469498703526</v>
      </c>
    </row>
    <row r="1126" spans="1:3" ht="14.4" x14ac:dyDescent="0.3">
      <c r="A1126" s="6" t="s">
        <v>3769</v>
      </c>
      <c r="B1126" s="6" t="s">
        <v>3770</v>
      </c>
      <c r="C1126" s="9">
        <v>0.5203725867747373</v>
      </c>
    </row>
    <row r="1127" spans="1:3" ht="14.4" x14ac:dyDescent="0.3">
      <c r="A1127" s="6" t="s">
        <v>3088</v>
      </c>
      <c r="B1127" s="6" t="s">
        <v>3089</v>
      </c>
      <c r="C1127" s="9">
        <v>0.60987514592537839</v>
      </c>
    </row>
    <row r="1128" spans="1:3" ht="14.4" x14ac:dyDescent="0.3">
      <c r="A1128" s="6" t="s">
        <v>2360</v>
      </c>
      <c r="B1128" s="6" t="s">
        <v>2361</v>
      </c>
      <c r="C1128" s="9">
        <v>0.37075410994792823</v>
      </c>
    </row>
    <row r="1129" spans="1:3" ht="14.4" x14ac:dyDescent="0.3">
      <c r="A1129" s="6" t="s">
        <v>4082</v>
      </c>
      <c r="B1129" s="6" t="s">
        <v>4083</v>
      </c>
      <c r="C1129" s="9">
        <v>0.89050192690353192</v>
      </c>
    </row>
    <row r="1130" spans="1:3" ht="14.4" x14ac:dyDescent="0.3">
      <c r="A1130" s="6" t="s">
        <v>3584</v>
      </c>
      <c r="B1130" s="6" t="s">
        <v>3585</v>
      </c>
      <c r="C1130" s="9">
        <v>1.0650969235739285</v>
      </c>
    </row>
    <row r="1131" spans="1:3" ht="14.4" x14ac:dyDescent="0.3">
      <c r="A1131" s="6" t="s">
        <v>1079</v>
      </c>
      <c r="B1131" s="6" t="s">
        <v>1080</v>
      </c>
      <c r="C1131" s="9">
        <v>0.28413185412239828</v>
      </c>
    </row>
    <row r="1132" spans="1:3" ht="14.4" x14ac:dyDescent="0.3">
      <c r="A1132" s="6" t="s">
        <v>263</v>
      </c>
      <c r="B1132" s="6" t="s">
        <v>264</v>
      </c>
      <c r="C1132" s="9">
        <v>0.37230629294687101</v>
      </c>
    </row>
    <row r="1133" spans="1:3" ht="14.4" x14ac:dyDescent="0.3">
      <c r="A1133" s="6" t="s">
        <v>1316</v>
      </c>
      <c r="B1133" s="6" t="s">
        <v>1317</v>
      </c>
      <c r="C1133" s="9">
        <v>0.43801859176728208</v>
      </c>
    </row>
    <row r="1134" spans="1:3" ht="14.4" x14ac:dyDescent="0.3">
      <c r="A1134" s="6" t="s">
        <v>2007</v>
      </c>
      <c r="B1134" s="6" t="s">
        <v>2008</v>
      </c>
      <c r="C1134" s="9">
        <v>0.89402987369333209</v>
      </c>
    </row>
    <row r="1135" spans="1:3" ht="14.4" x14ac:dyDescent="0.3">
      <c r="A1135" s="6" t="s">
        <v>4323</v>
      </c>
      <c r="B1135" s="6" t="s">
        <v>4324</v>
      </c>
      <c r="C1135" s="9">
        <v>1.0788231234674275</v>
      </c>
    </row>
    <row r="1136" spans="1:3" ht="14.4" x14ac:dyDescent="0.3">
      <c r="A1136" s="6" t="s">
        <v>2206</v>
      </c>
      <c r="B1136" s="6" t="s">
        <v>2207</v>
      </c>
      <c r="C1136" s="9">
        <v>1.199562482537202</v>
      </c>
    </row>
    <row r="1137" spans="1:3" ht="14.4" x14ac:dyDescent="0.3">
      <c r="A1137" s="6" t="s">
        <v>1882</v>
      </c>
      <c r="B1137" s="6" t="s">
        <v>1883</v>
      </c>
      <c r="C1137" s="9">
        <v>0.67906954026952848</v>
      </c>
    </row>
    <row r="1138" spans="1:3" ht="14.4" x14ac:dyDescent="0.3">
      <c r="A1138" s="6" t="s">
        <v>1540</v>
      </c>
      <c r="B1138" s="6" t="s">
        <v>1541</v>
      </c>
      <c r="C1138" s="9">
        <v>0.32863334526707411</v>
      </c>
    </row>
    <row r="1139" spans="1:3" ht="14.4" x14ac:dyDescent="0.3">
      <c r="A1139" s="6" t="s">
        <v>3401</v>
      </c>
      <c r="B1139" s="6" t="s">
        <v>3402</v>
      </c>
      <c r="C1139" s="9">
        <v>1.2527520247523283</v>
      </c>
    </row>
    <row r="1140" spans="1:3" ht="14.4" x14ac:dyDescent="0.3">
      <c r="A1140" s="6" t="s">
        <v>8447</v>
      </c>
      <c r="B1140" s="6" t="s">
        <v>8448</v>
      </c>
      <c r="C1140" s="9">
        <v>0.51635757850877706</v>
      </c>
    </row>
    <row r="1141" spans="1:3" ht="14.4" x14ac:dyDescent="0.3">
      <c r="A1141" s="6" t="s">
        <v>206</v>
      </c>
      <c r="B1141" s="6" t="s">
        <v>207</v>
      </c>
      <c r="C1141" s="9">
        <v>0.81354490009993252</v>
      </c>
    </row>
    <row r="1142" spans="1:3" ht="14.4" x14ac:dyDescent="0.3">
      <c r="A1142" s="6" t="s">
        <v>1081</v>
      </c>
      <c r="B1142" s="6" t="s">
        <v>1082</v>
      </c>
      <c r="C1142" s="9">
        <v>0.49013270940467779</v>
      </c>
    </row>
    <row r="1143" spans="1:3" ht="14.4" x14ac:dyDescent="0.3">
      <c r="A1143" s="6" t="s">
        <v>1654</v>
      </c>
      <c r="B1143" s="6" t="s">
        <v>1655</v>
      </c>
      <c r="C1143" s="9">
        <v>0.72057716907351543</v>
      </c>
    </row>
    <row r="1144" spans="1:3" ht="14.4" x14ac:dyDescent="0.3">
      <c r="A1144" s="6" t="s">
        <v>3708</v>
      </c>
      <c r="B1144" s="6" t="s">
        <v>3709</v>
      </c>
      <c r="C1144" s="9">
        <v>0.83140499199694506</v>
      </c>
    </row>
    <row r="1145" spans="1:3" ht="14.4" x14ac:dyDescent="0.3">
      <c r="A1145" s="6" t="s">
        <v>3348</v>
      </c>
      <c r="B1145" s="6" t="s">
        <v>3349</v>
      </c>
      <c r="C1145" s="9">
        <v>1.0901704223942774</v>
      </c>
    </row>
    <row r="1146" spans="1:3" ht="14.4" x14ac:dyDescent="0.3">
      <c r="A1146" s="6" t="s">
        <v>5641</v>
      </c>
      <c r="B1146" s="6" t="s">
        <v>5642</v>
      </c>
      <c r="C1146" s="9">
        <v>0.91746816875723791</v>
      </c>
    </row>
    <row r="1147" spans="1:3" ht="14.4" x14ac:dyDescent="0.3">
      <c r="A1147" s="6" t="s">
        <v>2317</v>
      </c>
      <c r="B1147" s="6" t="s">
        <v>2318</v>
      </c>
      <c r="C1147" s="9">
        <v>0.53634110394299472</v>
      </c>
    </row>
    <row r="1148" spans="1:3" ht="14.4" x14ac:dyDescent="0.3">
      <c r="A1148" s="6" t="s">
        <v>4866</v>
      </c>
      <c r="B1148" s="6" t="s">
        <v>4867</v>
      </c>
      <c r="C1148" s="9">
        <v>0.7990252302675851</v>
      </c>
    </row>
    <row r="1149" spans="1:3" ht="14.4" x14ac:dyDescent="0.3">
      <c r="A1149" s="6" t="s">
        <v>4868</v>
      </c>
      <c r="B1149" s="6" t="s">
        <v>4869</v>
      </c>
      <c r="C1149" s="9">
        <v>0.42257792724437759</v>
      </c>
    </row>
    <row r="1150" spans="1:3" ht="14.4" x14ac:dyDescent="0.3">
      <c r="A1150" s="6" t="s">
        <v>4007</v>
      </c>
      <c r="B1150" s="6" t="s">
        <v>4008</v>
      </c>
      <c r="C1150" s="9">
        <v>0.65023505865278641</v>
      </c>
    </row>
    <row r="1151" spans="1:3" ht="14.4" x14ac:dyDescent="0.3">
      <c r="A1151" s="6" t="s">
        <v>2892</v>
      </c>
      <c r="B1151" s="6" t="s">
        <v>2893</v>
      </c>
      <c r="C1151" s="9">
        <v>0.84293313342316301</v>
      </c>
    </row>
    <row r="1152" spans="1:3" ht="14.4" x14ac:dyDescent="0.3">
      <c r="A1152" s="6" t="s">
        <v>3794</v>
      </c>
      <c r="B1152" s="6" t="s">
        <v>3795</v>
      </c>
      <c r="C1152" s="9">
        <v>0.59682505580036782</v>
      </c>
    </row>
    <row r="1153" spans="1:3" ht="14.4" x14ac:dyDescent="0.3">
      <c r="A1153" s="6" t="s">
        <v>2282</v>
      </c>
      <c r="B1153" s="6" t="s">
        <v>2283</v>
      </c>
      <c r="C1153" s="9">
        <v>0.66383473230105905</v>
      </c>
    </row>
    <row r="1154" spans="1:3" ht="14.4" x14ac:dyDescent="0.3">
      <c r="A1154" s="6" t="s">
        <v>2245</v>
      </c>
      <c r="B1154" s="6" t="s">
        <v>2246</v>
      </c>
      <c r="C1154" s="9">
        <v>0.89353162397249175</v>
      </c>
    </row>
    <row r="1155" spans="1:3" ht="14.4" x14ac:dyDescent="0.3">
      <c r="A1155" s="6" t="s">
        <v>382</v>
      </c>
      <c r="B1155" s="6" t="s">
        <v>383</v>
      </c>
      <c r="C1155" s="9">
        <v>1.0473173747896527</v>
      </c>
    </row>
    <row r="1156" spans="1:3" ht="14.4" x14ac:dyDescent="0.3">
      <c r="A1156" s="6" t="s">
        <v>5325</v>
      </c>
      <c r="B1156" s="6" t="s">
        <v>5326</v>
      </c>
      <c r="C1156" s="9">
        <v>0.4728049323769824</v>
      </c>
    </row>
    <row r="1157" spans="1:3" ht="14.4" x14ac:dyDescent="0.3">
      <c r="A1157" s="6" t="s">
        <v>3256</v>
      </c>
      <c r="B1157" s="6" t="s">
        <v>3257</v>
      </c>
      <c r="C1157" s="9">
        <v>0.86381566067899695</v>
      </c>
    </row>
    <row r="1158" spans="1:3" ht="14.4" x14ac:dyDescent="0.3">
      <c r="A1158" s="6" t="s">
        <v>4084</v>
      </c>
      <c r="B1158" s="6" t="s">
        <v>4085</v>
      </c>
      <c r="C1158" s="9">
        <v>0.74093097651261575</v>
      </c>
    </row>
    <row r="1159" spans="1:3" ht="14.4" x14ac:dyDescent="0.3">
      <c r="A1159" s="6" t="s">
        <v>1318</v>
      </c>
      <c r="B1159" s="6" t="s">
        <v>1319</v>
      </c>
      <c r="C1159" s="9">
        <v>1.0870915591271626</v>
      </c>
    </row>
    <row r="1160" spans="1:3" ht="14.4" x14ac:dyDescent="0.3">
      <c r="A1160" s="6" t="s">
        <v>654</v>
      </c>
      <c r="B1160" s="6" t="s">
        <v>655</v>
      </c>
      <c r="C1160" s="9">
        <v>0.28276648073029131</v>
      </c>
    </row>
    <row r="1161" spans="1:3" ht="14.4" x14ac:dyDescent="0.3">
      <c r="A1161" s="6" t="s">
        <v>3837</v>
      </c>
      <c r="B1161" s="6" t="s">
        <v>3838</v>
      </c>
      <c r="C1161" s="9">
        <v>1.1919806283414243</v>
      </c>
    </row>
    <row r="1162" spans="1:3" ht="14.4" x14ac:dyDescent="0.3">
      <c r="A1162" s="6" t="s">
        <v>8449</v>
      </c>
      <c r="B1162" s="6" t="s">
        <v>8450</v>
      </c>
      <c r="C1162" s="9">
        <v>0.94380682192472887</v>
      </c>
    </row>
    <row r="1163" spans="1:3" ht="14.4" x14ac:dyDescent="0.3">
      <c r="A1163" s="6" t="s">
        <v>5468</v>
      </c>
      <c r="B1163" s="6" t="s">
        <v>5469</v>
      </c>
      <c r="C1163" s="9">
        <v>0.38129309949827583</v>
      </c>
    </row>
    <row r="1164" spans="1:3" ht="14.4" x14ac:dyDescent="0.3">
      <c r="A1164" s="6" t="s">
        <v>3491</v>
      </c>
      <c r="B1164" s="6" t="s">
        <v>3492</v>
      </c>
      <c r="C1164" s="9">
        <v>0.9034969162133234</v>
      </c>
    </row>
    <row r="1165" spans="1:3" ht="14.4" x14ac:dyDescent="0.3">
      <c r="A1165" s="6" t="s">
        <v>8451</v>
      </c>
      <c r="B1165" s="6" t="s">
        <v>8452</v>
      </c>
      <c r="C1165" s="9">
        <v>0.33496604238963557</v>
      </c>
    </row>
    <row r="1166" spans="1:3" ht="14.4" x14ac:dyDescent="0.3">
      <c r="A1166" s="6" t="s">
        <v>4009</v>
      </c>
      <c r="B1166" s="6" t="s">
        <v>4010</v>
      </c>
      <c r="C1166" s="9">
        <v>0.981215825606921</v>
      </c>
    </row>
    <row r="1167" spans="1:3" ht="14.4" x14ac:dyDescent="0.3">
      <c r="A1167" s="6" t="s">
        <v>3258</v>
      </c>
      <c r="B1167" s="6" t="s">
        <v>3259</v>
      </c>
      <c r="C1167" s="9">
        <v>0.80567578638679183</v>
      </c>
    </row>
    <row r="1168" spans="1:3" ht="14.4" x14ac:dyDescent="0.3">
      <c r="A1168" s="6" t="s">
        <v>2009</v>
      </c>
      <c r="B1168" s="6" t="s">
        <v>2010</v>
      </c>
      <c r="C1168" s="9">
        <v>0.29078441689114076</v>
      </c>
    </row>
    <row r="1169" spans="1:3" ht="14.4" x14ac:dyDescent="0.3">
      <c r="A1169" s="6" t="s">
        <v>4870</v>
      </c>
      <c r="B1169" s="6" t="s">
        <v>4871</v>
      </c>
      <c r="C1169" s="9">
        <v>1.0913749953810155</v>
      </c>
    </row>
    <row r="1170" spans="1:3" ht="14.4" x14ac:dyDescent="0.3">
      <c r="A1170" s="6" t="s">
        <v>403</v>
      </c>
      <c r="B1170" s="6" t="s">
        <v>404</v>
      </c>
      <c r="C1170" s="9">
        <v>0.39271260519446516</v>
      </c>
    </row>
    <row r="1171" spans="1:3" ht="14.4" x14ac:dyDescent="0.3">
      <c r="A1171" s="6" t="s">
        <v>8453</v>
      </c>
      <c r="B1171" s="6" t="s">
        <v>8454</v>
      </c>
      <c r="C1171" s="9">
        <v>0.78959359039328425</v>
      </c>
    </row>
    <row r="1172" spans="1:3" ht="14.4" x14ac:dyDescent="0.3">
      <c r="A1172" s="6" t="s">
        <v>2718</v>
      </c>
      <c r="B1172" s="6" t="s">
        <v>2719</v>
      </c>
      <c r="C1172" s="9">
        <v>0.57335235896185022</v>
      </c>
    </row>
    <row r="1173" spans="1:3" ht="14.4" x14ac:dyDescent="0.3">
      <c r="A1173" s="6" t="s">
        <v>5470</v>
      </c>
      <c r="B1173" s="6" t="s">
        <v>5471</v>
      </c>
      <c r="C1173" s="9">
        <v>0.81679264744751268</v>
      </c>
    </row>
    <row r="1174" spans="1:3" ht="14.4" x14ac:dyDescent="0.3">
      <c r="A1174" s="6" t="s">
        <v>3014</v>
      </c>
      <c r="B1174" s="6" t="s">
        <v>3015</v>
      </c>
      <c r="C1174" s="9">
        <v>0.36886454717163619</v>
      </c>
    </row>
    <row r="1175" spans="1:3" ht="14.4" x14ac:dyDescent="0.3">
      <c r="A1175" s="6" t="s">
        <v>4011</v>
      </c>
      <c r="B1175" s="6" t="s">
        <v>4012</v>
      </c>
      <c r="C1175" s="9">
        <v>1.0410024261710569</v>
      </c>
    </row>
    <row r="1176" spans="1:3" ht="14.4" x14ac:dyDescent="0.3">
      <c r="A1176" s="6" t="s">
        <v>2955</v>
      </c>
      <c r="B1176" s="6" t="s">
        <v>2956</v>
      </c>
      <c r="C1176" s="9">
        <v>0.75343086171005369</v>
      </c>
    </row>
    <row r="1177" spans="1:3" ht="14.4" x14ac:dyDescent="0.3">
      <c r="A1177" s="6" t="s">
        <v>2957</v>
      </c>
      <c r="B1177" s="6" t="s">
        <v>2958</v>
      </c>
      <c r="C1177" s="9">
        <v>0.43681510137713175</v>
      </c>
    </row>
    <row r="1178" spans="1:3" ht="14.4" x14ac:dyDescent="0.3">
      <c r="A1178" s="6" t="s">
        <v>2441</v>
      </c>
      <c r="B1178" s="6" t="s">
        <v>2442</v>
      </c>
      <c r="C1178" s="9">
        <v>0.67108357603653135</v>
      </c>
    </row>
    <row r="1179" spans="1:3" ht="14.4" x14ac:dyDescent="0.3">
      <c r="A1179" s="6" t="s">
        <v>4215</v>
      </c>
      <c r="B1179" s="6" t="s">
        <v>4216</v>
      </c>
      <c r="C1179" s="9">
        <v>1.0520105355975462</v>
      </c>
    </row>
    <row r="1180" spans="1:3" ht="14.4" x14ac:dyDescent="0.3">
      <c r="A1180" s="6" t="s">
        <v>5327</v>
      </c>
      <c r="B1180" s="6" t="s">
        <v>5328</v>
      </c>
      <c r="C1180" s="9">
        <v>0.8916773821785402</v>
      </c>
    </row>
    <row r="1181" spans="1:3" ht="14.4" x14ac:dyDescent="0.3">
      <c r="A1181" s="6" t="s">
        <v>363</v>
      </c>
      <c r="B1181" s="6" t="s">
        <v>364</v>
      </c>
      <c r="C1181" s="9">
        <v>0.49109145719564495</v>
      </c>
    </row>
    <row r="1182" spans="1:3" ht="14.4" x14ac:dyDescent="0.3">
      <c r="A1182" s="6" t="s">
        <v>3771</v>
      </c>
      <c r="B1182" s="6" t="s">
        <v>3772</v>
      </c>
      <c r="C1182" s="9">
        <v>0.26312134055914616</v>
      </c>
    </row>
    <row r="1183" spans="1:3" ht="14.4" x14ac:dyDescent="0.3">
      <c r="A1183" s="6" t="s">
        <v>1443</v>
      </c>
      <c r="B1183" s="6" t="s">
        <v>1444</v>
      </c>
      <c r="C1183" s="9">
        <v>0.67932122388343807</v>
      </c>
    </row>
    <row r="1184" spans="1:3" ht="14.4" x14ac:dyDescent="0.3">
      <c r="A1184" s="6" t="s">
        <v>3493</v>
      </c>
      <c r="B1184" s="6" t="s">
        <v>3494</v>
      </c>
      <c r="C1184" s="9">
        <v>0.89349460811270087</v>
      </c>
    </row>
    <row r="1185" spans="1:3" ht="14.4" x14ac:dyDescent="0.3">
      <c r="A1185" s="6" t="s">
        <v>5199</v>
      </c>
      <c r="B1185" s="6" t="s">
        <v>5200</v>
      </c>
      <c r="C1185" s="9">
        <v>0.75575504682801931</v>
      </c>
    </row>
    <row r="1186" spans="1:3" ht="14.4" x14ac:dyDescent="0.3">
      <c r="A1186" s="6" t="s">
        <v>1745</v>
      </c>
      <c r="B1186" s="6" t="s">
        <v>1746</v>
      </c>
      <c r="C1186" s="9">
        <v>1.1296072515681241</v>
      </c>
    </row>
    <row r="1187" spans="1:3" ht="14.4" x14ac:dyDescent="0.3">
      <c r="A1187" s="6" t="s">
        <v>265</v>
      </c>
      <c r="B1187" s="6" t="s">
        <v>266</v>
      </c>
      <c r="C1187" s="9">
        <v>0.5135785383438416</v>
      </c>
    </row>
    <row r="1188" spans="1:3" ht="14.4" x14ac:dyDescent="0.3">
      <c r="A1188" s="6" t="s">
        <v>4164</v>
      </c>
      <c r="B1188" s="6" t="s">
        <v>4165</v>
      </c>
      <c r="C1188" s="9">
        <v>1.2405832264478893</v>
      </c>
    </row>
    <row r="1189" spans="1:3" ht="14.4" x14ac:dyDescent="0.3">
      <c r="A1189" s="6" t="s">
        <v>2208</v>
      </c>
      <c r="B1189" s="6" t="s">
        <v>2209</v>
      </c>
      <c r="C1189" s="9">
        <v>0.67197010383590361</v>
      </c>
    </row>
    <row r="1190" spans="1:3" ht="14.4" x14ac:dyDescent="0.3">
      <c r="A1190" s="6" t="s">
        <v>5201</v>
      </c>
      <c r="B1190" s="6" t="s">
        <v>5202</v>
      </c>
      <c r="C1190" s="9">
        <v>1.1151342927929928</v>
      </c>
    </row>
    <row r="1191" spans="1:3" ht="14.4" x14ac:dyDescent="0.3">
      <c r="A1191" s="6" t="s">
        <v>3906</v>
      </c>
      <c r="B1191" s="6" t="s">
        <v>3907</v>
      </c>
      <c r="C1191" s="9">
        <v>0.31169950676412439</v>
      </c>
    </row>
    <row r="1192" spans="1:3" ht="14.4" x14ac:dyDescent="0.3">
      <c r="A1192" s="6" t="s">
        <v>2011</v>
      </c>
      <c r="B1192" s="6" t="s">
        <v>2012</v>
      </c>
      <c r="C1192" s="9">
        <v>1.2454545844880114</v>
      </c>
    </row>
    <row r="1193" spans="1:3" ht="14.4" x14ac:dyDescent="0.3">
      <c r="A1193" s="6" t="s">
        <v>3927</v>
      </c>
      <c r="B1193" s="6" t="s">
        <v>3928</v>
      </c>
      <c r="C1193" s="9">
        <v>1.1045225585578553</v>
      </c>
    </row>
    <row r="1194" spans="1:3" ht="14.4" x14ac:dyDescent="0.3">
      <c r="A1194" s="6" t="s">
        <v>4676</v>
      </c>
      <c r="B1194" s="6" t="s">
        <v>4677</v>
      </c>
      <c r="C1194" s="9">
        <v>1.1354862780802484</v>
      </c>
    </row>
    <row r="1195" spans="1:3" ht="14.4" x14ac:dyDescent="0.3">
      <c r="A1195" s="6" t="s">
        <v>2959</v>
      </c>
      <c r="B1195" s="6" t="s">
        <v>2960</v>
      </c>
      <c r="C1195" s="9">
        <v>0.47591791550142626</v>
      </c>
    </row>
    <row r="1196" spans="1:3" ht="14.4" x14ac:dyDescent="0.3">
      <c r="A1196" s="6" t="s">
        <v>2961</v>
      </c>
      <c r="B1196" s="6" t="s">
        <v>2962</v>
      </c>
      <c r="C1196" s="9">
        <v>0.27224992789311908</v>
      </c>
    </row>
    <row r="1197" spans="1:3" ht="14.4" x14ac:dyDescent="0.3">
      <c r="A1197" s="6" t="s">
        <v>1542</v>
      </c>
      <c r="B1197" s="6" t="s">
        <v>1543</v>
      </c>
      <c r="C1197" s="9">
        <v>0.67930498158632324</v>
      </c>
    </row>
    <row r="1198" spans="1:3" ht="14.4" x14ac:dyDescent="0.3">
      <c r="A1198" s="6" t="s">
        <v>5472</v>
      </c>
      <c r="B1198" s="6" t="s">
        <v>5473</v>
      </c>
      <c r="C1198" s="9">
        <v>1.0746300440521255</v>
      </c>
    </row>
    <row r="1199" spans="1:3" ht="14.4" x14ac:dyDescent="0.3">
      <c r="A1199" s="6" t="s">
        <v>656</v>
      </c>
      <c r="B1199" s="6" t="s">
        <v>657</v>
      </c>
      <c r="C1199" s="9">
        <v>0.49566700070833269</v>
      </c>
    </row>
    <row r="1200" spans="1:3" ht="14.4" x14ac:dyDescent="0.3">
      <c r="A1200" s="6" t="s">
        <v>8455</v>
      </c>
      <c r="B1200" s="6" t="s">
        <v>8456</v>
      </c>
      <c r="C1200" s="9">
        <v>1.0094401077552144</v>
      </c>
    </row>
    <row r="1201" spans="1:3" ht="14.4" x14ac:dyDescent="0.3">
      <c r="A1201" s="6" t="s">
        <v>1445</v>
      </c>
      <c r="B1201" s="6" t="s">
        <v>1446</v>
      </c>
      <c r="C1201" s="9">
        <v>1.0417376617672467</v>
      </c>
    </row>
    <row r="1202" spans="1:3" ht="14.4" x14ac:dyDescent="0.3">
      <c r="A1202" s="6" t="s">
        <v>8457</v>
      </c>
      <c r="B1202" s="6" t="s">
        <v>8458</v>
      </c>
      <c r="C1202" s="9">
        <v>0.74334376319047257</v>
      </c>
    </row>
    <row r="1203" spans="1:3" ht="14.4" x14ac:dyDescent="0.3">
      <c r="A1203" s="6" t="s">
        <v>4576</v>
      </c>
      <c r="B1203" s="6" t="s">
        <v>4577</v>
      </c>
      <c r="C1203" s="9">
        <v>0.58697049447243299</v>
      </c>
    </row>
    <row r="1204" spans="1:3" ht="14.4" x14ac:dyDescent="0.3">
      <c r="A1204" s="6" t="s">
        <v>3403</v>
      </c>
      <c r="B1204" s="6" t="s">
        <v>3404</v>
      </c>
      <c r="C1204" s="9">
        <v>0.81563997416553147</v>
      </c>
    </row>
    <row r="1205" spans="1:3" ht="14.4" x14ac:dyDescent="0.3">
      <c r="A1205" s="6" t="s">
        <v>1271</v>
      </c>
      <c r="B1205" s="6" t="s">
        <v>1272</v>
      </c>
      <c r="C1205" s="9">
        <v>0.48305183327690648</v>
      </c>
    </row>
    <row r="1206" spans="1:3" ht="14.4" x14ac:dyDescent="0.3">
      <c r="A1206" s="6" t="s">
        <v>2720</v>
      </c>
      <c r="B1206" s="6" t="s">
        <v>2721</v>
      </c>
      <c r="C1206" s="9">
        <v>0.51517084397663004</v>
      </c>
    </row>
    <row r="1207" spans="1:3" ht="14.4" x14ac:dyDescent="0.3">
      <c r="A1207" s="6" t="s">
        <v>5474</v>
      </c>
      <c r="B1207" s="6" t="s">
        <v>5475</v>
      </c>
      <c r="C1207" s="9">
        <v>0.87301628997324776</v>
      </c>
    </row>
    <row r="1208" spans="1:3" ht="14.4" x14ac:dyDescent="0.3">
      <c r="A1208" s="6" t="s">
        <v>4325</v>
      </c>
      <c r="B1208" s="6" t="s">
        <v>4326</v>
      </c>
      <c r="C1208" s="9">
        <v>0.85394786089884622</v>
      </c>
    </row>
    <row r="1209" spans="1:3" ht="14.4" x14ac:dyDescent="0.3">
      <c r="A1209" s="6" t="s">
        <v>4978</v>
      </c>
      <c r="B1209" s="6" t="s">
        <v>4979</v>
      </c>
      <c r="C1209" s="9">
        <v>0.44384039975590739</v>
      </c>
    </row>
    <row r="1210" spans="1:3" ht="14.4" x14ac:dyDescent="0.3">
      <c r="A1210" s="6" t="s">
        <v>2319</v>
      </c>
      <c r="B1210" s="6" t="s">
        <v>2320</v>
      </c>
      <c r="C1210" s="9">
        <v>0.7469274882051361</v>
      </c>
    </row>
    <row r="1211" spans="1:3" ht="14.4" x14ac:dyDescent="0.3">
      <c r="A1211" s="6" t="s">
        <v>658</v>
      </c>
      <c r="B1211" s="6" t="s">
        <v>659</v>
      </c>
      <c r="C1211" s="9">
        <v>1.0147662492266276</v>
      </c>
    </row>
    <row r="1212" spans="1:3" ht="14.4" x14ac:dyDescent="0.3">
      <c r="A1212" s="6" t="s">
        <v>3885</v>
      </c>
      <c r="B1212" s="6" t="s">
        <v>3886</v>
      </c>
      <c r="C1212" s="9">
        <v>1.0271267503489026</v>
      </c>
    </row>
    <row r="1213" spans="1:3" ht="14.4" x14ac:dyDescent="0.3">
      <c r="A1213" s="6" t="s">
        <v>5133</v>
      </c>
      <c r="B1213" s="6" t="s">
        <v>5134</v>
      </c>
      <c r="C1213" s="9">
        <v>0.80944117554020767</v>
      </c>
    </row>
    <row r="1214" spans="1:3" ht="14.4" x14ac:dyDescent="0.3">
      <c r="A1214" s="6" t="s">
        <v>5752</v>
      </c>
      <c r="B1214" s="6" t="s">
        <v>5753</v>
      </c>
      <c r="C1214" s="9">
        <v>1.113140607195904</v>
      </c>
    </row>
    <row r="1215" spans="1:3" ht="14.4" x14ac:dyDescent="0.3">
      <c r="A1215" s="6" t="s">
        <v>2623</v>
      </c>
      <c r="B1215" s="6" t="s">
        <v>2624</v>
      </c>
      <c r="C1215" s="9">
        <v>1.069518146333464</v>
      </c>
    </row>
    <row r="1216" spans="1:3" ht="14.4" x14ac:dyDescent="0.3">
      <c r="A1216" s="6" t="s">
        <v>5674</v>
      </c>
      <c r="B1216" s="6" t="s">
        <v>5675</v>
      </c>
      <c r="C1216" s="9">
        <v>1.1024987867205149</v>
      </c>
    </row>
    <row r="1217" spans="1:3" ht="14.4" x14ac:dyDescent="0.3">
      <c r="A1217" s="6" t="s">
        <v>3065</v>
      </c>
      <c r="B1217" s="6" t="s">
        <v>3066</v>
      </c>
      <c r="C1217" s="9">
        <v>0.30764787483416867</v>
      </c>
    </row>
    <row r="1218" spans="1:3" ht="14.4" x14ac:dyDescent="0.3">
      <c r="A1218" s="6" t="s">
        <v>169</v>
      </c>
      <c r="B1218" s="6" t="s">
        <v>170</v>
      </c>
      <c r="C1218" s="9">
        <v>0.39173797256032494</v>
      </c>
    </row>
    <row r="1219" spans="1:3" ht="14.4" x14ac:dyDescent="0.3">
      <c r="A1219" s="6" t="s">
        <v>4521</v>
      </c>
      <c r="B1219" s="6" t="s">
        <v>4522</v>
      </c>
      <c r="C1219" s="9">
        <v>0.58572169827633491</v>
      </c>
    </row>
    <row r="1220" spans="1:3" ht="14.4" x14ac:dyDescent="0.3">
      <c r="A1220" s="6" t="s">
        <v>3350</v>
      </c>
      <c r="B1220" s="6" t="s">
        <v>3351</v>
      </c>
      <c r="C1220" s="9">
        <v>0.89527590697225468</v>
      </c>
    </row>
    <row r="1221" spans="1:3" ht="14.4" x14ac:dyDescent="0.3">
      <c r="A1221" s="6" t="s">
        <v>660</v>
      </c>
      <c r="B1221" s="6" t="s">
        <v>661</v>
      </c>
      <c r="C1221" s="9">
        <v>0.76763622573804557</v>
      </c>
    </row>
    <row r="1222" spans="1:3" ht="14.4" x14ac:dyDescent="0.3">
      <c r="A1222" s="6" t="s">
        <v>3710</v>
      </c>
      <c r="B1222" s="6" t="s">
        <v>3711</v>
      </c>
      <c r="C1222" s="9">
        <v>1.189099234930276</v>
      </c>
    </row>
    <row r="1223" spans="1:3" ht="14.4" x14ac:dyDescent="0.3">
      <c r="A1223" s="6" t="s">
        <v>3586</v>
      </c>
      <c r="B1223" s="6" t="s">
        <v>3587</v>
      </c>
      <c r="C1223" s="9">
        <v>0.514152272437573</v>
      </c>
    </row>
    <row r="1224" spans="1:3" ht="14.4" x14ac:dyDescent="0.3">
      <c r="A1224" s="6" t="s">
        <v>2798</v>
      </c>
      <c r="B1224" s="6" t="s">
        <v>2799</v>
      </c>
      <c r="C1224" s="9">
        <v>0.81119421941143788</v>
      </c>
    </row>
    <row r="1225" spans="1:3" ht="14.4" x14ac:dyDescent="0.3">
      <c r="A1225" s="6" t="s">
        <v>1083</v>
      </c>
      <c r="B1225" s="6" t="s">
        <v>1084</v>
      </c>
      <c r="C1225" s="9">
        <v>0.43422836849330571</v>
      </c>
    </row>
    <row r="1226" spans="1:3" ht="14.4" x14ac:dyDescent="0.3">
      <c r="A1226" s="6" t="s">
        <v>3016</v>
      </c>
      <c r="B1226" s="6" t="s">
        <v>3017</v>
      </c>
      <c r="C1226" s="9">
        <v>1.144589655749729</v>
      </c>
    </row>
    <row r="1227" spans="1:3" ht="14.4" x14ac:dyDescent="0.3">
      <c r="A1227" s="6" t="s">
        <v>4013</v>
      </c>
      <c r="B1227" s="6" t="s">
        <v>4014</v>
      </c>
      <c r="C1227" s="9">
        <v>0.62228371259320669</v>
      </c>
    </row>
    <row r="1228" spans="1:3" ht="14.4" x14ac:dyDescent="0.3">
      <c r="A1228" s="6" t="s">
        <v>1787</v>
      </c>
      <c r="B1228" s="6" t="s">
        <v>1788</v>
      </c>
      <c r="C1228" s="9">
        <v>0.39925034632029011</v>
      </c>
    </row>
    <row r="1229" spans="1:3" ht="14.4" x14ac:dyDescent="0.3">
      <c r="A1229" s="6" t="s">
        <v>3405</v>
      </c>
      <c r="B1229" s="6" t="s">
        <v>3406</v>
      </c>
      <c r="C1229" s="9">
        <v>1.1138694808598588</v>
      </c>
    </row>
    <row r="1230" spans="1:3" ht="14.4" x14ac:dyDescent="0.3">
      <c r="A1230" s="6" t="s">
        <v>662</v>
      </c>
      <c r="B1230" s="6" t="s">
        <v>663</v>
      </c>
      <c r="C1230" s="9">
        <v>1.007319323135448</v>
      </c>
    </row>
    <row r="1231" spans="1:3" ht="14.4" x14ac:dyDescent="0.3">
      <c r="A1231" s="6" t="s">
        <v>4619</v>
      </c>
      <c r="B1231" s="6" t="s">
        <v>4620</v>
      </c>
      <c r="C1231" s="9">
        <v>0.69738004423864997</v>
      </c>
    </row>
    <row r="1232" spans="1:3" ht="14.4" x14ac:dyDescent="0.3">
      <c r="A1232" s="6" t="s">
        <v>664</v>
      </c>
      <c r="B1232" s="6" t="s">
        <v>665</v>
      </c>
      <c r="C1232" s="9">
        <v>1.0700207850798977</v>
      </c>
    </row>
    <row r="1233" spans="1:3" ht="14.4" x14ac:dyDescent="0.3">
      <c r="A1233" s="6" t="s">
        <v>208</v>
      </c>
      <c r="B1233" s="6" t="s">
        <v>209</v>
      </c>
      <c r="C1233" s="9">
        <v>0.53905649277056733</v>
      </c>
    </row>
    <row r="1234" spans="1:3" ht="14.4" x14ac:dyDescent="0.3">
      <c r="A1234" s="6" t="s">
        <v>8459</v>
      </c>
      <c r="B1234" s="6" t="s">
        <v>8460</v>
      </c>
      <c r="C1234" s="9">
        <v>0.63055931720610781</v>
      </c>
    </row>
    <row r="1235" spans="1:3" ht="14.4" x14ac:dyDescent="0.3">
      <c r="A1235" s="6" t="s">
        <v>666</v>
      </c>
      <c r="B1235" s="6" t="s">
        <v>667</v>
      </c>
      <c r="C1235" s="9">
        <v>1.0203901591570994</v>
      </c>
    </row>
    <row r="1236" spans="1:3" ht="14.4" x14ac:dyDescent="0.3">
      <c r="A1236" s="6" t="s">
        <v>8461</v>
      </c>
      <c r="B1236" s="6" t="s">
        <v>8462</v>
      </c>
      <c r="C1236" s="9">
        <v>0.83175156103117265</v>
      </c>
    </row>
    <row r="1237" spans="1:3" ht="14.4" x14ac:dyDescent="0.3">
      <c r="A1237" s="6" t="s">
        <v>3201</v>
      </c>
      <c r="B1237" s="6" t="s">
        <v>3202</v>
      </c>
      <c r="C1237" s="9">
        <v>0.55998761265634056</v>
      </c>
    </row>
    <row r="1238" spans="1:3" ht="14.4" x14ac:dyDescent="0.3">
      <c r="A1238" s="6" t="s">
        <v>8463</v>
      </c>
      <c r="B1238" s="6" t="s">
        <v>8464</v>
      </c>
      <c r="C1238" s="9">
        <v>1.0262010340443264</v>
      </c>
    </row>
    <row r="1239" spans="1:3" ht="14.4" x14ac:dyDescent="0.3">
      <c r="A1239" s="6" t="s">
        <v>3855</v>
      </c>
      <c r="B1239" s="6" t="s">
        <v>3856</v>
      </c>
      <c r="C1239" s="9">
        <v>0.71273926708317104</v>
      </c>
    </row>
    <row r="1240" spans="1:3" ht="14.4" x14ac:dyDescent="0.3">
      <c r="A1240" s="6" t="s">
        <v>5476</v>
      </c>
      <c r="B1240" s="6" t="s">
        <v>5477</v>
      </c>
      <c r="C1240" s="9">
        <v>0.56228756709783878</v>
      </c>
    </row>
    <row r="1241" spans="1:3" ht="14.4" x14ac:dyDescent="0.3">
      <c r="A1241" s="6" t="s">
        <v>2800</v>
      </c>
      <c r="B1241" s="6" t="s">
        <v>2801</v>
      </c>
      <c r="C1241" s="9">
        <v>0.61486327179598999</v>
      </c>
    </row>
    <row r="1242" spans="1:3" ht="14.4" x14ac:dyDescent="0.3">
      <c r="A1242" s="6" t="s">
        <v>1447</v>
      </c>
      <c r="B1242" s="6" t="s">
        <v>1448</v>
      </c>
      <c r="C1242" s="9">
        <v>0.647668927228918</v>
      </c>
    </row>
    <row r="1243" spans="1:3" ht="14.4" x14ac:dyDescent="0.3">
      <c r="A1243" s="6" t="s">
        <v>4086</v>
      </c>
      <c r="B1243" s="6" t="s">
        <v>4087</v>
      </c>
      <c r="C1243" s="9">
        <v>0.4381909955324671</v>
      </c>
    </row>
    <row r="1244" spans="1:3" ht="14.4" x14ac:dyDescent="0.3">
      <c r="A1244" s="6" t="s">
        <v>5478</v>
      </c>
      <c r="B1244" s="6" t="s">
        <v>5479</v>
      </c>
      <c r="C1244" s="9">
        <v>0.59933538568079026</v>
      </c>
    </row>
    <row r="1245" spans="1:3" ht="14.4" x14ac:dyDescent="0.3">
      <c r="A1245" s="6" t="s">
        <v>4088</v>
      </c>
      <c r="B1245" s="6" t="s">
        <v>4089</v>
      </c>
      <c r="C1245" s="9">
        <v>0.93043005445127869</v>
      </c>
    </row>
    <row r="1246" spans="1:3" ht="14.4" x14ac:dyDescent="0.3">
      <c r="A1246" s="6" t="s">
        <v>1449</v>
      </c>
      <c r="B1246" s="6" t="s">
        <v>1450</v>
      </c>
      <c r="C1246" s="9">
        <v>1.1654460614093654</v>
      </c>
    </row>
    <row r="1247" spans="1:3" ht="14.4" x14ac:dyDescent="0.3">
      <c r="A1247" s="6" t="s">
        <v>2558</v>
      </c>
      <c r="B1247" s="6" t="s">
        <v>2559</v>
      </c>
      <c r="C1247" s="9">
        <v>0.71752979181420695</v>
      </c>
    </row>
    <row r="1248" spans="1:3" ht="14.4" x14ac:dyDescent="0.3">
      <c r="A1248" s="6" t="s">
        <v>5546</v>
      </c>
      <c r="B1248" s="6" t="s">
        <v>5547</v>
      </c>
      <c r="C1248" s="9">
        <v>0.33029518162518068</v>
      </c>
    </row>
    <row r="1249" spans="1:3" ht="14.4" x14ac:dyDescent="0.3">
      <c r="A1249" s="6" t="s">
        <v>5135</v>
      </c>
      <c r="B1249" s="6" t="s">
        <v>5136</v>
      </c>
      <c r="C1249" s="9">
        <v>0.53506367768853524</v>
      </c>
    </row>
    <row r="1250" spans="1:3" ht="14.4" x14ac:dyDescent="0.3">
      <c r="A1250" s="6" t="s">
        <v>2625</v>
      </c>
      <c r="B1250" s="6" t="s">
        <v>2626</v>
      </c>
      <c r="C1250" s="9">
        <v>0.36696606521875974</v>
      </c>
    </row>
    <row r="1251" spans="1:3" ht="14.4" x14ac:dyDescent="0.3">
      <c r="A1251" s="6" t="s">
        <v>8465</v>
      </c>
      <c r="B1251" s="6" t="s">
        <v>8466</v>
      </c>
      <c r="C1251" s="9">
        <v>0.76255543064462994</v>
      </c>
    </row>
    <row r="1252" spans="1:3" ht="14.4" x14ac:dyDescent="0.3">
      <c r="A1252" s="6" t="s">
        <v>5676</v>
      </c>
      <c r="B1252" s="6" t="s">
        <v>5677</v>
      </c>
      <c r="C1252" s="9">
        <v>0.84059076943043098</v>
      </c>
    </row>
    <row r="1253" spans="1:3" ht="14.4" x14ac:dyDescent="0.3">
      <c r="A1253" s="6" t="s">
        <v>4376</v>
      </c>
      <c r="B1253" s="6" t="s">
        <v>4377</v>
      </c>
      <c r="C1253" s="9">
        <v>1.189009378158818</v>
      </c>
    </row>
    <row r="1254" spans="1:3" ht="14.4" x14ac:dyDescent="0.3">
      <c r="A1254" s="6" t="s">
        <v>103</v>
      </c>
      <c r="B1254" s="6" t="s">
        <v>104</v>
      </c>
      <c r="C1254" s="9">
        <v>1.2010663777642701</v>
      </c>
    </row>
    <row r="1255" spans="1:3" ht="14.4" x14ac:dyDescent="0.3">
      <c r="A1255" s="6" t="s">
        <v>105</v>
      </c>
      <c r="B1255" s="6" t="s">
        <v>106</v>
      </c>
      <c r="C1255" s="9">
        <v>0.45066219105840466</v>
      </c>
    </row>
    <row r="1256" spans="1:3" ht="14.4" x14ac:dyDescent="0.3">
      <c r="A1256" s="6" t="s">
        <v>2584</v>
      </c>
      <c r="B1256" s="6" t="s">
        <v>2585</v>
      </c>
      <c r="C1256" s="9">
        <v>1.0916595577233348</v>
      </c>
    </row>
    <row r="1257" spans="1:3" ht="14.4" x14ac:dyDescent="0.3">
      <c r="A1257" s="6" t="s">
        <v>3495</v>
      </c>
      <c r="B1257" s="6" t="s">
        <v>3496</v>
      </c>
      <c r="C1257" s="9">
        <v>0.73849955233920972</v>
      </c>
    </row>
    <row r="1258" spans="1:3" ht="14.4" x14ac:dyDescent="0.3">
      <c r="A1258" s="6" t="s">
        <v>3929</v>
      </c>
      <c r="B1258" s="6" t="s">
        <v>3930</v>
      </c>
      <c r="C1258" s="9">
        <v>0.7222173879217314</v>
      </c>
    </row>
    <row r="1259" spans="1:3" ht="14.4" x14ac:dyDescent="0.3">
      <c r="A1259" s="6" t="s">
        <v>3661</v>
      </c>
      <c r="B1259" s="6" t="s">
        <v>3662</v>
      </c>
      <c r="C1259" s="9">
        <v>0.97840936368191789</v>
      </c>
    </row>
    <row r="1260" spans="1:3" ht="14.4" x14ac:dyDescent="0.3">
      <c r="A1260" s="6" t="s">
        <v>668</v>
      </c>
      <c r="B1260" s="6" t="s">
        <v>669</v>
      </c>
      <c r="C1260" s="9">
        <v>0.64683146352602794</v>
      </c>
    </row>
    <row r="1261" spans="1:3" ht="14.4" x14ac:dyDescent="0.3">
      <c r="A1261" s="6" t="s">
        <v>4458</v>
      </c>
      <c r="B1261" s="6" t="s">
        <v>4459</v>
      </c>
      <c r="C1261" s="9">
        <v>0.82997531806075175</v>
      </c>
    </row>
    <row r="1262" spans="1:3" ht="14.4" x14ac:dyDescent="0.3">
      <c r="A1262" s="6" t="s">
        <v>3908</v>
      </c>
      <c r="B1262" s="6" t="s">
        <v>3909</v>
      </c>
      <c r="C1262" s="9">
        <v>0.35878208470721473</v>
      </c>
    </row>
    <row r="1263" spans="1:3" ht="14.4" x14ac:dyDescent="0.3">
      <c r="A1263" s="6" t="s">
        <v>2013</v>
      </c>
      <c r="B1263" s="6" t="s">
        <v>2014</v>
      </c>
      <c r="C1263" s="9">
        <v>1.2184521263726464</v>
      </c>
    </row>
    <row r="1264" spans="1:3" ht="14.4" x14ac:dyDescent="0.3">
      <c r="A1264" s="6" t="s">
        <v>5329</v>
      </c>
      <c r="B1264" s="6" t="s">
        <v>5330</v>
      </c>
      <c r="C1264" s="9">
        <v>0.461480483274612</v>
      </c>
    </row>
    <row r="1265" spans="1:3" ht="14.4" x14ac:dyDescent="0.3">
      <c r="A1265" s="6" t="s">
        <v>4015</v>
      </c>
      <c r="B1265" s="6" t="s">
        <v>4016</v>
      </c>
      <c r="C1265" s="9">
        <v>1.1870356581679744</v>
      </c>
    </row>
    <row r="1266" spans="1:3" ht="14.4" x14ac:dyDescent="0.3">
      <c r="A1266" s="6" t="s">
        <v>4621</v>
      </c>
      <c r="B1266" s="6" t="s">
        <v>4622</v>
      </c>
      <c r="C1266" s="9">
        <v>0.44511639808903769</v>
      </c>
    </row>
    <row r="1267" spans="1:3" ht="14.4" x14ac:dyDescent="0.3">
      <c r="A1267" s="6" t="s">
        <v>2722</v>
      </c>
      <c r="B1267" s="6" t="s">
        <v>2723</v>
      </c>
      <c r="C1267" s="9">
        <v>1.2201634946160556</v>
      </c>
    </row>
    <row r="1268" spans="1:3" ht="14.4" x14ac:dyDescent="0.3">
      <c r="A1268" s="6" t="s">
        <v>107</v>
      </c>
      <c r="B1268" s="6" t="s">
        <v>108</v>
      </c>
      <c r="C1268" s="9">
        <v>0.6882731464894345</v>
      </c>
    </row>
    <row r="1269" spans="1:3" ht="14.4" x14ac:dyDescent="0.3">
      <c r="A1269" s="6" t="s">
        <v>8467</v>
      </c>
      <c r="B1269" s="6" t="s">
        <v>8468</v>
      </c>
      <c r="C1269" s="9">
        <v>0.8591971102940168</v>
      </c>
    </row>
    <row r="1270" spans="1:3" ht="14.4" x14ac:dyDescent="0.3">
      <c r="A1270" s="6" t="s">
        <v>1451</v>
      </c>
      <c r="B1270" s="6" t="s">
        <v>1452</v>
      </c>
      <c r="C1270" s="9">
        <v>0.85726912154994239</v>
      </c>
    </row>
    <row r="1271" spans="1:3" ht="14.4" x14ac:dyDescent="0.3">
      <c r="A1271" s="6" t="s">
        <v>1656</v>
      </c>
      <c r="B1271" s="6" t="s">
        <v>1657</v>
      </c>
      <c r="C1271" s="9">
        <v>0.75956851103712897</v>
      </c>
    </row>
    <row r="1272" spans="1:3" ht="14.4" x14ac:dyDescent="0.3">
      <c r="A1272" s="6" t="s">
        <v>4217</v>
      </c>
      <c r="B1272" s="6" t="s">
        <v>4218</v>
      </c>
      <c r="C1272" s="9">
        <v>0.88745252373595296</v>
      </c>
    </row>
    <row r="1273" spans="1:3" ht="14.4" x14ac:dyDescent="0.3">
      <c r="A1273" s="6" t="s">
        <v>8469</v>
      </c>
      <c r="B1273" s="6" t="s">
        <v>8470</v>
      </c>
      <c r="C1273" s="9">
        <v>1.1163489582074617</v>
      </c>
    </row>
    <row r="1274" spans="1:3" ht="14.4" x14ac:dyDescent="0.3">
      <c r="A1274" s="6" t="s">
        <v>4896</v>
      </c>
      <c r="B1274" s="6" t="s">
        <v>4897</v>
      </c>
      <c r="C1274" s="9">
        <v>0.37358384497355557</v>
      </c>
    </row>
    <row r="1275" spans="1:3" ht="14.4" x14ac:dyDescent="0.3">
      <c r="A1275" s="6" t="s">
        <v>2586</v>
      </c>
      <c r="B1275" s="6" t="s">
        <v>2587</v>
      </c>
      <c r="C1275" s="9">
        <v>0.9445815094390354</v>
      </c>
    </row>
    <row r="1276" spans="1:3" ht="14.4" x14ac:dyDescent="0.3">
      <c r="A1276" s="6" t="s">
        <v>1544</v>
      </c>
      <c r="B1276" s="6" t="s">
        <v>1545</v>
      </c>
      <c r="C1276" s="9">
        <v>0.88356705525807022</v>
      </c>
    </row>
    <row r="1277" spans="1:3" ht="14.4" x14ac:dyDescent="0.3">
      <c r="A1277" s="6" t="s">
        <v>1658</v>
      </c>
      <c r="B1277" s="6" t="s">
        <v>1659</v>
      </c>
      <c r="C1277" s="9">
        <v>0.73571267855885414</v>
      </c>
    </row>
    <row r="1278" spans="1:3" ht="14.4" x14ac:dyDescent="0.3">
      <c r="A1278" s="6" t="s">
        <v>8471</v>
      </c>
      <c r="B1278" s="6" t="s">
        <v>8472</v>
      </c>
      <c r="C1278" s="9">
        <v>1.1480235416116531</v>
      </c>
    </row>
    <row r="1279" spans="1:3" ht="14.4" x14ac:dyDescent="0.3">
      <c r="A1279" s="6" t="s">
        <v>3203</v>
      </c>
      <c r="B1279" s="6" t="s">
        <v>3204</v>
      </c>
      <c r="C1279" s="9">
        <v>0.91259326217415959</v>
      </c>
    </row>
    <row r="1280" spans="1:3" ht="14.4" x14ac:dyDescent="0.3">
      <c r="A1280" s="6" t="s">
        <v>3067</v>
      </c>
      <c r="B1280" s="6" t="s">
        <v>3068</v>
      </c>
      <c r="C1280" s="9">
        <v>0.51303349570829904</v>
      </c>
    </row>
    <row r="1281" spans="1:3" ht="14.4" x14ac:dyDescent="0.3">
      <c r="A1281" s="6" t="s">
        <v>3588</v>
      </c>
      <c r="B1281" s="6" t="s">
        <v>3589</v>
      </c>
      <c r="C1281" s="9">
        <v>1.1464243736421527</v>
      </c>
    </row>
    <row r="1282" spans="1:3" ht="14.4" x14ac:dyDescent="0.3">
      <c r="A1282" s="6" t="s">
        <v>2210</v>
      </c>
      <c r="B1282" s="6" t="s">
        <v>2211</v>
      </c>
      <c r="C1282" s="9">
        <v>0.87475732223674796</v>
      </c>
    </row>
    <row r="1283" spans="1:3" ht="14.4" x14ac:dyDescent="0.3">
      <c r="A1283" s="6" t="s">
        <v>2724</v>
      </c>
      <c r="B1283" s="6" t="s">
        <v>2725</v>
      </c>
      <c r="C1283" s="9">
        <v>1.1365905406167403</v>
      </c>
    </row>
    <row r="1284" spans="1:3" ht="14.4" x14ac:dyDescent="0.3">
      <c r="A1284" s="6" t="s">
        <v>4623</v>
      </c>
      <c r="B1284" s="6" t="s">
        <v>4624</v>
      </c>
      <c r="C1284" s="9">
        <v>0.67730443873890778</v>
      </c>
    </row>
    <row r="1285" spans="1:3" ht="14.4" x14ac:dyDescent="0.3">
      <c r="A1285" s="6" t="s">
        <v>1453</v>
      </c>
      <c r="B1285" s="6" t="s">
        <v>1454</v>
      </c>
      <c r="C1285" s="9">
        <v>0.55047563475846373</v>
      </c>
    </row>
    <row r="1286" spans="1:3" ht="14.4" x14ac:dyDescent="0.3">
      <c r="A1286" s="6" t="s">
        <v>3811</v>
      </c>
      <c r="B1286" s="6" t="s">
        <v>3812</v>
      </c>
      <c r="C1286" s="9">
        <v>1.1282005894284337</v>
      </c>
    </row>
    <row r="1287" spans="1:3" ht="14.4" x14ac:dyDescent="0.3">
      <c r="A1287" s="6" t="s">
        <v>5425</v>
      </c>
      <c r="B1287" s="6" t="s">
        <v>5426</v>
      </c>
      <c r="C1287" s="9">
        <v>1.0809169429161958</v>
      </c>
    </row>
    <row r="1288" spans="1:3" ht="14.4" x14ac:dyDescent="0.3">
      <c r="A1288" s="6" t="s">
        <v>1365</v>
      </c>
      <c r="B1288" s="6" t="s">
        <v>1366</v>
      </c>
      <c r="C1288" s="9">
        <v>0.98539722518404815</v>
      </c>
    </row>
    <row r="1289" spans="1:3" ht="14.4" x14ac:dyDescent="0.3">
      <c r="A1289" s="6" t="s">
        <v>8473</v>
      </c>
      <c r="B1289" s="6" t="s">
        <v>8474</v>
      </c>
      <c r="C1289" s="9">
        <v>0.44414256140250863</v>
      </c>
    </row>
    <row r="1290" spans="1:3" ht="14.4" x14ac:dyDescent="0.3">
      <c r="A1290" s="6" t="s">
        <v>2534</v>
      </c>
      <c r="B1290" s="6" t="s">
        <v>2535</v>
      </c>
      <c r="C1290" s="9">
        <v>0.53491837615571358</v>
      </c>
    </row>
    <row r="1291" spans="1:3" ht="14.4" x14ac:dyDescent="0.3">
      <c r="A1291" s="6" t="s">
        <v>3954</v>
      </c>
      <c r="B1291" s="6" t="s">
        <v>3955</v>
      </c>
      <c r="C1291" s="9">
        <v>0.82096900466968492</v>
      </c>
    </row>
    <row r="1292" spans="1:3" ht="14.4" x14ac:dyDescent="0.3">
      <c r="A1292" s="6" t="s">
        <v>3352</v>
      </c>
      <c r="B1292" s="6" t="s">
        <v>3353</v>
      </c>
      <c r="C1292" s="9">
        <v>1.1433744778232295</v>
      </c>
    </row>
    <row r="1293" spans="1:3" ht="14.4" x14ac:dyDescent="0.3">
      <c r="A1293" s="6" t="s">
        <v>670</v>
      </c>
      <c r="B1293" s="6" t="s">
        <v>671</v>
      </c>
      <c r="C1293" s="9">
        <v>0.81500312998604751</v>
      </c>
    </row>
    <row r="1294" spans="1:3" ht="14.4" x14ac:dyDescent="0.3">
      <c r="A1294" s="6" t="s">
        <v>5331</v>
      </c>
      <c r="B1294" s="6" t="s">
        <v>5332</v>
      </c>
      <c r="C1294" s="9">
        <v>0.43310034021594002</v>
      </c>
    </row>
    <row r="1295" spans="1:3" ht="14.4" x14ac:dyDescent="0.3">
      <c r="A1295" s="6" t="s">
        <v>2015</v>
      </c>
      <c r="B1295" s="6" t="s">
        <v>2016</v>
      </c>
      <c r="C1295" s="9">
        <v>0.65225014062021336</v>
      </c>
    </row>
    <row r="1296" spans="1:3" ht="14.4" x14ac:dyDescent="0.3">
      <c r="A1296" s="6" t="s">
        <v>4625</v>
      </c>
      <c r="B1296" s="6" t="s">
        <v>4626</v>
      </c>
      <c r="C1296" s="9">
        <v>0.38528251588434193</v>
      </c>
    </row>
    <row r="1297" spans="1:3" ht="14.4" x14ac:dyDescent="0.3">
      <c r="A1297" s="6" t="s">
        <v>672</v>
      </c>
      <c r="B1297" s="6" t="s">
        <v>673</v>
      </c>
      <c r="C1297" s="9">
        <v>0.33310115337075208</v>
      </c>
    </row>
    <row r="1298" spans="1:3" ht="14.4" x14ac:dyDescent="0.3">
      <c r="A1298" s="6" t="s">
        <v>4415</v>
      </c>
      <c r="B1298" s="6" t="s">
        <v>4416</v>
      </c>
      <c r="C1298" s="9">
        <v>0.78860634120758377</v>
      </c>
    </row>
    <row r="1299" spans="1:3" ht="14.4" x14ac:dyDescent="0.3">
      <c r="A1299" s="6" t="s">
        <v>3422</v>
      </c>
      <c r="B1299" s="6" t="s">
        <v>3423</v>
      </c>
      <c r="C1299" s="9">
        <v>0.59510883046557261</v>
      </c>
    </row>
    <row r="1300" spans="1:3" ht="14.4" x14ac:dyDescent="0.3">
      <c r="A1300" s="6" t="s">
        <v>1660</v>
      </c>
      <c r="B1300" s="6" t="s">
        <v>1661</v>
      </c>
      <c r="C1300" s="9">
        <v>0.3551476761259631</v>
      </c>
    </row>
    <row r="1301" spans="1:3" ht="14.4" x14ac:dyDescent="0.3">
      <c r="A1301" s="6" t="s">
        <v>4219</v>
      </c>
      <c r="B1301" s="6" t="s">
        <v>4220</v>
      </c>
      <c r="C1301" s="9">
        <v>0.52440065604517028</v>
      </c>
    </row>
    <row r="1302" spans="1:3" ht="14.4" x14ac:dyDescent="0.3">
      <c r="A1302" s="6" t="s">
        <v>1718</v>
      </c>
      <c r="B1302" s="6" t="s">
        <v>1719</v>
      </c>
      <c r="C1302" s="9">
        <v>0.26727548895471775</v>
      </c>
    </row>
    <row r="1303" spans="1:3" ht="14.4" x14ac:dyDescent="0.3">
      <c r="A1303" s="6" t="s">
        <v>4131</v>
      </c>
      <c r="B1303" s="6" t="s">
        <v>4132</v>
      </c>
      <c r="C1303" s="9">
        <v>0.95212336660598351</v>
      </c>
    </row>
    <row r="1304" spans="1:3" ht="14.4" x14ac:dyDescent="0.3">
      <c r="A1304" s="6" t="s">
        <v>2499</v>
      </c>
      <c r="B1304" s="6" t="s">
        <v>2500</v>
      </c>
      <c r="C1304" s="9">
        <v>1.2271989248871946</v>
      </c>
    </row>
    <row r="1305" spans="1:3" ht="14.4" x14ac:dyDescent="0.3">
      <c r="A1305" s="6" t="s">
        <v>4090</v>
      </c>
      <c r="B1305" s="6" t="s">
        <v>4091</v>
      </c>
      <c r="C1305" s="9">
        <v>1.0547629801832796</v>
      </c>
    </row>
    <row r="1306" spans="1:3" ht="14.4" x14ac:dyDescent="0.3">
      <c r="A1306" s="6" t="s">
        <v>3821</v>
      </c>
      <c r="B1306" s="6" t="s">
        <v>3822</v>
      </c>
      <c r="C1306" s="9">
        <v>0.95720012618514971</v>
      </c>
    </row>
    <row r="1307" spans="1:3" ht="14.4" x14ac:dyDescent="0.3">
      <c r="A1307" s="6" t="s">
        <v>3354</v>
      </c>
      <c r="B1307" s="6" t="s">
        <v>3355</v>
      </c>
      <c r="C1307" s="9">
        <v>0.33236982954932015</v>
      </c>
    </row>
    <row r="1308" spans="1:3" ht="14.4" x14ac:dyDescent="0.3">
      <c r="A1308" s="6" t="s">
        <v>2536</v>
      </c>
      <c r="B1308" s="6" t="s">
        <v>2537</v>
      </c>
      <c r="C1308" s="9">
        <v>0.67605204463678759</v>
      </c>
    </row>
    <row r="1309" spans="1:3" ht="14.4" x14ac:dyDescent="0.3">
      <c r="A1309" s="6" t="s">
        <v>4378</v>
      </c>
      <c r="B1309" s="6" t="s">
        <v>4379</v>
      </c>
      <c r="C1309" s="9">
        <v>0.43947801190416702</v>
      </c>
    </row>
    <row r="1310" spans="1:3" ht="14.4" x14ac:dyDescent="0.3">
      <c r="A1310" s="6" t="s">
        <v>3712</v>
      </c>
      <c r="B1310" s="6" t="s">
        <v>3713</v>
      </c>
      <c r="C1310" s="9">
        <v>1.0502634727670301</v>
      </c>
    </row>
    <row r="1311" spans="1:3" ht="14.4" x14ac:dyDescent="0.3">
      <c r="A1311" s="6" t="s">
        <v>1662</v>
      </c>
      <c r="B1311" s="6" t="s">
        <v>1663</v>
      </c>
      <c r="C1311" s="9">
        <v>0.66147474022284825</v>
      </c>
    </row>
    <row r="1312" spans="1:3" ht="14.4" x14ac:dyDescent="0.3">
      <c r="A1312" s="6" t="s">
        <v>2802</v>
      </c>
      <c r="B1312" s="6" t="s">
        <v>2803</v>
      </c>
      <c r="C1312" s="9">
        <v>1.0757674666418997</v>
      </c>
    </row>
    <row r="1313" spans="1:3" ht="14.4" x14ac:dyDescent="0.3">
      <c r="A1313" s="6" t="s">
        <v>2137</v>
      </c>
      <c r="B1313" s="6" t="s">
        <v>2138</v>
      </c>
      <c r="C1313" s="9">
        <v>1.1217927945887554</v>
      </c>
    </row>
    <row r="1314" spans="1:3" ht="14.4" x14ac:dyDescent="0.3">
      <c r="A1314" s="6" t="s">
        <v>2650</v>
      </c>
      <c r="B1314" s="6" t="s">
        <v>2651</v>
      </c>
      <c r="C1314" s="9">
        <v>1.1556716934146483</v>
      </c>
    </row>
    <row r="1315" spans="1:3" ht="14.4" x14ac:dyDescent="0.3">
      <c r="A1315" s="6" t="s">
        <v>3313</v>
      </c>
      <c r="B1315" s="6" t="s">
        <v>3314</v>
      </c>
      <c r="C1315" s="9">
        <v>0.52768461085143992</v>
      </c>
    </row>
    <row r="1316" spans="1:3" ht="14.4" x14ac:dyDescent="0.3">
      <c r="A1316" s="6" t="s">
        <v>5404</v>
      </c>
      <c r="B1316" s="6" t="s">
        <v>5405</v>
      </c>
      <c r="C1316" s="9">
        <v>0.57800978377753731</v>
      </c>
    </row>
    <row r="1317" spans="1:3" ht="14.4" x14ac:dyDescent="0.3">
      <c r="A1317" s="6" t="s">
        <v>1884</v>
      </c>
      <c r="B1317" s="6" t="s">
        <v>1885</v>
      </c>
      <c r="C1317" s="9">
        <v>1.0953851161508594</v>
      </c>
    </row>
    <row r="1318" spans="1:3" ht="14.4" x14ac:dyDescent="0.3">
      <c r="A1318" s="6" t="s">
        <v>5333</v>
      </c>
      <c r="B1318" s="6" t="s">
        <v>5334</v>
      </c>
      <c r="C1318" s="9">
        <v>0.2842799052973195</v>
      </c>
    </row>
    <row r="1319" spans="1:3" ht="14.4" x14ac:dyDescent="0.3">
      <c r="A1319" s="6" t="s">
        <v>4133</v>
      </c>
      <c r="B1319" s="6" t="s">
        <v>4134</v>
      </c>
      <c r="C1319" s="9">
        <v>0.26825541973847256</v>
      </c>
    </row>
    <row r="1320" spans="1:3" ht="14.4" x14ac:dyDescent="0.3">
      <c r="A1320" s="6" t="s">
        <v>2501</v>
      </c>
      <c r="B1320" s="6" t="s">
        <v>2502</v>
      </c>
      <c r="C1320" s="9">
        <v>0.43526816773820176</v>
      </c>
    </row>
    <row r="1321" spans="1:3" ht="14.4" x14ac:dyDescent="0.3">
      <c r="A1321" s="6" t="s">
        <v>1728</v>
      </c>
      <c r="B1321" s="6" t="s">
        <v>1729</v>
      </c>
      <c r="C1321" s="9">
        <v>0.60533987761568964</v>
      </c>
    </row>
    <row r="1322" spans="1:3" ht="14.4" x14ac:dyDescent="0.3">
      <c r="A1322" s="6" t="s">
        <v>4135</v>
      </c>
      <c r="B1322" s="6" t="s">
        <v>4136</v>
      </c>
      <c r="C1322" s="9">
        <v>0.40807928707484264</v>
      </c>
    </row>
    <row r="1323" spans="1:3" ht="14.4" x14ac:dyDescent="0.3">
      <c r="A1323" s="6" t="s">
        <v>4092</v>
      </c>
      <c r="B1323" s="6" t="s">
        <v>4093</v>
      </c>
      <c r="C1323" s="9">
        <v>0.83976082433019061</v>
      </c>
    </row>
    <row r="1324" spans="1:3" ht="14.4" x14ac:dyDescent="0.3">
      <c r="A1324" s="6" t="s">
        <v>674</v>
      </c>
      <c r="B1324" s="6" t="s">
        <v>675</v>
      </c>
      <c r="C1324" s="9">
        <v>1.2369594287793484</v>
      </c>
    </row>
    <row r="1325" spans="1:3" ht="14.4" x14ac:dyDescent="0.3">
      <c r="A1325" s="6" t="s">
        <v>676</v>
      </c>
      <c r="B1325" s="6" t="s">
        <v>677</v>
      </c>
      <c r="C1325" s="9">
        <v>0.74410888188603252</v>
      </c>
    </row>
    <row r="1326" spans="1:3" ht="14.4" x14ac:dyDescent="0.3">
      <c r="A1326" s="6" t="s">
        <v>5260</v>
      </c>
      <c r="B1326" s="6" t="s">
        <v>5261</v>
      </c>
      <c r="C1326" s="9">
        <v>0.92901207148712328</v>
      </c>
    </row>
    <row r="1327" spans="1:3" ht="14.4" x14ac:dyDescent="0.3">
      <c r="A1327" s="6" t="s">
        <v>5589</v>
      </c>
      <c r="B1327" s="6" t="s">
        <v>5590</v>
      </c>
      <c r="C1327" s="9">
        <v>0.68564381588156742</v>
      </c>
    </row>
    <row r="1328" spans="1:3" ht="14.4" x14ac:dyDescent="0.3">
      <c r="A1328" s="6" t="s">
        <v>678</v>
      </c>
      <c r="B1328" s="6" t="s">
        <v>679</v>
      </c>
      <c r="C1328" s="9">
        <v>1.0563436610871406</v>
      </c>
    </row>
    <row r="1329" spans="1:3" ht="14.4" x14ac:dyDescent="0.3">
      <c r="A1329" s="6" t="s">
        <v>4380</v>
      </c>
      <c r="B1329" s="6" t="s">
        <v>4381</v>
      </c>
      <c r="C1329" s="9">
        <v>1.2026923691969285</v>
      </c>
    </row>
    <row r="1330" spans="1:3" ht="14.4" x14ac:dyDescent="0.3">
      <c r="A1330" s="6" t="s">
        <v>2017</v>
      </c>
      <c r="B1330" s="6" t="s">
        <v>2018</v>
      </c>
      <c r="C1330" s="9">
        <v>0.62777365840674326</v>
      </c>
    </row>
    <row r="1331" spans="1:3" ht="14.4" x14ac:dyDescent="0.3">
      <c r="A1331" s="6" t="s">
        <v>2932</v>
      </c>
      <c r="B1331" s="6" t="s">
        <v>2933</v>
      </c>
      <c r="C1331" s="9">
        <v>1.0978813362906115</v>
      </c>
    </row>
    <row r="1332" spans="1:3" ht="14.4" x14ac:dyDescent="0.3">
      <c r="A1332" s="6" t="s">
        <v>4980</v>
      </c>
      <c r="B1332" s="6" t="s">
        <v>4981</v>
      </c>
      <c r="C1332" s="9">
        <v>0.3117682631948635</v>
      </c>
    </row>
    <row r="1333" spans="1:3" ht="14.4" x14ac:dyDescent="0.3">
      <c r="A1333" s="6" t="s">
        <v>2480</v>
      </c>
      <c r="B1333" s="6" t="s">
        <v>2481</v>
      </c>
      <c r="C1333" s="9">
        <v>0.27288057307646185</v>
      </c>
    </row>
    <row r="1334" spans="1:3" ht="14.4" x14ac:dyDescent="0.3">
      <c r="A1334" s="6" t="s">
        <v>1601</v>
      </c>
      <c r="B1334" s="6" t="s">
        <v>1602</v>
      </c>
      <c r="C1334" s="9">
        <v>0.31624767856683056</v>
      </c>
    </row>
    <row r="1335" spans="1:3" ht="14.4" x14ac:dyDescent="0.3">
      <c r="A1335" s="6" t="s">
        <v>4678</v>
      </c>
      <c r="B1335" s="6" t="s">
        <v>4679</v>
      </c>
      <c r="C1335" s="9">
        <v>0.94739366414998594</v>
      </c>
    </row>
    <row r="1336" spans="1:3" ht="14.4" x14ac:dyDescent="0.3">
      <c r="A1336" s="6" t="s">
        <v>1455</v>
      </c>
      <c r="B1336" s="6" t="s">
        <v>1456</v>
      </c>
      <c r="C1336" s="9">
        <v>0.73726172938590906</v>
      </c>
    </row>
    <row r="1337" spans="1:3" ht="14.4" x14ac:dyDescent="0.3">
      <c r="A1337" s="6" t="s">
        <v>2561</v>
      </c>
      <c r="B1337" s="6" t="s">
        <v>2562</v>
      </c>
      <c r="C1337" s="9">
        <v>0.78128181113784056</v>
      </c>
    </row>
    <row r="1338" spans="1:3" ht="14.4" x14ac:dyDescent="0.3">
      <c r="A1338" s="6" t="s">
        <v>5203</v>
      </c>
      <c r="B1338" s="6" t="s">
        <v>5204</v>
      </c>
      <c r="C1338" s="9">
        <v>0.67095624075385829</v>
      </c>
    </row>
    <row r="1339" spans="1:3" ht="14.4" x14ac:dyDescent="0.3">
      <c r="A1339" s="6" t="s">
        <v>109</v>
      </c>
      <c r="B1339" s="6" t="s">
        <v>110</v>
      </c>
      <c r="C1339" s="9">
        <v>0.87416629885826769</v>
      </c>
    </row>
    <row r="1340" spans="1:3" ht="14.4" x14ac:dyDescent="0.3">
      <c r="A1340" s="6" t="s">
        <v>5569</v>
      </c>
      <c r="B1340" s="6" t="s">
        <v>5570</v>
      </c>
      <c r="C1340" s="9">
        <v>1.1825874617295742</v>
      </c>
    </row>
    <row r="1341" spans="1:3" ht="14.4" x14ac:dyDescent="0.3">
      <c r="A1341" s="6" t="s">
        <v>3356</v>
      </c>
      <c r="B1341" s="6" t="s">
        <v>3357</v>
      </c>
      <c r="C1341" s="9">
        <v>0.91819987825371374</v>
      </c>
    </row>
    <row r="1342" spans="1:3" ht="14.4" x14ac:dyDescent="0.3">
      <c r="A1342" s="6" t="s">
        <v>2627</v>
      </c>
      <c r="B1342" s="6" t="s">
        <v>2628</v>
      </c>
      <c r="C1342" s="9">
        <v>0.91881957235407763</v>
      </c>
    </row>
    <row r="1343" spans="1:3" ht="14.4" x14ac:dyDescent="0.3">
      <c r="A1343" s="6" t="s">
        <v>2139</v>
      </c>
      <c r="B1343" s="6" t="s">
        <v>2140</v>
      </c>
      <c r="C1343" s="9">
        <v>1.1555503209017763</v>
      </c>
    </row>
    <row r="1344" spans="1:3" ht="14.4" x14ac:dyDescent="0.3">
      <c r="A1344" s="6" t="s">
        <v>5335</v>
      </c>
      <c r="B1344" s="6" t="s">
        <v>5336</v>
      </c>
      <c r="C1344" s="9">
        <v>1.2525132002848864</v>
      </c>
    </row>
    <row r="1345" spans="1:3" ht="14.4" x14ac:dyDescent="0.3">
      <c r="A1345" s="6" t="s">
        <v>5480</v>
      </c>
      <c r="B1345" s="6" t="s">
        <v>5481</v>
      </c>
      <c r="C1345" s="9">
        <v>0.35032580625382659</v>
      </c>
    </row>
    <row r="1346" spans="1:3" ht="14.4" x14ac:dyDescent="0.3">
      <c r="A1346" s="6" t="s">
        <v>2963</v>
      </c>
      <c r="B1346" s="6" t="s">
        <v>2964</v>
      </c>
      <c r="C1346" s="9">
        <v>0.68984038547427229</v>
      </c>
    </row>
    <row r="1347" spans="1:3" ht="14.4" x14ac:dyDescent="0.3">
      <c r="A1347" s="6" t="s">
        <v>3260</v>
      </c>
      <c r="B1347" s="6" t="s">
        <v>3261</v>
      </c>
      <c r="C1347" s="9">
        <v>0.56531657210555242</v>
      </c>
    </row>
    <row r="1348" spans="1:3" ht="14.4" x14ac:dyDescent="0.3">
      <c r="A1348" s="6" t="s">
        <v>680</v>
      </c>
      <c r="B1348" s="6" t="s">
        <v>681</v>
      </c>
      <c r="C1348" s="9">
        <v>1.1513874310203791</v>
      </c>
    </row>
    <row r="1349" spans="1:3" ht="14.4" x14ac:dyDescent="0.3">
      <c r="A1349" s="6" t="s">
        <v>682</v>
      </c>
      <c r="B1349" s="6" t="s">
        <v>683</v>
      </c>
      <c r="C1349" s="9">
        <v>0.69624058197442318</v>
      </c>
    </row>
    <row r="1350" spans="1:3" ht="14.4" x14ac:dyDescent="0.3">
      <c r="A1350" s="6" t="s">
        <v>1546</v>
      </c>
      <c r="B1350" s="6" t="s">
        <v>1547</v>
      </c>
      <c r="C1350" s="9">
        <v>1.1214446516491905</v>
      </c>
    </row>
    <row r="1351" spans="1:3" ht="14.4" x14ac:dyDescent="0.3">
      <c r="A1351" s="6" t="s">
        <v>2679</v>
      </c>
      <c r="B1351" s="6" t="s">
        <v>2680</v>
      </c>
      <c r="C1351" s="9">
        <v>0.39738293156691962</v>
      </c>
    </row>
    <row r="1352" spans="1:3" ht="14.4" x14ac:dyDescent="0.3">
      <c r="A1352" s="6" t="s">
        <v>684</v>
      </c>
      <c r="B1352" s="6" t="s">
        <v>685</v>
      </c>
      <c r="C1352" s="9">
        <v>1.0584427277342228</v>
      </c>
    </row>
    <row r="1353" spans="1:3" ht="14.4" x14ac:dyDescent="0.3">
      <c r="A1353" s="6" t="s">
        <v>1320</v>
      </c>
      <c r="B1353" s="6" t="s">
        <v>1321</v>
      </c>
      <c r="C1353" s="9">
        <v>0.45762525888362304</v>
      </c>
    </row>
    <row r="1354" spans="1:3" ht="14.4" x14ac:dyDescent="0.3">
      <c r="A1354" s="6" t="s">
        <v>686</v>
      </c>
      <c r="B1354" s="6" t="s">
        <v>687</v>
      </c>
      <c r="C1354" s="9">
        <v>1.1867527419659596</v>
      </c>
    </row>
    <row r="1355" spans="1:3" ht="14.4" x14ac:dyDescent="0.3">
      <c r="A1355" s="6" t="s">
        <v>4627</v>
      </c>
      <c r="B1355" s="6" t="s">
        <v>4628</v>
      </c>
      <c r="C1355" s="9">
        <v>0.86611884057769128</v>
      </c>
    </row>
    <row r="1356" spans="1:3" ht="14.4" x14ac:dyDescent="0.3">
      <c r="A1356" s="6" t="s">
        <v>3424</v>
      </c>
      <c r="B1356" s="6" t="s">
        <v>3425</v>
      </c>
      <c r="C1356" s="9">
        <v>0.69218182411940687</v>
      </c>
    </row>
    <row r="1357" spans="1:3" ht="14.4" x14ac:dyDescent="0.3">
      <c r="A1357" s="6" t="s">
        <v>2390</v>
      </c>
      <c r="B1357" s="6" t="s">
        <v>2391</v>
      </c>
      <c r="C1357" s="9">
        <v>1.1943785533761391</v>
      </c>
    </row>
    <row r="1358" spans="1:3" ht="14.4" x14ac:dyDescent="0.3">
      <c r="A1358" s="6" t="s">
        <v>1457</v>
      </c>
      <c r="B1358" s="6" t="s">
        <v>1458</v>
      </c>
      <c r="C1358" s="9">
        <v>1.033574371498784</v>
      </c>
    </row>
    <row r="1359" spans="1:3" ht="14.4" x14ac:dyDescent="0.3">
      <c r="A1359" s="6" t="s">
        <v>4734</v>
      </c>
      <c r="B1359" s="6" t="s">
        <v>4735</v>
      </c>
      <c r="C1359" s="9">
        <v>0.71007000181569213</v>
      </c>
    </row>
    <row r="1360" spans="1:3" ht="14.4" x14ac:dyDescent="0.3">
      <c r="A1360" s="6" t="s">
        <v>210</v>
      </c>
      <c r="B1360" s="6" t="s">
        <v>211</v>
      </c>
      <c r="C1360" s="9">
        <v>1.1477526017058359</v>
      </c>
    </row>
    <row r="1361" spans="1:3" ht="14.4" x14ac:dyDescent="0.3">
      <c r="A1361" s="6" t="s">
        <v>1085</v>
      </c>
      <c r="B1361" s="6" t="s">
        <v>1086</v>
      </c>
      <c r="C1361" s="9">
        <v>1.2134122309265272</v>
      </c>
    </row>
    <row r="1362" spans="1:3" ht="14.4" x14ac:dyDescent="0.3">
      <c r="A1362" s="6" t="s">
        <v>3358</v>
      </c>
      <c r="B1362" s="6" t="s">
        <v>3359</v>
      </c>
      <c r="C1362" s="9">
        <v>0.88627303063531204</v>
      </c>
    </row>
    <row r="1363" spans="1:3" ht="14.4" x14ac:dyDescent="0.3">
      <c r="A1363" s="6" t="s">
        <v>5678</v>
      </c>
      <c r="B1363" s="6" t="s">
        <v>5679</v>
      </c>
      <c r="C1363" s="9">
        <v>0.89799944433964152</v>
      </c>
    </row>
    <row r="1364" spans="1:3" ht="14.4" x14ac:dyDescent="0.3">
      <c r="A1364" s="6" t="s">
        <v>5482</v>
      </c>
      <c r="B1364" s="6" t="s">
        <v>5483</v>
      </c>
      <c r="C1364" s="9">
        <v>0.43822192338697707</v>
      </c>
    </row>
    <row r="1365" spans="1:3" ht="14.4" x14ac:dyDescent="0.3">
      <c r="A1365" s="6" t="s">
        <v>1087</v>
      </c>
      <c r="B1365" s="6" t="s">
        <v>1088</v>
      </c>
      <c r="C1365" s="9">
        <v>0.78825096421583574</v>
      </c>
    </row>
    <row r="1366" spans="1:3" ht="14.4" x14ac:dyDescent="0.3">
      <c r="A1366" s="6" t="s">
        <v>5484</v>
      </c>
      <c r="B1366" s="6" t="s">
        <v>5485</v>
      </c>
      <c r="C1366" s="9">
        <v>1.1102400081069936</v>
      </c>
    </row>
    <row r="1367" spans="1:3" ht="14.4" x14ac:dyDescent="0.3">
      <c r="A1367" s="6" t="s">
        <v>4801</v>
      </c>
      <c r="B1367" s="6" t="s">
        <v>4802</v>
      </c>
      <c r="C1367" s="9">
        <v>0.58712526682974309</v>
      </c>
    </row>
    <row r="1368" spans="1:3" ht="14.4" x14ac:dyDescent="0.3">
      <c r="A1368" s="6" t="s">
        <v>1886</v>
      </c>
      <c r="B1368" s="6" t="s">
        <v>1887</v>
      </c>
      <c r="C1368" s="9">
        <v>0.29577153654369104</v>
      </c>
    </row>
    <row r="1369" spans="1:3" ht="14.4" x14ac:dyDescent="0.3">
      <c r="A1369" s="6" t="s">
        <v>2321</v>
      </c>
      <c r="B1369" s="6" t="s">
        <v>2322</v>
      </c>
      <c r="C1369" s="9">
        <v>0.30405564527275797</v>
      </c>
    </row>
    <row r="1370" spans="1:3" ht="14.4" x14ac:dyDescent="0.3">
      <c r="A1370" s="6" t="s">
        <v>2019</v>
      </c>
      <c r="B1370" s="6" t="s">
        <v>2020</v>
      </c>
      <c r="C1370" s="9">
        <v>0.46481658166725404</v>
      </c>
    </row>
    <row r="1371" spans="1:3" ht="14.4" x14ac:dyDescent="0.3">
      <c r="A1371" s="6" t="s">
        <v>5205</v>
      </c>
      <c r="B1371" s="6" t="s">
        <v>5206</v>
      </c>
      <c r="C1371" s="9">
        <v>1.2002685494543277</v>
      </c>
    </row>
    <row r="1372" spans="1:3" ht="14.4" x14ac:dyDescent="0.3">
      <c r="A1372" s="6" t="s">
        <v>2437</v>
      </c>
      <c r="B1372" s="6" t="s">
        <v>2438</v>
      </c>
      <c r="C1372" s="9">
        <v>0.34566403940943846</v>
      </c>
    </row>
    <row r="1373" spans="1:3" ht="14.4" x14ac:dyDescent="0.3">
      <c r="A1373" s="6" t="s">
        <v>2743</v>
      </c>
      <c r="B1373" s="6" t="s">
        <v>2744</v>
      </c>
      <c r="C1373" s="9">
        <v>1.0307574861297404</v>
      </c>
    </row>
    <row r="1374" spans="1:3" ht="14.4" x14ac:dyDescent="0.3">
      <c r="A1374" s="6" t="s">
        <v>1459</v>
      </c>
      <c r="B1374" s="6" t="s">
        <v>1460</v>
      </c>
      <c r="C1374" s="9">
        <v>0.99758294817498117</v>
      </c>
    </row>
    <row r="1375" spans="1:3" ht="14.4" x14ac:dyDescent="0.3">
      <c r="A1375" s="6" t="s">
        <v>5427</v>
      </c>
      <c r="B1375" s="6" t="s">
        <v>5428</v>
      </c>
      <c r="C1375" s="9">
        <v>1.1223040173477969</v>
      </c>
    </row>
    <row r="1376" spans="1:3" ht="14.4" x14ac:dyDescent="0.3">
      <c r="A1376" s="6" t="s">
        <v>4680</v>
      </c>
      <c r="B1376" s="6" t="s">
        <v>4681</v>
      </c>
      <c r="C1376" s="9">
        <v>0.58768938972617624</v>
      </c>
    </row>
    <row r="1377" spans="1:3" ht="14.4" x14ac:dyDescent="0.3">
      <c r="A1377" s="6" t="s">
        <v>3018</v>
      </c>
      <c r="B1377" s="6" t="s">
        <v>3019</v>
      </c>
      <c r="C1377" s="9">
        <v>1.1041939455313705</v>
      </c>
    </row>
    <row r="1378" spans="1:3" ht="14.4" x14ac:dyDescent="0.3">
      <c r="A1378" s="6" t="s">
        <v>3360</v>
      </c>
      <c r="B1378" s="6" t="s">
        <v>3361</v>
      </c>
      <c r="C1378" s="9">
        <v>1.1349829358512826</v>
      </c>
    </row>
    <row r="1379" spans="1:3" ht="14.4" x14ac:dyDescent="0.3">
      <c r="A1379" s="6" t="s">
        <v>3152</v>
      </c>
      <c r="B1379" s="6" t="s">
        <v>3153</v>
      </c>
      <c r="C1379" s="9">
        <v>0.85773284339639022</v>
      </c>
    </row>
    <row r="1380" spans="1:3" ht="14.4" x14ac:dyDescent="0.3">
      <c r="A1380" s="6" t="s">
        <v>1089</v>
      </c>
      <c r="B1380" s="6" t="s">
        <v>1090</v>
      </c>
      <c r="C1380" s="9">
        <v>0.97025475217556079</v>
      </c>
    </row>
    <row r="1381" spans="1:3" ht="14.4" x14ac:dyDescent="0.3">
      <c r="A1381" s="6" t="s">
        <v>1091</v>
      </c>
      <c r="B1381" s="6" t="s">
        <v>1092</v>
      </c>
      <c r="C1381" s="9">
        <v>0.69790987667762061</v>
      </c>
    </row>
    <row r="1382" spans="1:3" ht="14.4" x14ac:dyDescent="0.3">
      <c r="A1382" s="6" t="s">
        <v>5262</v>
      </c>
      <c r="B1382" s="6" t="s">
        <v>5263</v>
      </c>
      <c r="C1382" s="9">
        <v>1.217272878998529</v>
      </c>
    </row>
    <row r="1383" spans="1:3" ht="14.4" x14ac:dyDescent="0.3">
      <c r="A1383" s="6" t="s">
        <v>4982</v>
      </c>
      <c r="B1383" s="6" t="s">
        <v>4983</v>
      </c>
      <c r="C1383" s="9">
        <v>0.94787006429024301</v>
      </c>
    </row>
    <row r="1384" spans="1:3" ht="14.4" x14ac:dyDescent="0.3">
      <c r="A1384" s="6" t="s">
        <v>1093</v>
      </c>
      <c r="B1384" s="6" t="s">
        <v>1094</v>
      </c>
      <c r="C1384" s="9">
        <v>0.96572573562998987</v>
      </c>
    </row>
    <row r="1385" spans="1:3" ht="14.4" x14ac:dyDescent="0.3">
      <c r="A1385" s="6" t="s">
        <v>4984</v>
      </c>
      <c r="B1385" s="6" t="s">
        <v>4985</v>
      </c>
      <c r="C1385" s="9">
        <v>0.44410753609601339</v>
      </c>
    </row>
    <row r="1386" spans="1:3" ht="14.4" x14ac:dyDescent="0.3">
      <c r="A1386" s="6" t="s">
        <v>8475</v>
      </c>
      <c r="B1386" s="6" t="s">
        <v>8476</v>
      </c>
      <c r="C1386" s="9">
        <v>1.1828398726397138</v>
      </c>
    </row>
    <row r="1387" spans="1:3" ht="14.4" x14ac:dyDescent="0.3">
      <c r="A1387" s="6" t="s">
        <v>688</v>
      </c>
      <c r="B1387" s="6" t="s">
        <v>689</v>
      </c>
      <c r="C1387" s="9">
        <v>1.173818799739994</v>
      </c>
    </row>
    <row r="1388" spans="1:3" ht="14.4" x14ac:dyDescent="0.3">
      <c r="A1388" s="6" t="s">
        <v>1888</v>
      </c>
      <c r="B1388" s="6" t="s">
        <v>1889</v>
      </c>
      <c r="C1388" s="9">
        <v>1.1439092090118068</v>
      </c>
    </row>
    <row r="1389" spans="1:3" ht="14.4" x14ac:dyDescent="0.3">
      <c r="A1389" s="6" t="s">
        <v>1095</v>
      </c>
      <c r="B1389" s="6" t="s">
        <v>1096</v>
      </c>
      <c r="C1389" s="9">
        <v>0.71491405497209415</v>
      </c>
    </row>
    <row r="1390" spans="1:3" ht="14.4" x14ac:dyDescent="0.3">
      <c r="A1390" s="6" t="s">
        <v>690</v>
      </c>
      <c r="B1390" s="6" t="s">
        <v>691</v>
      </c>
      <c r="C1390" s="9">
        <v>1.20792285367602</v>
      </c>
    </row>
    <row r="1391" spans="1:3" ht="14.4" x14ac:dyDescent="0.3">
      <c r="A1391" s="6" t="s">
        <v>1664</v>
      </c>
      <c r="B1391" s="6" t="s">
        <v>1665</v>
      </c>
      <c r="C1391" s="9">
        <v>0.46231971355049473</v>
      </c>
    </row>
    <row r="1392" spans="1:3" ht="14.4" x14ac:dyDescent="0.3">
      <c r="A1392" s="6" t="s">
        <v>8477</v>
      </c>
      <c r="B1392" s="6" t="s">
        <v>8478</v>
      </c>
      <c r="C1392" s="9">
        <v>1.2050440993171854</v>
      </c>
    </row>
    <row r="1393" spans="1:3" ht="14.4" x14ac:dyDescent="0.3">
      <c r="A1393" s="6" t="s">
        <v>3262</v>
      </c>
      <c r="B1393" s="6" t="s">
        <v>3263</v>
      </c>
      <c r="C1393" s="9">
        <v>0.91143571391345657</v>
      </c>
    </row>
    <row r="1394" spans="1:3" ht="14.4" x14ac:dyDescent="0.3">
      <c r="A1394" s="6" t="s">
        <v>3714</v>
      </c>
      <c r="B1394" s="6" t="s">
        <v>3715</v>
      </c>
      <c r="C1394" s="9">
        <v>1.0881320114670219</v>
      </c>
    </row>
    <row r="1395" spans="1:3" ht="14.4" x14ac:dyDescent="0.3">
      <c r="A1395" s="6" t="s">
        <v>4137</v>
      </c>
      <c r="B1395" s="6" t="s">
        <v>4138</v>
      </c>
      <c r="C1395" s="9">
        <v>1.1042626552833847</v>
      </c>
    </row>
    <row r="1396" spans="1:3" ht="14.4" x14ac:dyDescent="0.3">
      <c r="A1396" s="6" t="s">
        <v>1097</v>
      </c>
      <c r="B1396" s="6" t="s">
        <v>1098</v>
      </c>
      <c r="C1396" s="9">
        <v>0.81354082276364703</v>
      </c>
    </row>
    <row r="1397" spans="1:3" ht="14.4" x14ac:dyDescent="0.3">
      <c r="A1397" s="6" t="s">
        <v>2503</v>
      </c>
      <c r="B1397" s="6" t="s">
        <v>2504</v>
      </c>
      <c r="C1397" s="9">
        <v>1.0566137485220537</v>
      </c>
    </row>
    <row r="1398" spans="1:3" ht="14.4" x14ac:dyDescent="0.3">
      <c r="A1398" s="6" t="s">
        <v>8479</v>
      </c>
      <c r="B1398" s="6" t="s">
        <v>8480</v>
      </c>
      <c r="C1398" s="9">
        <v>1.2290338602542894</v>
      </c>
    </row>
    <row r="1399" spans="1:3" ht="14.4" x14ac:dyDescent="0.3">
      <c r="A1399" s="6" t="s">
        <v>1099</v>
      </c>
      <c r="B1399" s="6" t="s">
        <v>1100</v>
      </c>
      <c r="C1399" s="9">
        <v>0.72679634760402079</v>
      </c>
    </row>
    <row r="1400" spans="1:3" ht="14.4" x14ac:dyDescent="0.3">
      <c r="A1400" s="6" t="s">
        <v>4986</v>
      </c>
      <c r="B1400" s="6" t="s">
        <v>4987</v>
      </c>
      <c r="C1400" s="9">
        <v>1.0813286711041163</v>
      </c>
    </row>
    <row r="1401" spans="1:3" ht="14.4" x14ac:dyDescent="0.3">
      <c r="A1401" s="6" t="s">
        <v>4872</v>
      </c>
      <c r="B1401" s="6" t="s">
        <v>4873</v>
      </c>
      <c r="C1401" s="9">
        <v>1.069890469159354</v>
      </c>
    </row>
    <row r="1402" spans="1:3" ht="14.4" x14ac:dyDescent="0.3">
      <c r="A1402" s="6" t="s">
        <v>1101</v>
      </c>
      <c r="B1402" s="6" t="s">
        <v>1102</v>
      </c>
      <c r="C1402" s="9">
        <v>0.6267192597291773</v>
      </c>
    </row>
    <row r="1403" spans="1:3" ht="14.4" x14ac:dyDescent="0.3">
      <c r="A1403" s="6" t="s">
        <v>3663</v>
      </c>
      <c r="B1403" s="6" t="s">
        <v>3664</v>
      </c>
      <c r="C1403" s="9">
        <v>0.41837276415500668</v>
      </c>
    </row>
    <row r="1404" spans="1:3" ht="14.4" x14ac:dyDescent="0.3">
      <c r="A1404" s="6" t="s">
        <v>4803</v>
      </c>
      <c r="B1404" s="6" t="s">
        <v>4804</v>
      </c>
      <c r="C1404" s="9">
        <v>0.29929588730314016</v>
      </c>
    </row>
    <row r="1405" spans="1:3" ht="14.4" x14ac:dyDescent="0.3">
      <c r="A1405" s="6" t="s">
        <v>1548</v>
      </c>
      <c r="B1405" s="6" t="s">
        <v>1549</v>
      </c>
      <c r="C1405" s="9">
        <v>1.2046878107086954</v>
      </c>
    </row>
    <row r="1406" spans="1:3" ht="14.4" x14ac:dyDescent="0.3">
      <c r="A1406" s="6" t="s">
        <v>4988</v>
      </c>
      <c r="B1406" s="6" t="s">
        <v>4989</v>
      </c>
      <c r="C1406" s="9">
        <v>0.60716011337191178</v>
      </c>
    </row>
    <row r="1407" spans="1:3" ht="14.4" x14ac:dyDescent="0.3">
      <c r="A1407" s="6" t="s">
        <v>1103</v>
      </c>
      <c r="B1407" s="6" t="s">
        <v>1104</v>
      </c>
      <c r="C1407" s="9">
        <v>1.1799487248180225</v>
      </c>
    </row>
    <row r="1408" spans="1:3" ht="14.4" x14ac:dyDescent="0.3">
      <c r="A1408" s="6" t="s">
        <v>3931</v>
      </c>
      <c r="B1408" s="6" t="s">
        <v>3932</v>
      </c>
      <c r="C1408" s="9">
        <v>0.51749328778503234</v>
      </c>
    </row>
    <row r="1409" spans="1:3" ht="14.4" x14ac:dyDescent="0.3">
      <c r="A1409" s="6" t="s">
        <v>3119</v>
      </c>
      <c r="B1409" s="6" t="s">
        <v>3120</v>
      </c>
      <c r="C1409" s="9">
        <v>0.91259241363053434</v>
      </c>
    </row>
    <row r="1410" spans="1:3" ht="14.4" x14ac:dyDescent="0.3">
      <c r="A1410" s="6" t="s">
        <v>1105</v>
      </c>
      <c r="B1410" s="6" t="s">
        <v>1106</v>
      </c>
      <c r="C1410" s="9">
        <v>0.6216046366984207</v>
      </c>
    </row>
    <row r="1411" spans="1:3" ht="14.4" x14ac:dyDescent="0.3">
      <c r="A1411" s="6" t="s">
        <v>5207</v>
      </c>
      <c r="B1411" s="6" t="s">
        <v>5208</v>
      </c>
      <c r="C1411" s="9">
        <v>0.5715794591930804</v>
      </c>
    </row>
    <row r="1412" spans="1:3" ht="14.4" x14ac:dyDescent="0.3">
      <c r="A1412" s="6" t="s">
        <v>3773</v>
      </c>
      <c r="B1412" s="6" t="s">
        <v>3774</v>
      </c>
      <c r="C1412" s="9">
        <v>0.92959470060015659</v>
      </c>
    </row>
    <row r="1413" spans="1:3" ht="14.4" x14ac:dyDescent="0.3">
      <c r="A1413" s="6" t="s">
        <v>2588</v>
      </c>
      <c r="B1413" s="6" t="s">
        <v>2589</v>
      </c>
      <c r="C1413" s="9">
        <v>1.2015652885971524</v>
      </c>
    </row>
    <row r="1414" spans="1:3" ht="14.4" x14ac:dyDescent="0.3">
      <c r="A1414" s="6" t="s">
        <v>2804</v>
      </c>
      <c r="B1414" s="6" t="s">
        <v>2805</v>
      </c>
      <c r="C1414" s="9">
        <v>1.1709191737081599</v>
      </c>
    </row>
    <row r="1415" spans="1:3" ht="14.4" x14ac:dyDescent="0.3">
      <c r="A1415" s="6" t="s">
        <v>69</v>
      </c>
      <c r="B1415" s="6" t="s">
        <v>70</v>
      </c>
      <c r="C1415" s="9">
        <v>0.81238900603354125</v>
      </c>
    </row>
    <row r="1416" spans="1:3" ht="14.4" x14ac:dyDescent="0.3">
      <c r="A1416" s="6" t="s">
        <v>4736</v>
      </c>
      <c r="B1416" s="6" t="s">
        <v>4737</v>
      </c>
      <c r="C1416" s="9">
        <v>0.78286268752514321</v>
      </c>
    </row>
    <row r="1417" spans="1:3" ht="14.4" x14ac:dyDescent="0.3">
      <c r="A1417" s="6" t="s">
        <v>4805</v>
      </c>
      <c r="B1417" s="6" t="s">
        <v>4806</v>
      </c>
      <c r="C1417" s="9">
        <v>0.61237704178124208</v>
      </c>
    </row>
    <row r="1418" spans="1:3" ht="14.4" x14ac:dyDescent="0.3">
      <c r="A1418" s="6" t="s">
        <v>5209</v>
      </c>
      <c r="B1418" s="6" t="s">
        <v>5210</v>
      </c>
      <c r="C1418" s="9">
        <v>1.0731179703258884</v>
      </c>
    </row>
    <row r="1419" spans="1:3" ht="14.4" x14ac:dyDescent="0.3">
      <c r="A1419" s="6" t="s">
        <v>8481</v>
      </c>
      <c r="B1419" s="6" t="s">
        <v>8482</v>
      </c>
      <c r="C1419" s="9">
        <v>1.2202915149815774</v>
      </c>
    </row>
    <row r="1420" spans="1:3" ht="14.4" x14ac:dyDescent="0.3">
      <c r="A1420" s="6" t="s">
        <v>2141</v>
      </c>
      <c r="B1420" s="6" t="s">
        <v>2142</v>
      </c>
      <c r="C1420" s="9">
        <v>0.40036298302535756</v>
      </c>
    </row>
    <row r="1421" spans="1:3" ht="14.4" x14ac:dyDescent="0.3">
      <c r="A1421" s="6" t="s">
        <v>2021</v>
      </c>
      <c r="B1421" s="6" t="s">
        <v>2022</v>
      </c>
      <c r="C1421" s="9">
        <v>0.80935398832560979</v>
      </c>
    </row>
    <row r="1422" spans="1:3" ht="14.4" x14ac:dyDescent="0.3">
      <c r="A1422" s="6" t="s">
        <v>1747</v>
      </c>
      <c r="B1422" s="6" t="s">
        <v>1748</v>
      </c>
      <c r="C1422" s="9">
        <v>0.92258160820183854</v>
      </c>
    </row>
    <row r="1423" spans="1:3" ht="14.4" x14ac:dyDescent="0.3">
      <c r="A1423" s="6" t="s">
        <v>5486</v>
      </c>
      <c r="B1423" s="6" t="s">
        <v>5487</v>
      </c>
      <c r="C1423" s="9">
        <v>1.0177479521154877</v>
      </c>
    </row>
    <row r="1424" spans="1:3" ht="14.4" x14ac:dyDescent="0.3">
      <c r="A1424" s="6" t="s">
        <v>4274</v>
      </c>
      <c r="B1424" s="6" t="s">
        <v>4275</v>
      </c>
      <c r="C1424" s="9">
        <v>0.50476476925439884</v>
      </c>
    </row>
    <row r="1425" spans="1:3" ht="14.4" x14ac:dyDescent="0.3">
      <c r="A1425" s="6" t="s">
        <v>1461</v>
      </c>
      <c r="B1425" s="6" t="s">
        <v>1462</v>
      </c>
      <c r="C1425" s="9">
        <v>0.86601675844374515</v>
      </c>
    </row>
    <row r="1426" spans="1:3" ht="14.4" x14ac:dyDescent="0.3">
      <c r="A1426" s="6" t="s">
        <v>4276</v>
      </c>
      <c r="B1426" s="6" t="s">
        <v>4277</v>
      </c>
      <c r="C1426" s="9">
        <v>0.93665937769184171</v>
      </c>
    </row>
    <row r="1427" spans="1:3" ht="14.4" x14ac:dyDescent="0.3">
      <c r="A1427" s="6" t="s">
        <v>3362</v>
      </c>
      <c r="B1427" s="6" t="s">
        <v>3363</v>
      </c>
      <c r="C1427" s="9">
        <v>1.0174510449499676</v>
      </c>
    </row>
    <row r="1428" spans="1:3" ht="14.4" x14ac:dyDescent="0.3">
      <c r="A1428" s="6" t="s">
        <v>2143</v>
      </c>
      <c r="B1428" s="6" t="s">
        <v>2144</v>
      </c>
      <c r="C1428" s="9">
        <v>0.52596363358813825</v>
      </c>
    </row>
    <row r="1429" spans="1:3" ht="14.4" x14ac:dyDescent="0.3">
      <c r="A1429" s="6" t="s">
        <v>4629</v>
      </c>
      <c r="B1429" s="6" t="s">
        <v>4630</v>
      </c>
      <c r="C1429" s="9">
        <v>1.1032529124482293</v>
      </c>
    </row>
    <row r="1430" spans="1:3" ht="14.4" x14ac:dyDescent="0.3">
      <c r="A1430" s="6" t="s">
        <v>3020</v>
      </c>
      <c r="B1430" s="6" t="s">
        <v>3021</v>
      </c>
      <c r="C1430" s="9">
        <v>0.44880218054549914</v>
      </c>
    </row>
    <row r="1431" spans="1:3" ht="14.4" x14ac:dyDescent="0.3">
      <c r="A1431" s="6" t="s">
        <v>3264</v>
      </c>
      <c r="B1431" s="6" t="s">
        <v>3265</v>
      </c>
      <c r="C1431" s="9">
        <v>1.1646485125511508</v>
      </c>
    </row>
    <row r="1432" spans="1:3" ht="14.4" x14ac:dyDescent="0.3">
      <c r="A1432" s="6" t="s">
        <v>3497</v>
      </c>
      <c r="B1432" s="6" t="s">
        <v>3498</v>
      </c>
      <c r="C1432" s="9">
        <v>0.92240346780888971</v>
      </c>
    </row>
    <row r="1433" spans="1:3" ht="14.4" x14ac:dyDescent="0.3">
      <c r="A1433" s="6" t="s">
        <v>8483</v>
      </c>
      <c r="B1433" s="6" t="s">
        <v>8484</v>
      </c>
      <c r="C1433" s="9">
        <v>0.52492792800796162</v>
      </c>
    </row>
    <row r="1434" spans="1:3" ht="14.4" x14ac:dyDescent="0.3">
      <c r="A1434" s="6" t="s">
        <v>2681</v>
      </c>
      <c r="B1434" s="6" t="s">
        <v>2682</v>
      </c>
      <c r="C1434" s="9">
        <v>1.1260500645290334</v>
      </c>
    </row>
    <row r="1435" spans="1:3" ht="14.4" x14ac:dyDescent="0.3">
      <c r="A1435" s="6" t="s">
        <v>1107</v>
      </c>
      <c r="B1435" s="6" t="s">
        <v>1108</v>
      </c>
      <c r="C1435" s="9">
        <v>0.48544250006948053</v>
      </c>
    </row>
    <row r="1436" spans="1:3" ht="14.4" x14ac:dyDescent="0.3">
      <c r="A1436" s="6" t="s">
        <v>1550</v>
      </c>
      <c r="B1436" s="6" t="s">
        <v>1551</v>
      </c>
      <c r="C1436" s="9">
        <v>0.66281792328183298</v>
      </c>
    </row>
    <row r="1437" spans="1:3" ht="14.4" x14ac:dyDescent="0.3">
      <c r="A1437" s="6" t="s">
        <v>3266</v>
      </c>
      <c r="B1437" s="6" t="s">
        <v>3267</v>
      </c>
      <c r="C1437" s="9">
        <v>0.736398923878408</v>
      </c>
    </row>
    <row r="1438" spans="1:3" ht="14.4" x14ac:dyDescent="0.3">
      <c r="A1438" s="6" t="s">
        <v>8485</v>
      </c>
      <c r="B1438" s="6" t="s">
        <v>8486</v>
      </c>
      <c r="C1438" s="9">
        <v>0.85139665464597136</v>
      </c>
    </row>
    <row r="1439" spans="1:3" ht="14.4" x14ac:dyDescent="0.3">
      <c r="A1439" s="6" t="s">
        <v>2894</v>
      </c>
      <c r="B1439" s="6" t="s">
        <v>2895</v>
      </c>
      <c r="C1439" s="9">
        <v>0.51757175882167594</v>
      </c>
    </row>
    <row r="1440" spans="1:3" ht="14.4" x14ac:dyDescent="0.3">
      <c r="A1440" s="6" t="s">
        <v>4682</v>
      </c>
      <c r="B1440" s="6" t="s">
        <v>4683</v>
      </c>
      <c r="C1440" s="9">
        <v>0.68778310123570841</v>
      </c>
    </row>
    <row r="1441" spans="1:3" ht="14.4" x14ac:dyDescent="0.3">
      <c r="A1441" s="6" t="s">
        <v>2023</v>
      </c>
      <c r="B1441" s="6" t="s">
        <v>2024</v>
      </c>
      <c r="C1441" s="9">
        <v>0.26987479179596408</v>
      </c>
    </row>
    <row r="1442" spans="1:3" ht="14.4" x14ac:dyDescent="0.3">
      <c r="A1442" s="6" t="s">
        <v>2025</v>
      </c>
      <c r="B1442" s="6" t="s">
        <v>2026</v>
      </c>
      <c r="C1442" s="9">
        <v>1.0272357347796217</v>
      </c>
    </row>
    <row r="1443" spans="1:3" ht="14.4" x14ac:dyDescent="0.3">
      <c r="A1443" s="6" t="s">
        <v>8487</v>
      </c>
      <c r="B1443" s="6" t="s">
        <v>8488</v>
      </c>
      <c r="C1443" s="9">
        <v>1.1727758331924258</v>
      </c>
    </row>
    <row r="1444" spans="1:3" ht="14.4" x14ac:dyDescent="0.3">
      <c r="A1444" s="6" t="s">
        <v>3268</v>
      </c>
      <c r="B1444" s="6" t="s">
        <v>3269</v>
      </c>
      <c r="C1444" s="9">
        <v>1.2357819036561639</v>
      </c>
    </row>
    <row r="1445" spans="1:3" ht="14.4" x14ac:dyDescent="0.3">
      <c r="A1445" s="6" t="s">
        <v>4017</v>
      </c>
      <c r="B1445" s="6" t="s">
        <v>4018</v>
      </c>
      <c r="C1445" s="9">
        <v>1.0626517437259366</v>
      </c>
    </row>
    <row r="1446" spans="1:3" ht="14.4" x14ac:dyDescent="0.3">
      <c r="A1446" s="6" t="s">
        <v>314</v>
      </c>
      <c r="B1446" s="6" t="s">
        <v>315</v>
      </c>
      <c r="C1446" s="9">
        <v>0.89449707789674548</v>
      </c>
    </row>
    <row r="1447" spans="1:3" ht="14.4" x14ac:dyDescent="0.3">
      <c r="A1447" s="6" t="s">
        <v>4807</v>
      </c>
      <c r="B1447" s="6" t="s">
        <v>4808</v>
      </c>
      <c r="C1447" s="9">
        <v>0.71339984118370858</v>
      </c>
    </row>
    <row r="1448" spans="1:3" ht="14.4" x14ac:dyDescent="0.3">
      <c r="A1448" s="6" t="s">
        <v>4523</v>
      </c>
      <c r="B1448" s="6" t="s">
        <v>4524</v>
      </c>
      <c r="C1448" s="9">
        <v>0.50341657200545575</v>
      </c>
    </row>
    <row r="1449" spans="1:3" ht="14.4" x14ac:dyDescent="0.3">
      <c r="A1449" s="6" t="s">
        <v>3499</v>
      </c>
      <c r="B1449" s="6" t="s">
        <v>3500</v>
      </c>
      <c r="C1449" s="9">
        <v>0.80156272472645673</v>
      </c>
    </row>
    <row r="1450" spans="1:3" ht="14.4" x14ac:dyDescent="0.3">
      <c r="A1450" s="6" t="s">
        <v>4525</v>
      </c>
      <c r="B1450" s="6" t="s">
        <v>4526</v>
      </c>
      <c r="C1450" s="9">
        <v>0.84576669533818005</v>
      </c>
    </row>
    <row r="1451" spans="1:3" ht="14.4" x14ac:dyDescent="0.3">
      <c r="A1451" s="6" t="s">
        <v>2934</v>
      </c>
      <c r="B1451" s="6" t="s">
        <v>2935</v>
      </c>
      <c r="C1451" s="9">
        <v>0.9716557018363442</v>
      </c>
    </row>
    <row r="1452" spans="1:3" ht="14.4" x14ac:dyDescent="0.3">
      <c r="A1452" s="6" t="s">
        <v>1756</v>
      </c>
      <c r="B1452" s="6" t="s">
        <v>1757</v>
      </c>
      <c r="C1452" s="9">
        <v>0.47836822031878257</v>
      </c>
    </row>
    <row r="1453" spans="1:3" ht="14.4" x14ac:dyDescent="0.3">
      <c r="A1453" s="6" t="s">
        <v>171</v>
      </c>
      <c r="B1453" s="6" t="s">
        <v>172</v>
      </c>
      <c r="C1453" s="9">
        <v>0.79013692180782202</v>
      </c>
    </row>
    <row r="1454" spans="1:3" ht="14.4" x14ac:dyDescent="0.3">
      <c r="A1454" s="6" t="s">
        <v>3716</v>
      </c>
      <c r="B1454" s="6" t="s">
        <v>3717</v>
      </c>
      <c r="C1454" s="9">
        <v>1.0628552824396698</v>
      </c>
    </row>
    <row r="1455" spans="1:3" ht="14.4" x14ac:dyDescent="0.3">
      <c r="A1455" s="6" t="s">
        <v>2027</v>
      </c>
      <c r="B1455" s="6" t="s">
        <v>2028</v>
      </c>
      <c r="C1455" s="9">
        <v>1.2269523239140243</v>
      </c>
    </row>
    <row r="1456" spans="1:3" ht="14.4" x14ac:dyDescent="0.3">
      <c r="A1456" s="6" t="s">
        <v>8489</v>
      </c>
      <c r="B1456" s="6" t="s">
        <v>8490</v>
      </c>
      <c r="C1456" s="9">
        <v>0.44170096564230754</v>
      </c>
    </row>
    <row r="1457" spans="1:3" ht="14.4" x14ac:dyDescent="0.3">
      <c r="A1457" s="6" t="s">
        <v>1322</v>
      </c>
      <c r="B1457" s="6" t="s">
        <v>1323</v>
      </c>
      <c r="C1457" s="9">
        <v>0.80293739133733277</v>
      </c>
    </row>
    <row r="1458" spans="1:3" ht="14.4" x14ac:dyDescent="0.3">
      <c r="A1458" s="6" t="s">
        <v>5137</v>
      </c>
      <c r="B1458" s="6" t="s">
        <v>5138</v>
      </c>
      <c r="C1458" s="9">
        <v>0.8264068999120896</v>
      </c>
    </row>
    <row r="1459" spans="1:3" ht="14.4" x14ac:dyDescent="0.3">
      <c r="A1459" s="6" t="s">
        <v>1837</v>
      </c>
      <c r="B1459" s="6" t="s">
        <v>1838</v>
      </c>
      <c r="C1459" s="9">
        <v>0.52574406021916165</v>
      </c>
    </row>
    <row r="1460" spans="1:3" ht="14.4" x14ac:dyDescent="0.3">
      <c r="A1460" s="6" t="s">
        <v>2323</v>
      </c>
      <c r="B1460" s="6" t="s">
        <v>2324</v>
      </c>
      <c r="C1460" s="9">
        <v>0.57092011478146998</v>
      </c>
    </row>
    <row r="1461" spans="1:3" ht="14.4" x14ac:dyDescent="0.3">
      <c r="A1461" s="6" t="s">
        <v>1324</v>
      </c>
      <c r="B1461" s="6" t="s">
        <v>1325</v>
      </c>
      <c r="C1461" s="9">
        <v>1.1016066926268175</v>
      </c>
    </row>
    <row r="1462" spans="1:3" ht="14.4" x14ac:dyDescent="0.3">
      <c r="A1462" s="6" t="s">
        <v>8491</v>
      </c>
      <c r="B1462" s="6" t="s">
        <v>8492</v>
      </c>
      <c r="C1462" s="9">
        <v>1.1475143798175731</v>
      </c>
    </row>
    <row r="1463" spans="1:3" ht="14.4" x14ac:dyDescent="0.3">
      <c r="A1463" s="6" t="s">
        <v>3718</v>
      </c>
      <c r="B1463" s="6" t="s">
        <v>3719</v>
      </c>
      <c r="C1463" s="9">
        <v>0.95296900160451425</v>
      </c>
    </row>
    <row r="1464" spans="1:3" ht="14.4" x14ac:dyDescent="0.3">
      <c r="A1464" s="6" t="s">
        <v>1463</v>
      </c>
      <c r="B1464" s="6" t="s">
        <v>1464</v>
      </c>
      <c r="C1464" s="9">
        <v>0.35487985460582594</v>
      </c>
    </row>
    <row r="1465" spans="1:3" ht="14.4" x14ac:dyDescent="0.3">
      <c r="A1465" s="6" t="s">
        <v>3933</v>
      </c>
      <c r="B1465" s="6" t="s">
        <v>3934</v>
      </c>
      <c r="C1465" s="9">
        <v>0.55344919867679487</v>
      </c>
    </row>
    <row r="1466" spans="1:3" ht="14.4" x14ac:dyDescent="0.3">
      <c r="A1466" s="6" t="s">
        <v>1109</v>
      </c>
      <c r="B1466" s="6" t="s">
        <v>1110</v>
      </c>
      <c r="C1466" s="9">
        <v>0.93166147833545498</v>
      </c>
    </row>
    <row r="1467" spans="1:3" ht="14.4" x14ac:dyDescent="0.3">
      <c r="A1467" s="6" t="s">
        <v>2094</v>
      </c>
      <c r="B1467" s="6" t="s">
        <v>2095</v>
      </c>
      <c r="C1467" s="9">
        <v>0.93570157493270922</v>
      </c>
    </row>
    <row r="1468" spans="1:3" ht="14.4" x14ac:dyDescent="0.3">
      <c r="A1468" s="6" t="s">
        <v>1666</v>
      </c>
      <c r="B1468" s="6" t="s">
        <v>1667</v>
      </c>
      <c r="C1468" s="9">
        <v>0.43187532620518876</v>
      </c>
    </row>
    <row r="1469" spans="1:3" ht="14.4" x14ac:dyDescent="0.3">
      <c r="A1469" s="6" t="s">
        <v>3910</v>
      </c>
      <c r="B1469" s="6" t="s">
        <v>3911</v>
      </c>
      <c r="C1469" s="9">
        <v>0.30285306782288546</v>
      </c>
    </row>
    <row r="1470" spans="1:3" ht="14.4" x14ac:dyDescent="0.3">
      <c r="A1470" s="6" t="s">
        <v>3501</v>
      </c>
      <c r="B1470" s="6" t="s">
        <v>3502</v>
      </c>
      <c r="C1470" s="9">
        <v>0.9691830017585108</v>
      </c>
    </row>
    <row r="1471" spans="1:3" ht="14.4" x14ac:dyDescent="0.3">
      <c r="A1471" s="6" t="s">
        <v>3022</v>
      </c>
      <c r="B1471" s="6" t="s">
        <v>3023</v>
      </c>
      <c r="C1471" s="9">
        <v>1.0980099761964581</v>
      </c>
    </row>
    <row r="1472" spans="1:3" ht="14.4" x14ac:dyDescent="0.3">
      <c r="A1472" s="6" t="s">
        <v>446</v>
      </c>
      <c r="B1472" s="6" t="s">
        <v>447</v>
      </c>
      <c r="C1472" s="9">
        <v>0.55555759982250175</v>
      </c>
    </row>
    <row r="1473" spans="1:3" ht="14.4" x14ac:dyDescent="0.3">
      <c r="A1473" s="6" t="s">
        <v>2806</v>
      </c>
      <c r="B1473" s="6" t="s">
        <v>2807</v>
      </c>
      <c r="C1473" s="9">
        <v>0.5431541298949919</v>
      </c>
    </row>
    <row r="1474" spans="1:3" ht="14.4" x14ac:dyDescent="0.3">
      <c r="A1474" s="6" t="s">
        <v>1111</v>
      </c>
      <c r="B1474" s="6" t="s">
        <v>1112</v>
      </c>
      <c r="C1474" s="9">
        <v>0.27814486932442661</v>
      </c>
    </row>
    <row r="1475" spans="1:3" ht="14.4" x14ac:dyDescent="0.3">
      <c r="A1475" s="6" t="s">
        <v>3862</v>
      </c>
      <c r="B1475" s="6" t="s">
        <v>3863</v>
      </c>
      <c r="C1475" s="9">
        <v>0.83220303685342611</v>
      </c>
    </row>
    <row r="1476" spans="1:3" ht="14.4" x14ac:dyDescent="0.3">
      <c r="A1476" s="6" t="s">
        <v>1839</v>
      </c>
      <c r="B1476" s="6" t="s">
        <v>1840</v>
      </c>
      <c r="C1476" s="9">
        <v>1.145315685475037</v>
      </c>
    </row>
    <row r="1477" spans="1:3" ht="14.4" x14ac:dyDescent="0.3">
      <c r="A1477" s="6" t="s">
        <v>3720</v>
      </c>
      <c r="B1477" s="6" t="s">
        <v>3721</v>
      </c>
      <c r="C1477" s="9">
        <v>0.36246094452711364</v>
      </c>
    </row>
    <row r="1478" spans="1:3" ht="14.4" x14ac:dyDescent="0.3">
      <c r="A1478" s="6" t="s">
        <v>2029</v>
      </c>
      <c r="B1478" s="6" t="s">
        <v>2030</v>
      </c>
      <c r="C1478" s="9">
        <v>1.0158770570956679</v>
      </c>
    </row>
    <row r="1479" spans="1:3" ht="14.4" x14ac:dyDescent="0.3">
      <c r="A1479" s="6" t="s">
        <v>197</v>
      </c>
      <c r="B1479" s="6" t="s">
        <v>198</v>
      </c>
      <c r="C1479" s="9">
        <v>1.1418547291947099</v>
      </c>
    </row>
    <row r="1480" spans="1:3" ht="14.4" x14ac:dyDescent="0.3">
      <c r="A1480" s="6" t="s">
        <v>111</v>
      </c>
      <c r="B1480" s="6" t="s">
        <v>112</v>
      </c>
      <c r="C1480" s="9">
        <v>1.0540869562242769</v>
      </c>
    </row>
    <row r="1481" spans="1:3" ht="14.4" x14ac:dyDescent="0.3">
      <c r="A1481" s="6" t="s">
        <v>5337</v>
      </c>
      <c r="B1481" s="6" t="s">
        <v>5338</v>
      </c>
      <c r="C1481" s="9">
        <v>0.80457304978689492</v>
      </c>
    </row>
    <row r="1482" spans="1:3" ht="14.4" x14ac:dyDescent="0.3">
      <c r="A1482" s="6" t="s">
        <v>212</v>
      </c>
      <c r="B1482" s="6" t="s">
        <v>213</v>
      </c>
      <c r="C1482" s="9">
        <v>1.0781729417765025</v>
      </c>
    </row>
    <row r="1483" spans="1:3" ht="14.4" x14ac:dyDescent="0.3">
      <c r="A1483" s="6" t="s">
        <v>1367</v>
      </c>
      <c r="B1483" s="6" t="s">
        <v>1368</v>
      </c>
      <c r="C1483" s="9">
        <v>1.133286761582148</v>
      </c>
    </row>
    <row r="1484" spans="1:3" ht="14.4" x14ac:dyDescent="0.3">
      <c r="A1484" s="6" t="s">
        <v>4417</v>
      </c>
      <c r="B1484" s="6" t="s">
        <v>4418</v>
      </c>
      <c r="C1484" s="9">
        <v>1.1879380064144409</v>
      </c>
    </row>
    <row r="1485" spans="1:3" ht="14.4" x14ac:dyDescent="0.3">
      <c r="A1485" s="6" t="s">
        <v>2325</v>
      </c>
      <c r="B1485" s="6" t="s">
        <v>2326</v>
      </c>
      <c r="C1485" s="9">
        <v>1.0170358847423362</v>
      </c>
    </row>
    <row r="1486" spans="1:3" ht="14.4" x14ac:dyDescent="0.3">
      <c r="A1486" s="6" t="s">
        <v>1552</v>
      </c>
      <c r="B1486" s="6" t="s">
        <v>1553</v>
      </c>
      <c r="C1486" s="9">
        <v>0.52291834767811285</v>
      </c>
    </row>
    <row r="1487" spans="1:3" ht="14.4" x14ac:dyDescent="0.3">
      <c r="A1487" s="6" t="s">
        <v>2247</v>
      </c>
      <c r="B1487" s="6" t="s">
        <v>2248</v>
      </c>
      <c r="C1487" s="9">
        <v>0.8117286152713814</v>
      </c>
    </row>
    <row r="1488" spans="1:3" ht="14.4" x14ac:dyDescent="0.3">
      <c r="A1488" s="6" t="s">
        <v>8493</v>
      </c>
      <c r="B1488" s="6" t="s">
        <v>8494</v>
      </c>
      <c r="C1488" s="9">
        <v>0.74737490826642461</v>
      </c>
    </row>
    <row r="1489" spans="1:3" ht="14.4" x14ac:dyDescent="0.3">
      <c r="A1489" s="6" t="s">
        <v>5406</v>
      </c>
      <c r="B1489" s="6" t="s">
        <v>5407</v>
      </c>
      <c r="C1489" s="9">
        <v>0.74683153484238096</v>
      </c>
    </row>
    <row r="1490" spans="1:3" ht="14.4" x14ac:dyDescent="0.3">
      <c r="A1490" s="6" t="s">
        <v>8495</v>
      </c>
      <c r="B1490" s="6" t="s">
        <v>8496</v>
      </c>
      <c r="C1490" s="9">
        <v>1.1445965755334671</v>
      </c>
    </row>
    <row r="1491" spans="1:3" ht="14.4" x14ac:dyDescent="0.3">
      <c r="A1491" s="6" t="s">
        <v>1113</v>
      </c>
      <c r="B1491" s="6" t="s">
        <v>1114</v>
      </c>
      <c r="C1491" s="9">
        <v>0.61693614442803024</v>
      </c>
    </row>
    <row r="1492" spans="1:3" ht="14.4" x14ac:dyDescent="0.3">
      <c r="A1492" s="6" t="s">
        <v>4874</v>
      </c>
      <c r="B1492" s="6" t="s">
        <v>4875</v>
      </c>
      <c r="C1492" s="9">
        <v>0.86963717069123725</v>
      </c>
    </row>
    <row r="1493" spans="1:3" ht="14.4" x14ac:dyDescent="0.3">
      <c r="A1493" s="6" t="s">
        <v>692</v>
      </c>
      <c r="B1493" s="6" t="s">
        <v>693</v>
      </c>
      <c r="C1493" s="9">
        <v>0.70721646741369948</v>
      </c>
    </row>
    <row r="1494" spans="1:3" ht="14.4" x14ac:dyDescent="0.3">
      <c r="A1494" s="6" t="s">
        <v>4684</v>
      </c>
      <c r="B1494" s="6" t="s">
        <v>4685</v>
      </c>
      <c r="C1494" s="9">
        <v>0.81204301264962186</v>
      </c>
    </row>
    <row r="1495" spans="1:3" ht="14.4" x14ac:dyDescent="0.3">
      <c r="A1495" s="6" t="s">
        <v>4990</v>
      </c>
      <c r="B1495" s="6" t="s">
        <v>4991</v>
      </c>
      <c r="C1495" s="9">
        <v>0.80593457625330456</v>
      </c>
    </row>
    <row r="1496" spans="1:3" ht="14.4" x14ac:dyDescent="0.3">
      <c r="A1496" s="6" t="s">
        <v>5408</v>
      </c>
      <c r="B1496" s="6" t="s">
        <v>5409</v>
      </c>
      <c r="C1496" s="9">
        <v>0.94313682854081704</v>
      </c>
    </row>
    <row r="1497" spans="1:3" ht="14.4" x14ac:dyDescent="0.3">
      <c r="A1497" s="6" t="s">
        <v>5410</v>
      </c>
      <c r="B1497" s="6" t="s">
        <v>5411</v>
      </c>
      <c r="C1497" s="9">
        <v>0.38794204258832909</v>
      </c>
    </row>
    <row r="1498" spans="1:3" ht="14.4" x14ac:dyDescent="0.3">
      <c r="A1498" s="6" t="s">
        <v>3722</v>
      </c>
      <c r="B1498" s="6" t="s">
        <v>3723</v>
      </c>
      <c r="C1498" s="9">
        <v>0.35811208651964821</v>
      </c>
    </row>
    <row r="1499" spans="1:3" ht="14.4" x14ac:dyDescent="0.3">
      <c r="A1499" s="6" t="s">
        <v>4327</v>
      </c>
      <c r="B1499" s="6" t="s">
        <v>4328</v>
      </c>
      <c r="C1499" s="9">
        <v>0.76274050231379154</v>
      </c>
    </row>
    <row r="1500" spans="1:3" ht="14.4" x14ac:dyDescent="0.3">
      <c r="A1500" s="6" t="s">
        <v>8497</v>
      </c>
      <c r="B1500" s="6" t="s">
        <v>8498</v>
      </c>
      <c r="C1500" s="9">
        <v>0.5019746534213525</v>
      </c>
    </row>
    <row r="1501" spans="1:3" ht="14.4" x14ac:dyDescent="0.3">
      <c r="A1501" s="6" t="s">
        <v>8499</v>
      </c>
      <c r="B1501" s="6" t="s">
        <v>8500</v>
      </c>
      <c r="C1501" s="9">
        <v>0.81949065861684312</v>
      </c>
    </row>
    <row r="1502" spans="1:3" ht="14.4" x14ac:dyDescent="0.3">
      <c r="A1502" s="6" t="s">
        <v>5339</v>
      </c>
      <c r="B1502" s="6" t="s">
        <v>5340</v>
      </c>
      <c r="C1502" s="9">
        <v>1.1030834835909913</v>
      </c>
    </row>
    <row r="1503" spans="1:3" ht="14.4" x14ac:dyDescent="0.3">
      <c r="A1503" s="6" t="s">
        <v>1115</v>
      </c>
      <c r="B1503" s="6" t="s">
        <v>1116</v>
      </c>
      <c r="C1503" s="9">
        <v>0.96521323127435144</v>
      </c>
    </row>
    <row r="1504" spans="1:3" ht="14.4" x14ac:dyDescent="0.3">
      <c r="A1504" s="6" t="s">
        <v>4738</v>
      </c>
      <c r="B1504" s="6" t="s">
        <v>4739</v>
      </c>
      <c r="C1504" s="9">
        <v>0.864347392804377</v>
      </c>
    </row>
    <row r="1505" spans="1:3" ht="14.4" x14ac:dyDescent="0.3">
      <c r="A1505" s="6" t="s">
        <v>8501</v>
      </c>
      <c r="B1505" s="6" t="s">
        <v>8502</v>
      </c>
      <c r="C1505" s="9">
        <v>0.99994146528241978</v>
      </c>
    </row>
    <row r="1506" spans="1:3" ht="14.4" x14ac:dyDescent="0.3">
      <c r="A1506" s="6" t="s">
        <v>113</v>
      </c>
      <c r="B1506" s="6" t="s">
        <v>114</v>
      </c>
      <c r="C1506" s="9">
        <v>1.0311733838930461</v>
      </c>
    </row>
    <row r="1507" spans="1:3" ht="14.4" x14ac:dyDescent="0.3">
      <c r="A1507" s="6" t="s">
        <v>2590</v>
      </c>
      <c r="B1507" s="6" t="s">
        <v>2591</v>
      </c>
      <c r="C1507" s="9">
        <v>1.2352203784088864</v>
      </c>
    </row>
    <row r="1508" spans="1:3" ht="14.4" x14ac:dyDescent="0.3">
      <c r="A1508" s="6" t="s">
        <v>5211</v>
      </c>
      <c r="B1508" s="6" t="s">
        <v>5212</v>
      </c>
      <c r="C1508" s="9">
        <v>0.44015801275349409</v>
      </c>
    </row>
    <row r="1509" spans="1:3" ht="14.4" x14ac:dyDescent="0.3">
      <c r="A1509" s="6" t="s">
        <v>3640</v>
      </c>
      <c r="B1509" s="6" t="s">
        <v>3641</v>
      </c>
      <c r="C1509" s="9">
        <v>1.0736462383062013</v>
      </c>
    </row>
    <row r="1510" spans="1:3" ht="14.4" x14ac:dyDescent="0.3">
      <c r="A1510" s="6" t="s">
        <v>2726</v>
      </c>
      <c r="B1510" s="6" t="s">
        <v>2727</v>
      </c>
      <c r="C1510" s="9">
        <v>0.53998181725882455</v>
      </c>
    </row>
    <row r="1511" spans="1:3" ht="14.4" x14ac:dyDescent="0.3">
      <c r="A1511" s="6" t="s">
        <v>5549</v>
      </c>
      <c r="B1511" s="6" t="s">
        <v>5550</v>
      </c>
      <c r="C1511" s="9">
        <v>0.89643287605088728</v>
      </c>
    </row>
    <row r="1512" spans="1:3" ht="14.4" x14ac:dyDescent="0.3">
      <c r="A1512" s="6" t="s">
        <v>365</v>
      </c>
      <c r="B1512" s="6" t="s">
        <v>366</v>
      </c>
      <c r="C1512" s="9">
        <v>1.2165908851827654</v>
      </c>
    </row>
    <row r="1513" spans="1:3" ht="14.4" x14ac:dyDescent="0.3">
      <c r="A1513" s="6" t="s">
        <v>1668</v>
      </c>
      <c r="B1513" s="6" t="s">
        <v>1669</v>
      </c>
      <c r="C1513" s="9">
        <v>0.9257284514179307</v>
      </c>
    </row>
    <row r="1514" spans="1:3" ht="14.4" x14ac:dyDescent="0.3">
      <c r="A1514" s="6" t="s">
        <v>3090</v>
      </c>
      <c r="B1514" s="6" t="s">
        <v>3091</v>
      </c>
      <c r="C1514" s="9">
        <v>0.31147442176994289</v>
      </c>
    </row>
    <row r="1515" spans="1:3" ht="14.4" x14ac:dyDescent="0.3">
      <c r="A1515" s="6" t="s">
        <v>1369</v>
      </c>
      <c r="B1515" s="6" t="s">
        <v>1370</v>
      </c>
      <c r="C1515" s="9">
        <v>1.2179422500503412</v>
      </c>
    </row>
    <row r="1516" spans="1:3" ht="14.4" x14ac:dyDescent="0.3">
      <c r="A1516" s="6" t="s">
        <v>2808</v>
      </c>
      <c r="B1516" s="6" t="s">
        <v>2809</v>
      </c>
      <c r="C1516" s="9">
        <v>1.1823305917187235</v>
      </c>
    </row>
    <row r="1517" spans="1:3" ht="14.4" x14ac:dyDescent="0.3">
      <c r="A1517" s="6" t="s">
        <v>5591</v>
      </c>
      <c r="B1517" s="6" t="s">
        <v>5592</v>
      </c>
      <c r="C1517" s="9">
        <v>0.61401350645853037</v>
      </c>
    </row>
    <row r="1518" spans="1:3" ht="14.4" x14ac:dyDescent="0.3">
      <c r="A1518" s="6" t="s">
        <v>923</v>
      </c>
      <c r="B1518" s="6" t="s">
        <v>924</v>
      </c>
      <c r="C1518" s="9">
        <v>0.63840831625383987</v>
      </c>
    </row>
    <row r="1519" spans="1:3" ht="14.4" x14ac:dyDescent="0.3">
      <c r="A1519" s="6" t="s">
        <v>1749</v>
      </c>
      <c r="B1519" s="6" t="s">
        <v>1750</v>
      </c>
      <c r="C1519" s="9">
        <v>1.0943438858481951</v>
      </c>
    </row>
    <row r="1520" spans="1:3" ht="14.4" x14ac:dyDescent="0.3">
      <c r="A1520" s="6" t="s">
        <v>5213</v>
      </c>
      <c r="B1520" s="6" t="s">
        <v>5214</v>
      </c>
      <c r="C1520" s="9">
        <v>0.82616408568000421</v>
      </c>
    </row>
    <row r="1521" spans="1:3" ht="14.4" x14ac:dyDescent="0.3">
      <c r="A1521" s="6" t="s">
        <v>4809</v>
      </c>
      <c r="B1521" s="6" t="s">
        <v>4810</v>
      </c>
      <c r="C1521" s="9">
        <v>1.2498426726619911</v>
      </c>
    </row>
    <row r="1522" spans="1:3" ht="14.4" x14ac:dyDescent="0.3">
      <c r="A1522" s="6" t="s">
        <v>214</v>
      </c>
      <c r="B1522" s="6" t="s">
        <v>215</v>
      </c>
      <c r="C1522" s="9">
        <v>0.72253350973916364</v>
      </c>
    </row>
    <row r="1523" spans="1:3" ht="14.4" x14ac:dyDescent="0.3">
      <c r="A1523" s="6" t="s">
        <v>3503</v>
      </c>
      <c r="B1523" s="6" t="s">
        <v>3504</v>
      </c>
      <c r="C1523" s="9">
        <v>0.54464629559749522</v>
      </c>
    </row>
    <row r="1524" spans="1:3" ht="14.4" x14ac:dyDescent="0.3">
      <c r="A1524" s="6" t="s">
        <v>2145</v>
      </c>
      <c r="B1524" s="6" t="s">
        <v>2146</v>
      </c>
      <c r="C1524" s="9">
        <v>0.40583193657745775</v>
      </c>
    </row>
    <row r="1525" spans="1:3" ht="14.4" x14ac:dyDescent="0.3">
      <c r="A1525" s="6" t="s">
        <v>2451</v>
      </c>
      <c r="B1525" s="6" t="s">
        <v>2452</v>
      </c>
      <c r="C1525" s="9">
        <v>0.28572124988166481</v>
      </c>
    </row>
    <row r="1526" spans="1:3" ht="14.4" x14ac:dyDescent="0.3">
      <c r="A1526" s="6" t="s">
        <v>5215</v>
      </c>
      <c r="B1526" s="6" t="s">
        <v>5216</v>
      </c>
      <c r="C1526" s="9">
        <v>0.96806517730278463</v>
      </c>
    </row>
    <row r="1527" spans="1:3" ht="14.4" x14ac:dyDescent="0.3">
      <c r="A1527" s="6" t="s">
        <v>4221</v>
      </c>
      <c r="B1527" s="6" t="s">
        <v>4222</v>
      </c>
      <c r="C1527" s="9">
        <v>0.49482271685290669</v>
      </c>
    </row>
    <row r="1528" spans="1:3" ht="14.4" x14ac:dyDescent="0.3">
      <c r="A1528" s="6" t="s">
        <v>8503</v>
      </c>
      <c r="B1528" s="6" t="s">
        <v>8504</v>
      </c>
      <c r="C1528" s="9">
        <v>1.0445722990567869</v>
      </c>
    </row>
    <row r="1529" spans="1:3" ht="14.4" x14ac:dyDescent="0.3">
      <c r="A1529" s="6" t="s">
        <v>4329</v>
      </c>
      <c r="B1529" s="6" t="s">
        <v>4330</v>
      </c>
      <c r="C1529" s="9">
        <v>0.95991999212711743</v>
      </c>
    </row>
    <row r="1530" spans="1:3" ht="14.4" x14ac:dyDescent="0.3">
      <c r="A1530" s="6" t="s">
        <v>4631</v>
      </c>
      <c r="B1530" s="6" t="s">
        <v>4632</v>
      </c>
      <c r="C1530" s="9">
        <v>0.34461600364419975</v>
      </c>
    </row>
    <row r="1531" spans="1:3" ht="14.4" x14ac:dyDescent="0.3">
      <c r="A1531" s="6" t="s">
        <v>5217</v>
      </c>
      <c r="B1531" s="6" t="s">
        <v>5218</v>
      </c>
      <c r="C1531" s="9">
        <v>0.64588601960609093</v>
      </c>
    </row>
    <row r="1532" spans="1:3" ht="14.4" x14ac:dyDescent="0.3">
      <c r="A1532" s="6" t="s">
        <v>3796</v>
      </c>
      <c r="B1532" s="6" t="s">
        <v>3797</v>
      </c>
      <c r="C1532" s="9">
        <v>1.1107226222312043</v>
      </c>
    </row>
    <row r="1533" spans="1:3" ht="14.4" x14ac:dyDescent="0.3">
      <c r="A1533" s="6" t="s">
        <v>1841</v>
      </c>
      <c r="B1533" s="6" t="s">
        <v>1842</v>
      </c>
      <c r="C1533" s="9">
        <v>1.0445848003976521</v>
      </c>
    </row>
    <row r="1534" spans="1:3" ht="14.4" x14ac:dyDescent="0.3">
      <c r="A1534" s="6" t="s">
        <v>3887</v>
      </c>
      <c r="B1534" s="6" t="s">
        <v>3888</v>
      </c>
      <c r="C1534" s="9">
        <v>1.2263637302283532</v>
      </c>
    </row>
    <row r="1535" spans="1:3" ht="14.4" x14ac:dyDescent="0.3">
      <c r="A1535" s="6" t="s">
        <v>4715</v>
      </c>
      <c r="B1535" s="6" t="s">
        <v>4716</v>
      </c>
      <c r="C1535" s="9">
        <v>0.51592388155736024</v>
      </c>
    </row>
    <row r="1536" spans="1:3" ht="14.4" x14ac:dyDescent="0.3">
      <c r="A1536" s="6" t="s">
        <v>3270</v>
      </c>
      <c r="B1536" s="6" t="s">
        <v>3271</v>
      </c>
      <c r="C1536" s="9">
        <v>0.76650725466162539</v>
      </c>
    </row>
    <row r="1537" spans="1:3" ht="14.4" x14ac:dyDescent="0.3">
      <c r="A1537" s="6" t="s">
        <v>8505</v>
      </c>
      <c r="B1537" s="6" t="s">
        <v>8506</v>
      </c>
      <c r="C1537" s="9">
        <v>0.61590997450903617</v>
      </c>
    </row>
    <row r="1538" spans="1:3" ht="14.4" x14ac:dyDescent="0.3">
      <c r="A1538" s="6" t="s">
        <v>1670</v>
      </c>
      <c r="B1538" s="6" t="s">
        <v>1671</v>
      </c>
      <c r="C1538" s="9">
        <v>0.65300036314851884</v>
      </c>
    </row>
    <row r="1539" spans="1:3" ht="14.4" x14ac:dyDescent="0.3">
      <c r="A1539" s="6" t="s">
        <v>3935</v>
      </c>
      <c r="B1539" s="6" t="s">
        <v>3936</v>
      </c>
      <c r="C1539" s="9">
        <v>0.48094397084197416</v>
      </c>
    </row>
    <row r="1540" spans="1:3" ht="14.4" x14ac:dyDescent="0.3">
      <c r="A1540" s="6" t="s">
        <v>5219</v>
      </c>
      <c r="B1540" s="6" t="s">
        <v>5220</v>
      </c>
      <c r="C1540" s="9">
        <v>0.97156067418879455</v>
      </c>
    </row>
    <row r="1541" spans="1:3" ht="14.4" x14ac:dyDescent="0.3">
      <c r="A1541" s="6" t="s">
        <v>2810</v>
      </c>
      <c r="B1541" s="6" t="s">
        <v>2811</v>
      </c>
      <c r="C1541" s="9">
        <v>0.97902511258911284</v>
      </c>
    </row>
    <row r="1542" spans="1:3" ht="14.4" x14ac:dyDescent="0.3">
      <c r="A1542" s="6" t="s">
        <v>1465</v>
      </c>
      <c r="B1542" s="6" t="s">
        <v>1466</v>
      </c>
      <c r="C1542" s="9">
        <v>0.73222516416215455</v>
      </c>
    </row>
    <row r="1543" spans="1:3" ht="14.4" x14ac:dyDescent="0.3">
      <c r="A1543" s="6" t="s">
        <v>367</v>
      </c>
      <c r="B1543" s="6" t="s">
        <v>368</v>
      </c>
      <c r="C1543" s="9">
        <v>0.99413881358992107</v>
      </c>
    </row>
    <row r="1544" spans="1:3" ht="14.4" x14ac:dyDescent="0.3">
      <c r="A1544" s="6" t="s">
        <v>4019</v>
      </c>
      <c r="B1544" s="6" t="s">
        <v>4020</v>
      </c>
      <c r="C1544" s="9">
        <v>1.1124600043055848</v>
      </c>
    </row>
    <row r="1545" spans="1:3" ht="14.4" x14ac:dyDescent="0.3">
      <c r="A1545" s="6" t="s">
        <v>4021</v>
      </c>
      <c r="B1545" s="6" t="s">
        <v>4022</v>
      </c>
      <c r="C1545" s="9">
        <v>0.59138396957621031</v>
      </c>
    </row>
    <row r="1546" spans="1:3" ht="14.4" x14ac:dyDescent="0.3">
      <c r="A1546" s="6" t="s">
        <v>3724</v>
      </c>
      <c r="B1546" s="6" t="s">
        <v>3725</v>
      </c>
      <c r="C1546" s="9">
        <v>0.59793444547286922</v>
      </c>
    </row>
    <row r="1547" spans="1:3" ht="14.4" x14ac:dyDescent="0.3">
      <c r="A1547" s="6" t="s">
        <v>2212</v>
      </c>
      <c r="B1547" s="6" t="s">
        <v>2213</v>
      </c>
      <c r="C1547" s="9">
        <v>1.0582329254329572</v>
      </c>
    </row>
    <row r="1548" spans="1:3" ht="14.4" x14ac:dyDescent="0.3">
      <c r="A1548" s="6" t="s">
        <v>2629</v>
      </c>
      <c r="B1548" s="6" t="s">
        <v>2630</v>
      </c>
      <c r="C1548" s="9">
        <v>0.97363448427507449</v>
      </c>
    </row>
    <row r="1549" spans="1:3" ht="14.4" x14ac:dyDescent="0.3">
      <c r="A1549" s="6" t="s">
        <v>2327</v>
      </c>
      <c r="B1549" s="6" t="s">
        <v>2328</v>
      </c>
      <c r="C1549" s="9">
        <v>0.83744880777505548</v>
      </c>
    </row>
    <row r="1550" spans="1:3" ht="14.4" x14ac:dyDescent="0.3">
      <c r="A1550" s="6" t="s">
        <v>1554</v>
      </c>
      <c r="B1550" s="6" t="s">
        <v>1555</v>
      </c>
      <c r="C1550" s="9">
        <v>0.28644015766510045</v>
      </c>
    </row>
    <row r="1551" spans="1:3" ht="14.4" x14ac:dyDescent="0.3">
      <c r="A1551" s="6" t="s">
        <v>267</v>
      </c>
      <c r="B1551" s="6" t="s">
        <v>268</v>
      </c>
      <c r="C1551" s="9">
        <v>0.36484497793482928</v>
      </c>
    </row>
    <row r="1552" spans="1:3" ht="14.4" x14ac:dyDescent="0.3">
      <c r="A1552" s="6" t="s">
        <v>694</v>
      </c>
      <c r="B1552" s="6" t="s">
        <v>695</v>
      </c>
      <c r="C1552" s="9">
        <v>0.77289047478146455</v>
      </c>
    </row>
    <row r="1553" spans="1:3" ht="14.4" x14ac:dyDescent="0.3">
      <c r="A1553" s="6" t="s">
        <v>8507</v>
      </c>
      <c r="B1553" s="6" t="s">
        <v>8508</v>
      </c>
      <c r="C1553" s="9">
        <v>0.58974216202160556</v>
      </c>
    </row>
    <row r="1554" spans="1:3" ht="14.4" x14ac:dyDescent="0.3">
      <c r="A1554" s="6" t="s">
        <v>3813</v>
      </c>
      <c r="B1554" s="6" t="s">
        <v>3814</v>
      </c>
      <c r="C1554" s="9">
        <v>0.85968268327949082</v>
      </c>
    </row>
    <row r="1555" spans="1:3" ht="14.4" x14ac:dyDescent="0.3">
      <c r="A1555" s="6" t="s">
        <v>3815</v>
      </c>
      <c r="B1555" s="6" t="s">
        <v>3816</v>
      </c>
      <c r="C1555" s="9">
        <v>0.7177903691143076</v>
      </c>
    </row>
    <row r="1556" spans="1:3" ht="14.4" x14ac:dyDescent="0.3">
      <c r="A1556" s="6" t="s">
        <v>2538</v>
      </c>
      <c r="B1556" s="6" t="s">
        <v>2539</v>
      </c>
      <c r="C1556" s="9">
        <v>0.62296759193675766</v>
      </c>
    </row>
    <row r="1557" spans="1:3" ht="14.4" x14ac:dyDescent="0.3">
      <c r="A1557" s="6" t="s">
        <v>1789</v>
      </c>
      <c r="B1557" s="6" t="s">
        <v>1790</v>
      </c>
      <c r="C1557" s="9">
        <v>0.99339187580302568</v>
      </c>
    </row>
    <row r="1558" spans="1:3" ht="14.4" x14ac:dyDescent="0.3">
      <c r="A1558" s="6" t="s">
        <v>2147</v>
      </c>
      <c r="B1558" s="6" t="s">
        <v>2148</v>
      </c>
      <c r="C1558" s="9">
        <v>0.65278005051167731</v>
      </c>
    </row>
    <row r="1559" spans="1:3" ht="14.4" x14ac:dyDescent="0.3">
      <c r="A1559" s="6" t="s">
        <v>3956</v>
      </c>
      <c r="B1559" s="6" t="s">
        <v>3957</v>
      </c>
      <c r="C1559" s="9">
        <v>0.78325224096960755</v>
      </c>
    </row>
    <row r="1560" spans="1:3" ht="14.4" x14ac:dyDescent="0.3">
      <c r="A1560" s="6" t="s">
        <v>696</v>
      </c>
      <c r="B1560" s="6" t="s">
        <v>697</v>
      </c>
      <c r="C1560" s="9">
        <v>0.44184886055549888</v>
      </c>
    </row>
    <row r="1561" spans="1:3" ht="14.4" x14ac:dyDescent="0.3">
      <c r="A1561" s="6" t="s">
        <v>2540</v>
      </c>
      <c r="B1561" s="6" t="s">
        <v>2541</v>
      </c>
      <c r="C1561" s="9">
        <v>0.26459346252055915</v>
      </c>
    </row>
    <row r="1562" spans="1:3" ht="14.4" x14ac:dyDescent="0.3">
      <c r="A1562" s="6" t="s">
        <v>405</v>
      </c>
      <c r="B1562" s="6" t="s">
        <v>406</v>
      </c>
      <c r="C1562" s="9">
        <v>1.1104646119024064</v>
      </c>
    </row>
    <row r="1563" spans="1:3" ht="14.4" x14ac:dyDescent="0.3">
      <c r="A1563" s="6" t="s">
        <v>2683</v>
      </c>
      <c r="B1563" s="6" t="s">
        <v>2684</v>
      </c>
      <c r="C1563" s="9">
        <v>0.35462082592205757</v>
      </c>
    </row>
    <row r="1564" spans="1:3" ht="14.4" x14ac:dyDescent="0.3">
      <c r="A1564" s="6" t="s">
        <v>4686</v>
      </c>
      <c r="B1564" s="6" t="s">
        <v>4687</v>
      </c>
      <c r="C1564" s="9">
        <v>0.92810235995811952</v>
      </c>
    </row>
    <row r="1565" spans="1:3" ht="14.4" x14ac:dyDescent="0.3">
      <c r="A1565" s="6" t="s">
        <v>5341</v>
      </c>
      <c r="B1565" s="6" t="s">
        <v>5342</v>
      </c>
      <c r="C1565" s="9">
        <v>0.34443522602682919</v>
      </c>
    </row>
    <row r="1566" spans="1:3" ht="14.4" x14ac:dyDescent="0.3">
      <c r="A1566" s="6" t="s">
        <v>407</v>
      </c>
      <c r="B1566" s="6" t="s">
        <v>408</v>
      </c>
      <c r="C1566" s="9">
        <v>1.0509512835698973</v>
      </c>
    </row>
    <row r="1567" spans="1:3" ht="14.4" x14ac:dyDescent="0.3">
      <c r="A1567" s="6" t="s">
        <v>5551</v>
      </c>
      <c r="B1567" s="6" t="s">
        <v>5552</v>
      </c>
      <c r="C1567" s="9">
        <v>0.61235598542841452</v>
      </c>
    </row>
    <row r="1568" spans="1:3" ht="14.4" x14ac:dyDescent="0.3">
      <c r="A1568" s="6" t="s">
        <v>2542</v>
      </c>
      <c r="B1568" s="6" t="s">
        <v>2543</v>
      </c>
      <c r="C1568" s="9">
        <v>0.8594709725186469</v>
      </c>
    </row>
    <row r="1569" spans="1:3" ht="14.4" x14ac:dyDescent="0.3">
      <c r="A1569" s="6" t="s">
        <v>4419</v>
      </c>
      <c r="B1569" s="6" t="s">
        <v>4420</v>
      </c>
      <c r="C1569" s="9">
        <v>0.77253734513158223</v>
      </c>
    </row>
    <row r="1570" spans="1:3" ht="14.4" x14ac:dyDescent="0.3">
      <c r="A1570" s="6" t="s">
        <v>4421</v>
      </c>
      <c r="B1570" s="6" t="s">
        <v>4422</v>
      </c>
      <c r="C1570" s="9">
        <v>0.46297500860679508</v>
      </c>
    </row>
    <row r="1571" spans="1:3" ht="14.4" x14ac:dyDescent="0.3">
      <c r="A1571" s="6" t="s">
        <v>2965</v>
      </c>
      <c r="B1571" s="6" t="s">
        <v>2966</v>
      </c>
      <c r="C1571" s="9">
        <v>0.8845372947118354</v>
      </c>
    </row>
    <row r="1572" spans="1:3" ht="14.4" x14ac:dyDescent="0.3">
      <c r="A1572" s="6" t="s">
        <v>8509</v>
      </c>
      <c r="B1572" s="6" t="s">
        <v>8510</v>
      </c>
      <c r="C1572" s="9">
        <v>1.1656623697730688</v>
      </c>
    </row>
    <row r="1573" spans="1:3" ht="14.4" x14ac:dyDescent="0.3">
      <c r="A1573" s="6" t="s">
        <v>2294</v>
      </c>
      <c r="B1573" s="6" t="s">
        <v>2295</v>
      </c>
      <c r="C1573" s="9">
        <v>0.28773715851726944</v>
      </c>
    </row>
    <row r="1574" spans="1:3" ht="14.4" x14ac:dyDescent="0.3">
      <c r="A1574" s="6" t="s">
        <v>3154</v>
      </c>
      <c r="B1574" s="6" t="s">
        <v>3155</v>
      </c>
      <c r="C1574" s="9">
        <v>1.137331867851743</v>
      </c>
    </row>
    <row r="1575" spans="1:3" ht="14.4" x14ac:dyDescent="0.3">
      <c r="A1575" s="6" t="s">
        <v>3156</v>
      </c>
      <c r="B1575" s="6" t="s">
        <v>3157</v>
      </c>
      <c r="C1575" s="9">
        <v>0.38461230436889593</v>
      </c>
    </row>
    <row r="1576" spans="1:3" ht="14.4" x14ac:dyDescent="0.3">
      <c r="A1576" s="6" t="s">
        <v>4423</v>
      </c>
      <c r="B1576" s="6" t="s">
        <v>4424</v>
      </c>
      <c r="C1576" s="9">
        <v>0.46352025783209849</v>
      </c>
    </row>
    <row r="1577" spans="1:3" ht="14.4" x14ac:dyDescent="0.3">
      <c r="A1577" s="6" t="s">
        <v>1117</v>
      </c>
      <c r="B1577" s="6" t="s">
        <v>1118</v>
      </c>
      <c r="C1577" s="9">
        <v>0.33504451770848387</v>
      </c>
    </row>
    <row r="1578" spans="1:3" ht="14.4" x14ac:dyDescent="0.3">
      <c r="A1578" s="6" t="s">
        <v>1890</v>
      </c>
      <c r="B1578" s="6" t="s">
        <v>1891</v>
      </c>
      <c r="C1578" s="9">
        <v>0.31974794423766295</v>
      </c>
    </row>
    <row r="1579" spans="1:3" ht="14.4" x14ac:dyDescent="0.3">
      <c r="A1579" s="6" t="s">
        <v>3205</v>
      </c>
      <c r="B1579" s="6" t="s">
        <v>3206</v>
      </c>
      <c r="C1579" s="9">
        <v>0.54678337747569361</v>
      </c>
    </row>
    <row r="1580" spans="1:3" ht="14.4" x14ac:dyDescent="0.3">
      <c r="A1580" s="6" t="s">
        <v>4139</v>
      </c>
      <c r="B1580" s="6" t="s">
        <v>4140</v>
      </c>
      <c r="C1580" s="9">
        <v>1.1567816066147238</v>
      </c>
    </row>
    <row r="1581" spans="1:3" ht="14.4" x14ac:dyDescent="0.3">
      <c r="A1581" s="6" t="s">
        <v>2031</v>
      </c>
      <c r="B1581" s="6" t="s">
        <v>2032</v>
      </c>
      <c r="C1581" s="9">
        <v>0.8010376102940947</v>
      </c>
    </row>
    <row r="1582" spans="1:3" ht="14.4" x14ac:dyDescent="0.3">
      <c r="A1582" s="6" t="s">
        <v>3024</v>
      </c>
      <c r="B1582" s="6" t="s">
        <v>3025</v>
      </c>
      <c r="C1582" s="9">
        <v>0.93311868319672531</v>
      </c>
    </row>
    <row r="1583" spans="1:3" ht="14.4" x14ac:dyDescent="0.3">
      <c r="A1583" s="6" t="s">
        <v>698</v>
      </c>
      <c r="B1583" s="6" t="s">
        <v>699</v>
      </c>
      <c r="C1583" s="9">
        <v>1.1209329875422025</v>
      </c>
    </row>
    <row r="1584" spans="1:3" ht="14.4" x14ac:dyDescent="0.3">
      <c r="A1584" s="6" t="s">
        <v>1672</v>
      </c>
      <c r="B1584" s="6" t="s">
        <v>1673</v>
      </c>
      <c r="C1584" s="9">
        <v>0.63757436676052459</v>
      </c>
    </row>
    <row r="1585" spans="1:3" ht="14.4" x14ac:dyDescent="0.3">
      <c r="A1585" s="6" t="s">
        <v>8511</v>
      </c>
      <c r="B1585" s="6" t="s">
        <v>8512</v>
      </c>
      <c r="C1585" s="9">
        <v>1.0515488937304154</v>
      </c>
    </row>
    <row r="1586" spans="1:3" ht="14.4" x14ac:dyDescent="0.3">
      <c r="A1586" s="6" t="s">
        <v>1119</v>
      </c>
      <c r="B1586" s="6" t="s">
        <v>1120</v>
      </c>
      <c r="C1586" s="9">
        <v>0.59175751805529642</v>
      </c>
    </row>
    <row r="1587" spans="1:3" ht="14.4" x14ac:dyDescent="0.3">
      <c r="A1587" s="6" t="s">
        <v>700</v>
      </c>
      <c r="B1587" s="6" t="s">
        <v>701</v>
      </c>
      <c r="C1587" s="9">
        <v>0.95486795812165937</v>
      </c>
    </row>
    <row r="1588" spans="1:3" ht="14.4" x14ac:dyDescent="0.3">
      <c r="A1588" s="6" t="s">
        <v>409</v>
      </c>
      <c r="B1588" s="6" t="s">
        <v>410</v>
      </c>
      <c r="C1588" s="9">
        <v>0.52849168551136305</v>
      </c>
    </row>
    <row r="1589" spans="1:3" ht="14.4" x14ac:dyDescent="0.3">
      <c r="A1589" s="6" t="s">
        <v>1467</v>
      </c>
      <c r="B1589" s="6" t="s">
        <v>1468</v>
      </c>
      <c r="C1589" s="9">
        <v>0.56227325808978235</v>
      </c>
    </row>
    <row r="1590" spans="1:3" ht="14.4" x14ac:dyDescent="0.3">
      <c r="A1590" s="6" t="s">
        <v>2563</v>
      </c>
      <c r="B1590" s="6" t="s">
        <v>2564</v>
      </c>
      <c r="C1590" s="9">
        <v>1.0611268237303757</v>
      </c>
    </row>
    <row r="1591" spans="1:3" ht="14.4" x14ac:dyDescent="0.3">
      <c r="A1591" s="6" t="s">
        <v>8513</v>
      </c>
      <c r="B1591" s="6" t="s">
        <v>8514</v>
      </c>
      <c r="C1591" s="9">
        <v>0.9883895041403149</v>
      </c>
    </row>
    <row r="1592" spans="1:3" ht="14.4" x14ac:dyDescent="0.3">
      <c r="A1592" s="6" t="s">
        <v>115</v>
      </c>
      <c r="B1592" s="6" t="s">
        <v>116</v>
      </c>
      <c r="C1592" s="9">
        <v>0.45501159330835972</v>
      </c>
    </row>
    <row r="1593" spans="1:3" ht="14.4" x14ac:dyDescent="0.3">
      <c r="A1593" s="6" t="s">
        <v>2967</v>
      </c>
      <c r="B1593" s="6" t="s">
        <v>2968</v>
      </c>
      <c r="C1593" s="9">
        <v>0.56209208695780144</v>
      </c>
    </row>
    <row r="1594" spans="1:3" ht="14.4" x14ac:dyDescent="0.3">
      <c r="A1594" s="6" t="s">
        <v>2096</v>
      </c>
      <c r="B1594" s="6" t="s">
        <v>2097</v>
      </c>
      <c r="C1594" s="9">
        <v>0.64688853397201251</v>
      </c>
    </row>
    <row r="1595" spans="1:3" ht="14.4" x14ac:dyDescent="0.3">
      <c r="A1595" s="6" t="s">
        <v>316</v>
      </c>
      <c r="B1595" s="6" t="s">
        <v>317</v>
      </c>
      <c r="C1595" s="9">
        <v>0.51046443072206638</v>
      </c>
    </row>
    <row r="1596" spans="1:3" ht="14.4" x14ac:dyDescent="0.3">
      <c r="A1596" s="6" t="s">
        <v>3364</v>
      </c>
      <c r="B1596" s="6" t="s">
        <v>3365</v>
      </c>
      <c r="C1596" s="9">
        <v>0.35053792561643482</v>
      </c>
    </row>
    <row r="1597" spans="1:3" ht="14.4" x14ac:dyDescent="0.3">
      <c r="A1597" s="6" t="s">
        <v>8515</v>
      </c>
      <c r="B1597" s="6" t="s">
        <v>8516</v>
      </c>
      <c r="C1597" s="9">
        <v>1.097415110235654</v>
      </c>
    </row>
    <row r="1598" spans="1:3" ht="14.4" x14ac:dyDescent="0.3">
      <c r="A1598" s="6" t="s">
        <v>2380</v>
      </c>
      <c r="B1598" s="6" t="s">
        <v>2381</v>
      </c>
      <c r="C1598" s="9">
        <v>0.70552004779101929</v>
      </c>
    </row>
    <row r="1599" spans="1:3" ht="14.4" x14ac:dyDescent="0.3">
      <c r="A1599" s="6" t="s">
        <v>3366</v>
      </c>
      <c r="B1599" s="6" t="s">
        <v>3367</v>
      </c>
      <c r="C1599" s="9">
        <v>1.1144860689998866</v>
      </c>
    </row>
    <row r="1600" spans="1:3" ht="14.4" x14ac:dyDescent="0.3">
      <c r="A1600" s="6" t="s">
        <v>5488</v>
      </c>
      <c r="B1600" s="6" t="s">
        <v>5489</v>
      </c>
      <c r="C1600" s="9">
        <v>1.1093129743433479</v>
      </c>
    </row>
    <row r="1601" spans="1:3" ht="14.4" x14ac:dyDescent="0.3">
      <c r="A1601" s="6" t="s">
        <v>117</v>
      </c>
      <c r="B1601" s="6" t="s">
        <v>118</v>
      </c>
      <c r="C1601" s="9">
        <v>0.40626739298625603</v>
      </c>
    </row>
    <row r="1602" spans="1:3" ht="14.4" x14ac:dyDescent="0.3">
      <c r="A1602" s="6" t="s">
        <v>2745</v>
      </c>
      <c r="B1602" s="6" t="s">
        <v>2746</v>
      </c>
      <c r="C1602" s="9">
        <v>0.97934325904229602</v>
      </c>
    </row>
    <row r="1603" spans="1:3" ht="14.4" x14ac:dyDescent="0.3">
      <c r="A1603" s="6" t="s">
        <v>3726</v>
      </c>
      <c r="B1603" s="6" t="s">
        <v>3727</v>
      </c>
      <c r="C1603" s="9">
        <v>0.64381345082271046</v>
      </c>
    </row>
    <row r="1604" spans="1:3" ht="14.4" x14ac:dyDescent="0.3">
      <c r="A1604" s="6" t="s">
        <v>2382</v>
      </c>
      <c r="B1604" s="6" t="s">
        <v>2383</v>
      </c>
      <c r="C1604" s="9">
        <v>0.47528368881843419</v>
      </c>
    </row>
    <row r="1605" spans="1:3" ht="14.4" x14ac:dyDescent="0.3">
      <c r="A1605" s="6" t="s">
        <v>3642</v>
      </c>
      <c r="B1605" s="6" t="s">
        <v>3643</v>
      </c>
      <c r="C1605" s="9">
        <v>1.1063195098144041</v>
      </c>
    </row>
    <row r="1606" spans="1:3" ht="14.4" x14ac:dyDescent="0.3">
      <c r="A1606" s="6" t="s">
        <v>2362</v>
      </c>
      <c r="B1606" s="6" t="s">
        <v>2363</v>
      </c>
      <c r="C1606" s="9">
        <v>1.0470989383801659</v>
      </c>
    </row>
    <row r="1607" spans="1:3" ht="14.4" x14ac:dyDescent="0.3">
      <c r="A1607" s="6" t="s">
        <v>5680</v>
      </c>
      <c r="B1607" s="6" t="s">
        <v>5681</v>
      </c>
      <c r="C1607" s="9">
        <v>0.4205162458276589</v>
      </c>
    </row>
    <row r="1608" spans="1:3" ht="14.4" x14ac:dyDescent="0.3">
      <c r="A1608" s="6" t="s">
        <v>8517</v>
      </c>
      <c r="B1608" s="6" t="s">
        <v>8518</v>
      </c>
      <c r="C1608" s="9">
        <v>1.1449767294147217</v>
      </c>
    </row>
    <row r="1609" spans="1:3" ht="14.4" x14ac:dyDescent="0.3">
      <c r="A1609" s="6" t="s">
        <v>4633</v>
      </c>
      <c r="B1609" s="6" t="s">
        <v>4634</v>
      </c>
      <c r="C1609" s="9">
        <v>0.40765468687206929</v>
      </c>
    </row>
    <row r="1610" spans="1:3" ht="14.4" x14ac:dyDescent="0.3">
      <c r="A1610" s="6" t="s">
        <v>4527</v>
      </c>
      <c r="B1610" s="6" t="s">
        <v>4528</v>
      </c>
      <c r="C1610" s="9">
        <v>0.733516190891776</v>
      </c>
    </row>
    <row r="1611" spans="1:3" ht="14.4" x14ac:dyDescent="0.3">
      <c r="A1611" s="6" t="s">
        <v>4992</v>
      </c>
      <c r="B1611" s="6" t="s">
        <v>4993</v>
      </c>
      <c r="C1611" s="9">
        <v>0.50110746384858951</v>
      </c>
    </row>
    <row r="1612" spans="1:3" ht="14.4" x14ac:dyDescent="0.3">
      <c r="A1612" s="6" t="s">
        <v>2214</v>
      </c>
      <c r="B1612" s="6" t="s">
        <v>2215</v>
      </c>
      <c r="C1612" s="9">
        <v>0.82463383259841516</v>
      </c>
    </row>
    <row r="1613" spans="1:3" ht="14.4" x14ac:dyDescent="0.3">
      <c r="A1613" s="6" t="s">
        <v>1674</v>
      </c>
      <c r="B1613" s="6" t="s">
        <v>1675</v>
      </c>
      <c r="C1613" s="9">
        <v>0.70993419549266912</v>
      </c>
    </row>
    <row r="1614" spans="1:3" ht="14.4" x14ac:dyDescent="0.3">
      <c r="A1614" s="6" t="s">
        <v>2565</v>
      </c>
      <c r="B1614" s="6" t="s">
        <v>2566</v>
      </c>
      <c r="C1614" s="9">
        <v>0.41879053555643098</v>
      </c>
    </row>
    <row r="1615" spans="1:3" ht="14.4" x14ac:dyDescent="0.3">
      <c r="A1615" s="6" t="s">
        <v>1121</v>
      </c>
      <c r="B1615" s="6" t="s">
        <v>1122</v>
      </c>
      <c r="C1615" s="9">
        <v>0.77833719399832768</v>
      </c>
    </row>
    <row r="1616" spans="1:3" ht="14.4" x14ac:dyDescent="0.3">
      <c r="A1616" s="6" t="s">
        <v>4876</v>
      </c>
      <c r="B1616" s="6" t="s">
        <v>4877</v>
      </c>
      <c r="C1616" s="9">
        <v>1.1196515624157448</v>
      </c>
    </row>
    <row r="1617" spans="1:3" ht="14.4" x14ac:dyDescent="0.3">
      <c r="A1617" s="6" t="s">
        <v>3505</v>
      </c>
      <c r="B1617" s="6" t="s">
        <v>3506</v>
      </c>
      <c r="C1617" s="9">
        <v>0.90315238209901516</v>
      </c>
    </row>
    <row r="1618" spans="1:3" ht="14.4" x14ac:dyDescent="0.3">
      <c r="A1618" s="6" t="s">
        <v>1556</v>
      </c>
      <c r="B1618" s="6" t="s">
        <v>1557</v>
      </c>
      <c r="C1618" s="9">
        <v>0.50840422900869664</v>
      </c>
    </row>
    <row r="1619" spans="1:3" ht="14.4" x14ac:dyDescent="0.3">
      <c r="A1619" s="6" t="s">
        <v>3207</v>
      </c>
      <c r="B1619" s="6" t="s">
        <v>3208</v>
      </c>
      <c r="C1619" s="9">
        <v>0.80796425085381041</v>
      </c>
    </row>
    <row r="1620" spans="1:3" ht="14.4" x14ac:dyDescent="0.3">
      <c r="A1620" s="6" t="s">
        <v>5139</v>
      </c>
      <c r="B1620" s="6" t="s">
        <v>5140</v>
      </c>
      <c r="C1620" s="9">
        <v>0.57670293909147163</v>
      </c>
    </row>
    <row r="1621" spans="1:3" ht="14.4" x14ac:dyDescent="0.3">
      <c r="A1621" s="6" t="s">
        <v>4223</v>
      </c>
      <c r="B1621" s="6" t="s">
        <v>4224</v>
      </c>
      <c r="C1621" s="9">
        <v>1.188790404077839</v>
      </c>
    </row>
    <row r="1622" spans="1:3" ht="14.4" x14ac:dyDescent="0.3">
      <c r="A1622" s="6" t="s">
        <v>1326</v>
      </c>
      <c r="B1622" s="6" t="s">
        <v>1327</v>
      </c>
      <c r="C1622" s="9">
        <v>0.83886307124119674</v>
      </c>
    </row>
    <row r="1623" spans="1:3" ht="14.4" x14ac:dyDescent="0.3">
      <c r="A1623" s="6" t="s">
        <v>4460</v>
      </c>
      <c r="B1623" s="6" t="s">
        <v>4461</v>
      </c>
      <c r="C1623" s="9">
        <v>0.41653435130960981</v>
      </c>
    </row>
    <row r="1624" spans="1:3" ht="14.4" x14ac:dyDescent="0.3">
      <c r="A1624" s="6" t="s">
        <v>5343</v>
      </c>
      <c r="B1624" s="6" t="s">
        <v>5344</v>
      </c>
      <c r="C1624" s="9">
        <v>0.42989049504461774</v>
      </c>
    </row>
    <row r="1625" spans="1:3" ht="14.4" x14ac:dyDescent="0.3">
      <c r="A1625" s="6" t="s">
        <v>4740</v>
      </c>
      <c r="B1625" s="6" t="s">
        <v>4741</v>
      </c>
      <c r="C1625" s="9">
        <v>1.1121969210617348</v>
      </c>
    </row>
    <row r="1626" spans="1:3" ht="14.4" x14ac:dyDescent="0.3">
      <c r="A1626" s="6" t="s">
        <v>2216</v>
      </c>
      <c r="B1626" s="6" t="s">
        <v>2217</v>
      </c>
      <c r="C1626" s="9">
        <v>1.0945398088122005</v>
      </c>
    </row>
    <row r="1627" spans="1:3" ht="14.4" x14ac:dyDescent="0.3">
      <c r="A1627" s="6" t="s">
        <v>4811</v>
      </c>
      <c r="B1627" s="6" t="s">
        <v>4812</v>
      </c>
      <c r="C1627" s="9">
        <v>0.64220135885359453</v>
      </c>
    </row>
    <row r="1628" spans="1:3" ht="14.4" x14ac:dyDescent="0.3">
      <c r="A1628" s="6" t="s">
        <v>4166</v>
      </c>
      <c r="B1628" s="6" t="s">
        <v>4167</v>
      </c>
      <c r="C1628" s="9">
        <v>0.63385966449887143</v>
      </c>
    </row>
    <row r="1629" spans="1:3" ht="14.4" x14ac:dyDescent="0.3">
      <c r="A1629" s="6" t="s">
        <v>2936</v>
      </c>
      <c r="B1629" s="6" t="s">
        <v>2937</v>
      </c>
      <c r="C1629" s="9">
        <v>0.32450972526183219</v>
      </c>
    </row>
    <row r="1630" spans="1:3" ht="14.4" x14ac:dyDescent="0.3">
      <c r="A1630" s="6" t="s">
        <v>1248</v>
      </c>
      <c r="B1630" s="6" t="s">
        <v>1249</v>
      </c>
      <c r="C1630" s="9">
        <v>1.0076443048297865</v>
      </c>
    </row>
    <row r="1631" spans="1:3" ht="14.4" x14ac:dyDescent="0.3">
      <c r="A1631" s="6" t="s">
        <v>1250</v>
      </c>
      <c r="B1631" s="6" t="s">
        <v>1251</v>
      </c>
      <c r="C1631" s="9">
        <v>0.9117400085136188</v>
      </c>
    </row>
    <row r="1632" spans="1:3" ht="14.4" x14ac:dyDescent="0.3">
      <c r="A1632" s="6" t="s">
        <v>4094</v>
      </c>
      <c r="B1632" s="6" t="s">
        <v>4095</v>
      </c>
      <c r="C1632" s="9">
        <v>0.7948369767113268</v>
      </c>
    </row>
    <row r="1633" spans="1:3" ht="14.4" x14ac:dyDescent="0.3">
      <c r="A1633" s="6" t="s">
        <v>2969</v>
      </c>
      <c r="B1633" s="6" t="s">
        <v>2970</v>
      </c>
      <c r="C1633" s="9">
        <v>1.2198705019537153</v>
      </c>
    </row>
    <row r="1634" spans="1:3" ht="14.4" x14ac:dyDescent="0.3">
      <c r="A1634" s="6" t="s">
        <v>1558</v>
      </c>
      <c r="B1634" s="6" t="s">
        <v>1559</v>
      </c>
      <c r="C1634" s="9">
        <v>0.73009268534826133</v>
      </c>
    </row>
    <row r="1635" spans="1:3" ht="14.4" x14ac:dyDescent="0.3">
      <c r="A1635" s="6" t="s">
        <v>702</v>
      </c>
      <c r="B1635" s="6" t="s">
        <v>703</v>
      </c>
      <c r="C1635" s="9">
        <v>1.221353771001839</v>
      </c>
    </row>
    <row r="1636" spans="1:3" ht="14.4" x14ac:dyDescent="0.3">
      <c r="A1636" s="6" t="s">
        <v>3728</v>
      </c>
      <c r="B1636" s="6" t="s">
        <v>3729</v>
      </c>
      <c r="C1636" s="9">
        <v>0.85395836625693389</v>
      </c>
    </row>
    <row r="1637" spans="1:3" ht="14.4" x14ac:dyDescent="0.3">
      <c r="A1637" s="6" t="s">
        <v>269</v>
      </c>
      <c r="B1637" s="6" t="s">
        <v>270</v>
      </c>
      <c r="C1637" s="9">
        <v>1.1278433040410274</v>
      </c>
    </row>
    <row r="1638" spans="1:3" ht="14.4" x14ac:dyDescent="0.3">
      <c r="A1638" s="6" t="s">
        <v>173</v>
      </c>
      <c r="B1638" s="6" t="s">
        <v>174</v>
      </c>
      <c r="C1638" s="9">
        <v>1.1700940268440334</v>
      </c>
    </row>
    <row r="1639" spans="1:3" ht="14.4" x14ac:dyDescent="0.3">
      <c r="A1639" s="6" t="s">
        <v>5490</v>
      </c>
      <c r="B1639" s="6" t="s">
        <v>5491</v>
      </c>
      <c r="C1639" s="9">
        <v>0.41129756635544645</v>
      </c>
    </row>
    <row r="1640" spans="1:3" ht="14.4" x14ac:dyDescent="0.3">
      <c r="A1640" s="6" t="s">
        <v>2971</v>
      </c>
      <c r="B1640" s="6" t="s">
        <v>2972</v>
      </c>
      <c r="C1640" s="9">
        <v>0.79976197554409378</v>
      </c>
    </row>
    <row r="1641" spans="1:3" ht="14.4" x14ac:dyDescent="0.3">
      <c r="A1641" s="6" t="s">
        <v>4462</v>
      </c>
      <c r="B1641" s="6" t="s">
        <v>4463</v>
      </c>
      <c r="C1641" s="9">
        <v>0.71003631578157389</v>
      </c>
    </row>
    <row r="1642" spans="1:3" ht="14.4" x14ac:dyDescent="0.3">
      <c r="A1642" s="6" t="s">
        <v>3730</v>
      </c>
      <c r="B1642" s="6" t="s">
        <v>3731</v>
      </c>
      <c r="C1642" s="9">
        <v>0.70010750792104159</v>
      </c>
    </row>
    <row r="1643" spans="1:3" ht="14.4" x14ac:dyDescent="0.3">
      <c r="A1643" s="6" t="s">
        <v>3732</v>
      </c>
      <c r="B1643" s="6" t="s">
        <v>3733</v>
      </c>
      <c r="C1643" s="9">
        <v>0.85568965175792044</v>
      </c>
    </row>
    <row r="1644" spans="1:3" ht="14.4" x14ac:dyDescent="0.3">
      <c r="A1644" s="6" t="s">
        <v>4023</v>
      </c>
      <c r="B1644" s="6" t="s">
        <v>4024</v>
      </c>
      <c r="C1644" s="9">
        <v>1.0110918165999843</v>
      </c>
    </row>
    <row r="1645" spans="1:3" ht="14.4" x14ac:dyDescent="0.3">
      <c r="A1645" s="6" t="s">
        <v>1123</v>
      </c>
      <c r="B1645" s="6" t="s">
        <v>1124</v>
      </c>
      <c r="C1645" s="9">
        <v>0.57846496823800742</v>
      </c>
    </row>
    <row r="1646" spans="1:3" ht="14.4" x14ac:dyDescent="0.3">
      <c r="A1646" s="6" t="s">
        <v>1603</v>
      </c>
      <c r="B1646" s="6" t="s">
        <v>1604</v>
      </c>
      <c r="C1646" s="9">
        <v>0.56471200093253726</v>
      </c>
    </row>
    <row r="1647" spans="1:3" ht="14.4" x14ac:dyDescent="0.3">
      <c r="A1647" s="6" t="s">
        <v>5221</v>
      </c>
      <c r="B1647" s="6" t="s">
        <v>5222</v>
      </c>
      <c r="C1647" s="9">
        <v>0.75980264882126969</v>
      </c>
    </row>
    <row r="1648" spans="1:3" ht="14.4" x14ac:dyDescent="0.3">
      <c r="A1648" s="6" t="s">
        <v>2249</v>
      </c>
      <c r="B1648" s="6" t="s">
        <v>2250</v>
      </c>
      <c r="C1648" s="9">
        <v>1.1425066850106145</v>
      </c>
    </row>
    <row r="1649" spans="1:3" ht="14.4" x14ac:dyDescent="0.3">
      <c r="A1649" s="6" t="s">
        <v>3158</v>
      </c>
      <c r="B1649" s="6" t="s">
        <v>3159</v>
      </c>
      <c r="C1649" s="9">
        <v>1.1944136843016215</v>
      </c>
    </row>
    <row r="1650" spans="1:3" ht="14.4" x14ac:dyDescent="0.3">
      <c r="A1650" s="6" t="s">
        <v>2544</v>
      </c>
      <c r="B1650" s="6" t="s">
        <v>2545</v>
      </c>
      <c r="C1650" s="9">
        <v>0.96214504473055262</v>
      </c>
    </row>
    <row r="1651" spans="1:3" ht="14.4" x14ac:dyDescent="0.3">
      <c r="A1651" s="6" t="s">
        <v>1843</v>
      </c>
      <c r="B1651" s="6" t="s">
        <v>1844</v>
      </c>
      <c r="C1651" s="9">
        <v>0.99849328236094836</v>
      </c>
    </row>
    <row r="1652" spans="1:3" ht="14.4" x14ac:dyDescent="0.3">
      <c r="A1652" s="6" t="s">
        <v>1791</v>
      </c>
      <c r="B1652" s="6" t="s">
        <v>1792</v>
      </c>
      <c r="C1652" s="9">
        <v>0.73608297894387698</v>
      </c>
    </row>
    <row r="1653" spans="1:3" ht="14.4" x14ac:dyDescent="0.3">
      <c r="A1653" s="6" t="s">
        <v>4278</v>
      </c>
      <c r="B1653" s="6" t="s">
        <v>4279</v>
      </c>
      <c r="C1653" s="9">
        <v>0.27136613539566268</v>
      </c>
    </row>
    <row r="1654" spans="1:3" ht="14.4" x14ac:dyDescent="0.3">
      <c r="A1654" s="6" t="s">
        <v>4331</v>
      </c>
      <c r="B1654" s="6" t="s">
        <v>4332</v>
      </c>
      <c r="C1654" s="9">
        <v>0.66724130670914961</v>
      </c>
    </row>
    <row r="1655" spans="1:3" ht="14.4" x14ac:dyDescent="0.3">
      <c r="A1655" s="6" t="s">
        <v>1125</v>
      </c>
      <c r="B1655" s="6" t="s">
        <v>1126</v>
      </c>
      <c r="C1655" s="9">
        <v>0.94997356224270368</v>
      </c>
    </row>
    <row r="1656" spans="1:3" ht="14.4" x14ac:dyDescent="0.3">
      <c r="A1656" s="6" t="s">
        <v>5412</v>
      </c>
      <c r="B1656" s="6" t="s">
        <v>5413</v>
      </c>
      <c r="C1656" s="9">
        <v>0.32130209021157152</v>
      </c>
    </row>
    <row r="1657" spans="1:3" ht="14.4" x14ac:dyDescent="0.3">
      <c r="A1657" s="6" t="s">
        <v>4994</v>
      </c>
      <c r="B1657" s="6" t="s">
        <v>4995</v>
      </c>
      <c r="C1657" s="9">
        <v>1.0089487933842587</v>
      </c>
    </row>
    <row r="1658" spans="1:3" ht="14.4" x14ac:dyDescent="0.3">
      <c r="A1658" s="6" t="s">
        <v>4996</v>
      </c>
      <c r="B1658" s="6" t="s">
        <v>4997</v>
      </c>
      <c r="C1658" s="9">
        <v>1.18294673019727</v>
      </c>
    </row>
    <row r="1659" spans="1:3" ht="14.4" x14ac:dyDescent="0.3">
      <c r="A1659" s="6" t="s">
        <v>3069</v>
      </c>
      <c r="B1659" s="6" t="s">
        <v>3070</v>
      </c>
      <c r="C1659" s="9">
        <v>0.60785367555144065</v>
      </c>
    </row>
    <row r="1660" spans="1:3" ht="14.4" x14ac:dyDescent="0.3">
      <c r="A1660" s="6" t="s">
        <v>1328</v>
      </c>
      <c r="B1660" s="6" t="s">
        <v>1329</v>
      </c>
      <c r="C1660" s="9">
        <v>0.52535191454910291</v>
      </c>
    </row>
    <row r="1661" spans="1:3" ht="14.4" x14ac:dyDescent="0.3">
      <c r="A1661" s="6" t="s">
        <v>3272</v>
      </c>
      <c r="B1661" s="6" t="s">
        <v>3273</v>
      </c>
      <c r="C1661" s="9">
        <v>0.89189731204307621</v>
      </c>
    </row>
    <row r="1662" spans="1:3" ht="14.4" x14ac:dyDescent="0.3">
      <c r="A1662" s="6" t="s">
        <v>3026</v>
      </c>
      <c r="B1662" s="6" t="s">
        <v>3027</v>
      </c>
      <c r="C1662" s="9">
        <v>1.0824204658987804</v>
      </c>
    </row>
    <row r="1663" spans="1:3" ht="14.4" x14ac:dyDescent="0.3">
      <c r="A1663" s="6" t="s">
        <v>3823</v>
      </c>
      <c r="B1663" s="6" t="s">
        <v>3824</v>
      </c>
      <c r="C1663" s="9">
        <v>1.1752758418925056</v>
      </c>
    </row>
    <row r="1664" spans="1:3" ht="14.4" x14ac:dyDescent="0.3">
      <c r="A1664" s="6" t="s">
        <v>4878</v>
      </c>
      <c r="B1664" s="6" t="s">
        <v>4879</v>
      </c>
      <c r="C1664" s="9">
        <v>1.1441840626218198</v>
      </c>
    </row>
    <row r="1665" spans="1:3" ht="14.4" x14ac:dyDescent="0.3">
      <c r="A1665" s="6" t="s">
        <v>4998</v>
      </c>
      <c r="B1665" s="6" t="s">
        <v>4999</v>
      </c>
      <c r="C1665" s="9">
        <v>0.77434069278364159</v>
      </c>
    </row>
    <row r="1666" spans="1:3" ht="14.4" x14ac:dyDescent="0.3">
      <c r="A1666" s="6" t="s">
        <v>8519</v>
      </c>
      <c r="B1666" s="6" t="s">
        <v>8520</v>
      </c>
      <c r="C1666" s="9">
        <v>1.0428017367533422</v>
      </c>
    </row>
    <row r="1667" spans="1:3" ht="14.4" x14ac:dyDescent="0.3">
      <c r="A1667" s="6" t="s">
        <v>704</v>
      </c>
      <c r="B1667" s="6" t="s">
        <v>705</v>
      </c>
      <c r="C1667" s="9">
        <v>0.59577274565226013</v>
      </c>
    </row>
    <row r="1668" spans="1:3" ht="14.4" x14ac:dyDescent="0.3">
      <c r="A1668" s="6" t="s">
        <v>2812</v>
      </c>
      <c r="B1668" s="6" t="s">
        <v>2813</v>
      </c>
      <c r="C1668" s="9">
        <v>0.72609374840362417</v>
      </c>
    </row>
    <row r="1669" spans="1:3" ht="14.4" x14ac:dyDescent="0.3">
      <c r="A1669" s="6" t="s">
        <v>706</v>
      </c>
      <c r="B1669" s="6" t="s">
        <v>707</v>
      </c>
      <c r="C1669" s="9">
        <v>0.45913731149355697</v>
      </c>
    </row>
    <row r="1670" spans="1:3" ht="14.4" x14ac:dyDescent="0.3">
      <c r="A1670" s="6" t="s">
        <v>3958</v>
      </c>
      <c r="B1670" s="6" t="s">
        <v>3959</v>
      </c>
      <c r="C1670" s="9">
        <v>0.98413732655922659</v>
      </c>
    </row>
    <row r="1671" spans="1:3" ht="14.4" x14ac:dyDescent="0.3">
      <c r="A1671" s="6" t="s">
        <v>708</v>
      </c>
      <c r="B1671" s="6" t="s">
        <v>709</v>
      </c>
      <c r="C1671" s="9">
        <v>0.80838692191796502</v>
      </c>
    </row>
    <row r="1672" spans="1:3" ht="14.4" x14ac:dyDescent="0.3">
      <c r="A1672" s="6" t="s">
        <v>318</v>
      </c>
      <c r="B1672" s="6" t="s">
        <v>319</v>
      </c>
      <c r="C1672" s="9">
        <v>1.118382807545454</v>
      </c>
    </row>
    <row r="1673" spans="1:3" ht="14.4" x14ac:dyDescent="0.3">
      <c r="A1673" s="6" t="s">
        <v>710</v>
      </c>
      <c r="B1673" s="6" t="s">
        <v>711</v>
      </c>
      <c r="C1673" s="9">
        <v>0.36083770297519135</v>
      </c>
    </row>
    <row r="1674" spans="1:3" ht="14.4" x14ac:dyDescent="0.3">
      <c r="A1674" s="6" t="s">
        <v>4529</v>
      </c>
      <c r="B1674" s="6" t="s">
        <v>4530</v>
      </c>
      <c r="C1674" s="9">
        <v>0.29846828317290464</v>
      </c>
    </row>
    <row r="1675" spans="1:3" ht="14.4" x14ac:dyDescent="0.3">
      <c r="A1675" s="6" t="s">
        <v>3507</v>
      </c>
      <c r="B1675" s="6" t="s">
        <v>3508</v>
      </c>
      <c r="C1675" s="9">
        <v>1.1118440248595398</v>
      </c>
    </row>
    <row r="1676" spans="1:3" ht="14.4" x14ac:dyDescent="0.3">
      <c r="A1676" s="6" t="s">
        <v>3960</v>
      </c>
      <c r="B1676" s="6" t="s">
        <v>3961</v>
      </c>
      <c r="C1676" s="9">
        <v>0.58862807425831865</v>
      </c>
    </row>
    <row r="1677" spans="1:3" ht="14.4" x14ac:dyDescent="0.3">
      <c r="A1677" s="6" t="s">
        <v>4813</v>
      </c>
      <c r="B1677" s="6" t="s">
        <v>4814</v>
      </c>
      <c r="C1677" s="9">
        <v>0.72310362619841917</v>
      </c>
    </row>
    <row r="1678" spans="1:3" ht="14.4" x14ac:dyDescent="0.3">
      <c r="A1678" s="6" t="s">
        <v>3315</v>
      </c>
      <c r="B1678" s="6" t="s">
        <v>3316</v>
      </c>
      <c r="C1678" s="9">
        <v>0.55273933659045771</v>
      </c>
    </row>
    <row r="1679" spans="1:3" ht="14.4" x14ac:dyDescent="0.3">
      <c r="A1679" s="6" t="s">
        <v>1560</v>
      </c>
      <c r="B1679" s="6" t="s">
        <v>1561</v>
      </c>
      <c r="C1679" s="9">
        <v>1.1212248921650461</v>
      </c>
    </row>
    <row r="1680" spans="1:3" ht="14.4" x14ac:dyDescent="0.3">
      <c r="A1680" s="6" t="s">
        <v>1127</v>
      </c>
      <c r="B1680" s="6" t="s">
        <v>1128</v>
      </c>
      <c r="C1680" s="9">
        <v>1.1206936876958313</v>
      </c>
    </row>
    <row r="1681" spans="1:3" ht="14.4" x14ac:dyDescent="0.3">
      <c r="A1681" s="6" t="s">
        <v>4464</v>
      </c>
      <c r="B1681" s="6" t="s">
        <v>4465</v>
      </c>
      <c r="C1681" s="9">
        <v>1.2379542459010615</v>
      </c>
    </row>
    <row r="1682" spans="1:3" ht="14.4" x14ac:dyDescent="0.3">
      <c r="A1682" s="6" t="s">
        <v>2033</v>
      </c>
      <c r="B1682" s="6" t="s">
        <v>2034</v>
      </c>
      <c r="C1682" s="9">
        <v>0.43352573709317843</v>
      </c>
    </row>
    <row r="1683" spans="1:3" ht="14.4" x14ac:dyDescent="0.3">
      <c r="A1683" s="6" t="s">
        <v>3160</v>
      </c>
      <c r="B1683" s="6" t="s">
        <v>3161</v>
      </c>
      <c r="C1683" s="9">
        <v>1.1008353353732709</v>
      </c>
    </row>
    <row r="1684" spans="1:3" ht="14.4" x14ac:dyDescent="0.3">
      <c r="A1684" s="6" t="s">
        <v>2814</v>
      </c>
      <c r="B1684" s="6" t="s">
        <v>2815</v>
      </c>
      <c r="C1684" s="9">
        <v>1.0500925992874146</v>
      </c>
    </row>
    <row r="1685" spans="1:3" ht="14.4" x14ac:dyDescent="0.3">
      <c r="A1685" s="6" t="s">
        <v>3209</v>
      </c>
      <c r="B1685" s="6" t="s">
        <v>3210</v>
      </c>
      <c r="C1685" s="9">
        <v>1.0451624777880837</v>
      </c>
    </row>
    <row r="1686" spans="1:3" ht="14.4" x14ac:dyDescent="0.3">
      <c r="A1686" s="6" t="s">
        <v>4425</v>
      </c>
      <c r="B1686" s="6" t="s">
        <v>4426</v>
      </c>
      <c r="C1686" s="9">
        <v>0.46544768691157623</v>
      </c>
    </row>
    <row r="1687" spans="1:3" ht="14.4" x14ac:dyDescent="0.3">
      <c r="A1687" s="6" t="s">
        <v>3121</v>
      </c>
      <c r="B1687" s="6" t="s">
        <v>3122</v>
      </c>
      <c r="C1687" s="9">
        <v>0.75487309897094335</v>
      </c>
    </row>
    <row r="1688" spans="1:3" ht="14.4" x14ac:dyDescent="0.3">
      <c r="A1688" s="6" t="s">
        <v>2149</v>
      </c>
      <c r="B1688" s="6" t="s">
        <v>2150</v>
      </c>
      <c r="C1688" s="9">
        <v>0.55165391874998182</v>
      </c>
    </row>
    <row r="1689" spans="1:3" ht="14.4" x14ac:dyDescent="0.3">
      <c r="A1689" s="6" t="s">
        <v>8521</v>
      </c>
      <c r="B1689" s="6" t="s">
        <v>8522</v>
      </c>
      <c r="C1689" s="9">
        <v>0.61435297006637624</v>
      </c>
    </row>
    <row r="1690" spans="1:3" ht="14.4" x14ac:dyDescent="0.3">
      <c r="A1690" s="6" t="s">
        <v>320</v>
      </c>
      <c r="B1690" s="6" t="s">
        <v>321</v>
      </c>
      <c r="C1690" s="9">
        <v>0.35785335909078331</v>
      </c>
    </row>
    <row r="1691" spans="1:3" ht="14.4" x14ac:dyDescent="0.3">
      <c r="A1691" s="6" t="s">
        <v>1731</v>
      </c>
      <c r="B1691" s="6" t="s">
        <v>1732</v>
      </c>
      <c r="C1691" s="9">
        <v>0.9502834646468874</v>
      </c>
    </row>
    <row r="1692" spans="1:3" ht="14.4" x14ac:dyDescent="0.3">
      <c r="A1692" s="6" t="s">
        <v>3864</v>
      </c>
      <c r="B1692" s="6" t="s">
        <v>3865</v>
      </c>
      <c r="C1692" s="9">
        <v>0.60380778776114186</v>
      </c>
    </row>
    <row r="1693" spans="1:3" ht="14.4" x14ac:dyDescent="0.3">
      <c r="A1693" s="6" t="s">
        <v>3590</v>
      </c>
      <c r="B1693" s="6" t="s">
        <v>3591</v>
      </c>
      <c r="C1693" s="9">
        <v>0.33866936404342929</v>
      </c>
    </row>
    <row r="1694" spans="1:3" ht="14.4" x14ac:dyDescent="0.3">
      <c r="A1694" s="6" t="s">
        <v>5000</v>
      </c>
      <c r="B1694" s="6" t="s">
        <v>5001</v>
      </c>
      <c r="C1694" s="9">
        <v>0.99645759775019094</v>
      </c>
    </row>
    <row r="1695" spans="1:3" ht="14.4" x14ac:dyDescent="0.3">
      <c r="A1695" s="6" t="s">
        <v>2505</v>
      </c>
      <c r="B1695" s="6" t="s">
        <v>2506</v>
      </c>
      <c r="C1695" s="9">
        <v>1.0959491147957303</v>
      </c>
    </row>
    <row r="1696" spans="1:3" ht="14.4" x14ac:dyDescent="0.3">
      <c r="A1696" s="6" t="s">
        <v>3274</v>
      </c>
      <c r="B1696" s="6" t="s">
        <v>3275</v>
      </c>
      <c r="C1696" s="9">
        <v>0.47409438896256317</v>
      </c>
    </row>
    <row r="1697" spans="1:3" ht="14.4" x14ac:dyDescent="0.3">
      <c r="A1697" s="6" t="s">
        <v>1330</v>
      </c>
      <c r="B1697" s="6" t="s">
        <v>1331</v>
      </c>
      <c r="C1697" s="9">
        <v>1.0006007805594321</v>
      </c>
    </row>
    <row r="1698" spans="1:3" ht="14.4" x14ac:dyDescent="0.3">
      <c r="A1698" s="6" t="s">
        <v>3276</v>
      </c>
      <c r="B1698" s="6" t="s">
        <v>3277</v>
      </c>
      <c r="C1698" s="9">
        <v>0.95706703892218736</v>
      </c>
    </row>
    <row r="1699" spans="1:3" ht="14.4" x14ac:dyDescent="0.3">
      <c r="A1699" s="6" t="s">
        <v>5345</v>
      </c>
      <c r="B1699" s="6" t="s">
        <v>5346</v>
      </c>
      <c r="C1699" s="9">
        <v>0.89619902761161208</v>
      </c>
    </row>
    <row r="1700" spans="1:3" ht="14.4" x14ac:dyDescent="0.3">
      <c r="A1700" s="6" t="s">
        <v>1892</v>
      </c>
      <c r="B1700" s="6" t="s">
        <v>1893</v>
      </c>
      <c r="C1700" s="9">
        <v>0.97271366743484267</v>
      </c>
    </row>
    <row r="1701" spans="1:3" ht="14.4" x14ac:dyDescent="0.3">
      <c r="A1701" s="6" t="s">
        <v>2973</v>
      </c>
      <c r="B1701" s="6" t="s">
        <v>2974</v>
      </c>
      <c r="C1701" s="9">
        <v>0.71360429779742718</v>
      </c>
    </row>
    <row r="1702" spans="1:3" ht="14.4" x14ac:dyDescent="0.3">
      <c r="A1702" s="6" t="s">
        <v>2251</v>
      </c>
      <c r="B1702" s="6" t="s">
        <v>2252</v>
      </c>
      <c r="C1702" s="9">
        <v>0.57164328414239896</v>
      </c>
    </row>
    <row r="1703" spans="1:3" ht="14.4" x14ac:dyDescent="0.3">
      <c r="A1703" s="6" t="s">
        <v>2747</v>
      </c>
      <c r="B1703" s="6" t="s">
        <v>2748</v>
      </c>
      <c r="C1703" s="9">
        <v>0.57322802566468911</v>
      </c>
    </row>
    <row r="1704" spans="1:3" ht="14.4" x14ac:dyDescent="0.3">
      <c r="A1704" s="6" t="s">
        <v>1621</v>
      </c>
      <c r="B1704" s="6" t="s">
        <v>1622</v>
      </c>
      <c r="C1704" s="9">
        <v>1.0624720179549629</v>
      </c>
    </row>
    <row r="1705" spans="1:3" ht="14.4" x14ac:dyDescent="0.3">
      <c r="A1705" s="6" t="s">
        <v>4025</v>
      </c>
      <c r="B1705" s="6" t="s">
        <v>4026</v>
      </c>
      <c r="C1705" s="9">
        <v>0.57302545887364487</v>
      </c>
    </row>
    <row r="1706" spans="1:3" ht="14.4" x14ac:dyDescent="0.3">
      <c r="A1706" s="6" t="s">
        <v>712</v>
      </c>
      <c r="B1706" s="6" t="s">
        <v>713</v>
      </c>
      <c r="C1706" s="9">
        <v>0.72782182382843119</v>
      </c>
    </row>
    <row r="1707" spans="1:3" ht="14.4" x14ac:dyDescent="0.3">
      <c r="A1707" s="6" t="s">
        <v>4717</v>
      </c>
      <c r="B1707" s="6" t="s">
        <v>4718</v>
      </c>
      <c r="C1707" s="9">
        <v>1.162469561135056</v>
      </c>
    </row>
    <row r="1708" spans="1:3" ht="14.4" x14ac:dyDescent="0.3">
      <c r="A1708" s="6" t="s">
        <v>5624</v>
      </c>
      <c r="B1708" s="6" t="s">
        <v>5625</v>
      </c>
      <c r="C1708" s="9">
        <v>0.46103996258359126</v>
      </c>
    </row>
    <row r="1709" spans="1:3" ht="14.4" x14ac:dyDescent="0.3">
      <c r="A1709" s="6" t="s">
        <v>8523</v>
      </c>
      <c r="B1709" s="6" t="s">
        <v>8524</v>
      </c>
      <c r="C1709" s="9">
        <v>1.1085044364673178</v>
      </c>
    </row>
    <row r="1710" spans="1:3" ht="14.4" x14ac:dyDescent="0.3">
      <c r="A1710" s="6" t="s">
        <v>1793</v>
      </c>
      <c r="B1710" s="6" t="s">
        <v>1794</v>
      </c>
      <c r="C1710" s="9">
        <v>0.90614526582296162</v>
      </c>
    </row>
    <row r="1711" spans="1:3" ht="14.4" x14ac:dyDescent="0.3">
      <c r="A1711" s="6" t="s">
        <v>2482</v>
      </c>
      <c r="B1711" s="6" t="s">
        <v>2483</v>
      </c>
      <c r="C1711" s="9">
        <v>0.42494974455402956</v>
      </c>
    </row>
    <row r="1712" spans="1:3" ht="14.4" x14ac:dyDescent="0.3">
      <c r="A1712" s="6" t="s">
        <v>4466</v>
      </c>
      <c r="B1712" s="6" t="s">
        <v>4467</v>
      </c>
      <c r="C1712" s="9">
        <v>0.46227598335508768</v>
      </c>
    </row>
    <row r="1713" spans="1:3" ht="14.4" x14ac:dyDescent="0.3">
      <c r="A1713" s="6" t="s">
        <v>1129</v>
      </c>
      <c r="B1713" s="6" t="s">
        <v>1130</v>
      </c>
      <c r="C1713" s="9">
        <v>0.71760363776585312</v>
      </c>
    </row>
    <row r="1714" spans="1:3" ht="14.4" x14ac:dyDescent="0.3">
      <c r="A1714" s="6" t="s">
        <v>3734</v>
      </c>
      <c r="B1714" s="6" t="s">
        <v>3735</v>
      </c>
      <c r="C1714" s="9">
        <v>0.67197825983003501</v>
      </c>
    </row>
    <row r="1715" spans="1:3" ht="14.4" x14ac:dyDescent="0.3">
      <c r="A1715" s="6" t="s">
        <v>4382</v>
      </c>
      <c r="B1715" s="6" t="s">
        <v>4383</v>
      </c>
      <c r="C1715" s="9">
        <v>1.0219379982307522</v>
      </c>
    </row>
    <row r="1716" spans="1:3" ht="14.4" x14ac:dyDescent="0.3">
      <c r="A1716" s="6" t="s">
        <v>2546</v>
      </c>
      <c r="B1716" s="6" t="s">
        <v>2547</v>
      </c>
      <c r="C1716" s="9">
        <v>0.3782682968065747</v>
      </c>
    </row>
    <row r="1717" spans="1:3" ht="14.4" x14ac:dyDescent="0.3">
      <c r="A1717" s="6" t="s">
        <v>2865</v>
      </c>
      <c r="B1717" s="6" t="s">
        <v>2866</v>
      </c>
      <c r="C1717" s="9">
        <v>1.1539559622535724</v>
      </c>
    </row>
    <row r="1718" spans="1:3" ht="14.4" x14ac:dyDescent="0.3">
      <c r="A1718" s="6" t="s">
        <v>4427</v>
      </c>
      <c r="B1718" s="6" t="s">
        <v>4428</v>
      </c>
      <c r="C1718" s="9">
        <v>0.70013755792157384</v>
      </c>
    </row>
    <row r="1719" spans="1:3" ht="14.4" x14ac:dyDescent="0.3">
      <c r="A1719" s="6" t="s">
        <v>188</v>
      </c>
      <c r="B1719" s="6" t="s">
        <v>189</v>
      </c>
      <c r="C1719" s="9">
        <v>0.84352164349421566</v>
      </c>
    </row>
    <row r="1720" spans="1:3" ht="14.4" x14ac:dyDescent="0.3">
      <c r="A1720" s="6" t="s">
        <v>2035</v>
      </c>
      <c r="B1720" s="6" t="s">
        <v>2036</v>
      </c>
      <c r="C1720" s="9">
        <v>0.26122448969491585</v>
      </c>
    </row>
    <row r="1721" spans="1:3" ht="14.4" x14ac:dyDescent="0.3">
      <c r="A1721" s="6" t="s">
        <v>5347</v>
      </c>
      <c r="B1721" s="6" t="s">
        <v>5348</v>
      </c>
      <c r="C1721" s="9">
        <v>0.32161020993604228</v>
      </c>
    </row>
    <row r="1722" spans="1:3" ht="14.4" x14ac:dyDescent="0.3">
      <c r="A1722" s="6" t="s">
        <v>4384</v>
      </c>
      <c r="B1722" s="6" t="s">
        <v>4385</v>
      </c>
      <c r="C1722" s="9">
        <v>0.68929987548100125</v>
      </c>
    </row>
    <row r="1723" spans="1:3" ht="14.4" x14ac:dyDescent="0.3">
      <c r="A1723" s="6" t="s">
        <v>5002</v>
      </c>
      <c r="B1723" s="6" t="s">
        <v>5003</v>
      </c>
      <c r="C1723" s="9">
        <v>1.0918081281501444</v>
      </c>
    </row>
    <row r="1724" spans="1:3" ht="14.4" x14ac:dyDescent="0.3">
      <c r="A1724" s="6" t="s">
        <v>4027</v>
      </c>
      <c r="B1724" s="6" t="s">
        <v>4028</v>
      </c>
      <c r="C1724" s="9">
        <v>0.40929543698719262</v>
      </c>
    </row>
    <row r="1725" spans="1:3" ht="14.4" x14ac:dyDescent="0.3">
      <c r="A1725" s="6" t="s">
        <v>5004</v>
      </c>
      <c r="B1725" s="6" t="s">
        <v>5005</v>
      </c>
      <c r="C1725" s="9">
        <v>0.92085654462038591</v>
      </c>
    </row>
    <row r="1726" spans="1:3" ht="14.4" x14ac:dyDescent="0.3">
      <c r="A1726" s="6" t="s">
        <v>3736</v>
      </c>
      <c r="B1726" s="6" t="s">
        <v>3737</v>
      </c>
      <c r="C1726" s="9">
        <v>1.1661935537221151</v>
      </c>
    </row>
    <row r="1727" spans="1:3" ht="14.4" x14ac:dyDescent="0.3">
      <c r="A1727" s="6" t="s">
        <v>2816</v>
      </c>
      <c r="B1727" s="6" t="s">
        <v>2817</v>
      </c>
      <c r="C1727" s="9">
        <v>0.98008794540785549</v>
      </c>
    </row>
    <row r="1728" spans="1:3" ht="14.4" x14ac:dyDescent="0.3">
      <c r="A1728" s="6" t="s">
        <v>4688</v>
      </c>
      <c r="B1728" s="6" t="s">
        <v>4689</v>
      </c>
      <c r="C1728" s="9">
        <v>0.49121618074814277</v>
      </c>
    </row>
    <row r="1729" spans="1:3" ht="14.4" x14ac:dyDescent="0.3">
      <c r="A1729" s="6" t="s">
        <v>8525</v>
      </c>
      <c r="B1729" s="6" t="s">
        <v>8526</v>
      </c>
      <c r="C1729" s="9">
        <v>0.61661091195211226</v>
      </c>
    </row>
    <row r="1730" spans="1:3" ht="14.4" x14ac:dyDescent="0.3">
      <c r="A1730" s="6" t="s">
        <v>1562</v>
      </c>
      <c r="B1730" s="6" t="s">
        <v>1563</v>
      </c>
      <c r="C1730" s="9">
        <v>0.72436717969007081</v>
      </c>
    </row>
    <row r="1731" spans="1:3" ht="14.4" x14ac:dyDescent="0.3">
      <c r="A1731" s="6" t="s">
        <v>4690</v>
      </c>
      <c r="B1731" s="6" t="s">
        <v>4691</v>
      </c>
      <c r="C1731" s="9">
        <v>0.95818968705455509</v>
      </c>
    </row>
    <row r="1732" spans="1:3" ht="14.4" x14ac:dyDescent="0.3">
      <c r="A1732" s="6" t="s">
        <v>1371</v>
      </c>
      <c r="B1732" s="6" t="s">
        <v>1372</v>
      </c>
      <c r="C1732" s="9">
        <v>0.33540877259711777</v>
      </c>
    </row>
    <row r="1733" spans="1:3" ht="14.4" x14ac:dyDescent="0.3">
      <c r="A1733" s="6" t="s">
        <v>3407</v>
      </c>
      <c r="B1733" s="6" t="s">
        <v>3408</v>
      </c>
      <c r="C1733" s="9">
        <v>0.55636806200499089</v>
      </c>
    </row>
    <row r="1734" spans="1:3" ht="14.4" x14ac:dyDescent="0.3">
      <c r="A1734" s="6" t="s">
        <v>1332</v>
      </c>
      <c r="B1734" s="6" t="s">
        <v>1333</v>
      </c>
      <c r="C1734" s="9">
        <v>0.43765994074493075</v>
      </c>
    </row>
    <row r="1735" spans="1:3" ht="14.4" x14ac:dyDescent="0.3">
      <c r="A1735" s="6" t="s">
        <v>8527</v>
      </c>
      <c r="B1735" s="6" t="s">
        <v>8528</v>
      </c>
      <c r="C1735" s="9">
        <v>1.0718536513419157</v>
      </c>
    </row>
    <row r="1736" spans="1:3" ht="14.4" x14ac:dyDescent="0.3">
      <c r="A1736" s="6" t="s">
        <v>411</v>
      </c>
      <c r="B1736" s="6" t="s">
        <v>412</v>
      </c>
      <c r="C1736" s="9">
        <v>0.35526128848446736</v>
      </c>
    </row>
    <row r="1737" spans="1:3" ht="14.4" x14ac:dyDescent="0.3">
      <c r="A1737" s="6" t="s">
        <v>8529</v>
      </c>
      <c r="B1737" s="6" t="s">
        <v>8530</v>
      </c>
      <c r="C1737" s="9">
        <v>0.4154911605596463</v>
      </c>
    </row>
    <row r="1738" spans="1:3" ht="14.4" x14ac:dyDescent="0.3">
      <c r="A1738" s="6" t="s">
        <v>2917</v>
      </c>
      <c r="B1738" s="6" t="s">
        <v>2918</v>
      </c>
      <c r="C1738" s="9">
        <v>0.65630052519521476</v>
      </c>
    </row>
    <row r="1739" spans="1:3" ht="14.4" x14ac:dyDescent="0.3">
      <c r="A1739" s="6" t="s">
        <v>3937</v>
      </c>
      <c r="B1739" s="6" t="s">
        <v>3938</v>
      </c>
      <c r="C1739" s="9">
        <v>0.89001257175328485</v>
      </c>
    </row>
    <row r="1740" spans="1:3" ht="14.4" x14ac:dyDescent="0.3">
      <c r="A1740" s="6" t="s">
        <v>2037</v>
      </c>
      <c r="B1740" s="6" t="s">
        <v>2038</v>
      </c>
      <c r="C1740" s="9">
        <v>0.38389483828823834</v>
      </c>
    </row>
    <row r="1741" spans="1:3" ht="14.4" x14ac:dyDescent="0.3">
      <c r="A1741" s="6" t="s">
        <v>1469</v>
      </c>
      <c r="B1741" s="6" t="s">
        <v>1470</v>
      </c>
      <c r="C1741" s="9">
        <v>1.1798642446112422</v>
      </c>
    </row>
    <row r="1742" spans="1:3" ht="14.4" x14ac:dyDescent="0.3">
      <c r="A1742" s="6" t="s">
        <v>3368</v>
      </c>
      <c r="B1742" s="6" t="s">
        <v>3369</v>
      </c>
      <c r="C1742" s="9">
        <v>0.56853620476749722</v>
      </c>
    </row>
    <row r="1743" spans="1:3" ht="14.4" x14ac:dyDescent="0.3">
      <c r="A1743" s="6" t="s">
        <v>2151</v>
      </c>
      <c r="B1743" s="6" t="s">
        <v>2152</v>
      </c>
      <c r="C1743" s="9">
        <v>0.55240588400246726</v>
      </c>
    </row>
    <row r="1744" spans="1:3" ht="14.4" x14ac:dyDescent="0.3">
      <c r="A1744" s="6" t="s">
        <v>1131</v>
      </c>
      <c r="B1744" s="6" t="s">
        <v>1132</v>
      </c>
      <c r="C1744" s="9">
        <v>0.97423873487104085</v>
      </c>
    </row>
    <row r="1745" spans="1:3" ht="14.4" x14ac:dyDescent="0.3">
      <c r="A1745" s="6" t="s">
        <v>4168</v>
      </c>
      <c r="B1745" s="6" t="s">
        <v>4169</v>
      </c>
      <c r="C1745" s="9">
        <v>0.76834765430075491</v>
      </c>
    </row>
    <row r="1746" spans="1:3" ht="14.4" x14ac:dyDescent="0.3">
      <c r="A1746" s="6" t="s">
        <v>413</v>
      </c>
      <c r="B1746" s="6" t="s">
        <v>414</v>
      </c>
      <c r="C1746" s="9">
        <v>0.92341022294713382</v>
      </c>
    </row>
    <row r="1747" spans="1:3" ht="14.4" x14ac:dyDescent="0.3">
      <c r="A1747" s="6" t="s">
        <v>925</v>
      </c>
      <c r="B1747" s="6" t="s">
        <v>926</v>
      </c>
      <c r="C1747" s="9">
        <v>0.53259122948830462</v>
      </c>
    </row>
    <row r="1748" spans="1:3" ht="14.4" x14ac:dyDescent="0.3">
      <c r="A1748" s="6" t="s">
        <v>2153</v>
      </c>
      <c r="B1748" s="6" t="s">
        <v>2154</v>
      </c>
      <c r="C1748" s="9">
        <v>0.69146038971707036</v>
      </c>
    </row>
    <row r="1749" spans="1:3" ht="14.4" x14ac:dyDescent="0.3">
      <c r="A1749" s="6" t="s">
        <v>5533</v>
      </c>
      <c r="B1749" s="6" t="s">
        <v>5534</v>
      </c>
      <c r="C1749" s="9">
        <v>0.69968265828168674</v>
      </c>
    </row>
    <row r="1750" spans="1:3" ht="14.4" x14ac:dyDescent="0.3">
      <c r="A1750" s="6" t="s">
        <v>5006</v>
      </c>
      <c r="B1750" s="6" t="s">
        <v>5007</v>
      </c>
      <c r="C1750" s="9">
        <v>0.51145563078600931</v>
      </c>
    </row>
    <row r="1751" spans="1:3" ht="14.4" x14ac:dyDescent="0.3">
      <c r="A1751" s="6" t="s">
        <v>415</v>
      </c>
      <c r="B1751" s="6" t="s">
        <v>416</v>
      </c>
      <c r="C1751" s="9">
        <v>0.85412816722763985</v>
      </c>
    </row>
    <row r="1752" spans="1:3" ht="14.4" x14ac:dyDescent="0.3">
      <c r="A1752" s="6" t="s">
        <v>5008</v>
      </c>
      <c r="B1752" s="6" t="s">
        <v>5009</v>
      </c>
      <c r="C1752" s="9">
        <v>0.81523889197834698</v>
      </c>
    </row>
    <row r="1753" spans="1:3" ht="14.4" x14ac:dyDescent="0.3">
      <c r="A1753" s="6" t="s">
        <v>714</v>
      </c>
      <c r="B1753" s="6" t="s">
        <v>715</v>
      </c>
      <c r="C1753" s="9">
        <v>0.36151793463807613</v>
      </c>
    </row>
    <row r="1754" spans="1:3" ht="14.4" x14ac:dyDescent="0.3">
      <c r="A1754" s="6" t="s">
        <v>119</v>
      </c>
      <c r="B1754" s="6" t="s">
        <v>120</v>
      </c>
      <c r="C1754" s="9">
        <v>0.33980349287373124</v>
      </c>
    </row>
    <row r="1755" spans="1:3" ht="14.4" x14ac:dyDescent="0.3">
      <c r="A1755" s="6" t="s">
        <v>2484</v>
      </c>
      <c r="B1755" s="6" t="s">
        <v>2485</v>
      </c>
      <c r="C1755" s="9">
        <v>1.240552608596033</v>
      </c>
    </row>
    <row r="1756" spans="1:3" ht="14.4" x14ac:dyDescent="0.3">
      <c r="A1756" s="6" t="s">
        <v>152</v>
      </c>
      <c r="B1756" s="6" t="s">
        <v>153</v>
      </c>
      <c r="C1756" s="9">
        <v>0.45902891622684461</v>
      </c>
    </row>
    <row r="1757" spans="1:3" ht="14.4" x14ac:dyDescent="0.3">
      <c r="A1757" s="6" t="s">
        <v>4280</v>
      </c>
      <c r="B1757" s="6" t="s">
        <v>4281</v>
      </c>
      <c r="C1757" s="9">
        <v>0.35845682450590988</v>
      </c>
    </row>
    <row r="1758" spans="1:3" ht="14.4" x14ac:dyDescent="0.3">
      <c r="A1758" s="6" t="s">
        <v>1471</v>
      </c>
      <c r="B1758" s="6" t="s">
        <v>1472</v>
      </c>
      <c r="C1758" s="9">
        <v>0.92214572409324813</v>
      </c>
    </row>
    <row r="1759" spans="1:3" ht="14.4" x14ac:dyDescent="0.3">
      <c r="A1759" s="6" t="s">
        <v>154</v>
      </c>
      <c r="B1759" s="6" t="s">
        <v>155</v>
      </c>
      <c r="C1759" s="9">
        <v>1.0201621267287093</v>
      </c>
    </row>
    <row r="1760" spans="1:3" ht="14.4" x14ac:dyDescent="0.3">
      <c r="A1760" s="6" t="s">
        <v>3108</v>
      </c>
      <c r="B1760" s="6" t="s">
        <v>3109</v>
      </c>
      <c r="C1760" s="9">
        <v>0.89884140621441411</v>
      </c>
    </row>
    <row r="1761" spans="1:3" ht="14.4" x14ac:dyDescent="0.3">
      <c r="A1761" s="6" t="s">
        <v>417</v>
      </c>
      <c r="B1761" s="6" t="s">
        <v>418</v>
      </c>
      <c r="C1761" s="9">
        <v>1.1815620347057687</v>
      </c>
    </row>
    <row r="1762" spans="1:3" ht="14.4" x14ac:dyDescent="0.3">
      <c r="A1762" s="6" t="s">
        <v>3665</v>
      </c>
      <c r="B1762" s="6" t="s">
        <v>3666</v>
      </c>
      <c r="C1762" s="9">
        <v>1.0053985526659346</v>
      </c>
    </row>
    <row r="1763" spans="1:3" ht="14.4" x14ac:dyDescent="0.3">
      <c r="A1763" s="6" t="s">
        <v>8531</v>
      </c>
      <c r="B1763" s="6" t="s">
        <v>8532</v>
      </c>
      <c r="C1763" s="9">
        <v>1.1826745867750135</v>
      </c>
    </row>
    <row r="1764" spans="1:3" ht="14.4" x14ac:dyDescent="0.3">
      <c r="A1764" s="6" t="s">
        <v>4096</v>
      </c>
      <c r="B1764" s="6" t="s">
        <v>4097</v>
      </c>
      <c r="C1764" s="9">
        <v>0.50708584868671613</v>
      </c>
    </row>
    <row r="1765" spans="1:3" ht="14.4" x14ac:dyDescent="0.3">
      <c r="A1765" s="6" t="s">
        <v>4815</v>
      </c>
      <c r="B1765" s="6" t="s">
        <v>4816</v>
      </c>
      <c r="C1765" s="9">
        <v>0.63630089049997873</v>
      </c>
    </row>
    <row r="1766" spans="1:3" ht="14.4" x14ac:dyDescent="0.3">
      <c r="A1766" s="6" t="s">
        <v>3962</v>
      </c>
      <c r="B1766" s="6" t="s">
        <v>3963</v>
      </c>
      <c r="C1766" s="9">
        <v>1.0805977164142166</v>
      </c>
    </row>
    <row r="1767" spans="1:3" ht="14.4" x14ac:dyDescent="0.3">
      <c r="A1767" s="6" t="s">
        <v>3592</v>
      </c>
      <c r="B1767" s="6" t="s">
        <v>3593</v>
      </c>
      <c r="C1767" s="9">
        <v>0.79373718159907847</v>
      </c>
    </row>
    <row r="1768" spans="1:3" ht="14.4" x14ac:dyDescent="0.3">
      <c r="A1768" s="6" t="s">
        <v>1720</v>
      </c>
      <c r="B1768" s="6" t="s">
        <v>1721</v>
      </c>
      <c r="C1768" s="9">
        <v>0.74571736067008421</v>
      </c>
    </row>
    <row r="1769" spans="1:3" ht="14.4" x14ac:dyDescent="0.3">
      <c r="A1769" s="6" t="s">
        <v>2098</v>
      </c>
      <c r="B1769" s="6" t="s">
        <v>2099</v>
      </c>
      <c r="C1769" s="9">
        <v>0.49193965243803051</v>
      </c>
    </row>
    <row r="1770" spans="1:3" ht="14.4" x14ac:dyDescent="0.3">
      <c r="A1770" s="6" t="s">
        <v>5264</v>
      </c>
      <c r="B1770" s="6" t="s">
        <v>5265</v>
      </c>
      <c r="C1770" s="9">
        <v>0.32874058170596221</v>
      </c>
    </row>
    <row r="1771" spans="1:3" ht="14.4" x14ac:dyDescent="0.3">
      <c r="A1771" s="6" t="s">
        <v>3509</v>
      </c>
      <c r="B1771" s="6" t="s">
        <v>3510</v>
      </c>
      <c r="C1771" s="9">
        <v>0.87396114097690825</v>
      </c>
    </row>
    <row r="1772" spans="1:3" ht="14.4" x14ac:dyDescent="0.3">
      <c r="A1772" s="6" t="s">
        <v>4098</v>
      </c>
      <c r="B1772" s="6" t="s">
        <v>4099</v>
      </c>
      <c r="C1772" s="9">
        <v>0.47761892161240838</v>
      </c>
    </row>
    <row r="1773" spans="1:3" ht="14.4" x14ac:dyDescent="0.3">
      <c r="A1773" s="6" t="s">
        <v>5593</v>
      </c>
      <c r="B1773" s="6" t="s">
        <v>5594</v>
      </c>
      <c r="C1773" s="9">
        <v>0.57577365359873811</v>
      </c>
    </row>
    <row r="1774" spans="1:3" ht="14.4" x14ac:dyDescent="0.3">
      <c r="A1774" s="6" t="s">
        <v>4817</v>
      </c>
      <c r="B1774" s="6" t="s">
        <v>4818</v>
      </c>
      <c r="C1774" s="9">
        <v>1.0132179856815369</v>
      </c>
    </row>
    <row r="1775" spans="1:3" ht="14.4" x14ac:dyDescent="0.3">
      <c r="A1775" s="6" t="s">
        <v>1564</v>
      </c>
      <c r="B1775" s="6" t="s">
        <v>1565</v>
      </c>
      <c r="C1775" s="9">
        <v>1.2090274912063725</v>
      </c>
    </row>
    <row r="1776" spans="1:3" ht="14.4" x14ac:dyDescent="0.3">
      <c r="A1776" s="6" t="s">
        <v>4719</v>
      </c>
      <c r="B1776" s="6" t="s">
        <v>4720</v>
      </c>
      <c r="C1776" s="9">
        <v>0.68893729510022961</v>
      </c>
    </row>
    <row r="1777" spans="1:3" ht="14.4" x14ac:dyDescent="0.3">
      <c r="A1777" s="6" t="s">
        <v>716</v>
      </c>
      <c r="B1777" s="6" t="s">
        <v>717</v>
      </c>
      <c r="C1777" s="9">
        <v>0.43617989904521148</v>
      </c>
    </row>
    <row r="1778" spans="1:3" ht="14.4" x14ac:dyDescent="0.3">
      <c r="A1778" s="6" t="s">
        <v>4819</v>
      </c>
      <c r="B1778" s="6" t="s">
        <v>4820</v>
      </c>
      <c r="C1778" s="9">
        <v>0.5296640612255139</v>
      </c>
    </row>
    <row r="1779" spans="1:3" ht="14.4" x14ac:dyDescent="0.3">
      <c r="A1779" s="6" t="s">
        <v>1566</v>
      </c>
      <c r="B1779" s="6" t="s">
        <v>1567</v>
      </c>
      <c r="C1779" s="9">
        <v>0.77077591281308677</v>
      </c>
    </row>
    <row r="1780" spans="1:3" ht="14.4" x14ac:dyDescent="0.3">
      <c r="A1780" s="6" t="s">
        <v>5754</v>
      </c>
      <c r="B1780" s="6" t="s">
        <v>5755</v>
      </c>
      <c r="C1780" s="9">
        <v>1.2267595748031663</v>
      </c>
    </row>
    <row r="1781" spans="1:3" ht="14.4" x14ac:dyDescent="0.3">
      <c r="A1781" s="6" t="s">
        <v>718</v>
      </c>
      <c r="B1781" s="6" t="s">
        <v>719</v>
      </c>
      <c r="C1781" s="9">
        <v>0.96979621276992345</v>
      </c>
    </row>
    <row r="1782" spans="1:3" ht="14.4" x14ac:dyDescent="0.3">
      <c r="A1782" s="6" t="s">
        <v>5141</v>
      </c>
      <c r="B1782" s="6" t="s">
        <v>5142</v>
      </c>
      <c r="C1782" s="9">
        <v>1.0042675437441926</v>
      </c>
    </row>
    <row r="1783" spans="1:3" ht="14.4" x14ac:dyDescent="0.3">
      <c r="A1783" s="6" t="s">
        <v>3028</v>
      </c>
      <c r="B1783" s="6" t="s">
        <v>3029</v>
      </c>
      <c r="C1783" s="9">
        <v>0.96377862705122608</v>
      </c>
    </row>
    <row r="1784" spans="1:3" ht="14.4" x14ac:dyDescent="0.3">
      <c r="A1784" s="6" t="s">
        <v>3162</v>
      </c>
      <c r="B1784" s="6" t="s">
        <v>3163</v>
      </c>
      <c r="C1784" s="9">
        <v>0.77179104255144293</v>
      </c>
    </row>
    <row r="1785" spans="1:3" ht="14.4" x14ac:dyDescent="0.3">
      <c r="A1785" s="6" t="s">
        <v>1676</v>
      </c>
      <c r="B1785" s="6" t="s">
        <v>1677</v>
      </c>
      <c r="C1785" s="9">
        <v>0.36185680671517206</v>
      </c>
    </row>
    <row r="1786" spans="1:3" ht="14.4" x14ac:dyDescent="0.3">
      <c r="A1786" s="6" t="s">
        <v>8533</v>
      </c>
      <c r="B1786" s="6" t="s">
        <v>8534</v>
      </c>
      <c r="C1786" s="9">
        <v>1.0783100001184334</v>
      </c>
    </row>
    <row r="1787" spans="1:3" ht="14.4" x14ac:dyDescent="0.3">
      <c r="A1787" s="6" t="s">
        <v>2631</v>
      </c>
      <c r="B1787" s="6" t="s">
        <v>2632</v>
      </c>
      <c r="C1787" s="9">
        <v>0.68734814556928359</v>
      </c>
    </row>
    <row r="1788" spans="1:3" ht="14.4" x14ac:dyDescent="0.3">
      <c r="A1788" s="6" t="s">
        <v>5010</v>
      </c>
      <c r="B1788" s="6" t="s">
        <v>5011</v>
      </c>
      <c r="C1788" s="9">
        <v>0.38504113334660139</v>
      </c>
    </row>
    <row r="1789" spans="1:3" ht="14.4" x14ac:dyDescent="0.3">
      <c r="A1789" s="6" t="s">
        <v>720</v>
      </c>
      <c r="B1789" s="6" t="s">
        <v>721</v>
      </c>
      <c r="C1789" s="9">
        <v>0.47735581992212461</v>
      </c>
    </row>
    <row r="1790" spans="1:3" ht="14.4" x14ac:dyDescent="0.3">
      <c r="A1790" s="6" t="s">
        <v>2975</v>
      </c>
      <c r="B1790" s="6" t="s">
        <v>2976</v>
      </c>
      <c r="C1790" s="9">
        <v>1.064805288923266</v>
      </c>
    </row>
    <row r="1791" spans="1:3" ht="14.4" x14ac:dyDescent="0.3">
      <c r="A1791" s="6" t="s">
        <v>3370</v>
      </c>
      <c r="B1791" s="6" t="s">
        <v>3371</v>
      </c>
      <c r="C1791" s="9">
        <v>0.92353172732159494</v>
      </c>
    </row>
    <row r="1792" spans="1:3" ht="14.4" x14ac:dyDescent="0.3">
      <c r="A1792" s="6" t="s">
        <v>3511</v>
      </c>
      <c r="B1792" s="6" t="s">
        <v>3512</v>
      </c>
      <c r="C1792" s="9">
        <v>0.5027496985120451</v>
      </c>
    </row>
    <row r="1793" spans="1:3" ht="14.4" x14ac:dyDescent="0.3">
      <c r="A1793" s="6" t="s">
        <v>2896</v>
      </c>
      <c r="B1793" s="6" t="s">
        <v>2897</v>
      </c>
      <c r="C1793" s="9">
        <v>0.7432573208149974</v>
      </c>
    </row>
    <row r="1794" spans="1:3" ht="14.4" x14ac:dyDescent="0.3">
      <c r="A1794" s="6" t="s">
        <v>4029</v>
      </c>
      <c r="B1794" s="6" t="s">
        <v>4030</v>
      </c>
      <c r="C1794" s="9">
        <v>0.35624894351219094</v>
      </c>
    </row>
    <row r="1795" spans="1:3" ht="14.4" x14ac:dyDescent="0.3">
      <c r="A1795" s="6" t="s">
        <v>4429</v>
      </c>
      <c r="B1795" s="6" t="s">
        <v>4430</v>
      </c>
      <c r="C1795" s="9">
        <v>1.0767679696740382</v>
      </c>
    </row>
    <row r="1796" spans="1:3" ht="14.4" x14ac:dyDescent="0.3">
      <c r="A1796" s="6" t="s">
        <v>4468</v>
      </c>
      <c r="B1796" s="6" t="s">
        <v>4469</v>
      </c>
      <c r="C1796" s="9">
        <v>1.2301082868458328</v>
      </c>
    </row>
    <row r="1797" spans="1:3" ht="14.4" x14ac:dyDescent="0.3">
      <c r="A1797" s="6" t="s">
        <v>8535</v>
      </c>
      <c r="B1797" s="6" t="s">
        <v>8536</v>
      </c>
      <c r="C1797" s="9">
        <v>0.86925849739600058</v>
      </c>
    </row>
    <row r="1798" spans="1:3" ht="14.4" x14ac:dyDescent="0.3">
      <c r="A1798" s="6" t="s">
        <v>419</v>
      </c>
      <c r="B1798" s="6" t="s">
        <v>420</v>
      </c>
      <c r="C1798" s="9">
        <v>0.51561150501093334</v>
      </c>
    </row>
    <row r="1799" spans="1:3" ht="14.4" x14ac:dyDescent="0.3">
      <c r="A1799" s="6" t="s">
        <v>2652</v>
      </c>
      <c r="B1799" s="6" t="s">
        <v>2653</v>
      </c>
      <c r="C1799" s="9">
        <v>1.1358225947983374</v>
      </c>
    </row>
    <row r="1800" spans="1:3" ht="14.4" x14ac:dyDescent="0.3">
      <c r="A1800" s="6" t="s">
        <v>3594</v>
      </c>
      <c r="B1800" s="6" t="s">
        <v>3595</v>
      </c>
      <c r="C1800" s="9">
        <v>0.75490261597248931</v>
      </c>
    </row>
    <row r="1801" spans="1:3" ht="14.4" x14ac:dyDescent="0.3">
      <c r="A1801" s="6" t="s">
        <v>4692</v>
      </c>
      <c r="B1801" s="6" t="s">
        <v>4693</v>
      </c>
      <c r="C1801" s="9">
        <v>0.91535421602444256</v>
      </c>
    </row>
    <row r="1802" spans="1:3" ht="14.4" x14ac:dyDescent="0.3">
      <c r="A1802" s="6" t="s">
        <v>4821</v>
      </c>
      <c r="B1802" s="6" t="s">
        <v>4822</v>
      </c>
      <c r="C1802" s="9">
        <v>0.79737822275573311</v>
      </c>
    </row>
    <row r="1803" spans="1:3" ht="14.4" x14ac:dyDescent="0.3">
      <c r="A1803" s="6" t="s">
        <v>2364</v>
      </c>
      <c r="B1803" s="6" t="s">
        <v>2365</v>
      </c>
      <c r="C1803" s="9">
        <v>0.39249693602851687</v>
      </c>
    </row>
    <row r="1804" spans="1:3" ht="14.4" x14ac:dyDescent="0.3">
      <c r="A1804" s="6" t="s">
        <v>1605</v>
      </c>
      <c r="B1804" s="6" t="s">
        <v>1606</v>
      </c>
      <c r="C1804" s="9">
        <v>1.1530988508968842</v>
      </c>
    </row>
    <row r="1805" spans="1:3" ht="14.4" x14ac:dyDescent="0.3">
      <c r="A1805" s="6" t="s">
        <v>2329</v>
      </c>
      <c r="B1805" s="6" t="s">
        <v>2330</v>
      </c>
      <c r="C1805" s="9">
        <v>1.2210115985215737</v>
      </c>
    </row>
    <row r="1806" spans="1:3" ht="14.4" x14ac:dyDescent="0.3">
      <c r="A1806" s="6" t="s">
        <v>4762</v>
      </c>
      <c r="B1806" s="6" t="s">
        <v>4763</v>
      </c>
      <c r="C1806" s="9">
        <v>0.96474278000890623</v>
      </c>
    </row>
    <row r="1807" spans="1:3" ht="14.4" x14ac:dyDescent="0.3">
      <c r="A1807" s="6" t="s">
        <v>8537</v>
      </c>
      <c r="B1807" s="6" t="s">
        <v>8538</v>
      </c>
      <c r="C1807" s="9">
        <v>0.56701655512573357</v>
      </c>
    </row>
    <row r="1808" spans="1:3" ht="14.4" x14ac:dyDescent="0.3">
      <c r="A1808" s="6" t="s">
        <v>3513</v>
      </c>
      <c r="B1808" s="6" t="s">
        <v>3514</v>
      </c>
      <c r="C1808" s="9">
        <v>0.42154417301595259</v>
      </c>
    </row>
    <row r="1809" spans="1:3" ht="14.4" x14ac:dyDescent="0.3">
      <c r="A1809" s="6" t="s">
        <v>5349</v>
      </c>
      <c r="B1809" s="6" t="s">
        <v>5350</v>
      </c>
      <c r="C1809" s="9">
        <v>1.1153380916868521</v>
      </c>
    </row>
    <row r="1810" spans="1:3" ht="14.4" x14ac:dyDescent="0.3">
      <c r="A1810" s="6" t="s">
        <v>8539</v>
      </c>
      <c r="B1810" s="6" t="s">
        <v>8540</v>
      </c>
      <c r="C1810" s="9">
        <v>0.27325728262572158</v>
      </c>
    </row>
    <row r="1811" spans="1:3" ht="14.4" x14ac:dyDescent="0.3">
      <c r="A1811" s="6" t="s">
        <v>2039</v>
      </c>
      <c r="B1811" s="6" t="s">
        <v>2040</v>
      </c>
      <c r="C1811" s="9">
        <v>0.45006535402459724</v>
      </c>
    </row>
    <row r="1812" spans="1:3" ht="14.4" x14ac:dyDescent="0.3">
      <c r="A1812" s="6" t="s">
        <v>4823</v>
      </c>
      <c r="B1812" s="6" t="s">
        <v>4824</v>
      </c>
      <c r="C1812" s="9">
        <v>0.77648083550654112</v>
      </c>
    </row>
    <row r="1813" spans="1:3" ht="14.4" x14ac:dyDescent="0.3">
      <c r="A1813" s="6" t="s">
        <v>4825</v>
      </c>
      <c r="B1813" s="6" t="s">
        <v>4826</v>
      </c>
      <c r="C1813" s="9">
        <v>0.31278645706879504</v>
      </c>
    </row>
    <row r="1814" spans="1:3" ht="14.4" x14ac:dyDescent="0.3">
      <c r="A1814" s="6" t="s">
        <v>2253</v>
      </c>
      <c r="B1814" s="6" t="s">
        <v>2254</v>
      </c>
      <c r="C1814" s="9">
        <v>0.81097377052212427</v>
      </c>
    </row>
    <row r="1815" spans="1:3" ht="14.4" x14ac:dyDescent="0.3">
      <c r="A1815" s="6" t="s">
        <v>3030</v>
      </c>
      <c r="B1815" s="6" t="s">
        <v>3031</v>
      </c>
      <c r="C1815" s="9">
        <v>0.52585841854090754</v>
      </c>
    </row>
    <row r="1816" spans="1:3" ht="14.4" x14ac:dyDescent="0.3">
      <c r="A1816" s="6" t="s">
        <v>4578</v>
      </c>
      <c r="B1816" s="6" t="s">
        <v>4579</v>
      </c>
      <c r="C1816" s="9">
        <v>0.78648375261103953</v>
      </c>
    </row>
    <row r="1817" spans="1:3" ht="14.4" x14ac:dyDescent="0.3">
      <c r="A1817" s="6" t="s">
        <v>1894</v>
      </c>
      <c r="B1817" s="6" t="s">
        <v>1895</v>
      </c>
      <c r="C1817" s="9">
        <v>1.0308766244391636</v>
      </c>
    </row>
    <row r="1818" spans="1:3" ht="14.4" x14ac:dyDescent="0.3">
      <c r="A1818" s="6" t="s">
        <v>2155</v>
      </c>
      <c r="B1818" s="6" t="s">
        <v>2156</v>
      </c>
      <c r="C1818" s="9">
        <v>0.30509783511864685</v>
      </c>
    </row>
    <row r="1819" spans="1:3" ht="14.4" x14ac:dyDescent="0.3">
      <c r="A1819" s="6" t="s">
        <v>1133</v>
      </c>
      <c r="B1819" s="6" t="s">
        <v>1134</v>
      </c>
      <c r="C1819" s="9">
        <v>1.0614122699011106</v>
      </c>
    </row>
    <row r="1820" spans="1:3" ht="14.4" x14ac:dyDescent="0.3">
      <c r="A1820" s="6" t="s">
        <v>2331</v>
      </c>
      <c r="B1820" s="6" t="s">
        <v>2332</v>
      </c>
      <c r="C1820" s="9">
        <v>1.171017566711785</v>
      </c>
    </row>
    <row r="1821" spans="1:3" ht="14.4" x14ac:dyDescent="0.3">
      <c r="A1821" s="6" t="s">
        <v>2977</v>
      </c>
      <c r="B1821" s="6" t="s">
        <v>2978</v>
      </c>
      <c r="C1821" s="9">
        <v>1.1635332746954354</v>
      </c>
    </row>
    <row r="1822" spans="1:3" ht="14.4" x14ac:dyDescent="0.3">
      <c r="A1822" s="6" t="s">
        <v>4742</v>
      </c>
      <c r="B1822" s="6" t="s">
        <v>4743</v>
      </c>
      <c r="C1822" s="9">
        <v>0.56165960324462427</v>
      </c>
    </row>
    <row r="1823" spans="1:3" ht="14.4" x14ac:dyDescent="0.3">
      <c r="A1823" s="6" t="s">
        <v>4880</v>
      </c>
      <c r="B1823" s="6" t="s">
        <v>4881</v>
      </c>
      <c r="C1823" s="9">
        <v>0.26646218918909392</v>
      </c>
    </row>
    <row r="1824" spans="1:3" ht="14.4" x14ac:dyDescent="0.3">
      <c r="A1824" s="6" t="s">
        <v>4531</v>
      </c>
      <c r="B1824" s="6" t="s">
        <v>4532</v>
      </c>
      <c r="C1824" s="9">
        <v>0.73863036322877884</v>
      </c>
    </row>
    <row r="1825" spans="1:3" ht="14.4" x14ac:dyDescent="0.3">
      <c r="A1825" s="6" t="s">
        <v>5012</v>
      </c>
      <c r="B1825" s="6" t="s">
        <v>5013</v>
      </c>
      <c r="C1825" s="9">
        <v>1.0499437372376741</v>
      </c>
    </row>
    <row r="1826" spans="1:3" ht="14.4" x14ac:dyDescent="0.3">
      <c r="A1826" s="6" t="s">
        <v>2592</v>
      </c>
      <c r="B1826" s="6" t="s">
        <v>2593</v>
      </c>
      <c r="C1826" s="9">
        <v>0.66929033455977616</v>
      </c>
    </row>
    <row r="1827" spans="1:3" ht="14.4" x14ac:dyDescent="0.3">
      <c r="A1827" s="6" t="s">
        <v>5572</v>
      </c>
      <c r="B1827" s="6" t="s">
        <v>5573</v>
      </c>
      <c r="C1827" s="9">
        <v>0.90732720838102854</v>
      </c>
    </row>
    <row r="1828" spans="1:3" ht="14.4" x14ac:dyDescent="0.3">
      <c r="A1828" s="6" t="s">
        <v>2818</v>
      </c>
      <c r="B1828" s="6" t="s">
        <v>2819</v>
      </c>
      <c r="C1828" s="9">
        <v>1.0728761831571676</v>
      </c>
    </row>
    <row r="1829" spans="1:3" ht="14.4" x14ac:dyDescent="0.3">
      <c r="A1829" s="6" t="s">
        <v>1795</v>
      </c>
      <c r="B1829" s="6" t="s">
        <v>1796</v>
      </c>
      <c r="C1829" s="9">
        <v>0.32288497715461451</v>
      </c>
    </row>
    <row r="1830" spans="1:3" ht="14.4" x14ac:dyDescent="0.3">
      <c r="A1830" s="6" t="s">
        <v>722</v>
      </c>
      <c r="B1830" s="6" t="s">
        <v>723</v>
      </c>
      <c r="C1830" s="9">
        <v>0.88674446165231757</v>
      </c>
    </row>
    <row r="1831" spans="1:3" ht="14.4" x14ac:dyDescent="0.3">
      <c r="A1831" s="6" t="s">
        <v>1135</v>
      </c>
      <c r="B1831" s="6" t="s">
        <v>1136</v>
      </c>
      <c r="C1831" s="9">
        <v>0.68513301379067515</v>
      </c>
    </row>
    <row r="1832" spans="1:3" ht="14.4" x14ac:dyDescent="0.3">
      <c r="A1832" s="6" t="s">
        <v>3515</v>
      </c>
      <c r="B1832" s="6" t="s">
        <v>3516</v>
      </c>
      <c r="C1832" s="9">
        <v>0.98380173750571309</v>
      </c>
    </row>
    <row r="1833" spans="1:3" ht="14.4" x14ac:dyDescent="0.3">
      <c r="A1833" s="6" t="s">
        <v>8541</v>
      </c>
      <c r="B1833" s="6" t="s">
        <v>8542</v>
      </c>
      <c r="C1833" s="9">
        <v>0.33189361308910337</v>
      </c>
    </row>
    <row r="1834" spans="1:3" ht="14.4" x14ac:dyDescent="0.3">
      <c r="A1834" s="6" t="s">
        <v>3426</v>
      </c>
      <c r="B1834" s="6" t="s">
        <v>3427</v>
      </c>
      <c r="C1834" s="9">
        <v>0.94848855552668399</v>
      </c>
    </row>
    <row r="1835" spans="1:3" ht="14.4" x14ac:dyDescent="0.3">
      <c r="A1835" s="6" t="s">
        <v>724</v>
      </c>
      <c r="B1835" s="6" t="s">
        <v>725</v>
      </c>
      <c r="C1835" s="9">
        <v>0.79981797798231591</v>
      </c>
    </row>
    <row r="1836" spans="1:3" ht="14.4" x14ac:dyDescent="0.3">
      <c r="A1836" s="6" t="s">
        <v>2548</v>
      </c>
      <c r="B1836" s="6" t="s">
        <v>2549</v>
      </c>
      <c r="C1836" s="9">
        <v>0.42554548616162913</v>
      </c>
    </row>
    <row r="1837" spans="1:3" ht="14.4" x14ac:dyDescent="0.3">
      <c r="A1837" s="6" t="s">
        <v>726</v>
      </c>
      <c r="B1837" s="6" t="s">
        <v>727</v>
      </c>
      <c r="C1837" s="9">
        <v>0.79419384643566393</v>
      </c>
    </row>
    <row r="1838" spans="1:3" ht="14.4" x14ac:dyDescent="0.3">
      <c r="A1838" s="6" t="s">
        <v>1473</v>
      </c>
      <c r="B1838" s="6" t="s">
        <v>1474</v>
      </c>
      <c r="C1838" s="9">
        <v>0.78253486897013369</v>
      </c>
    </row>
    <row r="1839" spans="1:3" ht="14.4" x14ac:dyDescent="0.3">
      <c r="A1839" s="6" t="s">
        <v>2685</v>
      </c>
      <c r="B1839" s="6" t="s">
        <v>2686</v>
      </c>
      <c r="C1839" s="9">
        <v>0.86591688405215117</v>
      </c>
    </row>
    <row r="1840" spans="1:3" ht="14.4" x14ac:dyDescent="0.3">
      <c r="A1840" s="6" t="s">
        <v>3032</v>
      </c>
      <c r="B1840" s="6" t="s">
        <v>3033</v>
      </c>
      <c r="C1840" s="9">
        <v>0.69887089643574807</v>
      </c>
    </row>
    <row r="1841" spans="1:3" ht="14.4" x14ac:dyDescent="0.3">
      <c r="A1841" s="6" t="s">
        <v>3123</v>
      </c>
      <c r="B1841" s="6" t="s">
        <v>3124</v>
      </c>
      <c r="C1841" s="9">
        <v>1.1048902071736579</v>
      </c>
    </row>
    <row r="1842" spans="1:3" ht="14.4" x14ac:dyDescent="0.3">
      <c r="A1842" s="6" t="s">
        <v>728</v>
      </c>
      <c r="B1842" s="6" t="s">
        <v>729</v>
      </c>
      <c r="C1842" s="9">
        <v>0.39967293916626734</v>
      </c>
    </row>
    <row r="1843" spans="1:3" ht="14.4" x14ac:dyDescent="0.3">
      <c r="A1843" s="6" t="s">
        <v>2687</v>
      </c>
      <c r="B1843" s="6" t="s">
        <v>2688</v>
      </c>
      <c r="C1843" s="9">
        <v>0.75314286395254659</v>
      </c>
    </row>
    <row r="1844" spans="1:3" ht="14.4" x14ac:dyDescent="0.3">
      <c r="A1844" s="6" t="s">
        <v>3409</v>
      </c>
      <c r="B1844" s="6" t="s">
        <v>3410</v>
      </c>
      <c r="C1844" s="9">
        <v>0.75592054204956916</v>
      </c>
    </row>
    <row r="1845" spans="1:3" ht="14.4" x14ac:dyDescent="0.3">
      <c r="A1845" s="6" t="s">
        <v>8543</v>
      </c>
      <c r="B1845" s="6" t="s">
        <v>8544</v>
      </c>
      <c r="C1845" s="9">
        <v>0.56163965619213119</v>
      </c>
    </row>
    <row r="1846" spans="1:3" ht="14.4" x14ac:dyDescent="0.3">
      <c r="A1846" s="6" t="s">
        <v>2392</v>
      </c>
      <c r="B1846" s="6" t="s">
        <v>2393</v>
      </c>
      <c r="C1846" s="9">
        <v>1.0998493336372643</v>
      </c>
    </row>
    <row r="1847" spans="1:3" ht="14.4" x14ac:dyDescent="0.3">
      <c r="A1847" s="6" t="s">
        <v>4533</v>
      </c>
      <c r="B1847" s="6" t="s">
        <v>4534</v>
      </c>
      <c r="C1847" s="9">
        <v>0.81519175627398699</v>
      </c>
    </row>
    <row r="1848" spans="1:3" ht="14.4" x14ac:dyDescent="0.3">
      <c r="A1848" s="6" t="s">
        <v>2041</v>
      </c>
      <c r="B1848" s="6" t="s">
        <v>2042</v>
      </c>
      <c r="C1848" s="9">
        <v>0.59122369076868442</v>
      </c>
    </row>
    <row r="1849" spans="1:3" ht="14.4" x14ac:dyDescent="0.3">
      <c r="A1849" s="6" t="s">
        <v>3428</v>
      </c>
      <c r="B1849" s="6" t="s">
        <v>3429</v>
      </c>
      <c r="C1849" s="9">
        <v>0.29925886012148839</v>
      </c>
    </row>
    <row r="1850" spans="1:3" ht="14.4" x14ac:dyDescent="0.3">
      <c r="A1850" s="6" t="s">
        <v>5682</v>
      </c>
      <c r="B1850" s="6" t="s">
        <v>5683</v>
      </c>
      <c r="C1850" s="9">
        <v>0.46167964251728189</v>
      </c>
    </row>
    <row r="1851" spans="1:3" ht="14.4" x14ac:dyDescent="0.3">
      <c r="A1851" s="6" t="s">
        <v>4386</v>
      </c>
      <c r="B1851" s="6" t="s">
        <v>4387</v>
      </c>
      <c r="C1851" s="9">
        <v>1.0545101155965135</v>
      </c>
    </row>
    <row r="1852" spans="1:3" ht="14.4" x14ac:dyDescent="0.3">
      <c r="A1852" s="6" t="s">
        <v>2444</v>
      </c>
      <c r="B1852" s="6" t="s">
        <v>2445</v>
      </c>
      <c r="C1852" s="9">
        <v>0.81400216243982482</v>
      </c>
    </row>
    <row r="1853" spans="1:3" ht="14.4" x14ac:dyDescent="0.3">
      <c r="A1853" s="6" t="s">
        <v>1896</v>
      </c>
      <c r="B1853" s="6" t="s">
        <v>1897</v>
      </c>
      <c r="C1853" s="9">
        <v>0.99797180991487633</v>
      </c>
    </row>
    <row r="1854" spans="1:3" ht="14.4" x14ac:dyDescent="0.3">
      <c r="A1854" s="6" t="s">
        <v>1898</v>
      </c>
      <c r="B1854" s="6" t="s">
        <v>1899</v>
      </c>
      <c r="C1854" s="9">
        <v>0.45641866841225764</v>
      </c>
    </row>
    <row r="1855" spans="1:3" ht="14.4" x14ac:dyDescent="0.3">
      <c r="A1855" s="6" t="s">
        <v>2157</v>
      </c>
      <c r="B1855" s="6" t="s">
        <v>2158</v>
      </c>
      <c r="C1855" s="9">
        <v>0.82892226743753139</v>
      </c>
    </row>
    <row r="1856" spans="1:3" ht="14.4" x14ac:dyDescent="0.3">
      <c r="A1856" s="6" t="s">
        <v>1137</v>
      </c>
      <c r="B1856" s="6" t="s">
        <v>1138</v>
      </c>
      <c r="C1856" s="9">
        <v>1.1632606622670094</v>
      </c>
    </row>
    <row r="1857" spans="1:3" ht="14.4" x14ac:dyDescent="0.3">
      <c r="A1857" s="6" t="s">
        <v>5223</v>
      </c>
      <c r="B1857" s="6" t="s">
        <v>5224</v>
      </c>
      <c r="C1857" s="9">
        <v>1.1831046338625235</v>
      </c>
    </row>
    <row r="1858" spans="1:3" ht="14.4" x14ac:dyDescent="0.3">
      <c r="A1858" s="6" t="s">
        <v>3866</v>
      </c>
      <c r="B1858" s="6" t="s">
        <v>3867</v>
      </c>
      <c r="C1858" s="9">
        <v>0.27290897417814097</v>
      </c>
    </row>
    <row r="1859" spans="1:3" ht="14.4" x14ac:dyDescent="0.3">
      <c r="A1859" s="6" t="s">
        <v>5143</v>
      </c>
      <c r="B1859" s="6" t="s">
        <v>5144</v>
      </c>
      <c r="C1859" s="9">
        <v>1.0256428283305463</v>
      </c>
    </row>
    <row r="1860" spans="1:3" ht="14.4" x14ac:dyDescent="0.3">
      <c r="A1860" s="6" t="s">
        <v>1797</v>
      </c>
      <c r="B1860" s="6" t="s">
        <v>1798</v>
      </c>
      <c r="C1860" s="9">
        <v>0.38669365857392102</v>
      </c>
    </row>
    <row r="1861" spans="1:3" ht="14.4" x14ac:dyDescent="0.3">
      <c r="A1861" s="6" t="s">
        <v>730</v>
      </c>
      <c r="B1861" s="6" t="s">
        <v>731</v>
      </c>
      <c r="C1861" s="9">
        <v>1.0785205781940239</v>
      </c>
    </row>
    <row r="1862" spans="1:3" ht="14.4" x14ac:dyDescent="0.3">
      <c r="A1862" s="6" t="s">
        <v>3517</v>
      </c>
      <c r="B1862" s="6" t="s">
        <v>3518</v>
      </c>
      <c r="C1862" s="9">
        <v>0.5922765123130912</v>
      </c>
    </row>
    <row r="1863" spans="1:3" ht="14.4" x14ac:dyDescent="0.3">
      <c r="A1863" s="6" t="s">
        <v>3164</v>
      </c>
      <c r="B1863" s="6" t="s">
        <v>3165</v>
      </c>
      <c r="C1863" s="9">
        <v>0.28764872649856821</v>
      </c>
    </row>
    <row r="1864" spans="1:3" ht="14.4" x14ac:dyDescent="0.3">
      <c r="A1864" s="6" t="s">
        <v>3519</v>
      </c>
      <c r="B1864" s="6" t="s">
        <v>3520</v>
      </c>
      <c r="C1864" s="9">
        <v>0.60632974682090268</v>
      </c>
    </row>
    <row r="1865" spans="1:3" ht="14.4" x14ac:dyDescent="0.3">
      <c r="A1865" s="6" t="s">
        <v>2820</v>
      </c>
      <c r="B1865" s="6" t="s">
        <v>2821</v>
      </c>
      <c r="C1865" s="9">
        <v>0.63845118649538879</v>
      </c>
    </row>
    <row r="1866" spans="1:3" ht="14.4" x14ac:dyDescent="0.3">
      <c r="A1866" s="6" t="s">
        <v>3596</v>
      </c>
      <c r="B1866" s="6" t="s">
        <v>3597</v>
      </c>
      <c r="C1866" s="9">
        <v>1.1879240949524665</v>
      </c>
    </row>
    <row r="1867" spans="1:3" ht="14.4" x14ac:dyDescent="0.3">
      <c r="A1867" s="6" t="s">
        <v>2453</v>
      </c>
      <c r="B1867" s="6" t="s">
        <v>2454</v>
      </c>
      <c r="C1867" s="9">
        <v>0.34921023422679998</v>
      </c>
    </row>
    <row r="1868" spans="1:3" ht="14.4" x14ac:dyDescent="0.3">
      <c r="A1868" s="6" t="s">
        <v>5225</v>
      </c>
      <c r="B1868" s="6" t="s">
        <v>5226</v>
      </c>
      <c r="C1868" s="9">
        <v>0.70158028943148687</v>
      </c>
    </row>
    <row r="1869" spans="1:3" ht="14.4" x14ac:dyDescent="0.3">
      <c r="A1869" s="6" t="s">
        <v>2507</v>
      </c>
      <c r="B1869" s="6" t="s">
        <v>2508</v>
      </c>
      <c r="C1869" s="9">
        <v>0.53088978243907825</v>
      </c>
    </row>
    <row r="1870" spans="1:3" ht="14.4" x14ac:dyDescent="0.3">
      <c r="A1870" s="6" t="s">
        <v>3092</v>
      </c>
      <c r="B1870" s="6" t="s">
        <v>3093</v>
      </c>
      <c r="C1870" s="9">
        <v>0.94529717938047386</v>
      </c>
    </row>
    <row r="1871" spans="1:3" ht="14.4" x14ac:dyDescent="0.3">
      <c r="A1871" s="6" t="s">
        <v>4100</v>
      </c>
      <c r="B1871" s="6" t="s">
        <v>4101</v>
      </c>
      <c r="C1871" s="9">
        <v>1.2374154879747419</v>
      </c>
    </row>
    <row r="1872" spans="1:3" ht="14.4" x14ac:dyDescent="0.3">
      <c r="A1872" s="6" t="s">
        <v>2594</v>
      </c>
      <c r="B1872" s="6" t="s">
        <v>2595</v>
      </c>
      <c r="C1872" s="9">
        <v>0.93952052015112886</v>
      </c>
    </row>
    <row r="1873" spans="1:3" ht="14.4" x14ac:dyDescent="0.3">
      <c r="A1873" s="6" t="s">
        <v>5719</v>
      </c>
      <c r="B1873" s="6" t="s">
        <v>5720</v>
      </c>
      <c r="C1873" s="9">
        <v>0.87584784999689325</v>
      </c>
    </row>
    <row r="1874" spans="1:3" ht="14.4" x14ac:dyDescent="0.3">
      <c r="A1874" s="6" t="s">
        <v>5721</v>
      </c>
      <c r="B1874" s="6" t="s">
        <v>5722</v>
      </c>
      <c r="C1874" s="9">
        <v>0.31049427765450577</v>
      </c>
    </row>
    <row r="1875" spans="1:3" ht="14.4" x14ac:dyDescent="0.3">
      <c r="A1875" s="6" t="s">
        <v>1139</v>
      </c>
      <c r="B1875" s="6" t="s">
        <v>1140</v>
      </c>
      <c r="C1875" s="9">
        <v>0.80424336511942462</v>
      </c>
    </row>
    <row r="1876" spans="1:3" ht="14.4" x14ac:dyDescent="0.3">
      <c r="A1876" s="6" t="s">
        <v>2421</v>
      </c>
      <c r="B1876" s="6" t="s">
        <v>2422</v>
      </c>
      <c r="C1876" s="9">
        <v>0.99737076596376073</v>
      </c>
    </row>
    <row r="1877" spans="1:3" ht="14.4" x14ac:dyDescent="0.3">
      <c r="A1877" s="6" t="s">
        <v>732</v>
      </c>
      <c r="B1877" s="6" t="s">
        <v>733</v>
      </c>
      <c r="C1877" s="9">
        <v>0.56778141186233988</v>
      </c>
    </row>
    <row r="1878" spans="1:3" ht="14.4" x14ac:dyDescent="0.3">
      <c r="A1878" s="6" t="s">
        <v>1141</v>
      </c>
      <c r="B1878" s="6" t="s">
        <v>1142</v>
      </c>
      <c r="C1878" s="9">
        <v>1.1772957659995298</v>
      </c>
    </row>
    <row r="1879" spans="1:3" ht="14.4" x14ac:dyDescent="0.3">
      <c r="A1879" s="6" t="s">
        <v>2633</v>
      </c>
      <c r="B1879" s="6" t="s">
        <v>2634</v>
      </c>
      <c r="C1879" s="9">
        <v>1.0231175733945066</v>
      </c>
    </row>
    <row r="1880" spans="1:3" ht="14.4" x14ac:dyDescent="0.3">
      <c r="A1880" s="6" t="s">
        <v>1143</v>
      </c>
      <c r="B1880" s="6" t="s">
        <v>1144</v>
      </c>
      <c r="C1880" s="9">
        <v>1.0486716632951787</v>
      </c>
    </row>
    <row r="1881" spans="1:3" ht="14.4" x14ac:dyDescent="0.3">
      <c r="A1881" s="6" t="s">
        <v>3034</v>
      </c>
      <c r="B1881" s="6" t="s">
        <v>3035</v>
      </c>
      <c r="C1881" s="9">
        <v>0.87717416520974045</v>
      </c>
    </row>
    <row r="1882" spans="1:3" ht="14.4" x14ac:dyDescent="0.3">
      <c r="A1882" s="6" t="s">
        <v>1475</v>
      </c>
      <c r="B1882" s="6" t="s">
        <v>1476</v>
      </c>
      <c r="C1882" s="9">
        <v>0.75768308508161797</v>
      </c>
    </row>
    <row r="1883" spans="1:3" ht="14.4" x14ac:dyDescent="0.3">
      <c r="A1883" s="6" t="s">
        <v>4031</v>
      </c>
      <c r="B1883" s="6" t="s">
        <v>4032</v>
      </c>
      <c r="C1883" s="9">
        <v>0.41300636540469871</v>
      </c>
    </row>
    <row r="1884" spans="1:3" ht="14.4" x14ac:dyDescent="0.3">
      <c r="A1884" s="6" t="s">
        <v>8545</v>
      </c>
      <c r="B1884" s="6" t="s">
        <v>8546</v>
      </c>
      <c r="C1884" s="9">
        <v>0.4458249771657693</v>
      </c>
    </row>
    <row r="1885" spans="1:3" ht="14.4" x14ac:dyDescent="0.3">
      <c r="A1885" s="6" t="s">
        <v>2822</v>
      </c>
      <c r="B1885" s="6" t="s">
        <v>2823</v>
      </c>
      <c r="C1885" s="9">
        <v>0.72888402006297626</v>
      </c>
    </row>
    <row r="1886" spans="1:3" ht="14.4" x14ac:dyDescent="0.3">
      <c r="A1886" s="6" t="s">
        <v>4882</v>
      </c>
      <c r="B1886" s="6" t="s">
        <v>4883</v>
      </c>
      <c r="C1886" s="9">
        <v>0.26825183091029747</v>
      </c>
    </row>
    <row r="1887" spans="1:3" ht="14.4" x14ac:dyDescent="0.3">
      <c r="A1887" s="6" t="s">
        <v>5553</v>
      </c>
      <c r="B1887" s="6" t="s">
        <v>5554</v>
      </c>
      <c r="C1887" s="9">
        <v>0.87012159121533794</v>
      </c>
    </row>
    <row r="1888" spans="1:3" ht="14.4" x14ac:dyDescent="0.3">
      <c r="A1888" s="6" t="s">
        <v>1799</v>
      </c>
      <c r="B1888" s="6" t="s">
        <v>1800</v>
      </c>
      <c r="C1888" s="9">
        <v>0.79808535291846783</v>
      </c>
    </row>
    <row r="1889" spans="1:3" ht="14.4" x14ac:dyDescent="0.3">
      <c r="A1889" s="6" t="s">
        <v>4333</v>
      </c>
      <c r="B1889" s="6" t="s">
        <v>4334</v>
      </c>
      <c r="C1889" s="9">
        <v>0.68407826719299436</v>
      </c>
    </row>
    <row r="1890" spans="1:3" ht="14.4" x14ac:dyDescent="0.3">
      <c r="A1890" s="6" t="s">
        <v>121</v>
      </c>
      <c r="B1890" s="6" t="s">
        <v>122</v>
      </c>
      <c r="C1890" s="9">
        <v>0.75627072364949666</v>
      </c>
    </row>
    <row r="1891" spans="1:3" ht="14.4" x14ac:dyDescent="0.3">
      <c r="A1891" s="6" t="s">
        <v>8547</v>
      </c>
      <c r="B1891" s="6" t="s">
        <v>8548</v>
      </c>
      <c r="C1891" s="9">
        <v>0.4910393592725093</v>
      </c>
    </row>
    <row r="1892" spans="1:3" ht="14.4" x14ac:dyDescent="0.3">
      <c r="A1892" s="6" t="s">
        <v>3598</v>
      </c>
      <c r="B1892" s="6" t="s">
        <v>3599</v>
      </c>
      <c r="C1892" s="9">
        <v>1.0059939714131958</v>
      </c>
    </row>
    <row r="1893" spans="1:3" ht="14.4" x14ac:dyDescent="0.3">
      <c r="A1893" s="6" t="s">
        <v>4694</v>
      </c>
      <c r="B1893" s="6" t="s">
        <v>4695</v>
      </c>
      <c r="C1893" s="9">
        <v>0.73486059080007859</v>
      </c>
    </row>
    <row r="1894" spans="1:3" ht="14.4" x14ac:dyDescent="0.3">
      <c r="A1894" s="6" t="s">
        <v>5014</v>
      </c>
      <c r="B1894" s="6" t="s">
        <v>5015</v>
      </c>
      <c r="C1894" s="9">
        <v>1.199031146844888</v>
      </c>
    </row>
    <row r="1895" spans="1:3" ht="14.4" x14ac:dyDescent="0.3">
      <c r="A1895" s="6" t="s">
        <v>3798</v>
      </c>
      <c r="B1895" s="6" t="s">
        <v>3799</v>
      </c>
      <c r="C1895" s="9">
        <v>0.35715010265098823</v>
      </c>
    </row>
    <row r="1896" spans="1:3" ht="14.4" x14ac:dyDescent="0.3">
      <c r="A1896" s="6" t="s">
        <v>123</v>
      </c>
      <c r="B1896" s="6" t="s">
        <v>124</v>
      </c>
      <c r="C1896" s="9">
        <v>1.2524522819737949</v>
      </c>
    </row>
    <row r="1897" spans="1:3" ht="14.4" x14ac:dyDescent="0.3">
      <c r="A1897" s="6" t="s">
        <v>2043</v>
      </c>
      <c r="B1897" s="6" t="s">
        <v>2044</v>
      </c>
      <c r="C1897" s="9">
        <v>0.64029051790740732</v>
      </c>
    </row>
    <row r="1898" spans="1:3" ht="14.4" x14ac:dyDescent="0.3">
      <c r="A1898" s="6" t="s">
        <v>4827</v>
      </c>
      <c r="B1898" s="6" t="s">
        <v>4828</v>
      </c>
      <c r="C1898" s="9">
        <v>0.45795937990830549</v>
      </c>
    </row>
    <row r="1899" spans="1:3" ht="14.4" x14ac:dyDescent="0.3">
      <c r="A1899" s="6" t="s">
        <v>3600</v>
      </c>
      <c r="B1899" s="6" t="s">
        <v>3601</v>
      </c>
      <c r="C1899" s="9">
        <v>0.72143841588116298</v>
      </c>
    </row>
    <row r="1900" spans="1:3" ht="14.4" x14ac:dyDescent="0.3">
      <c r="A1900" s="6" t="s">
        <v>1900</v>
      </c>
      <c r="B1900" s="6" t="s">
        <v>1901</v>
      </c>
      <c r="C1900" s="9">
        <v>0.85998528401974916</v>
      </c>
    </row>
    <row r="1901" spans="1:3" ht="14.4" x14ac:dyDescent="0.3">
      <c r="A1901" s="6" t="s">
        <v>4225</v>
      </c>
      <c r="B1901" s="6" t="s">
        <v>4226</v>
      </c>
      <c r="C1901" s="9">
        <v>0.7206290179679995</v>
      </c>
    </row>
    <row r="1902" spans="1:3" ht="14.4" x14ac:dyDescent="0.3">
      <c r="A1902" s="6" t="s">
        <v>5643</v>
      </c>
      <c r="B1902" s="6" t="s">
        <v>5644</v>
      </c>
      <c r="C1902" s="9">
        <v>0.9075304250078905</v>
      </c>
    </row>
    <row r="1903" spans="1:3" ht="14.4" x14ac:dyDescent="0.3">
      <c r="A1903" s="6" t="s">
        <v>734</v>
      </c>
      <c r="B1903" s="6" t="s">
        <v>735</v>
      </c>
      <c r="C1903" s="9">
        <v>0.87001170976259357</v>
      </c>
    </row>
    <row r="1904" spans="1:3" ht="14.4" x14ac:dyDescent="0.3">
      <c r="A1904" s="6" t="s">
        <v>4282</v>
      </c>
      <c r="B1904" s="6" t="s">
        <v>4283</v>
      </c>
      <c r="C1904" s="9">
        <v>0.79489212647771046</v>
      </c>
    </row>
    <row r="1905" spans="1:3" ht="14.4" x14ac:dyDescent="0.3">
      <c r="A1905" s="6" t="s">
        <v>4170</v>
      </c>
      <c r="B1905" s="6" t="s">
        <v>4171</v>
      </c>
      <c r="C1905" s="9">
        <v>0.3397451885182533</v>
      </c>
    </row>
    <row r="1906" spans="1:3" ht="14.4" x14ac:dyDescent="0.3">
      <c r="A1906" s="6" t="s">
        <v>3889</v>
      </c>
      <c r="B1906" s="6" t="s">
        <v>3890</v>
      </c>
      <c r="C1906" s="9">
        <v>0.54123654685532929</v>
      </c>
    </row>
    <row r="1907" spans="1:3" ht="14.4" x14ac:dyDescent="0.3">
      <c r="A1907" s="6" t="s">
        <v>2689</v>
      </c>
      <c r="B1907" s="6" t="s">
        <v>2690</v>
      </c>
      <c r="C1907" s="9">
        <v>1.1849268773921375</v>
      </c>
    </row>
    <row r="1908" spans="1:3" ht="14.4" x14ac:dyDescent="0.3">
      <c r="A1908" s="6" t="s">
        <v>5266</v>
      </c>
      <c r="B1908" s="6" t="s">
        <v>5267</v>
      </c>
      <c r="C1908" s="9">
        <v>1.228306860162329</v>
      </c>
    </row>
    <row r="1909" spans="1:3" ht="14.4" x14ac:dyDescent="0.3">
      <c r="A1909" s="6" t="s">
        <v>1477</v>
      </c>
      <c r="B1909" s="6" t="s">
        <v>1478</v>
      </c>
      <c r="C1909" s="9">
        <v>1.1965941554301074</v>
      </c>
    </row>
    <row r="1910" spans="1:3" ht="14.4" x14ac:dyDescent="0.3">
      <c r="A1910" s="6" t="s">
        <v>1479</v>
      </c>
      <c r="B1910" s="6" t="s">
        <v>1480</v>
      </c>
      <c r="C1910" s="9">
        <v>0.95614593266361103</v>
      </c>
    </row>
    <row r="1911" spans="1:3" ht="14.4" x14ac:dyDescent="0.3">
      <c r="A1911" s="6" t="s">
        <v>8549</v>
      </c>
      <c r="B1911" s="6" t="s">
        <v>8550</v>
      </c>
      <c r="C1911" s="9">
        <v>0.6470121196471732</v>
      </c>
    </row>
    <row r="1912" spans="1:3" ht="14.4" x14ac:dyDescent="0.3">
      <c r="A1912" s="6" t="s">
        <v>1145</v>
      </c>
      <c r="B1912" s="6" t="s">
        <v>1146</v>
      </c>
      <c r="C1912" s="9">
        <v>1.2274923191619995</v>
      </c>
    </row>
    <row r="1913" spans="1:3" ht="14.4" x14ac:dyDescent="0.3">
      <c r="A1913" s="6" t="s">
        <v>1826</v>
      </c>
      <c r="B1913" s="6" t="s">
        <v>1827</v>
      </c>
      <c r="C1913" s="9">
        <v>1.1291700440732373</v>
      </c>
    </row>
    <row r="1914" spans="1:3" ht="14.4" x14ac:dyDescent="0.3">
      <c r="A1914" s="6" t="s">
        <v>8551</v>
      </c>
      <c r="B1914" s="6" t="s">
        <v>8552</v>
      </c>
      <c r="C1914" s="9">
        <v>0.58654222850472637</v>
      </c>
    </row>
    <row r="1915" spans="1:3" ht="14.4" x14ac:dyDescent="0.3">
      <c r="A1915" s="6" t="s">
        <v>5016</v>
      </c>
      <c r="B1915" s="6" t="s">
        <v>5017</v>
      </c>
      <c r="C1915" s="9">
        <v>0.76951165231115537</v>
      </c>
    </row>
    <row r="1916" spans="1:3" ht="14.4" x14ac:dyDescent="0.3">
      <c r="A1916" s="6" t="s">
        <v>1678</v>
      </c>
      <c r="B1916" s="6" t="s">
        <v>1679</v>
      </c>
      <c r="C1916" s="9">
        <v>0.8448629913868585</v>
      </c>
    </row>
    <row r="1917" spans="1:3" ht="14.4" x14ac:dyDescent="0.3">
      <c r="A1917" s="6" t="s">
        <v>1147</v>
      </c>
      <c r="B1917" s="6" t="s">
        <v>1148</v>
      </c>
      <c r="C1917" s="9">
        <v>0.98103723194328474</v>
      </c>
    </row>
    <row r="1918" spans="1:3" ht="14.4" x14ac:dyDescent="0.3">
      <c r="A1918" s="6" t="s">
        <v>5145</v>
      </c>
      <c r="B1918" s="6" t="s">
        <v>5146</v>
      </c>
      <c r="C1918" s="9">
        <v>1.1097689118330203</v>
      </c>
    </row>
    <row r="1919" spans="1:3" ht="14.4" x14ac:dyDescent="0.3">
      <c r="A1919" s="6" t="s">
        <v>1902</v>
      </c>
      <c r="B1919" s="6" t="s">
        <v>1903</v>
      </c>
      <c r="C1919" s="9">
        <v>0.58827463153566517</v>
      </c>
    </row>
    <row r="1920" spans="1:3" ht="14.4" x14ac:dyDescent="0.3">
      <c r="A1920" s="6" t="s">
        <v>3825</v>
      </c>
      <c r="B1920" s="6" t="s">
        <v>3826</v>
      </c>
      <c r="C1920" s="9">
        <v>1.1575156778875311</v>
      </c>
    </row>
    <row r="1921" spans="1:3" ht="14.4" x14ac:dyDescent="0.3">
      <c r="A1921" s="6" t="s">
        <v>322</v>
      </c>
      <c r="B1921" s="6" t="s">
        <v>323</v>
      </c>
      <c r="C1921" s="9">
        <v>1.0336401755531635</v>
      </c>
    </row>
    <row r="1922" spans="1:3" ht="14.4" x14ac:dyDescent="0.3">
      <c r="A1922" s="6" t="s">
        <v>5018</v>
      </c>
      <c r="B1922" s="6" t="s">
        <v>5019</v>
      </c>
      <c r="C1922" s="9">
        <v>1.1343702096472423</v>
      </c>
    </row>
    <row r="1923" spans="1:3" ht="14.4" x14ac:dyDescent="0.3">
      <c r="A1923" s="6" t="s">
        <v>5429</v>
      </c>
      <c r="B1923" s="6" t="s">
        <v>5430</v>
      </c>
      <c r="C1923" s="9">
        <v>0.49793256798788676</v>
      </c>
    </row>
    <row r="1924" spans="1:3" ht="14.4" x14ac:dyDescent="0.3">
      <c r="A1924" s="6" t="s">
        <v>2596</v>
      </c>
      <c r="B1924" s="6" t="s">
        <v>2597</v>
      </c>
      <c r="C1924" s="9">
        <v>0.45882343326675157</v>
      </c>
    </row>
    <row r="1925" spans="1:3" ht="14.4" x14ac:dyDescent="0.3">
      <c r="A1925" s="6" t="s">
        <v>3738</v>
      </c>
      <c r="B1925" s="6" t="s">
        <v>3739</v>
      </c>
      <c r="C1925" s="9">
        <v>0.30204274062398129</v>
      </c>
    </row>
    <row r="1926" spans="1:3" ht="14.4" x14ac:dyDescent="0.3">
      <c r="A1926" s="6" t="s">
        <v>3278</v>
      </c>
      <c r="B1926" s="6" t="s">
        <v>3279</v>
      </c>
      <c r="C1926" s="9">
        <v>0.65844704753199157</v>
      </c>
    </row>
    <row r="1927" spans="1:3" ht="14.4" x14ac:dyDescent="0.3">
      <c r="A1927" s="6" t="s">
        <v>1149</v>
      </c>
      <c r="B1927" s="6" t="s">
        <v>1150</v>
      </c>
      <c r="C1927" s="9">
        <v>0.61572012980615665</v>
      </c>
    </row>
    <row r="1928" spans="1:3" ht="14.4" x14ac:dyDescent="0.3">
      <c r="A1928" s="6" t="s">
        <v>3372</v>
      </c>
      <c r="B1928" s="6" t="s">
        <v>3373</v>
      </c>
      <c r="C1928" s="9">
        <v>0.63213176099623569</v>
      </c>
    </row>
    <row r="1929" spans="1:3" ht="14.4" x14ac:dyDescent="0.3">
      <c r="A1929" s="6" t="s">
        <v>4829</v>
      </c>
      <c r="B1929" s="6" t="s">
        <v>4830</v>
      </c>
      <c r="C1929" s="9">
        <v>0.61404119998072448</v>
      </c>
    </row>
    <row r="1930" spans="1:3" ht="14.4" x14ac:dyDescent="0.3">
      <c r="A1930" s="6" t="s">
        <v>4831</v>
      </c>
      <c r="B1930" s="6" t="s">
        <v>4832</v>
      </c>
      <c r="C1930" s="9">
        <v>0.61429778162319471</v>
      </c>
    </row>
    <row r="1931" spans="1:3" ht="14.4" x14ac:dyDescent="0.3">
      <c r="A1931" s="6" t="s">
        <v>2333</v>
      </c>
      <c r="B1931" s="6" t="s">
        <v>2334</v>
      </c>
      <c r="C1931" s="9">
        <v>0.91318951597247477</v>
      </c>
    </row>
    <row r="1932" spans="1:3" ht="14.4" x14ac:dyDescent="0.3">
      <c r="A1932" s="6" t="s">
        <v>8553</v>
      </c>
      <c r="B1932" s="6" t="s">
        <v>8554</v>
      </c>
      <c r="C1932" s="9">
        <v>1.1559166355063262</v>
      </c>
    </row>
    <row r="1933" spans="1:3" ht="14.4" x14ac:dyDescent="0.3">
      <c r="A1933" s="6" t="s">
        <v>4431</v>
      </c>
      <c r="B1933" s="6" t="s">
        <v>4432</v>
      </c>
      <c r="C1933" s="9">
        <v>0.87145415719104191</v>
      </c>
    </row>
    <row r="1934" spans="1:3" ht="14.4" x14ac:dyDescent="0.3">
      <c r="A1934" s="6" t="s">
        <v>3280</v>
      </c>
      <c r="B1934" s="6" t="s">
        <v>3281</v>
      </c>
      <c r="C1934" s="9">
        <v>0.82767544022818085</v>
      </c>
    </row>
    <row r="1935" spans="1:3" ht="14.4" x14ac:dyDescent="0.3">
      <c r="A1935" s="6" t="s">
        <v>1904</v>
      </c>
      <c r="B1935" s="6" t="s">
        <v>1905</v>
      </c>
      <c r="C1935" s="9">
        <v>1.1743392440934013</v>
      </c>
    </row>
    <row r="1936" spans="1:3" ht="14.4" x14ac:dyDescent="0.3">
      <c r="A1936" s="6" t="s">
        <v>4635</v>
      </c>
      <c r="B1936" s="6" t="s">
        <v>4636</v>
      </c>
      <c r="C1936" s="9">
        <v>0.89990503484589202</v>
      </c>
    </row>
    <row r="1937" spans="1:3" ht="14.4" x14ac:dyDescent="0.3">
      <c r="A1937" s="6" t="s">
        <v>5626</v>
      </c>
      <c r="B1937" s="6" t="s">
        <v>5627</v>
      </c>
      <c r="C1937" s="9">
        <v>0.31616986987744544</v>
      </c>
    </row>
    <row r="1938" spans="1:3" ht="14.4" x14ac:dyDescent="0.3">
      <c r="A1938" s="6" t="s">
        <v>8555</v>
      </c>
      <c r="B1938" s="6" t="s">
        <v>8556</v>
      </c>
      <c r="C1938" s="9">
        <v>0.55189163340556091</v>
      </c>
    </row>
    <row r="1939" spans="1:3" ht="14.4" x14ac:dyDescent="0.3">
      <c r="A1939" s="6" t="s">
        <v>4433</v>
      </c>
      <c r="B1939" s="6" t="s">
        <v>4434</v>
      </c>
      <c r="C1939" s="9">
        <v>1.1493729170764655</v>
      </c>
    </row>
    <row r="1940" spans="1:3" ht="14.4" x14ac:dyDescent="0.3">
      <c r="A1940" s="6" t="s">
        <v>2598</v>
      </c>
      <c r="B1940" s="6" t="s">
        <v>2599</v>
      </c>
      <c r="C1940" s="9">
        <v>0.33760590606567631</v>
      </c>
    </row>
    <row r="1941" spans="1:3" ht="14.4" x14ac:dyDescent="0.3">
      <c r="A1941" s="6" t="s">
        <v>2749</v>
      </c>
      <c r="B1941" s="6" t="s">
        <v>2750</v>
      </c>
      <c r="C1941" s="9">
        <v>0.61617918217866929</v>
      </c>
    </row>
    <row r="1942" spans="1:3" ht="14.4" x14ac:dyDescent="0.3">
      <c r="A1942" s="6" t="s">
        <v>5723</v>
      </c>
      <c r="B1942" s="6" t="s">
        <v>5724</v>
      </c>
      <c r="C1942" s="9">
        <v>0.32485974945261853</v>
      </c>
    </row>
    <row r="1943" spans="1:3" ht="14.4" x14ac:dyDescent="0.3">
      <c r="A1943" s="6" t="s">
        <v>8557</v>
      </c>
      <c r="B1943" s="6" t="s">
        <v>8558</v>
      </c>
      <c r="C1943" s="9">
        <v>0.73409173567218144</v>
      </c>
    </row>
    <row r="1944" spans="1:3" ht="14.4" x14ac:dyDescent="0.3">
      <c r="A1944" s="6" t="s">
        <v>1273</v>
      </c>
      <c r="B1944" s="6" t="s">
        <v>1274</v>
      </c>
      <c r="C1944" s="9">
        <v>0.81198455627034649</v>
      </c>
    </row>
    <row r="1945" spans="1:3" ht="14.4" x14ac:dyDescent="0.3">
      <c r="A1945" s="6" t="s">
        <v>1275</v>
      </c>
      <c r="B1945" s="6" t="s">
        <v>1276</v>
      </c>
      <c r="C1945" s="9">
        <v>0.9558224037420977</v>
      </c>
    </row>
    <row r="1946" spans="1:3" ht="14.4" x14ac:dyDescent="0.3">
      <c r="A1946" s="6" t="s">
        <v>1334</v>
      </c>
      <c r="B1946" s="6" t="s">
        <v>1335</v>
      </c>
      <c r="C1946" s="9">
        <v>0.88521188546145702</v>
      </c>
    </row>
    <row r="1947" spans="1:3" ht="14.4" x14ac:dyDescent="0.3">
      <c r="A1947" s="6" t="s">
        <v>8559</v>
      </c>
      <c r="B1947" s="6" t="s">
        <v>8560</v>
      </c>
      <c r="C1947" s="9">
        <v>0.95968950233488548</v>
      </c>
    </row>
    <row r="1948" spans="1:3" ht="14.4" x14ac:dyDescent="0.3">
      <c r="A1948" s="6" t="s">
        <v>8561</v>
      </c>
      <c r="B1948" s="6" t="s">
        <v>8562</v>
      </c>
      <c r="C1948" s="9">
        <v>1.0335377464820796</v>
      </c>
    </row>
    <row r="1949" spans="1:3" ht="14.4" x14ac:dyDescent="0.3">
      <c r="A1949" s="6" t="s">
        <v>4284</v>
      </c>
      <c r="B1949" s="6" t="s">
        <v>4285</v>
      </c>
      <c r="C1949" s="9">
        <v>0.76667180526642287</v>
      </c>
    </row>
    <row r="1950" spans="1:3" ht="14.4" x14ac:dyDescent="0.3">
      <c r="A1950" s="6" t="s">
        <v>1277</v>
      </c>
      <c r="B1950" s="6" t="s">
        <v>1278</v>
      </c>
      <c r="C1950" s="9">
        <v>0.83024796316445637</v>
      </c>
    </row>
    <row r="1951" spans="1:3" ht="14.4" x14ac:dyDescent="0.3">
      <c r="A1951" s="6" t="s">
        <v>3374</v>
      </c>
      <c r="B1951" s="6" t="s">
        <v>3375</v>
      </c>
      <c r="C1951" s="9">
        <v>1.0845345521069301</v>
      </c>
    </row>
    <row r="1952" spans="1:3" ht="14.4" x14ac:dyDescent="0.3">
      <c r="A1952" s="6" t="s">
        <v>4637</v>
      </c>
      <c r="B1952" s="6" t="s">
        <v>4638</v>
      </c>
      <c r="C1952" s="9">
        <v>1.152164163554884</v>
      </c>
    </row>
    <row r="1953" spans="1:3" ht="14.4" x14ac:dyDescent="0.3">
      <c r="A1953" s="6" t="s">
        <v>5684</v>
      </c>
      <c r="B1953" s="6" t="s">
        <v>5685</v>
      </c>
      <c r="C1953" s="9">
        <v>0.76661338008549962</v>
      </c>
    </row>
    <row r="1954" spans="1:3" ht="14.4" x14ac:dyDescent="0.3">
      <c r="A1954" s="6" t="s">
        <v>4286</v>
      </c>
      <c r="B1954" s="6" t="s">
        <v>4287</v>
      </c>
      <c r="C1954" s="9">
        <v>0.46274840182689769</v>
      </c>
    </row>
    <row r="1955" spans="1:3" ht="14.4" x14ac:dyDescent="0.3">
      <c r="A1955" s="6" t="s">
        <v>8563</v>
      </c>
      <c r="B1955" s="6" t="s">
        <v>8564</v>
      </c>
      <c r="C1955" s="9">
        <v>0.32332023141286181</v>
      </c>
    </row>
    <row r="1956" spans="1:3" ht="14.4" x14ac:dyDescent="0.3">
      <c r="A1956" s="6" t="s">
        <v>4470</v>
      </c>
      <c r="B1956" s="6" t="s">
        <v>4471</v>
      </c>
      <c r="C1956" s="9">
        <v>0.44689948625769738</v>
      </c>
    </row>
    <row r="1957" spans="1:3" ht="14.4" x14ac:dyDescent="0.3">
      <c r="A1957" s="6" t="s">
        <v>3868</v>
      </c>
      <c r="B1957" s="6" t="s">
        <v>3869</v>
      </c>
      <c r="C1957" s="9">
        <v>1.0534571536335759</v>
      </c>
    </row>
    <row r="1958" spans="1:3" ht="14.4" x14ac:dyDescent="0.3">
      <c r="A1958" s="6" t="s">
        <v>4335</v>
      </c>
      <c r="B1958" s="6" t="s">
        <v>4336</v>
      </c>
      <c r="C1958" s="9">
        <v>1.1724974493753391</v>
      </c>
    </row>
    <row r="1959" spans="1:3" ht="14.4" x14ac:dyDescent="0.3">
      <c r="A1959" s="6" t="s">
        <v>125</v>
      </c>
      <c r="B1959" s="6" t="s">
        <v>126</v>
      </c>
      <c r="C1959" s="9">
        <v>0.83434269205512357</v>
      </c>
    </row>
    <row r="1960" spans="1:3" ht="14.4" x14ac:dyDescent="0.3">
      <c r="A1960" s="6" t="s">
        <v>3521</v>
      </c>
      <c r="B1960" s="6" t="s">
        <v>3522</v>
      </c>
      <c r="C1960" s="9">
        <v>0.87829474993336376</v>
      </c>
    </row>
    <row r="1961" spans="1:3" ht="14.4" x14ac:dyDescent="0.3">
      <c r="A1961" s="6" t="s">
        <v>2898</v>
      </c>
      <c r="B1961" s="6" t="s">
        <v>2899</v>
      </c>
      <c r="C1961" s="9">
        <v>0.54444423707583367</v>
      </c>
    </row>
    <row r="1962" spans="1:3" ht="14.4" x14ac:dyDescent="0.3">
      <c r="A1962" s="6" t="s">
        <v>3282</v>
      </c>
      <c r="B1962" s="6" t="s">
        <v>3283</v>
      </c>
      <c r="C1962" s="9">
        <v>0.51426103666223277</v>
      </c>
    </row>
    <row r="1963" spans="1:3" ht="14.4" x14ac:dyDescent="0.3">
      <c r="A1963" s="6" t="s">
        <v>1336</v>
      </c>
      <c r="B1963" s="6" t="s">
        <v>1337</v>
      </c>
      <c r="C1963" s="9">
        <v>1.2181442742163693</v>
      </c>
    </row>
    <row r="1964" spans="1:3" ht="14.4" x14ac:dyDescent="0.3">
      <c r="A1964" s="6" t="s">
        <v>4639</v>
      </c>
      <c r="B1964" s="6" t="s">
        <v>4640</v>
      </c>
      <c r="C1964" s="9">
        <v>0.96260995083433931</v>
      </c>
    </row>
    <row r="1965" spans="1:3" ht="14.4" x14ac:dyDescent="0.3">
      <c r="A1965" s="6" t="s">
        <v>4833</v>
      </c>
      <c r="B1965" s="6" t="s">
        <v>4834</v>
      </c>
      <c r="C1965" s="9">
        <v>0.28235062782000198</v>
      </c>
    </row>
    <row r="1966" spans="1:3" ht="14.4" x14ac:dyDescent="0.3">
      <c r="A1966" s="6" t="s">
        <v>5268</v>
      </c>
      <c r="B1966" s="6" t="s">
        <v>5269</v>
      </c>
      <c r="C1966" s="9">
        <v>0.45310221416111562</v>
      </c>
    </row>
    <row r="1967" spans="1:3" ht="14.4" x14ac:dyDescent="0.3">
      <c r="A1967" s="6" t="s">
        <v>1151</v>
      </c>
      <c r="B1967" s="6" t="s">
        <v>1152</v>
      </c>
      <c r="C1967" s="9">
        <v>0.41642526971812033</v>
      </c>
    </row>
    <row r="1968" spans="1:3" ht="14.4" x14ac:dyDescent="0.3">
      <c r="A1968" s="6" t="s">
        <v>8565</v>
      </c>
      <c r="B1968" s="6" t="s">
        <v>8566</v>
      </c>
      <c r="C1968" s="9">
        <v>0.5373338607511251</v>
      </c>
    </row>
    <row r="1969" spans="1:3" ht="14.4" x14ac:dyDescent="0.3">
      <c r="A1969" s="6" t="s">
        <v>5227</v>
      </c>
      <c r="B1969" s="6" t="s">
        <v>5228</v>
      </c>
      <c r="C1969" s="9">
        <v>0.86159057808919415</v>
      </c>
    </row>
    <row r="1970" spans="1:3" ht="14.4" x14ac:dyDescent="0.3">
      <c r="A1970" s="6" t="s">
        <v>5595</v>
      </c>
      <c r="B1970" s="6" t="s">
        <v>5596</v>
      </c>
      <c r="C1970" s="9">
        <v>0.92953502855737535</v>
      </c>
    </row>
    <row r="1971" spans="1:3" ht="14.4" x14ac:dyDescent="0.3">
      <c r="A1971" s="6" t="s">
        <v>5351</v>
      </c>
      <c r="B1971" s="6" t="s">
        <v>5352</v>
      </c>
      <c r="C1971" s="9">
        <v>1.1869414595969736</v>
      </c>
    </row>
    <row r="1972" spans="1:3" ht="14.4" x14ac:dyDescent="0.3">
      <c r="A1972" s="6" t="s">
        <v>4227</v>
      </c>
      <c r="B1972" s="6" t="s">
        <v>4228</v>
      </c>
      <c r="C1972" s="9">
        <v>0.48444750639453049</v>
      </c>
    </row>
    <row r="1973" spans="1:3" ht="14.4" x14ac:dyDescent="0.3">
      <c r="A1973" s="6" t="s">
        <v>8567</v>
      </c>
      <c r="B1973" s="6" t="s">
        <v>8568</v>
      </c>
      <c r="C1973" s="9">
        <v>1.1127002928095737</v>
      </c>
    </row>
    <row r="1974" spans="1:3" ht="14.4" x14ac:dyDescent="0.3">
      <c r="A1974" s="6" t="s">
        <v>736</v>
      </c>
      <c r="B1974" s="6" t="s">
        <v>737</v>
      </c>
      <c r="C1974" s="9">
        <v>0.27922505414848675</v>
      </c>
    </row>
    <row r="1975" spans="1:3" ht="14.4" x14ac:dyDescent="0.3">
      <c r="A1975" s="6" t="s">
        <v>3284</v>
      </c>
      <c r="B1975" s="6" t="s">
        <v>3285</v>
      </c>
      <c r="C1975" s="9">
        <v>1.0964476819657247</v>
      </c>
    </row>
    <row r="1976" spans="1:3" ht="14.4" x14ac:dyDescent="0.3">
      <c r="A1976" s="6" t="s">
        <v>2045</v>
      </c>
      <c r="B1976" s="6" t="s">
        <v>2046</v>
      </c>
      <c r="C1976" s="9">
        <v>0.87720028160321595</v>
      </c>
    </row>
    <row r="1977" spans="1:3" ht="14.4" x14ac:dyDescent="0.3">
      <c r="A1977" s="6" t="s">
        <v>5686</v>
      </c>
      <c r="B1977" s="6" t="s">
        <v>5687</v>
      </c>
      <c r="C1977" s="9">
        <v>0.73438986188514599</v>
      </c>
    </row>
    <row r="1978" spans="1:3" ht="14.4" x14ac:dyDescent="0.3">
      <c r="A1978" s="6" t="s">
        <v>5725</v>
      </c>
      <c r="B1978" s="6" t="s">
        <v>5726</v>
      </c>
      <c r="C1978" s="9">
        <v>1.0454631233533007</v>
      </c>
    </row>
    <row r="1979" spans="1:3" ht="14.4" x14ac:dyDescent="0.3">
      <c r="A1979" s="6" t="s">
        <v>4102</v>
      </c>
      <c r="B1979" s="6" t="s">
        <v>4103</v>
      </c>
      <c r="C1979" s="9">
        <v>1.0429882801406771</v>
      </c>
    </row>
    <row r="1980" spans="1:3" ht="14.4" x14ac:dyDescent="0.3">
      <c r="A1980" s="6" t="s">
        <v>3775</v>
      </c>
      <c r="B1980" s="6" t="s">
        <v>3776</v>
      </c>
      <c r="C1980" s="9">
        <v>0.30386815962013813</v>
      </c>
    </row>
    <row r="1981" spans="1:3" ht="14.4" x14ac:dyDescent="0.3">
      <c r="A1981" s="6" t="s">
        <v>3602</v>
      </c>
      <c r="B1981" s="6" t="s">
        <v>3603</v>
      </c>
      <c r="C1981" s="9">
        <v>0.47469815863719989</v>
      </c>
    </row>
    <row r="1982" spans="1:3" ht="14.4" x14ac:dyDescent="0.3">
      <c r="A1982" s="6" t="s">
        <v>3604</v>
      </c>
      <c r="B1982" s="6" t="s">
        <v>3605</v>
      </c>
      <c r="C1982" s="9">
        <v>0.76670143698564375</v>
      </c>
    </row>
    <row r="1983" spans="1:3" ht="14.4" x14ac:dyDescent="0.3">
      <c r="A1983" s="6" t="s">
        <v>3644</v>
      </c>
      <c r="B1983" s="6" t="s">
        <v>3645</v>
      </c>
      <c r="C1983" s="9">
        <v>0.98717167360403424</v>
      </c>
    </row>
    <row r="1984" spans="1:3" ht="14.4" x14ac:dyDescent="0.3">
      <c r="A1984" s="6" t="s">
        <v>738</v>
      </c>
      <c r="B1984" s="6" t="s">
        <v>739</v>
      </c>
      <c r="C1984" s="9">
        <v>0.61620442268435893</v>
      </c>
    </row>
    <row r="1985" spans="1:3" ht="14.4" x14ac:dyDescent="0.3">
      <c r="A1985" s="6" t="s">
        <v>8569</v>
      </c>
      <c r="B1985" s="6" t="s">
        <v>8570</v>
      </c>
      <c r="C1985" s="9">
        <v>1.2237091842494618</v>
      </c>
    </row>
    <row r="1986" spans="1:3" ht="14.4" x14ac:dyDescent="0.3">
      <c r="A1986" s="6" t="s">
        <v>740</v>
      </c>
      <c r="B1986" s="6" t="s">
        <v>741</v>
      </c>
      <c r="C1986" s="9">
        <v>1.1187718968191067</v>
      </c>
    </row>
    <row r="1987" spans="1:3" ht="14.4" x14ac:dyDescent="0.3">
      <c r="A1987" s="6" t="s">
        <v>4744</v>
      </c>
      <c r="B1987" s="6" t="s">
        <v>4745</v>
      </c>
      <c r="C1987" s="9">
        <v>0.64714077378538837</v>
      </c>
    </row>
    <row r="1988" spans="1:3" ht="14.4" x14ac:dyDescent="0.3">
      <c r="A1988" s="6" t="s">
        <v>1949</v>
      </c>
      <c r="B1988" s="6" t="s">
        <v>1950</v>
      </c>
      <c r="C1988" s="9">
        <v>0.64604300709602847</v>
      </c>
    </row>
    <row r="1989" spans="1:3" ht="14.4" x14ac:dyDescent="0.3">
      <c r="A1989" s="6" t="s">
        <v>5229</v>
      </c>
      <c r="B1989" s="6" t="s">
        <v>5230</v>
      </c>
      <c r="C1989" s="9">
        <v>0.50646669324034088</v>
      </c>
    </row>
    <row r="1990" spans="1:3" ht="14.4" x14ac:dyDescent="0.3">
      <c r="A1990" s="6" t="s">
        <v>4033</v>
      </c>
      <c r="B1990" s="6" t="s">
        <v>4034</v>
      </c>
      <c r="C1990" s="9">
        <v>0.55976044983656459</v>
      </c>
    </row>
    <row r="1991" spans="1:3" ht="14.4" x14ac:dyDescent="0.3">
      <c r="A1991" s="6" t="s">
        <v>324</v>
      </c>
      <c r="B1991" s="6" t="s">
        <v>325</v>
      </c>
      <c r="C1991" s="9">
        <v>0.35993394375284316</v>
      </c>
    </row>
    <row r="1992" spans="1:3" ht="14.4" x14ac:dyDescent="0.3">
      <c r="A1992" s="6" t="s">
        <v>72</v>
      </c>
      <c r="B1992" s="6" t="s">
        <v>73</v>
      </c>
      <c r="C1992" s="9">
        <v>0.58804598016758292</v>
      </c>
    </row>
    <row r="1993" spans="1:3" ht="14.4" x14ac:dyDescent="0.3">
      <c r="A1993" s="6" t="s">
        <v>2509</v>
      </c>
      <c r="B1993" s="6" t="s">
        <v>2510</v>
      </c>
      <c r="C1993" s="9">
        <v>0.42688558014936273</v>
      </c>
    </row>
    <row r="1994" spans="1:3" ht="14.4" x14ac:dyDescent="0.3">
      <c r="A1994" s="6" t="s">
        <v>3740</v>
      </c>
      <c r="B1994" s="6" t="s">
        <v>3741</v>
      </c>
      <c r="C1994" s="9">
        <v>0.43484765890994947</v>
      </c>
    </row>
    <row r="1995" spans="1:3" ht="14.4" x14ac:dyDescent="0.3">
      <c r="A1995" s="6" t="s">
        <v>1153</v>
      </c>
      <c r="B1995" s="6" t="s">
        <v>1154</v>
      </c>
      <c r="C1995" s="9">
        <v>0.36000991859123965</v>
      </c>
    </row>
    <row r="1996" spans="1:3" ht="14.4" x14ac:dyDescent="0.3">
      <c r="A1996" s="6" t="s">
        <v>1801</v>
      </c>
      <c r="B1996" s="6" t="s">
        <v>1802</v>
      </c>
      <c r="C1996" s="9">
        <v>0.31197249945247241</v>
      </c>
    </row>
    <row r="1997" spans="1:3" ht="14.4" x14ac:dyDescent="0.3">
      <c r="A1997" s="6" t="s">
        <v>3317</v>
      </c>
      <c r="B1997" s="6" t="s">
        <v>3318</v>
      </c>
      <c r="C1997" s="9">
        <v>0.93139645435477247</v>
      </c>
    </row>
    <row r="1998" spans="1:3" ht="14.4" x14ac:dyDescent="0.3">
      <c r="A1998" s="6" t="s">
        <v>5231</v>
      </c>
      <c r="B1998" s="6" t="s">
        <v>5232</v>
      </c>
      <c r="C1998" s="9">
        <v>0.75170064923472968</v>
      </c>
    </row>
    <row r="1999" spans="1:3" ht="14.4" x14ac:dyDescent="0.3">
      <c r="A1999" s="6" t="s">
        <v>8571</v>
      </c>
      <c r="B1999" s="6" t="s">
        <v>8572</v>
      </c>
      <c r="C1999" s="9">
        <v>0.29186942188540232</v>
      </c>
    </row>
    <row r="2000" spans="1:3" ht="14.4" x14ac:dyDescent="0.3">
      <c r="A2000" s="6" t="s">
        <v>4835</v>
      </c>
      <c r="B2000" s="6" t="s">
        <v>4836</v>
      </c>
      <c r="C2000" s="9">
        <v>0.4186749681915326</v>
      </c>
    </row>
    <row r="2001" spans="1:3" ht="14.4" x14ac:dyDescent="0.3">
      <c r="A2001" s="6" t="s">
        <v>742</v>
      </c>
      <c r="B2001" s="6" t="s">
        <v>743</v>
      </c>
      <c r="C2001" s="9">
        <v>0.41821148080852699</v>
      </c>
    </row>
    <row r="2002" spans="1:3" ht="14.4" x14ac:dyDescent="0.3">
      <c r="A2002" s="6" t="s">
        <v>1155</v>
      </c>
      <c r="B2002" s="6" t="s">
        <v>1156</v>
      </c>
      <c r="C2002" s="9">
        <v>0.88063575467524458</v>
      </c>
    </row>
    <row r="2003" spans="1:3" ht="14.4" x14ac:dyDescent="0.3">
      <c r="A2003" s="6" t="s">
        <v>1803</v>
      </c>
      <c r="B2003" s="6" t="s">
        <v>1804</v>
      </c>
      <c r="C2003" s="9">
        <v>0.36267668670682507</v>
      </c>
    </row>
    <row r="2004" spans="1:3" ht="14.4" x14ac:dyDescent="0.3">
      <c r="A2004" s="6" t="s">
        <v>1906</v>
      </c>
      <c r="B2004" s="6" t="s">
        <v>1907</v>
      </c>
      <c r="C2004" s="9">
        <v>0.30098629139688426</v>
      </c>
    </row>
    <row r="2005" spans="1:3" ht="14.4" x14ac:dyDescent="0.3">
      <c r="A2005" s="6" t="s">
        <v>8573</v>
      </c>
      <c r="B2005" s="6" t="s">
        <v>8574</v>
      </c>
      <c r="C2005" s="9">
        <v>0.32042767794310723</v>
      </c>
    </row>
    <row r="2006" spans="1:3" ht="14.4" x14ac:dyDescent="0.3">
      <c r="A2006" s="6" t="s">
        <v>744</v>
      </c>
      <c r="B2006" s="6" t="s">
        <v>745</v>
      </c>
      <c r="C2006" s="9">
        <v>0.79709821618430288</v>
      </c>
    </row>
    <row r="2007" spans="1:3" ht="14.4" x14ac:dyDescent="0.3">
      <c r="A2007" s="6" t="s">
        <v>2159</v>
      </c>
      <c r="B2007" s="6" t="s">
        <v>2160</v>
      </c>
      <c r="C2007" s="9">
        <v>0.87419711543391432</v>
      </c>
    </row>
    <row r="2008" spans="1:3" ht="14.4" x14ac:dyDescent="0.3">
      <c r="A2008" s="6" t="s">
        <v>8575</v>
      </c>
      <c r="B2008" s="6" t="s">
        <v>8576</v>
      </c>
      <c r="C2008" s="9">
        <v>0.84837042261414319</v>
      </c>
    </row>
    <row r="2009" spans="1:3" ht="14.4" x14ac:dyDescent="0.3">
      <c r="A2009" s="6" t="s">
        <v>1568</v>
      </c>
      <c r="B2009" s="6" t="s">
        <v>1569</v>
      </c>
      <c r="C2009" s="9">
        <v>0.36547487704908777</v>
      </c>
    </row>
    <row r="2010" spans="1:3" ht="14.4" x14ac:dyDescent="0.3">
      <c r="A2010" s="6" t="s">
        <v>5645</v>
      </c>
      <c r="B2010" s="6" t="s">
        <v>5646</v>
      </c>
      <c r="C2010" s="9">
        <v>0.35864809434736844</v>
      </c>
    </row>
    <row r="2011" spans="1:3" ht="14.4" x14ac:dyDescent="0.3">
      <c r="A2011" s="6" t="s">
        <v>5492</v>
      </c>
      <c r="B2011" s="6" t="s">
        <v>5493</v>
      </c>
      <c r="C2011" s="9">
        <v>0.57820930210267951</v>
      </c>
    </row>
    <row r="2012" spans="1:3" ht="14.4" x14ac:dyDescent="0.3">
      <c r="A2012" s="6" t="s">
        <v>4035</v>
      </c>
      <c r="B2012" s="6" t="s">
        <v>4036</v>
      </c>
      <c r="C2012" s="9">
        <v>0.92691896210344982</v>
      </c>
    </row>
    <row r="2013" spans="1:3" ht="14.4" x14ac:dyDescent="0.3">
      <c r="A2013" s="6" t="s">
        <v>5147</v>
      </c>
      <c r="B2013" s="6" t="s">
        <v>5148</v>
      </c>
      <c r="C2013" s="9">
        <v>1.1502975044815522</v>
      </c>
    </row>
    <row r="2014" spans="1:3" ht="14.4" x14ac:dyDescent="0.3">
      <c r="A2014" s="6" t="s">
        <v>2728</v>
      </c>
      <c r="B2014" s="6" t="s">
        <v>2729</v>
      </c>
      <c r="C2014" s="9">
        <v>0.71756490424214792</v>
      </c>
    </row>
    <row r="2015" spans="1:3" ht="14.4" x14ac:dyDescent="0.3">
      <c r="A2015" s="6" t="s">
        <v>746</v>
      </c>
      <c r="B2015" s="6" t="s">
        <v>747</v>
      </c>
      <c r="C2015" s="9">
        <v>0.89871918864126799</v>
      </c>
    </row>
    <row r="2016" spans="1:3" ht="14.4" x14ac:dyDescent="0.3">
      <c r="A2016" s="6" t="s">
        <v>5353</v>
      </c>
      <c r="B2016" s="6" t="s">
        <v>5354</v>
      </c>
      <c r="C2016" s="9">
        <v>0.89749413787358334</v>
      </c>
    </row>
    <row r="2017" spans="1:3" ht="14.4" x14ac:dyDescent="0.3">
      <c r="A2017" s="6" t="s">
        <v>4229</v>
      </c>
      <c r="B2017" s="6" t="s">
        <v>4230</v>
      </c>
      <c r="C2017" s="9">
        <v>0.52334095092976951</v>
      </c>
    </row>
    <row r="2018" spans="1:3" ht="14.4" x14ac:dyDescent="0.3">
      <c r="A2018" s="6" t="s">
        <v>2335</v>
      </c>
      <c r="B2018" s="6" t="s">
        <v>2336</v>
      </c>
      <c r="C2018" s="9">
        <v>1.1059523172260588</v>
      </c>
    </row>
    <row r="2019" spans="1:3" ht="14.4" x14ac:dyDescent="0.3">
      <c r="A2019" s="6" t="s">
        <v>748</v>
      </c>
      <c r="B2019" s="6" t="s">
        <v>749</v>
      </c>
      <c r="C2019" s="9">
        <v>0.97165733856764136</v>
      </c>
    </row>
    <row r="2020" spans="1:3" ht="14.4" x14ac:dyDescent="0.3">
      <c r="A2020" s="6" t="s">
        <v>750</v>
      </c>
      <c r="B2020" s="6" t="s">
        <v>751</v>
      </c>
      <c r="C2020" s="9">
        <v>1.0591502956898249</v>
      </c>
    </row>
    <row r="2021" spans="1:3" ht="14.4" x14ac:dyDescent="0.3">
      <c r="A2021" s="6" t="s">
        <v>4884</v>
      </c>
      <c r="B2021" s="6" t="s">
        <v>4885</v>
      </c>
      <c r="C2021" s="9">
        <v>0.78002652476316015</v>
      </c>
    </row>
    <row r="2022" spans="1:3" ht="14.4" x14ac:dyDescent="0.3">
      <c r="A2022" s="6" t="s">
        <v>2255</v>
      </c>
      <c r="B2022" s="6" t="s">
        <v>2256</v>
      </c>
      <c r="C2022" s="9">
        <v>1.1362755336455628</v>
      </c>
    </row>
    <row r="2023" spans="1:3" ht="14.4" x14ac:dyDescent="0.3">
      <c r="A2023" s="6" t="s">
        <v>5574</v>
      </c>
      <c r="B2023" s="6" t="s">
        <v>5575</v>
      </c>
      <c r="C2023" s="9">
        <v>0.37646408333942949</v>
      </c>
    </row>
    <row r="2024" spans="1:3" ht="14.4" x14ac:dyDescent="0.3">
      <c r="A2024" s="6" t="s">
        <v>5355</v>
      </c>
      <c r="B2024" s="6" t="s">
        <v>5356</v>
      </c>
      <c r="C2024" s="9">
        <v>0.42897227924377634</v>
      </c>
    </row>
    <row r="2025" spans="1:3" ht="14.4" x14ac:dyDescent="0.3">
      <c r="A2025" s="6" t="s">
        <v>3376</v>
      </c>
      <c r="B2025" s="6" t="s">
        <v>3377</v>
      </c>
      <c r="C2025" s="9">
        <v>1.0843203079127435</v>
      </c>
    </row>
    <row r="2026" spans="1:3" ht="14.4" x14ac:dyDescent="0.3">
      <c r="A2026" s="6" t="s">
        <v>1157</v>
      </c>
      <c r="B2026" s="6" t="s">
        <v>1158</v>
      </c>
      <c r="C2026" s="9">
        <v>0.28120573298273521</v>
      </c>
    </row>
    <row r="2027" spans="1:3" ht="14.4" x14ac:dyDescent="0.3">
      <c r="A2027" s="6" t="s">
        <v>5628</v>
      </c>
      <c r="B2027" s="6" t="s">
        <v>5629</v>
      </c>
      <c r="C2027" s="9">
        <v>0.61089955293018761</v>
      </c>
    </row>
    <row r="2028" spans="1:3" ht="14.4" x14ac:dyDescent="0.3">
      <c r="A2028" s="6" t="s">
        <v>4037</v>
      </c>
      <c r="B2028" s="6" t="s">
        <v>4038</v>
      </c>
      <c r="C2028" s="9">
        <v>0.39917219002164461</v>
      </c>
    </row>
    <row r="2029" spans="1:3" ht="14.4" x14ac:dyDescent="0.3">
      <c r="A2029" s="6" t="s">
        <v>8577</v>
      </c>
      <c r="B2029" s="6" t="s">
        <v>8578</v>
      </c>
      <c r="C2029" s="9">
        <v>1.0636097155046818</v>
      </c>
    </row>
    <row r="2030" spans="1:3" ht="14.4" x14ac:dyDescent="0.3">
      <c r="A2030" s="6" t="s">
        <v>8579</v>
      </c>
      <c r="B2030" s="6" t="s">
        <v>8580</v>
      </c>
      <c r="C2030" s="9">
        <v>1.0092772057061019</v>
      </c>
    </row>
    <row r="2031" spans="1:3" ht="14.4" x14ac:dyDescent="0.3">
      <c r="A2031" s="6" t="s">
        <v>1908</v>
      </c>
      <c r="B2031" s="6" t="s">
        <v>1909</v>
      </c>
      <c r="C2031" s="9">
        <v>0.55865086331215774</v>
      </c>
    </row>
    <row r="2032" spans="1:3" ht="14.4" x14ac:dyDescent="0.3">
      <c r="A2032" s="6" t="s">
        <v>216</v>
      </c>
      <c r="B2032" s="6" t="s">
        <v>217</v>
      </c>
      <c r="C2032" s="9">
        <v>0.9097882614418048</v>
      </c>
    </row>
    <row r="2033" spans="1:3" ht="14.4" x14ac:dyDescent="0.3">
      <c r="A2033" s="6" t="s">
        <v>3523</v>
      </c>
      <c r="B2033" s="6" t="s">
        <v>3524</v>
      </c>
      <c r="C2033" s="9">
        <v>0.54492078965585855</v>
      </c>
    </row>
    <row r="2034" spans="1:3" ht="14.4" x14ac:dyDescent="0.3">
      <c r="A2034" s="6" t="s">
        <v>752</v>
      </c>
      <c r="B2034" s="6" t="s">
        <v>753</v>
      </c>
      <c r="C2034" s="9">
        <v>0.38496816573636938</v>
      </c>
    </row>
    <row r="2035" spans="1:3" ht="14.4" x14ac:dyDescent="0.3">
      <c r="A2035" s="6" t="s">
        <v>1252</v>
      </c>
      <c r="B2035" s="6" t="s">
        <v>1253</v>
      </c>
      <c r="C2035" s="9">
        <v>0.5776832172319798</v>
      </c>
    </row>
    <row r="2036" spans="1:3" ht="14.4" x14ac:dyDescent="0.3">
      <c r="A2036" s="6" t="s">
        <v>1910</v>
      </c>
      <c r="B2036" s="6" t="s">
        <v>1911</v>
      </c>
      <c r="C2036" s="9">
        <v>0.4837546922770658</v>
      </c>
    </row>
    <row r="2037" spans="1:3" ht="14.4" x14ac:dyDescent="0.3">
      <c r="A2037" s="6" t="s">
        <v>754</v>
      </c>
      <c r="B2037" s="6" t="s">
        <v>755</v>
      </c>
      <c r="C2037" s="9">
        <v>0.33202293812370698</v>
      </c>
    </row>
    <row r="2038" spans="1:3" ht="14.4" x14ac:dyDescent="0.3">
      <c r="A2038" s="6" t="s">
        <v>369</v>
      </c>
      <c r="B2038" s="6" t="s">
        <v>370</v>
      </c>
      <c r="C2038" s="9">
        <v>0.40755698570877907</v>
      </c>
    </row>
    <row r="2039" spans="1:3" ht="14.4" x14ac:dyDescent="0.3">
      <c r="A2039" s="6" t="s">
        <v>5233</v>
      </c>
      <c r="B2039" s="6" t="s">
        <v>5234</v>
      </c>
      <c r="C2039" s="9">
        <v>0.80699336825147283</v>
      </c>
    </row>
    <row r="2040" spans="1:3" ht="14.4" x14ac:dyDescent="0.3">
      <c r="A2040" s="6" t="s">
        <v>2161</v>
      </c>
      <c r="B2040" s="6" t="s">
        <v>2162</v>
      </c>
      <c r="C2040" s="9">
        <v>0.66041955810656927</v>
      </c>
    </row>
    <row r="2041" spans="1:3" ht="14.4" x14ac:dyDescent="0.3">
      <c r="A2041" s="6" t="s">
        <v>5020</v>
      </c>
      <c r="B2041" s="6" t="s">
        <v>5021</v>
      </c>
      <c r="C2041" s="9">
        <v>1.1036021995343082</v>
      </c>
    </row>
    <row r="2042" spans="1:3" ht="14.4" x14ac:dyDescent="0.3">
      <c r="A2042" s="6" t="s">
        <v>3525</v>
      </c>
      <c r="B2042" s="6" t="s">
        <v>3526</v>
      </c>
      <c r="C2042" s="9">
        <v>0.76961438909468249</v>
      </c>
    </row>
    <row r="2043" spans="1:3" ht="14.4" x14ac:dyDescent="0.3">
      <c r="A2043" s="6" t="s">
        <v>2550</v>
      </c>
      <c r="B2043" s="6" t="s">
        <v>2551</v>
      </c>
      <c r="C2043" s="9">
        <v>0.81768314792981511</v>
      </c>
    </row>
    <row r="2044" spans="1:3" ht="14.4" x14ac:dyDescent="0.3">
      <c r="A2044" s="6" t="s">
        <v>1373</v>
      </c>
      <c r="B2044" s="6" t="s">
        <v>1374</v>
      </c>
      <c r="C2044" s="9">
        <v>0.42113954617391136</v>
      </c>
    </row>
    <row r="2045" spans="1:3" ht="14.4" x14ac:dyDescent="0.3">
      <c r="A2045" s="6" t="s">
        <v>5022</v>
      </c>
      <c r="B2045" s="6" t="s">
        <v>5023</v>
      </c>
      <c r="C2045" s="9">
        <v>1.1253088177434982</v>
      </c>
    </row>
    <row r="2046" spans="1:3" ht="14.4" x14ac:dyDescent="0.3">
      <c r="A2046" s="6" t="s">
        <v>1481</v>
      </c>
      <c r="B2046" s="6" t="s">
        <v>1482</v>
      </c>
      <c r="C2046" s="9">
        <v>0.7679500411117034</v>
      </c>
    </row>
    <row r="2047" spans="1:3" ht="14.4" x14ac:dyDescent="0.3">
      <c r="A2047" s="6" t="s">
        <v>756</v>
      </c>
      <c r="B2047" s="6" t="s">
        <v>757</v>
      </c>
      <c r="C2047" s="9">
        <v>0.60689239183483079</v>
      </c>
    </row>
    <row r="2048" spans="1:3" ht="14.4" x14ac:dyDescent="0.3">
      <c r="A2048" s="6" t="s">
        <v>758</v>
      </c>
      <c r="B2048" s="6" t="s">
        <v>759</v>
      </c>
      <c r="C2048" s="9">
        <v>1.0365998212034526</v>
      </c>
    </row>
    <row r="2049" spans="1:3" ht="14.4" x14ac:dyDescent="0.3">
      <c r="A2049" s="6" t="s">
        <v>3667</v>
      </c>
      <c r="B2049" s="6" t="s">
        <v>3668</v>
      </c>
      <c r="C2049" s="9">
        <v>0.61191959365072279</v>
      </c>
    </row>
    <row r="2050" spans="1:3" ht="14.4" x14ac:dyDescent="0.3">
      <c r="A2050" s="6" t="s">
        <v>3319</v>
      </c>
      <c r="B2050" s="6" t="s">
        <v>3320</v>
      </c>
      <c r="C2050" s="9">
        <v>0.81644508300205332</v>
      </c>
    </row>
    <row r="2051" spans="1:3" ht="14.4" x14ac:dyDescent="0.3">
      <c r="A2051" s="6" t="s">
        <v>1375</v>
      </c>
      <c r="B2051" s="6" t="s">
        <v>1376</v>
      </c>
      <c r="C2051" s="9">
        <v>0.53866425708933208</v>
      </c>
    </row>
    <row r="2052" spans="1:3" ht="14.4" x14ac:dyDescent="0.3">
      <c r="A2052" s="6" t="s">
        <v>8581</v>
      </c>
      <c r="B2052" s="6" t="s">
        <v>8582</v>
      </c>
      <c r="C2052" s="9">
        <v>0.39127887578374676</v>
      </c>
    </row>
    <row r="2053" spans="1:3" ht="14.4" x14ac:dyDescent="0.3">
      <c r="A2053" s="6" t="s">
        <v>760</v>
      </c>
      <c r="B2053" s="6" t="s">
        <v>761</v>
      </c>
      <c r="C2053" s="9">
        <v>1.0587146705852395</v>
      </c>
    </row>
    <row r="2054" spans="1:3" ht="14.4" x14ac:dyDescent="0.3">
      <c r="A2054" s="6" t="s">
        <v>4535</v>
      </c>
      <c r="B2054" s="6" t="s">
        <v>4536</v>
      </c>
      <c r="C2054" s="9">
        <v>0.55557450681963783</v>
      </c>
    </row>
    <row r="2055" spans="1:3" ht="14.4" x14ac:dyDescent="0.3">
      <c r="A2055" s="6" t="s">
        <v>1159</v>
      </c>
      <c r="B2055" s="6" t="s">
        <v>1160</v>
      </c>
      <c r="C2055" s="9">
        <v>0.58907429369466502</v>
      </c>
    </row>
    <row r="2056" spans="1:3" ht="14.4" x14ac:dyDescent="0.3">
      <c r="A2056" s="6" t="s">
        <v>5576</v>
      </c>
      <c r="B2056" s="6" t="s">
        <v>5577</v>
      </c>
      <c r="C2056" s="9">
        <v>0.47985498355888101</v>
      </c>
    </row>
    <row r="2057" spans="1:3" ht="14.4" x14ac:dyDescent="0.3">
      <c r="A2057" s="6" t="s">
        <v>762</v>
      </c>
      <c r="B2057" s="6" t="s">
        <v>763</v>
      </c>
      <c r="C2057" s="9">
        <v>1.2207619601435908</v>
      </c>
    </row>
    <row r="2058" spans="1:3" ht="14.4" x14ac:dyDescent="0.3">
      <c r="A2058" s="6" t="s">
        <v>5688</v>
      </c>
      <c r="B2058" s="6" t="s">
        <v>5689</v>
      </c>
      <c r="C2058" s="9">
        <v>0.58270579661174382</v>
      </c>
    </row>
    <row r="2059" spans="1:3" ht="14.4" x14ac:dyDescent="0.3">
      <c r="A2059" s="6" t="s">
        <v>4039</v>
      </c>
      <c r="B2059" s="6" t="s">
        <v>4040</v>
      </c>
      <c r="C2059" s="9">
        <v>0.76754069189488483</v>
      </c>
    </row>
    <row r="2060" spans="1:3" ht="14.4" x14ac:dyDescent="0.3">
      <c r="A2060" s="6" t="s">
        <v>3036</v>
      </c>
      <c r="B2060" s="6" t="s">
        <v>3037</v>
      </c>
      <c r="C2060" s="9">
        <v>1.2216580853780175</v>
      </c>
    </row>
    <row r="2061" spans="1:3" ht="14.4" x14ac:dyDescent="0.3">
      <c r="A2061" s="6" t="s">
        <v>8583</v>
      </c>
      <c r="B2061" s="6" t="s">
        <v>8584</v>
      </c>
      <c r="C2061" s="9">
        <v>0.56843018019583202</v>
      </c>
    </row>
    <row r="2062" spans="1:3" ht="14.4" x14ac:dyDescent="0.3">
      <c r="A2062" s="6" t="s">
        <v>8585</v>
      </c>
      <c r="B2062" s="6" t="s">
        <v>8586</v>
      </c>
      <c r="C2062" s="9">
        <v>0.57459782382969449</v>
      </c>
    </row>
    <row r="2063" spans="1:3" ht="14.4" x14ac:dyDescent="0.3">
      <c r="A2063" s="6" t="s">
        <v>2163</v>
      </c>
      <c r="B2063" s="6" t="s">
        <v>2164</v>
      </c>
      <c r="C2063" s="9">
        <v>0.98032346532763937</v>
      </c>
    </row>
    <row r="2064" spans="1:3" ht="14.4" x14ac:dyDescent="0.3">
      <c r="A2064" s="6" t="s">
        <v>8587</v>
      </c>
      <c r="B2064" s="6" t="s">
        <v>8588</v>
      </c>
      <c r="C2064" s="9">
        <v>1.150752196825207</v>
      </c>
    </row>
    <row r="2065" spans="1:3" ht="14.4" x14ac:dyDescent="0.3">
      <c r="A2065" s="6" t="s">
        <v>5024</v>
      </c>
      <c r="B2065" s="6" t="s">
        <v>5025</v>
      </c>
      <c r="C2065" s="9">
        <v>1.169188190495285</v>
      </c>
    </row>
    <row r="2066" spans="1:3" ht="14.4" x14ac:dyDescent="0.3">
      <c r="A2066" s="6" t="s">
        <v>5026</v>
      </c>
      <c r="B2066" s="6" t="s">
        <v>5027</v>
      </c>
      <c r="C2066" s="9">
        <v>0.69612230946425335</v>
      </c>
    </row>
    <row r="2067" spans="1:3" ht="14.4" x14ac:dyDescent="0.3">
      <c r="A2067" s="6" t="s">
        <v>8589</v>
      </c>
      <c r="B2067" s="6" t="s">
        <v>8590</v>
      </c>
      <c r="C2067" s="9">
        <v>0.88062315320302564</v>
      </c>
    </row>
    <row r="2068" spans="1:3" ht="14.4" x14ac:dyDescent="0.3">
      <c r="A2068" s="6" t="s">
        <v>3527</v>
      </c>
      <c r="B2068" s="6" t="s">
        <v>3528</v>
      </c>
      <c r="C2068" s="9">
        <v>0.33073115579477863</v>
      </c>
    </row>
    <row r="2069" spans="1:3" ht="14.4" x14ac:dyDescent="0.3">
      <c r="A2069" s="6" t="s">
        <v>3321</v>
      </c>
      <c r="B2069" s="6" t="s">
        <v>3322</v>
      </c>
      <c r="C2069" s="9">
        <v>0.9705817565500009</v>
      </c>
    </row>
    <row r="2070" spans="1:3" ht="14.4" x14ac:dyDescent="0.3">
      <c r="A2070" s="6" t="s">
        <v>5028</v>
      </c>
      <c r="B2070" s="6" t="s">
        <v>5029</v>
      </c>
      <c r="C2070" s="9">
        <v>0.95436925212032953</v>
      </c>
    </row>
    <row r="2071" spans="1:3" ht="14.4" x14ac:dyDescent="0.3">
      <c r="A2071" s="6" t="s">
        <v>1161</v>
      </c>
      <c r="B2071" s="6" t="s">
        <v>1162</v>
      </c>
      <c r="C2071" s="9">
        <v>0.8098473580628951</v>
      </c>
    </row>
    <row r="2072" spans="1:3" ht="14.4" x14ac:dyDescent="0.3">
      <c r="A2072" s="6" t="s">
        <v>4231</v>
      </c>
      <c r="B2072" s="6" t="s">
        <v>4232</v>
      </c>
      <c r="C2072" s="9">
        <v>1.2101352466322868</v>
      </c>
    </row>
    <row r="2073" spans="1:3" ht="14.4" x14ac:dyDescent="0.3">
      <c r="A2073" s="6" t="s">
        <v>5494</v>
      </c>
      <c r="B2073" s="6" t="s">
        <v>5495</v>
      </c>
      <c r="C2073" s="9">
        <v>1.1680967684862118</v>
      </c>
    </row>
    <row r="2074" spans="1:3" ht="14.4" x14ac:dyDescent="0.3">
      <c r="A2074" s="6" t="s">
        <v>3529</v>
      </c>
      <c r="B2074" s="6" t="s">
        <v>3530</v>
      </c>
      <c r="C2074" s="9">
        <v>0.60924129201284327</v>
      </c>
    </row>
    <row r="2075" spans="1:3" ht="14.4" x14ac:dyDescent="0.3">
      <c r="A2075" s="6" t="s">
        <v>4141</v>
      </c>
      <c r="B2075" s="6" t="s">
        <v>4142</v>
      </c>
      <c r="C2075" s="9">
        <v>1.2120039041284545</v>
      </c>
    </row>
    <row r="2076" spans="1:3" ht="14.4" x14ac:dyDescent="0.3">
      <c r="A2076" s="6" t="s">
        <v>8591</v>
      </c>
      <c r="B2076" s="6" t="s">
        <v>8592</v>
      </c>
      <c r="C2076" s="9">
        <v>0.78512324404834366</v>
      </c>
    </row>
    <row r="2077" spans="1:3" ht="14.4" x14ac:dyDescent="0.3">
      <c r="A2077" s="6" t="s">
        <v>764</v>
      </c>
      <c r="B2077" s="6" t="s">
        <v>765</v>
      </c>
      <c r="C2077" s="9">
        <v>0.26132104259191535</v>
      </c>
    </row>
    <row r="2078" spans="1:3" ht="14.4" x14ac:dyDescent="0.3">
      <c r="A2078" s="6" t="s">
        <v>5630</v>
      </c>
      <c r="B2078" s="6" t="s">
        <v>5631</v>
      </c>
      <c r="C2078" s="9">
        <v>0.5883545267067124</v>
      </c>
    </row>
    <row r="2079" spans="1:3" ht="14.4" x14ac:dyDescent="0.3">
      <c r="A2079" s="6" t="s">
        <v>5030</v>
      </c>
      <c r="B2079" s="6" t="s">
        <v>5031</v>
      </c>
      <c r="C2079" s="9">
        <v>0.44241496464579655</v>
      </c>
    </row>
    <row r="2080" spans="1:3" ht="14.4" x14ac:dyDescent="0.3">
      <c r="A2080" s="6" t="s">
        <v>5647</v>
      </c>
      <c r="B2080" s="6" t="s">
        <v>5648</v>
      </c>
      <c r="C2080" s="9">
        <v>0.51013665269625463</v>
      </c>
    </row>
    <row r="2081" spans="1:3" ht="14.4" x14ac:dyDescent="0.3">
      <c r="A2081" s="6" t="s">
        <v>4337</v>
      </c>
      <c r="B2081" s="6" t="s">
        <v>4338</v>
      </c>
      <c r="C2081" s="9">
        <v>0.82991730852935053</v>
      </c>
    </row>
    <row r="2082" spans="1:3" ht="14.4" x14ac:dyDescent="0.3">
      <c r="A2082" s="6" t="s">
        <v>3669</v>
      </c>
      <c r="B2082" s="6" t="s">
        <v>3670</v>
      </c>
      <c r="C2082" s="9">
        <v>0.73479643101330983</v>
      </c>
    </row>
    <row r="2083" spans="1:3" ht="14.4" x14ac:dyDescent="0.3">
      <c r="A2083" s="6" t="s">
        <v>3286</v>
      </c>
      <c r="B2083" s="6" t="s">
        <v>3287</v>
      </c>
      <c r="C2083" s="9">
        <v>0.91224056865092296</v>
      </c>
    </row>
    <row r="2084" spans="1:3" ht="14.4" x14ac:dyDescent="0.3">
      <c r="A2084" s="6" t="s">
        <v>4472</v>
      </c>
      <c r="B2084" s="6" t="s">
        <v>4473</v>
      </c>
      <c r="C2084" s="9">
        <v>0.51008559768258732</v>
      </c>
    </row>
    <row r="2085" spans="1:3" ht="14.4" x14ac:dyDescent="0.3">
      <c r="A2085" s="6" t="s">
        <v>927</v>
      </c>
      <c r="B2085" s="6" t="s">
        <v>928</v>
      </c>
      <c r="C2085" s="9">
        <v>0.81186500460490107</v>
      </c>
    </row>
    <row r="2086" spans="1:3" ht="14.4" x14ac:dyDescent="0.3">
      <c r="A2086" s="6" t="s">
        <v>218</v>
      </c>
      <c r="B2086" s="6" t="s">
        <v>219</v>
      </c>
      <c r="C2086" s="9">
        <v>0.74072239368642934</v>
      </c>
    </row>
    <row r="2087" spans="1:3" ht="14.4" x14ac:dyDescent="0.3">
      <c r="A2087" s="6" t="s">
        <v>3430</v>
      </c>
      <c r="B2087" s="6" t="s">
        <v>3431</v>
      </c>
      <c r="C2087" s="9">
        <v>0.35694755383558552</v>
      </c>
    </row>
    <row r="2088" spans="1:3" ht="14.4" x14ac:dyDescent="0.3">
      <c r="A2088" s="6" t="s">
        <v>3840</v>
      </c>
      <c r="B2088" s="6" t="s">
        <v>3841</v>
      </c>
      <c r="C2088" s="9">
        <v>0.7560986952026828</v>
      </c>
    </row>
    <row r="2089" spans="1:3" ht="14.4" x14ac:dyDescent="0.3">
      <c r="A2089" s="6" t="s">
        <v>1163</v>
      </c>
      <c r="B2089" s="6" t="s">
        <v>1164</v>
      </c>
      <c r="C2089" s="9">
        <v>0.57774097669344937</v>
      </c>
    </row>
    <row r="2090" spans="1:3" ht="14.4" x14ac:dyDescent="0.3">
      <c r="A2090" s="6" t="s">
        <v>3742</v>
      </c>
      <c r="B2090" s="6" t="s">
        <v>3743</v>
      </c>
      <c r="C2090" s="9">
        <v>0.76647483380647263</v>
      </c>
    </row>
    <row r="2091" spans="1:3" ht="14.4" x14ac:dyDescent="0.3">
      <c r="A2091" s="6" t="s">
        <v>766</v>
      </c>
      <c r="B2091" s="6" t="s">
        <v>767</v>
      </c>
      <c r="C2091" s="9">
        <v>0.47078538110327461</v>
      </c>
    </row>
    <row r="2092" spans="1:3" ht="14.4" x14ac:dyDescent="0.3">
      <c r="A2092" s="6" t="s">
        <v>768</v>
      </c>
      <c r="B2092" s="6" t="s">
        <v>769</v>
      </c>
      <c r="C2092" s="9">
        <v>0.81213867741785228</v>
      </c>
    </row>
    <row r="2093" spans="1:3" ht="14.4" x14ac:dyDescent="0.3">
      <c r="A2093" s="6" t="s">
        <v>2100</v>
      </c>
      <c r="B2093" s="6" t="s">
        <v>2101</v>
      </c>
      <c r="C2093" s="9">
        <v>1.0439267217694868</v>
      </c>
    </row>
    <row r="2094" spans="1:3" ht="14.4" x14ac:dyDescent="0.3">
      <c r="A2094" s="6" t="s">
        <v>2751</v>
      </c>
      <c r="B2094" s="6" t="s">
        <v>2752</v>
      </c>
      <c r="C2094" s="9">
        <v>1.241458787177359</v>
      </c>
    </row>
    <row r="2095" spans="1:3" ht="14.4" x14ac:dyDescent="0.3">
      <c r="A2095" s="6" t="s">
        <v>2400</v>
      </c>
      <c r="B2095" s="6" t="s">
        <v>2401</v>
      </c>
      <c r="C2095" s="9">
        <v>1.14427816680687</v>
      </c>
    </row>
    <row r="2096" spans="1:3" ht="14.4" x14ac:dyDescent="0.3">
      <c r="A2096" s="6" t="s">
        <v>770</v>
      </c>
      <c r="B2096" s="6" t="s">
        <v>771</v>
      </c>
      <c r="C2096" s="9">
        <v>0.96706411978500451</v>
      </c>
    </row>
    <row r="2097" spans="1:3" ht="14.4" x14ac:dyDescent="0.3">
      <c r="A2097" s="6" t="s">
        <v>5032</v>
      </c>
      <c r="B2097" s="6" t="s">
        <v>5033</v>
      </c>
      <c r="C2097" s="9">
        <v>0.42778828735446306</v>
      </c>
    </row>
    <row r="2098" spans="1:3" ht="14.4" x14ac:dyDescent="0.3">
      <c r="A2098" s="6" t="s">
        <v>4641</v>
      </c>
      <c r="B2098" s="6" t="s">
        <v>4642</v>
      </c>
      <c r="C2098" s="9">
        <v>1.25768539410984</v>
      </c>
    </row>
    <row r="2099" spans="1:3" ht="14.4" x14ac:dyDescent="0.3">
      <c r="A2099" s="6" t="s">
        <v>5270</v>
      </c>
      <c r="B2099" s="6" t="s">
        <v>5271</v>
      </c>
      <c r="C2099" s="9">
        <v>0.44393796611058045</v>
      </c>
    </row>
    <row r="2100" spans="1:3" ht="14.4" x14ac:dyDescent="0.3">
      <c r="A2100" s="6" t="s">
        <v>2600</v>
      </c>
      <c r="B2100" s="6" t="s">
        <v>2601</v>
      </c>
      <c r="C2100" s="9">
        <v>0.67914006759711965</v>
      </c>
    </row>
    <row r="2101" spans="1:3" ht="14.4" x14ac:dyDescent="0.3">
      <c r="A2101" s="6" t="s">
        <v>772</v>
      </c>
      <c r="B2101" s="6" t="s">
        <v>773</v>
      </c>
      <c r="C2101" s="9">
        <v>0.88117527543496887</v>
      </c>
    </row>
    <row r="2102" spans="1:3" ht="14.4" x14ac:dyDescent="0.3">
      <c r="A2102" s="6" t="s">
        <v>1338</v>
      </c>
      <c r="B2102" s="6" t="s">
        <v>1339</v>
      </c>
      <c r="C2102" s="9">
        <v>1.177245478169171</v>
      </c>
    </row>
    <row r="2103" spans="1:3" ht="14.4" x14ac:dyDescent="0.3">
      <c r="A2103" s="6" t="s">
        <v>1165</v>
      </c>
      <c r="B2103" s="6" t="s">
        <v>1166</v>
      </c>
      <c r="C2103" s="9">
        <v>0.8488344557012717</v>
      </c>
    </row>
    <row r="2104" spans="1:3" ht="14.4" x14ac:dyDescent="0.3">
      <c r="A2104" s="6" t="s">
        <v>2824</v>
      </c>
      <c r="B2104" s="6" t="s">
        <v>2825</v>
      </c>
      <c r="C2104" s="9">
        <v>0.7490572952715352</v>
      </c>
    </row>
    <row r="2105" spans="1:3" ht="14.4" x14ac:dyDescent="0.3">
      <c r="A2105" s="6" t="s">
        <v>4233</v>
      </c>
      <c r="B2105" s="6" t="s">
        <v>4234</v>
      </c>
      <c r="C2105" s="9">
        <v>0.78381885531188378</v>
      </c>
    </row>
    <row r="2106" spans="1:3" ht="14.4" x14ac:dyDescent="0.3">
      <c r="A2106" s="6" t="s">
        <v>1340</v>
      </c>
      <c r="B2106" s="6" t="s">
        <v>1341</v>
      </c>
      <c r="C2106" s="9">
        <v>1.0442211078983692</v>
      </c>
    </row>
    <row r="2107" spans="1:3" ht="14.4" x14ac:dyDescent="0.3">
      <c r="A2107" s="6" t="s">
        <v>2047</v>
      </c>
      <c r="B2107" s="6" t="s">
        <v>2048</v>
      </c>
      <c r="C2107" s="9">
        <v>0.82771370014311829</v>
      </c>
    </row>
    <row r="2108" spans="1:3" ht="14.4" x14ac:dyDescent="0.3">
      <c r="A2108" s="6" t="s">
        <v>5272</v>
      </c>
      <c r="B2108" s="6" t="s">
        <v>5273</v>
      </c>
      <c r="C2108" s="9">
        <v>1.1340684377466643</v>
      </c>
    </row>
    <row r="2109" spans="1:3" ht="14.4" x14ac:dyDescent="0.3">
      <c r="A2109" s="6" t="s">
        <v>190</v>
      </c>
      <c r="B2109" s="6" t="s">
        <v>191</v>
      </c>
      <c r="C2109" s="9">
        <v>0.51466336269222335</v>
      </c>
    </row>
    <row r="2110" spans="1:3" ht="14.4" x14ac:dyDescent="0.3">
      <c r="A2110" s="6" t="s">
        <v>4435</v>
      </c>
      <c r="B2110" s="6" t="s">
        <v>4436</v>
      </c>
      <c r="C2110" s="9">
        <v>1.0891868094736843</v>
      </c>
    </row>
    <row r="2111" spans="1:3" ht="14.4" x14ac:dyDescent="0.3">
      <c r="A2111" s="6" t="s">
        <v>3531</v>
      </c>
      <c r="B2111" s="6" t="s">
        <v>3532</v>
      </c>
      <c r="C2111" s="9">
        <v>1.2546817867887432</v>
      </c>
    </row>
    <row r="2112" spans="1:3" ht="14.4" x14ac:dyDescent="0.3">
      <c r="A2112" s="6" t="s">
        <v>2257</v>
      </c>
      <c r="B2112" s="6" t="s">
        <v>2258</v>
      </c>
      <c r="C2112" s="9">
        <v>1.2145262135842836</v>
      </c>
    </row>
    <row r="2113" spans="1:3" ht="14.4" x14ac:dyDescent="0.3">
      <c r="A2113" s="6" t="s">
        <v>3912</v>
      </c>
      <c r="B2113" s="6" t="s">
        <v>3913</v>
      </c>
      <c r="C2113" s="9">
        <v>0.76418965077297607</v>
      </c>
    </row>
    <row r="2114" spans="1:3" ht="14.4" x14ac:dyDescent="0.3">
      <c r="A2114" s="6" t="s">
        <v>3964</v>
      </c>
      <c r="B2114" s="6" t="s">
        <v>3965</v>
      </c>
      <c r="C2114" s="9">
        <v>0.79305159200467656</v>
      </c>
    </row>
    <row r="2115" spans="1:3" ht="14.4" x14ac:dyDescent="0.3">
      <c r="A2115" s="6" t="s">
        <v>2511</v>
      </c>
      <c r="B2115" s="6" t="s">
        <v>2512</v>
      </c>
      <c r="C2115" s="9">
        <v>0.6002979685055142</v>
      </c>
    </row>
    <row r="2116" spans="1:3" ht="14.4" x14ac:dyDescent="0.3">
      <c r="A2116" s="6" t="s">
        <v>5357</v>
      </c>
      <c r="B2116" s="6" t="s">
        <v>5358</v>
      </c>
      <c r="C2116" s="9">
        <v>0.71444731271608697</v>
      </c>
    </row>
    <row r="2117" spans="1:3" ht="14.4" x14ac:dyDescent="0.3">
      <c r="A2117" s="6" t="s">
        <v>8593</v>
      </c>
      <c r="B2117" s="6" t="s">
        <v>8594</v>
      </c>
      <c r="C2117" s="9">
        <v>1.1914240935656968</v>
      </c>
    </row>
    <row r="2118" spans="1:3" ht="14.4" x14ac:dyDescent="0.3">
      <c r="A2118" s="6" t="s">
        <v>326</v>
      </c>
      <c r="B2118" s="6" t="s">
        <v>327</v>
      </c>
      <c r="C2118" s="9">
        <v>0.80351775917625134</v>
      </c>
    </row>
    <row r="2119" spans="1:3" ht="14.4" x14ac:dyDescent="0.3">
      <c r="A2119" s="6" t="s">
        <v>1570</v>
      </c>
      <c r="B2119" s="6" t="s">
        <v>1571</v>
      </c>
      <c r="C2119" s="9">
        <v>1.1286573238526358</v>
      </c>
    </row>
    <row r="2120" spans="1:3" ht="14.4" x14ac:dyDescent="0.3">
      <c r="A2120" s="6" t="s">
        <v>3071</v>
      </c>
      <c r="B2120" s="6" t="s">
        <v>3072</v>
      </c>
      <c r="C2120" s="9">
        <v>0.84646532993233048</v>
      </c>
    </row>
    <row r="2121" spans="1:3" ht="14.4" x14ac:dyDescent="0.3">
      <c r="A2121" s="6" t="s">
        <v>8595</v>
      </c>
      <c r="B2121" s="6" t="s">
        <v>8596</v>
      </c>
      <c r="C2121" s="9">
        <v>1.1156270214256598</v>
      </c>
    </row>
    <row r="2122" spans="1:3" ht="14.4" x14ac:dyDescent="0.3">
      <c r="A2122" s="6" t="s">
        <v>3606</v>
      </c>
      <c r="B2122" s="6" t="s">
        <v>3607</v>
      </c>
      <c r="C2122" s="9">
        <v>0.3189482728135119</v>
      </c>
    </row>
    <row r="2123" spans="1:3" ht="14.4" x14ac:dyDescent="0.3">
      <c r="A2123" s="6" t="s">
        <v>4746</v>
      </c>
      <c r="B2123" s="6" t="s">
        <v>4747</v>
      </c>
      <c r="C2123" s="9">
        <v>0.2638551899538597</v>
      </c>
    </row>
    <row r="2124" spans="1:3" ht="14.4" x14ac:dyDescent="0.3">
      <c r="A2124" s="6" t="s">
        <v>3777</v>
      </c>
      <c r="B2124" s="6" t="s">
        <v>3778</v>
      </c>
      <c r="C2124" s="9">
        <v>0.57448088029117883</v>
      </c>
    </row>
    <row r="2125" spans="1:3" ht="14.4" x14ac:dyDescent="0.3">
      <c r="A2125" s="6" t="s">
        <v>1912</v>
      </c>
      <c r="B2125" s="6" t="s">
        <v>1913</v>
      </c>
      <c r="C2125" s="9">
        <v>0.60621468384848465</v>
      </c>
    </row>
    <row r="2126" spans="1:3" ht="14.4" x14ac:dyDescent="0.3">
      <c r="A2126" s="6" t="s">
        <v>2635</v>
      </c>
      <c r="B2126" s="6" t="s">
        <v>2636</v>
      </c>
      <c r="C2126" s="9">
        <v>0.43788846976931561</v>
      </c>
    </row>
    <row r="2127" spans="1:3" ht="14.4" x14ac:dyDescent="0.3">
      <c r="A2127" s="6" t="s">
        <v>4235</v>
      </c>
      <c r="B2127" s="6" t="s">
        <v>4236</v>
      </c>
      <c r="C2127" s="9">
        <v>1.1290886543439231</v>
      </c>
    </row>
    <row r="2128" spans="1:3" ht="14.4" x14ac:dyDescent="0.3">
      <c r="A2128" s="6" t="s">
        <v>4748</v>
      </c>
      <c r="B2128" s="6" t="s">
        <v>4749</v>
      </c>
      <c r="C2128" s="9">
        <v>0.80702791662281603</v>
      </c>
    </row>
    <row r="2129" spans="1:3" ht="14.4" x14ac:dyDescent="0.3">
      <c r="A2129" s="6" t="s">
        <v>4537</v>
      </c>
      <c r="B2129" s="6" t="s">
        <v>4538</v>
      </c>
      <c r="C2129" s="9">
        <v>0.94790236223315882</v>
      </c>
    </row>
    <row r="2130" spans="1:3" ht="14.4" x14ac:dyDescent="0.3">
      <c r="A2130" s="6" t="s">
        <v>271</v>
      </c>
      <c r="B2130" s="6" t="s">
        <v>272</v>
      </c>
      <c r="C2130" s="9">
        <v>0.36084375848745132</v>
      </c>
    </row>
    <row r="2131" spans="1:3" ht="14.4" x14ac:dyDescent="0.3">
      <c r="A2131" s="6" t="s">
        <v>4172</v>
      </c>
      <c r="B2131" s="6" t="s">
        <v>4173</v>
      </c>
      <c r="C2131" s="9">
        <v>0.79893238962629687</v>
      </c>
    </row>
    <row r="2132" spans="1:3" ht="14.4" x14ac:dyDescent="0.3">
      <c r="A2132" s="6" t="s">
        <v>3038</v>
      </c>
      <c r="B2132" s="6" t="s">
        <v>3039</v>
      </c>
      <c r="C2132" s="9">
        <v>0.34655650489175771</v>
      </c>
    </row>
    <row r="2133" spans="1:3" ht="14.4" x14ac:dyDescent="0.3">
      <c r="A2133" s="6" t="s">
        <v>421</v>
      </c>
      <c r="B2133" s="6" t="s">
        <v>422</v>
      </c>
      <c r="C2133" s="9">
        <v>0.43137162099885284</v>
      </c>
    </row>
    <row r="2134" spans="1:3" ht="14.4" x14ac:dyDescent="0.3">
      <c r="A2134" s="6" t="s">
        <v>2259</v>
      </c>
      <c r="B2134" s="6" t="s">
        <v>2260</v>
      </c>
      <c r="C2134" s="9">
        <v>1.1823457179399233</v>
      </c>
    </row>
    <row r="2135" spans="1:3" ht="14.4" x14ac:dyDescent="0.3">
      <c r="A2135" s="6" t="s">
        <v>5149</v>
      </c>
      <c r="B2135" s="6" t="s">
        <v>5150</v>
      </c>
      <c r="C2135" s="9">
        <v>0.46590086991716628</v>
      </c>
    </row>
    <row r="2136" spans="1:3" ht="14.4" x14ac:dyDescent="0.3">
      <c r="A2136" s="6" t="s">
        <v>8597</v>
      </c>
      <c r="B2136" s="6" t="s">
        <v>8598</v>
      </c>
      <c r="C2136" s="9">
        <v>0.80792874726565134</v>
      </c>
    </row>
    <row r="2137" spans="1:3" ht="14.4" x14ac:dyDescent="0.3">
      <c r="A2137" s="6" t="s">
        <v>1680</v>
      </c>
      <c r="B2137" s="6" t="s">
        <v>1681</v>
      </c>
      <c r="C2137" s="9">
        <v>0.47043115467332475</v>
      </c>
    </row>
    <row r="2138" spans="1:3" ht="14.4" x14ac:dyDescent="0.3">
      <c r="A2138" s="6" t="s">
        <v>2261</v>
      </c>
      <c r="B2138" s="6" t="s">
        <v>2262</v>
      </c>
      <c r="C2138" s="9">
        <v>1.2141855653224669</v>
      </c>
    </row>
    <row r="2139" spans="1:3" ht="14.4" x14ac:dyDescent="0.3">
      <c r="A2139" s="6" t="s">
        <v>5034</v>
      </c>
      <c r="B2139" s="6" t="s">
        <v>5035</v>
      </c>
      <c r="C2139" s="9">
        <v>0.62319747012073234</v>
      </c>
    </row>
    <row r="2140" spans="1:3" ht="14.4" x14ac:dyDescent="0.3">
      <c r="A2140" s="6" t="s">
        <v>1758</v>
      </c>
      <c r="B2140" s="6" t="s">
        <v>1759</v>
      </c>
      <c r="C2140" s="9">
        <v>1.2469105668410747</v>
      </c>
    </row>
    <row r="2141" spans="1:3" ht="14.4" x14ac:dyDescent="0.3">
      <c r="A2141" s="6" t="s">
        <v>5536</v>
      </c>
      <c r="B2141" s="6" t="s">
        <v>5537</v>
      </c>
      <c r="C2141" s="9">
        <v>0.65142052333298361</v>
      </c>
    </row>
    <row r="2142" spans="1:3" ht="14.4" x14ac:dyDescent="0.3">
      <c r="A2142" s="6" t="s">
        <v>774</v>
      </c>
      <c r="B2142" s="6" t="s">
        <v>775</v>
      </c>
      <c r="C2142" s="9">
        <v>0.53481959985504801</v>
      </c>
    </row>
    <row r="2143" spans="1:3" ht="14.4" x14ac:dyDescent="0.3">
      <c r="A2143" s="6" t="s">
        <v>3323</v>
      </c>
      <c r="B2143" s="6" t="s">
        <v>3324</v>
      </c>
      <c r="C2143" s="9">
        <v>0.81690605668040128</v>
      </c>
    </row>
    <row r="2144" spans="1:3" ht="14.4" x14ac:dyDescent="0.3">
      <c r="A2144" s="6" t="s">
        <v>4041</v>
      </c>
      <c r="B2144" s="6" t="s">
        <v>4042</v>
      </c>
      <c r="C2144" s="9">
        <v>1.2397597886612064</v>
      </c>
    </row>
    <row r="2145" spans="1:3" ht="14.4" x14ac:dyDescent="0.3">
      <c r="A2145" s="6" t="s">
        <v>1377</v>
      </c>
      <c r="B2145" s="6" t="s">
        <v>1378</v>
      </c>
      <c r="C2145" s="9">
        <v>0.92651232189817567</v>
      </c>
    </row>
    <row r="2146" spans="1:3" ht="14.4" x14ac:dyDescent="0.3">
      <c r="A2146" s="6" t="s">
        <v>776</v>
      </c>
      <c r="B2146" s="6" t="s">
        <v>777</v>
      </c>
      <c r="C2146" s="9">
        <v>0.57285588273549592</v>
      </c>
    </row>
    <row r="2147" spans="1:3" ht="14.4" x14ac:dyDescent="0.3">
      <c r="A2147" s="6" t="s">
        <v>778</v>
      </c>
      <c r="B2147" s="6" t="s">
        <v>779</v>
      </c>
      <c r="C2147" s="9">
        <v>1.2578276027012103</v>
      </c>
    </row>
    <row r="2148" spans="1:3" ht="14.4" x14ac:dyDescent="0.3">
      <c r="A2148" s="6" t="s">
        <v>4474</v>
      </c>
      <c r="B2148" s="6" t="s">
        <v>4475</v>
      </c>
      <c r="C2148" s="9">
        <v>0.53211519337153634</v>
      </c>
    </row>
    <row r="2149" spans="1:3" ht="14.4" x14ac:dyDescent="0.3">
      <c r="A2149" s="6" t="s">
        <v>5690</v>
      </c>
      <c r="B2149" s="6" t="s">
        <v>5691</v>
      </c>
      <c r="C2149" s="9">
        <v>0.3585154632210833</v>
      </c>
    </row>
    <row r="2150" spans="1:3" ht="14.4" x14ac:dyDescent="0.3">
      <c r="A2150" s="6" t="s">
        <v>2049</v>
      </c>
      <c r="B2150" s="6" t="s">
        <v>2050</v>
      </c>
      <c r="C2150" s="9">
        <v>1.0518435269587514</v>
      </c>
    </row>
    <row r="2151" spans="1:3" ht="14.4" x14ac:dyDescent="0.3">
      <c r="A2151" s="6" t="s">
        <v>4539</v>
      </c>
      <c r="B2151" s="6" t="s">
        <v>4540</v>
      </c>
      <c r="C2151" s="9">
        <v>0.57355253528091643</v>
      </c>
    </row>
    <row r="2152" spans="1:3" ht="14.4" x14ac:dyDescent="0.3">
      <c r="A2152" s="6" t="s">
        <v>5692</v>
      </c>
      <c r="B2152" s="6" t="s">
        <v>5693</v>
      </c>
      <c r="C2152" s="9">
        <v>0.29687144714714786</v>
      </c>
    </row>
    <row r="2153" spans="1:3" ht="14.4" x14ac:dyDescent="0.3">
      <c r="A2153" s="6" t="s">
        <v>3378</v>
      </c>
      <c r="B2153" s="6" t="s">
        <v>3379</v>
      </c>
      <c r="C2153" s="9">
        <v>0.83009352405049175</v>
      </c>
    </row>
    <row r="2154" spans="1:3" ht="14.4" x14ac:dyDescent="0.3">
      <c r="A2154" s="6" t="s">
        <v>5235</v>
      </c>
      <c r="B2154" s="6" t="s">
        <v>5236</v>
      </c>
      <c r="C2154" s="9">
        <v>0.62780897539389213</v>
      </c>
    </row>
    <row r="2155" spans="1:3" ht="14.4" x14ac:dyDescent="0.3">
      <c r="A2155" s="6" t="s">
        <v>3040</v>
      </c>
      <c r="B2155" s="6" t="s">
        <v>3041</v>
      </c>
      <c r="C2155" s="9">
        <v>0.84472112561665702</v>
      </c>
    </row>
    <row r="2156" spans="1:3" ht="14.4" x14ac:dyDescent="0.3">
      <c r="A2156" s="6" t="s">
        <v>5694</v>
      </c>
      <c r="B2156" s="6" t="s">
        <v>5695</v>
      </c>
      <c r="C2156" s="9">
        <v>1.1445560423850074</v>
      </c>
    </row>
    <row r="2157" spans="1:3" ht="14.4" x14ac:dyDescent="0.3">
      <c r="A2157" s="6" t="s">
        <v>3744</v>
      </c>
      <c r="B2157" s="6" t="s">
        <v>3745</v>
      </c>
      <c r="C2157" s="9">
        <v>1.2226558827237812</v>
      </c>
    </row>
    <row r="2158" spans="1:3" ht="14.4" x14ac:dyDescent="0.3">
      <c r="A2158" s="6" t="s">
        <v>4837</v>
      </c>
      <c r="B2158" s="6" t="s">
        <v>4838</v>
      </c>
      <c r="C2158" s="9">
        <v>0.85787774827952279</v>
      </c>
    </row>
    <row r="2159" spans="1:3" ht="14.4" x14ac:dyDescent="0.3">
      <c r="A2159" s="6" t="s">
        <v>2051</v>
      </c>
      <c r="B2159" s="6" t="s">
        <v>2052</v>
      </c>
      <c r="C2159" s="9">
        <v>1.1228430772937545</v>
      </c>
    </row>
    <row r="2160" spans="1:3" ht="14.4" x14ac:dyDescent="0.3">
      <c r="A2160" s="6" t="s">
        <v>780</v>
      </c>
      <c r="B2160" s="6" t="s">
        <v>781</v>
      </c>
      <c r="C2160" s="9">
        <v>0.61206912228252308</v>
      </c>
    </row>
    <row r="2161" spans="1:3" ht="14.4" x14ac:dyDescent="0.3">
      <c r="A2161" s="6" t="s">
        <v>3746</v>
      </c>
      <c r="B2161" s="6" t="s">
        <v>3747</v>
      </c>
      <c r="C2161" s="9">
        <v>0.77590372856648659</v>
      </c>
    </row>
    <row r="2162" spans="1:3" ht="14.4" x14ac:dyDescent="0.3">
      <c r="A2162" s="6" t="s">
        <v>5237</v>
      </c>
      <c r="B2162" s="6" t="s">
        <v>5238</v>
      </c>
      <c r="C2162" s="9">
        <v>1.0591120961157587</v>
      </c>
    </row>
    <row r="2163" spans="1:3" ht="14.4" x14ac:dyDescent="0.3">
      <c r="A2163" s="6" t="s">
        <v>5696</v>
      </c>
      <c r="B2163" s="6" t="s">
        <v>5697</v>
      </c>
      <c r="C2163" s="9">
        <v>0.27910129556807228</v>
      </c>
    </row>
    <row r="2164" spans="1:3" ht="14.4" x14ac:dyDescent="0.3">
      <c r="A2164" s="6" t="s">
        <v>2826</v>
      </c>
      <c r="B2164" s="6" t="s">
        <v>2827</v>
      </c>
      <c r="C2164" s="9">
        <v>0.40675937002958285</v>
      </c>
    </row>
    <row r="2165" spans="1:3" ht="14.4" x14ac:dyDescent="0.3">
      <c r="A2165" s="6" t="s">
        <v>1805</v>
      </c>
      <c r="B2165" s="6" t="s">
        <v>1806</v>
      </c>
      <c r="C2165" s="9">
        <v>0.50585272036547535</v>
      </c>
    </row>
    <row r="2166" spans="1:3" ht="14.4" x14ac:dyDescent="0.3">
      <c r="A2166" s="6" t="s">
        <v>1914</v>
      </c>
      <c r="B2166" s="6" t="s">
        <v>1915</v>
      </c>
      <c r="C2166" s="9">
        <v>0.52741293632122477</v>
      </c>
    </row>
    <row r="2167" spans="1:3" ht="14.4" x14ac:dyDescent="0.3">
      <c r="A2167" s="6" t="s">
        <v>2691</v>
      </c>
      <c r="B2167" s="6" t="s">
        <v>2692</v>
      </c>
      <c r="C2167" s="9">
        <v>0.42619367504889993</v>
      </c>
    </row>
    <row r="2168" spans="1:3" ht="14.4" x14ac:dyDescent="0.3">
      <c r="A2168" s="6" t="s">
        <v>2165</v>
      </c>
      <c r="B2168" s="6" t="s">
        <v>2166</v>
      </c>
      <c r="C2168" s="9">
        <v>0.53027069553986372</v>
      </c>
    </row>
    <row r="2169" spans="1:3" ht="14.4" x14ac:dyDescent="0.3">
      <c r="A2169" s="6" t="s">
        <v>5036</v>
      </c>
      <c r="B2169" s="6" t="s">
        <v>5037</v>
      </c>
      <c r="C2169" s="9">
        <v>0.47364913514591889</v>
      </c>
    </row>
    <row r="2170" spans="1:3" ht="14.4" x14ac:dyDescent="0.3">
      <c r="A2170" s="6" t="s">
        <v>2753</v>
      </c>
      <c r="B2170" s="6" t="s">
        <v>2754</v>
      </c>
      <c r="C2170" s="9">
        <v>1.2361301201762114</v>
      </c>
    </row>
    <row r="2171" spans="1:3" ht="14.4" x14ac:dyDescent="0.3">
      <c r="A2171" s="6" t="s">
        <v>2337</v>
      </c>
      <c r="B2171" s="6" t="s">
        <v>2338</v>
      </c>
      <c r="C2171" s="9">
        <v>0.8855230113518977</v>
      </c>
    </row>
    <row r="2172" spans="1:3" ht="14.4" x14ac:dyDescent="0.3">
      <c r="A2172" s="6" t="s">
        <v>782</v>
      </c>
      <c r="B2172" s="6" t="s">
        <v>783</v>
      </c>
      <c r="C2172" s="9">
        <v>1.0162763178072085</v>
      </c>
    </row>
    <row r="2173" spans="1:3" ht="14.4" x14ac:dyDescent="0.3">
      <c r="A2173" s="6" t="s">
        <v>5555</v>
      </c>
      <c r="B2173" s="6" t="s">
        <v>5556</v>
      </c>
      <c r="C2173" s="9">
        <v>0.60909741267685458</v>
      </c>
    </row>
    <row r="2174" spans="1:3" ht="14.4" x14ac:dyDescent="0.3">
      <c r="A2174" s="6" t="s">
        <v>929</v>
      </c>
      <c r="B2174" s="6" t="s">
        <v>930</v>
      </c>
      <c r="C2174" s="9">
        <v>1.2519016653063266</v>
      </c>
    </row>
    <row r="2175" spans="1:3" ht="14.4" x14ac:dyDescent="0.3">
      <c r="A2175" s="6" t="s">
        <v>5038</v>
      </c>
      <c r="B2175" s="6" t="s">
        <v>5039</v>
      </c>
      <c r="C2175" s="9">
        <v>1.0615242956630513</v>
      </c>
    </row>
    <row r="2176" spans="1:3" ht="14.4" x14ac:dyDescent="0.3">
      <c r="A2176" s="6" t="s">
        <v>4643</v>
      </c>
      <c r="B2176" s="6" t="s">
        <v>4644</v>
      </c>
      <c r="C2176" s="9">
        <v>0.28620431291368786</v>
      </c>
    </row>
    <row r="2177" spans="1:3" ht="14.4" x14ac:dyDescent="0.3">
      <c r="A2177" s="6" t="s">
        <v>3211</v>
      </c>
      <c r="B2177" s="6" t="s">
        <v>3212</v>
      </c>
      <c r="C2177" s="9">
        <v>0.92592519069593415</v>
      </c>
    </row>
    <row r="2178" spans="1:3" ht="14.4" x14ac:dyDescent="0.3">
      <c r="A2178" s="6" t="s">
        <v>1167</v>
      </c>
      <c r="B2178" s="6" t="s">
        <v>1168</v>
      </c>
      <c r="C2178" s="9">
        <v>0.94488981330935495</v>
      </c>
    </row>
    <row r="2179" spans="1:3" ht="14.4" x14ac:dyDescent="0.3">
      <c r="A2179" s="6" t="s">
        <v>1169</v>
      </c>
      <c r="B2179" s="6" t="s">
        <v>1170</v>
      </c>
      <c r="C2179" s="9">
        <v>1.0538910147779745</v>
      </c>
    </row>
    <row r="2180" spans="1:3" ht="14.4" x14ac:dyDescent="0.3">
      <c r="A2180" s="6" t="s">
        <v>5359</v>
      </c>
      <c r="B2180" s="6" t="s">
        <v>5360</v>
      </c>
      <c r="C2180" s="9">
        <v>0.30934958194562379</v>
      </c>
    </row>
    <row r="2181" spans="1:3" ht="14.4" x14ac:dyDescent="0.3">
      <c r="A2181" s="6" t="s">
        <v>2755</v>
      </c>
      <c r="B2181" s="6" t="s">
        <v>2756</v>
      </c>
      <c r="C2181" s="9">
        <v>0.80698446215092379</v>
      </c>
    </row>
    <row r="2182" spans="1:3" ht="14.4" x14ac:dyDescent="0.3">
      <c r="A2182" s="6" t="s">
        <v>1916</v>
      </c>
      <c r="B2182" s="6" t="s">
        <v>1917</v>
      </c>
      <c r="C2182" s="9">
        <v>0.67292997760667095</v>
      </c>
    </row>
    <row r="2183" spans="1:3" ht="14.4" x14ac:dyDescent="0.3">
      <c r="A2183" s="6" t="s">
        <v>4174</v>
      </c>
      <c r="B2183" s="6" t="s">
        <v>4175</v>
      </c>
      <c r="C2183" s="9">
        <v>0.44193529581472057</v>
      </c>
    </row>
    <row r="2184" spans="1:3" ht="14.4" x14ac:dyDescent="0.3">
      <c r="A2184" s="6" t="s">
        <v>4043</v>
      </c>
      <c r="B2184" s="6" t="s">
        <v>4044</v>
      </c>
      <c r="C2184" s="9">
        <v>0.52254590539340606</v>
      </c>
    </row>
    <row r="2185" spans="1:3" ht="14.4" x14ac:dyDescent="0.3">
      <c r="A2185" s="6" t="s">
        <v>8599</v>
      </c>
      <c r="B2185" s="6" t="s">
        <v>8600</v>
      </c>
      <c r="C2185" s="9">
        <v>0.7427557349440892</v>
      </c>
    </row>
    <row r="2186" spans="1:3" ht="14.4" x14ac:dyDescent="0.3">
      <c r="A2186" s="6" t="s">
        <v>1951</v>
      </c>
      <c r="B2186" s="6" t="s">
        <v>1952</v>
      </c>
      <c r="C2186" s="9">
        <v>0.39235695336288712</v>
      </c>
    </row>
    <row r="2187" spans="1:3" ht="14.4" x14ac:dyDescent="0.3">
      <c r="A2187" s="6" t="s">
        <v>784</v>
      </c>
      <c r="B2187" s="6" t="s">
        <v>785</v>
      </c>
      <c r="C2187" s="9">
        <v>0.36916484962528773</v>
      </c>
    </row>
    <row r="2188" spans="1:3" ht="14.4" x14ac:dyDescent="0.3">
      <c r="A2188" s="6" t="s">
        <v>1828</v>
      </c>
      <c r="B2188" s="6" t="s">
        <v>1829</v>
      </c>
      <c r="C2188" s="9">
        <v>0.41800607229378062</v>
      </c>
    </row>
    <row r="2189" spans="1:3" ht="14.4" x14ac:dyDescent="0.3">
      <c r="A2189" s="6" t="s">
        <v>3671</v>
      </c>
      <c r="B2189" s="6" t="s">
        <v>3672</v>
      </c>
      <c r="C2189" s="9">
        <v>0.33166971282659352</v>
      </c>
    </row>
    <row r="2190" spans="1:3" ht="14.4" x14ac:dyDescent="0.3">
      <c r="A2190" s="6" t="s">
        <v>5040</v>
      </c>
      <c r="B2190" s="6" t="s">
        <v>5041</v>
      </c>
      <c r="C2190" s="9">
        <v>1.1312758546564858</v>
      </c>
    </row>
    <row r="2191" spans="1:3" ht="14.4" x14ac:dyDescent="0.3">
      <c r="A2191" s="6" t="s">
        <v>1171</v>
      </c>
      <c r="B2191" s="6" t="s">
        <v>1172</v>
      </c>
      <c r="C2191" s="9">
        <v>0.56173582535807554</v>
      </c>
    </row>
    <row r="2192" spans="1:3" ht="14.4" x14ac:dyDescent="0.3">
      <c r="A2192" s="6" t="s">
        <v>3432</v>
      </c>
      <c r="B2192" s="6" t="s">
        <v>3433</v>
      </c>
      <c r="C2192" s="9">
        <v>0.48653930597559658</v>
      </c>
    </row>
    <row r="2193" spans="1:3" ht="14.4" x14ac:dyDescent="0.3">
      <c r="A2193" s="6" t="s">
        <v>1173</v>
      </c>
      <c r="B2193" s="6" t="s">
        <v>1174</v>
      </c>
      <c r="C2193" s="9">
        <v>1.1898073286367048</v>
      </c>
    </row>
    <row r="2194" spans="1:3" ht="14.4" x14ac:dyDescent="0.3">
      <c r="A2194" s="6" t="s">
        <v>2167</v>
      </c>
      <c r="B2194" s="6" t="s">
        <v>2168</v>
      </c>
      <c r="C2194" s="9">
        <v>0.37840489907923947</v>
      </c>
    </row>
    <row r="2195" spans="1:3" ht="14.4" x14ac:dyDescent="0.3">
      <c r="A2195" s="6" t="s">
        <v>1175</v>
      </c>
      <c r="B2195" s="6" t="s">
        <v>1176</v>
      </c>
      <c r="C2195" s="9">
        <v>0.47279003907282335</v>
      </c>
    </row>
    <row r="2196" spans="1:3" ht="14.4" x14ac:dyDescent="0.3">
      <c r="A2196" s="6" t="s">
        <v>786</v>
      </c>
      <c r="B2196" s="6" t="s">
        <v>787</v>
      </c>
      <c r="C2196" s="9">
        <v>0.36903633903812894</v>
      </c>
    </row>
    <row r="2197" spans="1:3" ht="14.4" x14ac:dyDescent="0.3">
      <c r="A2197" s="6" t="s">
        <v>8601</v>
      </c>
      <c r="B2197" s="6" t="s">
        <v>8602</v>
      </c>
      <c r="C2197" s="9">
        <v>0.94343660865230305</v>
      </c>
    </row>
    <row r="2198" spans="1:3" ht="14.4" x14ac:dyDescent="0.3">
      <c r="A2198" s="6" t="s">
        <v>8603</v>
      </c>
      <c r="B2198" s="6" t="s">
        <v>8604</v>
      </c>
      <c r="C2198" s="9">
        <v>0.27626675968855285</v>
      </c>
    </row>
    <row r="2199" spans="1:3" ht="14.4" x14ac:dyDescent="0.3">
      <c r="A2199" s="6" t="s">
        <v>788</v>
      </c>
      <c r="B2199" s="6" t="s">
        <v>789</v>
      </c>
      <c r="C2199" s="9">
        <v>0.48202920196120369</v>
      </c>
    </row>
    <row r="2200" spans="1:3" ht="14.4" x14ac:dyDescent="0.3">
      <c r="A2200" s="6" t="s">
        <v>220</v>
      </c>
      <c r="B2200" s="6" t="s">
        <v>221</v>
      </c>
      <c r="C2200" s="9">
        <v>0.50827053035960446</v>
      </c>
    </row>
    <row r="2201" spans="1:3" ht="14.4" x14ac:dyDescent="0.3">
      <c r="A2201" s="6" t="s">
        <v>790</v>
      </c>
      <c r="B2201" s="6" t="s">
        <v>791</v>
      </c>
      <c r="C2201" s="9">
        <v>0.47674840838464994</v>
      </c>
    </row>
    <row r="2202" spans="1:3" ht="14.4" x14ac:dyDescent="0.3">
      <c r="A2202" s="6" t="s">
        <v>2339</v>
      </c>
      <c r="B2202" s="6" t="s">
        <v>2340</v>
      </c>
      <c r="C2202" s="9">
        <v>1.1057852729092039</v>
      </c>
    </row>
    <row r="2203" spans="1:3" ht="14.4" x14ac:dyDescent="0.3">
      <c r="A2203" s="6" t="s">
        <v>5239</v>
      </c>
      <c r="B2203" s="6" t="s">
        <v>5240</v>
      </c>
      <c r="C2203" s="9">
        <v>0.92258800831967702</v>
      </c>
    </row>
    <row r="2204" spans="1:3" ht="14.4" x14ac:dyDescent="0.3">
      <c r="A2204" s="6" t="s">
        <v>3533</v>
      </c>
      <c r="B2204" s="6" t="s">
        <v>3534</v>
      </c>
      <c r="C2204" s="9">
        <v>0.59758720383585828</v>
      </c>
    </row>
    <row r="2205" spans="1:3" ht="14.4" x14ac:dyDescent="0.3">
      <c r="A2205" s="6" t="s">
        <v>8605</v>
      </c>
      <c r="B2205" s="6" t="s">
        <v>8606</v>
      </c>
      <c r="C2205" s="9">
        <v>0.35003237034115742</v>
      </c>
    </row>
    <row r="2206" spans="1:3" ht="14.4" x14ac:dyDescent="0.3">
      <c r="A2206" s="6" t="s">
        <v>1807</v>
      </c>
      <c r="B2206" s="6" t="s">
        <v>1808</v>
      </c>
      <c r="C2206" s="9">
        <v>0.63641050544641831</v>
      </c>
    </row>
    <row r="2207" spans="1:3" ht="14.4" x14ac:dyDescent="0.3">
      <c r="A2207" s="6" t="s">
        <v>328</v>
      </c>
      <c r="B2207" s="6" t="s">
        <v>329</v>
      </c>
      <c r="C2207" s="9">
        <v>0.8628068082125252</v>
      </c>
    </row>
    <row r="2208" spans="1:3" ht="14.4" x14ac:dyDescent="0.3">
      <c r="A2208" s="6" t="s">
        <v>4541</v>
      </c>
      <c r="B2208" s="6" t="s">
        <v>4542</v>
      </c>
      <c r="C2208" s="9">
        <v>1.1072157796639568</v>
      </c>
    </row>
    <row r="2209" spans="1:3" ht="14.4" x14ac:dyDescent="0.3">
      <c r="A2209" s="6" t="s">
        <v>1918</v>
      </c>
      <c r="B2209" s="6" t="s">
        <v>1919</v>
      </c>
      <c r="C2209" s="9">
        <v>1.1853309827189178</v>
      </c>
    </row>
    <row r="2210" spans="1:3" ht="14.4" x14ac:dyDescent="0.3">
      <c r="A2210" s="6" t="s">
        <v>5042</v>
      </c>
      <c r="B2210" s="6" t="s">
        <v>5043</v>
      </c>
      <c r="C2210" s="9">
        <v>0.96986047686944199</v>
      </c>
    </row>
    <row r="2211" spans="1:3" ht="14.4" x14ac:dyDescent="0.3">
      <c r="A2211" s="6" t="s">
        <v>4839</v>
      </c>
      <c r="B2211" s="6" t="s">
        <v>4840</v>
      </c>
      <c r="C2211" s="9">
        <v>0.96662484961822837</v>
      </c>
    </row>
    <row r="2212" spans="1:3" ht="14.4" x14ac:dyDescent="0.3">
      <c r="A2212" s="6" t="s">
        <v>4104</v>
      </c>
      <c r="B2212" s="6" t="s">
        <v>4105</v>
      </c>
      <c r="C2212" s="9">
        <v>0.43615677076736037</v>
      </c>
    </row>
    <row r="2213" spans="1:3" ht="14.4" x14ac:dyDescent="0.3">
      <c r="A2213" s="6" t="s">
        <v>792</v>
      </c>
      <c r="B2213" s="6" t="s">
        <v>793</v>
      </c>
      <c r="C2213" s="9">
        <v>0.7510289719597889</v>
      </c>
    </row>
    <row r="2214" spans="1:3" ht="14.4" x14ac:dyDescent="0.3">
      <c r="A2214" s="6" t="s">
        <v>1920</v>
      </c>
      <c r="B2214" s="6" t="s">
        <v>1921</v>
      </c>
      <c r="C2214" s="9">
        <v>1.2059241777392589</v>
      </c>
    </row>
    <row r="2215" spans="1:3" ht="14.4" x14ac:dyDescent="0.3">
      <c r="A2215" s="6" t="s">
        <v>3629</v>
      </c>
      <c r="B2215" s="6" t="s">
        <v>3630</v>
      </c>
      <c r="C2215" s="9">
        <v>0.76998514512148741</v>
      </c>
    </row>
    <row r="2216" spans="1:3" ht="14.4" x14ac:dyDescent="0.3">
      <c r="A2216" s="6" t="s">
        <v>1922</v>
      </c>
      <c r="B2216" s="6" t="s">
        <v>1923</v>
      </c>
      <c r="C2216" s="9">
        <v>0.45843189824221631</v>
      </c>
    </row>
    <row r="2217" spans="1:3" ht="14.4" x14ac:dyDescent="0.3">
      <c r="A2217" s="6" t="s">
        <v>5044</v>
      </c>
      <c r="B2217" s="6" t="s">
        <v>5045</v>
      </c>
      <c r="C2217" s="9">
        <v>1.0541354620899293</v>
      </c>
    </row>
    <row r="2218" spans="1:3" ht="14.4" x14ac:dyDescent="0.3">
      <c r="A2218" s="6" t="s">
        <v>2979</v>
      </c>
      <c r="B2218" s="6" t="s">
        <v>2980</v>
      </c>
      <c r="C2218" s="9">
        <v>0.30208626654576143</v>
      </c>
    </row>
    <row r="2219" spans="1:3" ht="14.4" x14ac:dyDescent="0.3">
      <c r="A2219" s="6" t="s">
        <v>4841</v>
      </c>
      <c r="B2219" s="6" t="s">
        <v>4842</v>
      </c>
      <c r="C2219" s="9">
        <v>1.0243984666804042</v>
      </c>
    </row>
    <row r="2220" spans="1:3" ht="14.4" x14ac:dyDescent="0.3">
      <c r="A2220" s="6" t="s">
        <v>2513</v>
      </c>
      <c r="B2220" s="6" t="s">
        <v>2514</v>
      </c>
      <c r="C2220" s="9">
        <v>1.2535012775151624</v>
      </c>
    </row>
    <row r="2221" spans="1:3" ht="14.4" x14ac:dyDescent="0.3">
      <c r="A2221" s="6" t="s">
        <v>8607</v>
      </c>
      <c r="B2221" s="6" t="s">
        <v>8608</v>
      </c>
      <c r="C2221" s="9">
        <v>0.26346249775353825</v>
      </c>
    </row>
    <row r="2222" spans="1:3" ht="14.4" x14ac:dyDescent="0.3">
      <c r="A2222" s="6" t="s">
        <v>4843</v>
      </c>
      <c r="B2222" s="6" t="s">
        <v>4844</v>
      </c>
      <c r="C2222" s="9">
        <v>0.37750694901269932</v>
      </c>
    </row>
    <row r="2223" spans="1:3" ht="14.4" x14ac:dyDescent="0.3">
      <c r="A2223" s="6" t="s">
        <v>8609</v>
      </c>
      <c r="B2223" s="6" t="s">
        <v>8610</v>
      </c>
      <c r="C2223" s="9">
        <v>1.1577943700654796</v>
      </c>
    </row>
    <row r="2224" spans="1:3" ht="14.4" x14ac:dyDescent="0.3">
      <c r="A2224" s="6" t="s">
        <v>4176</v>
      </c>
      <c r="B2224" s="6" t="s">
        <v>4177</v>
      </c>
      <c r="C2224" s="9">
        <v>0.75550804639833435</v>
      </c>
    </row>
    <row r="2225" spans="1:3" ht="14.4" x14ac:dyDescent="0.3">
      <c r="A2225" s="6" t="s">
        <v>5151</v>
      </c>
      <c r="B2225" s="6" t="s">
        <v>5152</v>
      </c>
      <c r="C2225" s="9">
        <v>1.1001292775505895</v>
      </c>
    </row>
    <row r="2226" spans="1:3" ht="14.4" x14ac:dyDescent="0.3">
      <c r="A2226" s="6" t="s">
        <v>1483</v>
      </c>
      <c r="B2226" s="6" t="s">
        <v>1484</v>
      </c>
      <c r="C2226" s="9">
        <v>0.60592162910274583</v>
      </c>
    </row>
    <row r="2227" spans="1:3" ht="14.4" x14ac:dyDescent="0.3">
      <c r="A2227" s="6" t="s">
        <v>3125</v>
      </c>
      <c r="B2227" s="6" t="s">
        <v>3126</v>
      </c>
      <c r="C2227" s="9">
        <v>0.89828319545603219</v>
      </c>
    </row>
    <row r="2228" spans="1:3" ht="14.4" x14ac:dyDescent="0.3">
      <c r="A2228" s="6" t="s">
        <v>5361</v>
      </c>
      <c r="B2228" s="6" t="s">
        <v>5362</v>
      </c>
      <c r="C2228" s="9">
        <v>0.32759154103664201</v>
      </c>
    </row>
    <row r="2229" spans="1:3" ht="14.4" x14ac:dyDescent="0.3">
      <c r="A2229" s="6" t="s">
        <v>4388</v>
      </c>
      <c r="B2229" s="6" t="s">
        <v>4389</v>
      </c>
      <c r="C2229" s="9">
        <v>0.49912668911553237</v>
      </c>
    </row>
    <row r="2230" spans="1:3" ht="14.4" x14ac:dyDescent="0.3">
      <c r="A2230" s="6" t="s">
        <v>3842</v>
      </c>
      <c r="B2230" s="6" t="s">
        <v>3843</v>
      </c>
      <c r="C2230" s="9">
        <v>0.71609615895009016</v>
      </c>
    </row>
    <row r="2231" spans="1:3" ht="14.4" x14ac:dyDescent="0.3">
      <c r="A2231" s="6" t="s">
        <v>5538</v>
      </c>
      <c r="B2231" s="6" t="s">
        <v>5539</v>
      </c>
      <c r="C2231" s="9">
        <v>0.52853625540014959</v>
      </c>
    </row>
    <row r="2232" spans="1:3" ht="14.4" x14ac:dyDescent="0.3">
      <c r="A2232" s="6" t="s">
        <v>3891</v>
      </c>
      <c r="B2232" s="6" t="s">
        <v>3892</v>
      </c>
      <c r="C2232" s="9">
        <v>1.2500811646228844</v>
      </c>
    </row>
    <row r="2233" spans="1:3" ht="14.4" x14ac:dyDescent="0.3">
      <c r="A2233" s="6" t="s">
        <v>1177</v>
      </c>
      <c r="B2233" s="6" t="s">
        <v>1178</v>
      </c>
      <c r="C2233" s="9">
        <v>0.32897271580294607</v>
      </c>
    </row>
    <row r="2234" spans="1:3" ht="14.4" x14ac:dyDescent="0.3">
      <c r="A2234" s="6" t="s">
        <v>1179</v>
      </c>
      <c r="B2234" s="6" t="s">
        <v>1180</v>
      </c>
      <c r="C2234" s="9">
        <v>0.96645800639993074</v>
      </c>
    </row>
    <row r="2235" spans="1:3" ht="14.4" x14ac:dyDescent="0.3">
      <c r="A2235" s="6" t="s">
        <v>4045</v>
      </c>
      <c r="B2235" s="6" t="s">
        <v>4046</v>
      </c>
      <c r="C2235" s="9">
        <v>0.70249122360948457</v>
      </c>
    </row>
    <row r="2236" spans="1:3" ht="14.4" x14ac:dyDescent="0.3">
      <c r="A2236" s="6" t="s">
        <v>2981</v>
      </c>
      <c r="B2236" s="6" t="s">
        <v>2982</v>
      </c>
      <c r="C2236" s="9">
        <v>0.66714819315026186</v>
      </c>
    </row>
    <row r="2237" spans="1:3" ht="14.4" x14ac:dyDescent="0.3">
      <c r="A2237" s="6" t="s">
        <v>2053</v>
      </c>
      <c r="B2237" s="6" t="s">
        <v>2054</v>
      </c>
      <c r="C2237" s="9">
        <v>1.2484662589508317</v>
      </c>
    </row>
    <row r="2238" spans="1:3" ht="14.4" x14ac:dyDescent="0.3">
      <c r="A2238" s="6" t="s">
        <v>2055</v>
      </c>
      <c r="B2238" s="6" t="s">
        <v>2056</v>
      </c>
      <c r="C2238" s="9">
        <v>0.47105116015531945</v>
      </c>
    </row>
    <row r="2239" spans="1:3" ht="14.4" x14ac:dyDescent="0.3">
      <c r="A2239" s="6" t="s">
        <v>794</v>
      </c>
      <c r="B2239" s="6" t="s">
        <v>795</v>
      </c>
      <c r="C2239" s="9">
        <v>0.45893890122224845</v>
      </c>
    </row>
    <row r="2240" spans="1:3" ht="14.4" x14ac:dyDescent="0.3">
      <c r="A2240" s="6" t="s">
        <v>4390</v>
      </c>
      <c r="B2240" s="6" t="s">
        <v>4391</v>
      </c>
      <c r="C2240" s="9">
        <v>0.89368333300921143</v>
      </c>
    </row>
    <row r="2241" spans="1:3" ht="14.4" x14ac:dyDescent="0.3">
      <c r="A2241" s="6" t="s">
        <v>3042</v>
      </c>
      <c r="B2241" s="6" t="s">
        <v>3043</v>
      </c>
      <c r="C2241" s="9">
        <v>0.83923378983710761</v>
      </c>
    </row>
    <row r="2242" spans="1:3" ht="14.4" x14ac:dyDescent="0.3">
      <c r="A2242" s="6" t="s">
        <v>8611</v>
      </c>
      <c r="B2242" s="6" t="s">
        <v>8612</v>
      </c>
      <c r="C2242" s="9">
        <v>1.1621145147111684</v>
      </c>
    </row>
    <row r="2243" spans="1:3" ht="14.4" x14ac:dyDescent="0.3">
      <c r="A2243" s="6" t="s">
        <v>8613</v>
      </c>
      <c r="B2243" s="6" t="s">
        <v>8614</v>
      </c>
      <c r="C2243" s="9">
        <v>0.85368821989717558</v>
      </c>
    </row>
    <row r="2244" spans="1:3" ht="14.4" x14ac:dyDescent="0.3">
      <c r="A2244" s="6" t="s">
        <v>3434</v>
      </c>
      <c r="B2244" s="6" t="s">
        <v>3435</v>
      </c>
      <c r="C2244" s="9">
        <v>0.46275488943948895</v>
      </c>
    </row>
    <row r="2245" spans="1:3" ht="14.4" x14ac:dyDescent="0.3">
      <c r="A2245" s="6" t="s">
        <v>3166</v>
      </c>
      <c r="B2245" s="6" t="s">
        <v>3167</v>
      </c>
      <c r="C2245" s="9">
        <v>0.65683169418752674</v>
      </c>
    </row>
    <row r="2246" spans="1:3" ht="14.4" x14ac:dyDescent="0.3">
      <c r="A2246" s="6" t="s">
        <v>2900</v>
      </c>
      <c r="B2246" s="6" t="s">
        <v>2901</v>
      </c>
      <c r="C2246" s="9">
        <v>1.192678487450227</v>
      </c>
    </row>
    <row r="2247" spans="1:3" ht="14.4" x14ac:dyDescent="0.3">
      <c r="A2247" s="6" t="s">
        <v>1924</v>
      </c>
      <c r="B2247" s="6" t="s">
        <v>1925</v>
      </c>
      <c r="C2247" s="9">
        <v>0.97235410919709642</v>
      </c>
    </row>
    <row r="2248" spans="1:3" ht="14.4" x14ac:dyDescent="0.3">
      <c r="A2248" s="6" t="s">
        <v>2169</v>
      </c>
      <c r="B2248" s="6" t="s">
        <v>2170</v>
      </c>
      <c r="C2248" s="9">
        <v>0.28690415836615446</v>
      </c>
    </row>
    <row r="2249" spans="1:3" ht="14.4" x14ac:dyDescent="0.3">
      <c r="A2249" s="6" t="s">
        <v>2867</v>
      </c>
      <c r="B2249" s="6" t="s">
        <v>2868</v>
      </c>
      <c r="C2249" s="9">
        <v>0.55955708719457042</v>
      </c>
    </row>
    <row r="2250" spans="1:3" ht="14.4" x14ac:dyDescent="0.3">
      <c r="A2250" s="6" t="s">
        <v>5414</v>
      </c>
      <c r="B2250" s="6" t="s">
        <v>5415</v>
      </c>
      <c r="C2250" s="9">
        <v>0.59074905310869008</v>
      </c>
    </row>
    <row r="2251" spans="1:3" ht="14.4" x14ac:dyDescent="0.3">
      <c r="A2251" s="6" t="s">
        <v>4339</v>
      </c>
      <c r="B2251" s="6" t="s">
        <v>4340</v>
      </c>
      <c r="C2251" s="9">
        <v>0.8317293825739871</v>
      </c>
    </row>
    <row r="2252" spans="1:3" ht="14.4" x14ac:dyDescent="0.3">
      <c r="A2252" s="6" t="s">
        <v>3673</v>
      </c>
      <c r="B2252" s="6" t="s">
        <v>3674</v>
      </c>
      <c r="C2252" s="9">
        <v>1.0370137641733392</v>
      </c>
    </row>
    <row r="2253" spans="1:3" ht="14.4" x14ac:dyDescent="0.3">
      <c r="A2253" s="6" t="s">
        <v>1181</v>
      </c>
      <c r="B2253" s="6" t="s">
        <v>1182</v>
      </c>
      <c r="C2253" s="9">
        <v>0.73068947863571521</v>
      </c>
    </row>
    <row r="2254" spans="1:3" ht="14.4" x14ac:dyDescent="0.3">
      <c r="A2254" s="6" t="s">
        <v>3535</v>
      </c>
      <c r="B2254" s="6" t="s">
        <v>3536</v>
      </c>
      <c r="C2254" s="9">
        <v>0.85809715770577777</v>
      </c>
    </row>
    <row r="2255" spans="1:3" ht="14.4" x14ac:dyDescent="0.3">
      <c r="A2255" s="6" t="s">
        <v>1485</v>
      </c>
      <c r="B2255" s="6" t="s">
        <v>1486</v>
      </c>
      <c r="C2255" s="9">
        <v>0.86572424685717941</v>
      </c>
    </row>
    <row r="2256" spans="1:3" ht="14.4" x14ac:dyDescent="0.3">
      <c r="A2256" s="6" t="s">
        <v>8615</v>
      </c>
      <c r="B2256" s="6" t="s">
        <v>8616</v>
      </c>
      <c r="C2256" s="9">
        <v>0.63767570528679562</v>
      </c>
    </row>
    <row r="2257" spans="1:3" ht="14.4" x14ac:dyDescent="0.3">
      <c r="A2257" s="6" t="s">
        <v>8617</v>
      </c>
      <c r="B2257" s="6" t="s">
        <v>8618</v>
      </c>
      <c r="C2257" s="9">
        <v>0.96688922807475042</v>
      </c>
    </row>
    <row r="2258" spans="1:3" ht="14.4" x14ac:dyDescent="0.3">
      <c r="A2258" s="6" t="s">
        <v>3608</v>
      </c>
      <c r="B2258" s="6" t="s">
        <v>3609</v>
      </c>
      <c r="C2258" s="9">
        <v>0.72381553322103009</v>
      </c>
    </row>
    <row r="2259" spans="1:3" ht="14.4" x14ac:dyDescent="0.3">
      <c r="A2259" s="6" t="s">
        <v>4288</v>
      </c>
      <c r="B2259" s="6" t="s">
        <v>4289</v>
      </c>
      <c r="C2259" s="9">
        <v>0.68642067281295738</v>
      </c>
    </row>
    <row r="2260" spans="1:3" ht="14.4" x14ac:dyDescent="0.3">
      <c r="A2260" s="6" t="s">
        <v>1183</v>
      </c>
      <c r="B2260" s="6" t="s">
        <v>1184</v>
      </c>
      <c r="C2260" s="9">
        <v>0.30631707473917669</v>
      </c>
    </row>
    <row r="2261" spans="1:3" ht="14.4" x14ac:dyDescent="0.3">
      <c r="A2261" s="6" t="s">
        <v>2602</v>
      </c>
      <c r="B2261" s="6" t="s">
        <v>2603</v>
      </c>
      <c r="C2261" s="9">
        <v>1.1518549611697106</v>
      </c>
    </row>
    <row r="2262" spans="1:3" ht="14.4" x14ac:dyDescent="0.3">
      <c r="A2262" s="6" t="s">
        <v>3966</v>
      </c>
      <c r="B2262" s="6" t="s">
        <v>3967</v>
      </c>
      <c r="C2262" s="9">
        <v>1.1769051296831154</v>
      </c>
    </row>
    <row r="2263" spans="1:3" ht="14.4" x14ac:dyDescent="0.3">
      <c r="A2263" s="6" t="s">
        <v>1735</v>
      </c>
      <c r="B2263" s="6" t="s">
        <v>1736</v>
      </c>
      <c r="C2263" s="9">
        <v>0.89306830294794015</v>
      </c>
    </row>
    <row r="2264" spans="1:3" ht="14.4" x14ac:dyDescent="0.3">
      <c r="A2264" s="6" t="s">
        <v>4178</v>
      </c>
      <c r="B2264" s="6" t="s">
        <v>4179</v>
      </c>
      <c r="C2264" s="9">
        <v>0.6371768263653298</v>
      </c>
    </row>
    <row r="2265" spans="1:3" ht="14.4" x14ac:dyDescent="0.3">
      <c r="A2265" s="6" t="s">
        <v>796</v>
      </c>
      <c r="B2265" s="6" t="s">
        <v>797</v>
      </c>
      <c r="C2265" s="9">
        <v>0.64732476919572401</v>
      </c>
    </row>
    <row r="2266" spans="1:3" ht="14.4" x14ac:dyDescent="0.3">
      <c r="A2266" s="6" t="s">
        <v>2869</v>
      </c>
      <c r="B2266" s="6" t="s">
        <v>2870</v>
      </c>
      <c r="C2266" s="9">
        <v>1.1282496738093719</v>
      </c>
    </row>
    <row r="2267" spans="1:3" ht="14.4" x14ac:dyDescent="0.3">
      <c r="A2267" s="6" t="s">
        <v>3168</v>
      </c>
      <c r="B2267" s="6" t="s">
        <v>3169</v>
      </c>
      <c r="C2267" s="9">
        <v>0.83061476356082653</v>
      </c>
    </row>
    <row r="2268" spans="1:3" ht="14.4" x14ac:dyDescent="0.3">
      <c r="A2268" s="6" t="s">
        <v>8619</v>
      </c>
      <c r="B2268" s="6" t="s">
        <v>8620</v>
      </c>
      <c r="C2268" s="9">
        <v>0.52983859795875388</v>
      </c>
    </row>
    <row r="2269" spans="1:3" ht="14.4" x14ac:dyDescent="0.3">
      <c r="A2269" s="6" t="s">
        <v>1185</v>
      </c>
      <c r="B2269" s="6" t="s">
        <v>1186</v>
      </c>
      <c r="C2269" s="9">
        <v>0.3644369057684963</v>
      </c>
    </row>
    <row r="2270" spans="1:3" ht="14.4" x14ac:dyDescent="0.3">
      <c r="A2270" s="6" t="s">
        <v>2446</v>
      </c>
      <c r="B2270" s="6" t="s">
        <v>2447</v>
      </c>
      <c r="C2270" s="9">
        <v>0.63686664163947571</v>
      </c>
    </row>
    <row r="2271" spans="1:3" ht="14.4" x14ac:dyDescent="0.3">
      <c r="A2271" s="6" t="s">
        <v>1187</v>
      </c>
      <c r="B2271" s="6" t="s">
        <v>1188</v>
      </c>
      <c r="C2271" s="9">
        <v>0.62355976489683163</v>
      </c>
    </row>
    <row r="2272" spans="1:3" ht="14.4" x14ac:dyDescent="0.3">
      <c r="A2272" s="6" t="s">
        <v>127</v>
      </c>
      <c r="B2272" s="6" t="s">
        <v>128</v>
      </c>
      <c r="C2272" s="9">
        <v>1.0880362149513747</v>
      </c>
    </row>
    <row r="2273" spans="1:3" ht="14.4" x14ac:dyDescent="0.3">
      <c r="A2273" s="6" t="s">
        <v>3827</v>
      </c>
      <c r="B2273" s="6" t="s">
        <v>3828</v>
      </c>
      <c r="C2273" s="9">
        <v>0.94641920814451719</v>
      </c>
    </row>
    <row r="2274" spans="1:3" ht="14.4" x14ac:dyDescent="0.3">
      <c r="A2274" s="6" t="s">
        <v>5363</v>
      </c>
      <c r="B2274" s="6" t="s">
        <v>5364</v>
      </c>
      <c r="C2274" s="9">
        <v>1.218017888559574</v>
      </c>
    </row>
    <row r="2275" spans="1:3" ht="14.4" x14ac:dyDescent="0.3">
      <c r="A2275" s="6" t="s">
        <v>5416</v>
      </c>
      <c r="B2275" s="6" t="s">
        <v>5417</v>
      </c>
      <c r="C2275" s="9">
        <v>0.80477196582170674</v>
      </c>
    </row>
    <row r="2276" spans="1:3" ht="14.4" x14ac:dyDescent="0.3">
      <c r="A2276" s="6" t="s">
        <v>4143</v>
      </c>
      <c r="B2276" s="6" t="s">
        <v>4144</v>
      </c>
      <c r="C2276" s="9">
        <v>0.36914539165927518</v>
      </c>
    </row>
    <row r="2277" spans="1:3" ht="14.4" x14ac:dyDescent="0.3">
      <c r="A2277" s="6" t="s">
        <v>5046</v>
      </c>
      <c r="B2277" s="6" t="s">
        <v>5047</v>
      </c>
      <c r="C2277" s="9">
        <v>0.72229929511463431</v>
      </c>
    </row>
    <row r="2278" spans="1:3" ht="14.4" x14ac:dyDescent="0.3">
      <c r="A2278" s="6" t="s">
        <v>3537</v>
      </c>
      <c r="B2278" s="6" t="s">
        <v>3538</v>
      </c>
      <c r="C2278" s="9">
        <v>0.77995651658827492</v>
      </c>
    </row>
    <row r="2279" spans="1:3" ht="14.4" x14ac:dyDescent="0.3">
      <c r="A2279" s="6" t="s">
        <v>8621</v>
      </c>
      <c r="B2279" s="6" t="s">
        <v>8622</v>
      </c>
      <c r="C2279" s="9">
        <v>1.1728794807616998</v>
      </c>
    </row>
    <row r="2280" spans="1:3" ht="14.4" x14ac:dyDescent="0.3">
      <c r="A2280" s="6" t="s">
        <v>3436</v>
      </c>
      <c r="B2280" s="6" t="s">
        <v>3437</v>
      </c>
      <c r="C2280" s="9">
        <v>0.26139059307595769</v>
      </c>
    </row>
    <row r="2281" spans="1:3" ht="14.4" x14ac:dyDescent="0.3">
      <c r="A2281" s="6" t="s">
        <v>2171</v>
      </c>
      <c r="B2281" s="6" t="s">
        <v>2172</v>
      </c>
      <c r="C2281" s="9">
        <v>1.1590959082668508</v>
      </c>
    </row>
    <row r="2282" spans="1:3" ht="14.4" x14ac:dyDescent="0.3">
      <c r="A2282" s="6" t="s">
        <v>330</v>
      </c>
      <c r="B2282" s="6" t="s">
        <v>331</v>
      </c>
      <c r="C2282" s="9">
        <v>0.81790905929912394</v>
      </c>
    </row>
    <row r="2283" spans="1:3" ht="14.4" x14ac:dyDescent="0.3">
      <c r="A2283" s="6" t="s">
        <v>1572</v>
      </c>
      <c r="B2283" s="6" t="s">
        <v>1573</v>
      </c>
      <c r="C2283" s="9">
        <v>1.0180707325284648</v>
      </c>
    </row>
    <row r="2284" spans="1:3" ht="14.4" x14ac:dyDescent="0.3">
      <c r="A2284" s="6" t="s">
        <v>222</v>
      </c>
      <c r="B2284" s="6" t="s">
        <v>223</v>
      </c>
      <c r="C2284" s="9">
        <v>0.29770514426504679</v>
      </c>
    </row>
    <row r="2285" spans="1:3" ht="14.4" x14ac:dyDescent="0.3">
      <c r="A2285" s="6" t="s">
        <v>2938</v>
      </c>
      <c r="B2285" s="6" t="s">
        <v>2939</v>
      </c>
      <c r="C2285" s="9">
        <v>0.46975334808313784</v>
      </c>
    </row>
    <row r="2286" spans="1:3" ht="14.4" x14ac:dyDescent="0.3">
      <c r="A2286" s="6" t="s">
        <v>3939</v>
      </c>
      <c r="B2286" s="6" t="s">
        <v>3940</v>
      </c>
      <c r="C2286" s="9">
        <v>0.31022888290570194</v>
      </c>
    </row>
    <row r="2287" spans="1:3" ht="14.4" x14ac:dyDescent="0.3">
      <c r="A2287" s="6" t="s">
        <v>3073</v>
      </c>
      <c r="B2287" s="6" t="s">
        <v>3074</v>
      </c>
      <c r="C2287" s="9">
        <v>1.0318141114800916</v>
      </c>
    </row>
    <row r="2288" spans="1:3" ht="14.4" x14ac:dyDescent="0.3">
      <c r="A2288" s="6" t="s">
        <v>2828</v>
      </c>
      <c r="B2288" s="6" t="s">
        <v>2829</v>
      </c>
      <c r="C2288" s="9">
        <v>0.5719692419347695</v>
      </c>
    </row>
    <row r="2289" spans="1:3" ht="14.4" x14ac:dyDescent="0.3">
      <c r="A2289" s="6" t="s">
        <v>4145</v>
      </c>
      <c r="B2289" s="6" t="s">
        <v>4146</v>
      </c>
      <c r="C2289" s="9">
        <v>0.95268055708690424</v>
      </c>
    </row>
    <row r="2290" spans="1:3" ht="14.4" x14ac:dyDescent="0.3">
      <c r="A2290" s="6" t="s">
        <v>1809</v>
      </c>
      <c r="B2290" s="6" t="s">
        <v>1810</v>
      </c>
      <c r="C2290" s="9">
        <v>1.2543407488996756</v>
      </c>
    </row>
    <row r="2291" spans="1:3" ht="14.4" x14ac:dyDescent="0.3">
      <c r="A2291" s="6" t="s">
        <v>3941</v>
      </c>
      <c r="B2291" s="6" t="s">
        <v>3942</v>
      </c>
      <c r="C2291" s="9">
        <v>0.81211129773739821</v>
      </c>
    </row>
    <row r="2292" spans="1:3" ht="14.4" x14ac:dyDescent="0.3">
      <c r="A2292" s="6" t="s">
        <v>4764</v>
      </c>
      <c r="B2292" s="6" t="s">
        <v>4765</v>
      </c>
      <c r="C2292" s="9">
        <v>0.99455953911693806</v>
      </c>
    </row>
    <row r="2293" spans="1:3" ht="14.4" x14ac:dyDescent="0.3">
      <c r="A2293" s="6" t="s">
        <v>3380</v>
      </c>
      <c r="B2293" s="6" t="s">
        <v>3381</v>
      </c>
      <c r="C2293" s="9">
        <v>1.1424470979068793</v>
      </c>
    </row>
    <row r="2294" spans="1:3" ht="14.4" x14ac:dyDescent="0.3">
      <c r="A2294" s="6" t="s">
        <v>3943</v>
      </c>
      <c r="B2294" s="6" t="s">
        <v>3944</v>
      </c>
      <c r="C2294" s="9">
        <v>0.88973523414136135</v>
      </c>
    </row>
    <row r="2295" spans="1:3" ht="14.4" x14ac:dyDescent="0.3">
      <c r="A2295" s="6" t="s">
        <v>2102</v>
      </c>
      <c r="B2295" s="6" t="s">
        <v>2103</v>
      </c>
      <c r="C2295" s="9">
        <v>0.96942466363306434</v>
      </c>
    </row>
    <row r="2296" spans="1:3" ht="14.4" x14ac:dyDescent="0.3">
      <c r="A2296" s="6" t="s">
        <v>1682</v>
      </c>
      <c r="B2296" s="6" t="s">
        <v>1683</v>
      </c>
      <c r="C2296" s="9">
        <v>1.152871985002516</v>
      </c>
    </row>
    <row r="2297" spans="1:3" ht="14.4" x14ac:dyDescent="0.3">
      <c r="A2297" s="6" t="s">
        <v>5048</v>
      </c>
      <c r="B2297" s="6" t="s">
        <v>5049</v>
      </c>
      <c r="C2297" s="9">
        <v>0.63504820749515423</v>
      </c>
    </row>
    <row r="2298" spans="1:3" ht="14.4" x14ac:dyDescent="0.3">
      <c r="A2298" s="6" t="s">
        <v>2871</v>
      </c>
      <c r="B2298" s="6" t="s">
        <v>2872</v>
      </c>
      <c r="C2298" s="9">
        <v>0.84992009828106141</v>
      </c>
    </row>
    <row r="2299" spans="1:3" ht="14.4" x14ac:dyDescent="0.3">
      <c r="A2299" s="6" t="s">
        <v>798</v>
      </c>
      <c r="B2299" s="6" t="s">
        <v>799</v>
      </c>
      <c r="C2299" s="9">
        <v>0.81968357386267721</v>
      </c>
    </row>
    <row r="2300" spans="1:3" ht="14.4" x14ac:dyDescent="0.3">
      <c r="A2300" s="6" t="s">
        <v>2284</v>
      </c>
      <c r="B2300" s="6" t="s">
        <v>2285</v>
      </c>
      <c r="C2300" s="9">
        <v>0.35385807574445016</v>
      </c>
    </row>
    <row r="2301" spans="1:3" ht="14.4" x14ac:dyDescent="0.3">
      <c r="A2301" s="6" t="s">
        <v>1342</v>
      </c>
      <c r="B2301" s="6" t="s">
        <v>1343</v>
      </c>
      <c r="C2301" s="9">
        <v>0.7378399514223033</v>
      </c>
    </row>
    <row r="2302" spans="1:3" ht="14.4" x14ac:dyDescent="0.3">
      <c r="A2302" s="6" t="s">
        <v>2263</v>
      </c>
      <c r="B2302" s="6" t="s">
        <v>2264</v>
      </c>
      <c r="C2302" s="9">
        <v>0.83317539820889996</v>
      </c>
    </row>
    <row r="2303" spans="1:3" ht="14.4" x14ac:dyDescent="0.3">
      <c r="A2303" s="6" t="s">
        <v>4341</v>
      </c>
      <c r="B2303" s="6" t="s">
        <v>4342</v>
      </c>
      <c r="C2303" s="9">
        <v>0.30760215755001685</v>
      </c>
    </row>
    <row r="2304" spans="1:3" ht="14.4" x14ac:dyDescent="0.3">
      <c r="A2304" s="6" t="s">
        <v>2057</v>
      </c>
      <c r="B2304" s="6" t="s">
        <v>2058</v>
      </c>
      <c r="C2304" s="9">
        <v>0.95655204714391728</v>
      </c>
    </row>
    <row r="2305" spans="1:3" ht="14.4" x14ac:dyDescent="0.3">
      <c r="A2305" s="6" t="s">
        <v>1487</v>
      </c>
      <c r="B2305" s="6" t="s">
        <v>1488</v>
      </c>
      <c r="C2305" s="9">
        <v>1.1376200943875006</v>
      </c>
    </row>
    <row r="2306" spans="1:3" ht="14.4" x14ac:dyDescent="0.3">
      <c r="A2306" s="6" t="s">
        <v>5557</v>
      </c>
      <c r="B2306" s="6" t="s">
        <v>5558</v>
      </c>
      <c r="C2306" s="9">
        <v>0.35711485635284135</v>
      </c>
    </row>
    <row r="2307" spans="1:3" ht="14.4" x14ac:dyDescent="0.3">
      <c r="A2307" s="6" t="s">
        <v>2059</v>
      </c>
      <c r="B2307" s="6" t="s">
        <v>2060</v>
      </c>
      <c r="C2307" s="9">
        <v>0.45200580848185734</v>
      </c>
    </row>
    <row r="2308" spans="1:3" ht="14.4" x14ac:dyDescent="0.3">
      <c r="A2308" s="6" t="s">
        <v>8623</v>
      </c>
      <c r="B2308" s="6" t="s">
        <v>8624</v>
      </c>
      <c r="C2308" s="9">
        <v>1.0305084751821887</v>
      </c>
    </row>
    <row r="2309" spans="1:3" ht="14.4" x14ac:dyDescent="0.3">
      <c r="A2309" s="6" t="s">
        <v>273</v>
      </c>
      <c r="B2309" s="6" t="s">
        <v>274</v>
      </c>
      <c r="C2309" s="9">
        <v>0.57053447290086734</v>
      </c>
    </row>
    <row r="2310" spans="1:3" ht="14.4" x14ac:dyDescent="0.3">
      <c r="A2310" s="6" t="s">
        <v>8625</v>
      </c>
      <c r="B2310" s="6" t="s">
        <v>8626</v>
      </c>
      <c r="C2310" s="9">
        <v>1.0274874666531741</v>
      </c>
    </row>
    <row r="2311" spans="1:3" ht="14.4" x14ac:dyDescent="0.3">
      <c r="A2311" s="6" t="s">
        <v>5050</v>
      </c>
      <c r="B2311" s="6" t="s">
        <v>5051</v>
      </c>
      <c r="C2311" s="9">
        <v>0.54154640603438775</v>
      </c>
    </row>
    <row r="2312" spans="1:3" ht="14.4" x14ac:dyDescent="0.3">
      <c r="A2312" s="6" t="s">
        <v>4343</v>
      </c>
      <c r="B2312" s="6" t="s">
        <v>4344</v>
      </c>
      <c r="C2312" s="9">
        <v>0.29452935616980047</v>
      </c>
    </row>
    <row r="2313" spans="1:3" ht="14.4" x14ac:dyDescent="0.3">
      <c r="A2313" s="6" t="s">
        <v>5052</v>
      </c>
      <c r="B2313" s="6" t="s">
        <v>5053</v>
      </c>
      <c r="C2313" s="9">
        <v>1.0264013839752844</v>
      </c>
    </row>
    <row r="2314" spans="1:3" ht="14.4" x14ac:dyDescent="0.3">
      <c r="A2314" s="6" t="s">
        <v>5241</v>
      </c>
      <c r="B2314" s="6" t="s">
        <v>5242</v>
      </c>
      <c r="C2314" s="9">
        <v>1.0677229348943151</v>
      </c>
    </row>
    <row r="2315" spans="1:3" ht="14.4" x14ac:dyDescent="0.3">
      <c r="A2315" s="6" t="s">
        <v>4345</v>
      </c>
      <c r="B2315" s="6" t="s">
        <v>4346</v>
      </c>
      <c r="C2315" s="9">
        <v>0.76265066693663242</v>
      </c>
    </row>
    <row r="2316" spans="1:3" ht="14.4" x14ac:dyDescent="0.3">
      <c r="A2316" s="6" t="s">
        <v>1489</v>
      </c>
      <c r="B2316" s="6" t="s">
        <v>1490</v>
      </c>
      <c r="C2316" s="9">
        <v>0.51790455784099476</v>
      </c>
    </row>
    <row r="2317" spans="1:3" ht="14.4" x14ac:dyDescent="0.3">
      <c r="A2317" s="6" t="s">
        <v>3539</v>
      </c>
      <c r="B2317" s="6" t="s">
        <v>3540</v>
      </c>
      <c r="C2317" s="9">
        <v>0.60948599402137305</v>
      </c>
    </row>
    <row r="2318" spans="1:3" ht="14.4" x14ac:dyDescent="0.3">
      <c r="A2318" s="6" t="s">
        <v>1491</v>
      </c>
      <c r="B2318" s="6" t="s">
        <v>1492</v>
      </c>
      <c r="C2318" s="9">
        <v>0.54096310576774742</v>
      </c>
    </row>
    <row r="2319" spans="1:3" ht="14.4" x14ac:dyDescent="0.3">
      <c r="A2319" s="6" t="s">
        <v>4543</v>
      </c>
      <c r="B2319" s="6" t="s">
        <v>4544</v>
      </c>
      <c r="C2319" s="9">
        <v>1.2260045326775106</v>
      </c>
    </row>
    <row r="2320" spans="1:3" ht="14.4" x14ac:dyDescent="0.3">
      <c r="A2320" s="6" t="s">
        <v>4476</v>
      </c>
      <c r="B2320" s="6" t="s">
        <v>4477</v>
      </c>
      <c r="C2320" s="9">
        <v>0.95733808205233051</v>
      </c>
    </row>
    <row r="2321" spans="1:3" ht="14.4" x14ac:dyDescent="0.3">
      <c r="A2321" s="6" t="s">
        <v>5597</v>
      </c>
      <c r="B2321" s="6" t="s">
        <v>5598</v>
      </c>
      <c r="C2321" s="9">
        <v>0.35258106087856023</v>
      </c>
    </row>
    <row r="2322" spans="1:3" ht="14.4" x14ac:dyDescent="0.3">
      <c r="A2322" s="6" t="s">
        <v>5431</v>
      </c>
      <c r="B2322" s="6" t="s">
        <v>5432</v>
      </c>
      <c r="C2322" s="9">
        <v>1.1034665557032368</v>
      </c>
    </row>
    <row r="2323" spans="1:3" ht="14.4" x14ac:dyDescent="0.3">
      <c r="A2323" s="6" t="s">
        <v>5779</v>
      </c>
      <c r="B2323" s="6" t="s">
        <v>5780</v>
      </c>
      <c r="C2323" s="9">
        <v>0.75376976365517334</v>
      </c>
    </row>
    <row r="2324" spans="1:3" ht="14.4" x14ac:dyDescent="0.3">
      <c r="A2324" s="6" t="s">
        <v>4047</v>
      </c>
      <c r="B2324" s="6" t="s">
        <v>4048</v>
      </c>
      <c r="C2324" s="9">
        <v>1.0616604737975353</v>
      </c>
    </row>
    <row r="2325" spans="1:3" ht="14.4" x14ac:dyDescent="0.3">
      <c r="A2325" s="6" t="s">
        <v>3438</v>
      </c>
      <c r="B2325" s="6" t="s">
        <v>3439</v>
      </c>
      <c r="C2325" s="9">
        <v>0.3704266329291247</v>
      </c>
    </row>
    <row r="2326" spans="1:3" ht="14.4" x14ac:dyDescent="0.3">
      <c r="A2326" s="6" t="s">
        <v>5054</v>
      </c>
      <c r="B2326" s="6" t="s">
        <v>5055</v>
      </c>
      <c r="C2326" s="9">
        <v>0.53297404641249568</v>
      </c>
    </row>
    <row r="2327" spans="1:3" ht="14.4" x14ac:dyDescent="0.3">
      <c r="A2327" s="6" t="s">
        <v>1722</v>
      </c>
      <c r="B2327" s="6" t="s">
        <v>1723</v>
      </c>
      <c r="C2327" s="9">
        <v>1.1466770335607412</v>
      </c>
    </row>
    <row r="2328" spans="1:3" ht="14.4" x14ac:dyDescent="0.3">
      <c r="A2328" s="6" t="s">
        <v>4545</v>
      </c>
      <c r="B2328" s="6" t="s">
        <v>4546</v>
      </c>
      <c r="C2328" s="9">
        <v>1.2130982503794128</v>
      </c>
    </row>
    <row r="2329" spans="1:3" ht="14.4" x14ac:dyDescent="0.3">
      <c r="A2329" s="6" t="s">
        <v>4696</v>
      </c>
      <c r="B2329" s="6" t="s">
        <v>4697</v>
      </c>
      <c r="C2329" s="9">
        <v>1.1887866617223082</v>
      </c>
    </row>
    <row r="2330" spans="1:3" ht="14.4" x14ac:dyDescent="0.3">
      <c r="A2330" s="6" t="s">
        <v>3288</v>
      </c>
      <c r="B2330" s="6" t="s">
        <v>3289</v>
      </c>
      <c r="C2330" s="9">
        <v>1.1371214487167378</v>
      </c>
    </row>
    <row r="2331" spans="1:3" ht="14.4" x14ac:dyDescent="0.3">
      <c r="A2331" s="6" t="s">
        <v>129</v>
      </c>
      <c r="B2331" s="6" t="s">
        <v>130</v>
      </c>
      <c r="C2331" s="9">
        <v>0.39008270209250728</v>
      </c>
    </row>
    <row r="2332" spans="1:3" ht="14.4" x14ac:dyDescent="0.3">
      <c r="A2332" s="6" t="s">
        <v>2104</v>
      </c>
      <c r="B2332" s="6" t="s">
        <v>2105</v>
      </c>
      <c r="C2332" s="9">
        <v>0.64879713160662089</v>
      </c>
    </row>
    <row r="2333" spans="1:3" ht="14.4" x14ac:dyDescent="0.3">
      <c r="A2333" s="6" t="s">
        <v>5153</v>
      </c>
      <c r="B2333" s="6" t="s">
        <v>5154</v>
      </c>
      <c r="C2333" s="9">
        <v>1.2116718646199001</v>
      </c>
    </row>
    <row r="2334" spans="1:3" ht="14.4" x14ac:dyDescent="0.3">
      <c r="A2334" s="6" t="s">
        <v>5176</v>
      </c>
      <c r="B2334" s="6" t="s">
        <v>5177</v>
      </c>
      <c r="C2334" s="9">
        <v>1.1879880153500331</v>
      </c>
    </row>
    <row r="2335" spans="1:3" ht="14.4" x14ac:dyDescent="0.3">
      <c r="A2335" s="6" t="s">
        <v>371</v>
      </c>
      <c r="B2335" s="6" t="s">
        <v>372</v>
      </c>
      <c r="C2335" s="9">
        <v>0.26434009739798936</v>
      </c>
    </row>
    <row r="2336" spans="1:3" ht="14.4" x14ac:dyDescent="0.3">
      <c r="A2336" s="6" t="s">
        <v>373</v>
      </c>
      <c r="B2336" s="6" t="s">
        <v>374</v>
      </c>
      <c r="C2336" s="9">
        <v>0.29376557679689608</v>
      </c>
    </row>
    <row r="2337" spans="1:3" ht="14.4" x14ac:dyDescent="0.3">
      <c r="A2337" s="6" t="s">
        <v>4547</v>
      </c>
      <c r="B2337" s="6" t="s">
        <v>4548</v>
      </c>
      <c r="C2337" s="9">
        <v>1.0164577282110303</v>
      </c>
    </row>
    <row r="2338" spans="1:3" ht="14.4" x14ac:dyDescent="0.3">
      <c r="A2338" s="6" t="s">
        <v>8627</v>
      </c>
      <c r="B2338" s="6" t="s">
        <v>8628</v>
      </c>
      <c r="C2338" s="9">
        <v>0.62487556111097187</v>
      </c>
    </row>
    <row r="2339" spans="1:3" ht="14.4" x14ac:dyDescent="0.3">
      <c r="A2339" s="6" t="s">
        <v>1189</v>
      </c>
      <c r="B2339" s="6" t="s">
        <v>1190</v>
      </c>
      <c r="C2339" s="9">
        <v>0.96471443228480547</v>
      </c>
    </row>
    <row r="2340" spans="1:3" ht="14.4" x14ac:dyDescent="0.3">
      <c r="A2340" s="6" t="s">
        <v>8629</v>
      </c>
      <c r="B2340" s="6" t="s">
        <v>8630</v>
      </c>
      <c r="C2340" s="9">
        <v>0.7458925334867671</v>
      </c>
    </row>
    <row r="2341" spans="1:3" ht="14.4" x14ac:dyDescent="0.3">
      <c r="A2341" s="6" t="s">
        <v>4049</v>
      </c>
      <c r="B2341" s="6" t="s">
        <v>4050</v>
      </c>
      <c r="C2341" s="9">
        <v>0.89094837870902954</v>
      </c>
    </row>
    <row r="2342" spans="1:3" ht="14.4" x14ac:dyDescent="0.3">
      <c r="A2342" s="6" t="s">
        <v>1191</v>
      </c>
      <c r="B2342" s="6" t="s">
        <v>1192</v>
      </c>
      <c r="C2342" s="9">
        <v>0.92880669500027535</v>
      </c>
    </row>
    <row r="2343" spans="1:3" ht="14.4" x14ac:dyDescent="0.3">
      <c r="A2343" s="6" t="s">
        <v>2061</v>
      </c>
      <c r="B2343" s="6" t="s">
        <v>2062</v>
      </c>
      <c r="C2343" s="9">
        <v>0.94698142576864452</v>
      </c>
    </row>
    <row r="2344" spans="1:3" ht="14.4" x14ac:dyDescent="0.3">
      <c r="A2344" s="6" t="s">
        <v>1607</v>
      </c>
      <c r="B2344" s="6" t="s">
        <v>1608</v>
      </c>
      <c r="C2344" s="9">
        <v>0.74120436223258124</v>
      </c>
    </row>
    <row r="2345" spans="1:3" ht="14.4" x14ac:dyDescent="0.3">
      <c r="A2345" s="6" t="s">
        <v>3411</v>
      </c>
      <c r="B2345" s="6" t="s">
        <v>3412</v>
      </c>
      <c r="C2345" s="9">
        <v>0.27112375072803341</v>
      </c>
    </row>
    <row r="2346" spans="1:3" ht="14.4" x14ac:dyDescent="0.3">
      <c r="A2346" s="6" t="s">
        <v>3099</v>
      </c>
      <c r="B2346" s="6" t="s">
        <v>3100</v>
      </c>
      <c r="C2346" s="9">
        <v>0.77800199311318929</v>
      </c>
    </row>
    <row r="2347" spans="1:3" ht="14.4" x14ac:dyDescent="0.3">
      <c r="A2347" s="6" t="s">
        <v>5496</v>
      </c>
      <c r="B2347" s="6" t="s">
        <v>5497</v>
      </c>
      <c r="C2347" s="9">
        <v>0.80398026640946851</v>
      </c>
    </row>
    <row r="2348" spans="1:3" ht="14.4" x14ac:dyDescent="0.3">
      <c r="A2348" s="6" t="s">
        <v>2693</v>
      </c>
      <c r="B2348" s="6" t="s">
        <v>2694</v>
      </c>
      <c r="C2348" s="9">
        <v>1.2019369791393486</v>
      </c>
    </row>
    <row r="2349" spans="1:3" ht="14.4" x14ac:dyDescent="0.3">
      <c r="A2349" s="6" t="s">
        <v>3748</v>
      </c>
      <c r="B2349" s="6" t="s">
        <v>3749</v>
      </c>
      <c r="C2349" s="9">
        <v>0.47299267811870349</v>
      </c>
    </row>
    <row r="2350" spans="1:3" ht="14.4" x14ac:dyDescent="0.3">
      <c r="A2350" s="6" t="s">
        <v>2830</v>
      </c>
      <c r="B2350" s="6" t="s">
        <v>2831</v>
      </c>
      <c r="C2350" s="9">
        <v>0.89891026084028924</v>
      </c>
    </row>
    <row r="2351" spans="1:3" ht="14.4" x14ac:dyDescent="0.3">
      <c r="A2351" s="6" t="s">
        <v>1193</v>
      </c>
      <c r="B2351" s="6" t="s">
        <v>1194</v>
      </c>
      <c r="C2351" s="9">
        <v>0.83373531009784174</v>
      </c>
    </row>
    <row r="2352" spans="1:3" ht="14.4" x14ac:dyDescent="0.3">
      <c r="A2352" s="6" t="s">
        <v>375</v>
      </c>
      <c r="B2352" s="6" t="s">
        <v>376</v>
      </c>
      <c r="C2352" s="9">
        <v>0.79106264386889569</v>
      </c>
    </row>
    <row r="2353" spans="1:3" ht="14.4" x14ac:dyDescent="0.3">
      <c r="A2353" s="6" t="s">
        <v>5599</v>
      </c>
      <c r="B2353" s="6" t="s">
        <v>5600</v>
      </c>
      <c r="C2353" s="9">
        <v>0.7422267224960104</v>
      </c>
    </row>
    <row r="2354" spans="1:3" ht="14.4" x14ac:dyDescent="0.3">
      <c r="A2354" s="6" t="s">
        <v>2695</v>
      </c>
      <c r="B2354" s="6" t="s">
        <v>2696</v>
      </c>
      <c r="C2354" s="9">
        <v>0.28460027258313192</v>
      </c>
    </row>
    <row r="2355" spans="1:3" ht="14.4" x14ac:dyDescent="0.3">
      <c r="A2355" s="6" t="s">
        <v>1254</v>
      </c>
      <c r="B2355" s="6" t="s">
        <v>1255</v>
      </c>
      <c r="C2355" s="9">
        <v>0.82929329240716176</v>
      </c>
    </row>
    <row r="2356" spans="1:3" ht="14.4" x14ac:dyDescent="0.3">
      <c r="A2356" s="6" t="s">
        <v>4886</v>
      </c>
      <c r="B2356" s="6" t="s">
        <v>4887</v>
      </c>
      <c r="C2356" s="9">
        <v>1.1252657225562661</v>
      </c>
    </row>
    <row r="2357" spans="1:3" ht="14.4" x14ac:dyDescent="0.3">
      <c r="A2357" s="6" t="s">
        <v>912</v>
      </c>
      <c r="B2357" s="6" t="s">
        <v>913</v>
      </c>
      <c r="C2357" s="9">
        <v>0.96613081523172351</v>
      </c>
    </row>
    <row r="2358" spans="1:3" ht="14.4" x14ac:dyDescent="0.3">
      <c r="A2358" s="6" t="s">
        <v>332</v>
      </c>
      <c r="B2358" s="6" t="s">
        <v>333</v>
      </c>
      <c r="C2358" s="9">
        <v>0.34275887295243235</v>
      </c>
    </row>
    <row r="2359" spans="1:3" ht="14.4" x14ac:dyDescent="0.3">
      <c r="A2359" s="6" t="s">
        <v>2265</v>
      </c>
      <c r="B2359" s="6" t="s">
        <v>2266</v>
      </c>
      <c r="C2359" s="9">
        <v>0.43998084926057501</v>
      </c>
    </row>
    <row r="2360" spans="1:3" ht="14.4" x14ac:dyDescent="0.3">
      <c r="A2360" s="6" t="s">
        <v>800</v>
      </c>
      <c r="B2360" s="6" t="s">
        <v>801</v>
      </c>
      <c r="C2360" s="9">
        <v>0.69855665618854323</v>
      </c>
    </row>
    <row r="2361" spans="1:3" ht="14.4" x14ac:dyDescent="0.3">
      <c r="A2361" s="6" t="s">
        <v>1684</v>
      </c>
      <c r="B2361" s="6" t="s">
        <v>1685</v>
      </c>
      <c r="C2361" s="9">
        <v>0.74898586849534199</v>
      </c>
    </row>
    <row r="2362" spans="1:3" ht="14.4" x14ac:dyDescent="0.3">
      <c r="A2362" s="6" t="s">
        <v>175</v>
      </c>
      <c r="B2362" s="6" t="s">
        <v>176</v>
      </c>
      <c r="C2362" s="9">
        <v>0.62644863428080599</v>
      </c>
    </row>
    <row r="2363" spans="1:3" ht="14.4" x14ac:dyDescent="0.3">
      <c r="A2363" s="6" t="s">
        <v>8631</v>
      </c>
      <c r="B2363" s="6" t="s">
        <v>8632</v>
      </c>
      <c r="C2363" s="9">
        <v>1.2362403394721877</v>
      </c>
    </row>
    <row r="2364" spans="1:3" ht="14.4" x14ac:dyDescent="0.3">
      <c r="A2364" s="6" t="s">
        <v>5498</v>
      </c>
      <c r="B2364" s="6" t="s">
        <v>5499</v>
      </c>
      <c r="C2364" s="9">
        <v>0.52054494674667806</v>
      </c>
    </row>
    <row r="2365" spans="1:3" ht="14.4" x14ac:dyDescent="0.3">
      <c r="A2365" s="6" t="s">
        <v>8633</v>
      </c>
      <c r="B2365" s="6" t="s">
        <v>8634</v>
      </c>
      <c r="C2365" s="9">
        <v>0.90393224443188458</v>
      </c>
    </row>
    <row r="2366" spans="1:3" ht="14.4" x14ac:dyDescent="0.3">
      <c r="A2366" s="6" t="s">
        <v>802</v>
      </c>
      <c r="B2366" s="6" t="s">
        <v>803</v>
      </c>
      <c r="C2366" s="9">
        <v>0.45735239655157145</v>
      </c>
    </row>
    <row r="2367" spans="1:3" ht="14.4" x14ac:dyDescent="0.3">
      <c r="A2367" s="6" t="s">
        <v>8635</v>
      </c>
      <c r="B2367" s="6" t="s">
        <v>8636</v>
      </c>
      <c r="C2367" s="9">
        <v>0.67048198725465202</v>
      </c>
    </row>
    <row r="2368" spans="1:3" ht="14.4" x14ac:dyDescent="0.3">
      <c r="A2368" s="6" t="s">
        <v>1279</v>
      </c>
      <c r="B2368" s="6" t="s">
        <v>1280</v>
      </c>
      <c r="C2368" s="9">
        <v>1.0683524597177836</v>
      </c>
    </row>
    <row r="2369" spans="1:3" ht="14.4" x14ac:dyDescent="0.3">
      <c r="A2369" s="6" t="s">
        <v>5365</v>
      </c>
      <c r="B2369" s="6" t="s">
        <v>5366</v>
      </c>
      <c r="C2369" s="9">
        <v>0.27199294222442316</v>
      </c>
    </row>
    <row r="2370" spans="1:3" ht="14.4" x14ac:dyDescent="0.3">
      <c r="A2370" s="6" t="s">
        <v>804</v>
      </c>
      <c r="B2370" s="6" t="s">
        <v>805</v>
      </c>
      <c r="C2370" s="9">
        <v>0.4866631878886295</v>
      </c>
    </row>
    <row r="2371" spans="1:3" ht="14.4" x14ac:dyDescent="0.3">
      <c r="A2371" s="6" t="s">
        <v>8637</v>
      </c>
      <c r="B2371" s="6" t="s">
        <v>8638</v>
      </c>
      <c r="C2371" s="9">
        <v>0.59872981436160355</v>
      </c>
    </row>
    <row r="2372" spans="1:3" ht="14.4" x14ac:dyDescent="0.3">
      <c r="A2372" s="6" t="s">
        <v>4106</v>
      </c>
      <c r="B2372" s="6" t="s">
        <v>4107</v>
      </c>
      <c r="C2372" s="9">
        <v>0.42707597581487933</v>
      </c>
    </row>
    <row r="2373" spans="1:3" ht="14.4" x14ac:dyDescent="0.3">
      <c r="A2373" s="6" t="s">
        <v>806</v>
      </c>
      <c r="B2373" s="6" t="s">
        <v>807</v>
      </c>
      <c r="C2373" s="9">
        <v>1.1215986192837395</v>
      </c>
    </row>
    <row r="2374" spans="1:3" ht="14.4" x14ac:dyDescent="0.3">
      <c r="A2374" s="6" t="s">
        <v>4549</v>
      </c>
      <c r="B2374" s="6" t="s">
        <v>4550</v>
      </c>
      <c r="C2374" s="9">
        <v>0.69703947294454516</v>
      </c>
    </row>
    <row r="2375" spans="1:3" ht="14.4" x14ac:dyDescent="0.3">
      <c r="A2375" s="6" t="s">
        <v>5274</v>
      </c>
      <c r="B2375" s="6" t="s">
        <v>5275</v>
      </c>
      <c r="C2375" s="9">
        <v>0.80041505008210267</v>
      </c>
    </row>
    <row r="2376" spans="1:3" ht="14.4" x14ac:dyDescent="0.3">
      <c r="A2376" s="6" t="s">
        <v>1764</v>
      </c>
      <c r="B2376" s="6" t="s">
        <v>1765</v>
      </c>
      <c r="C2376" s="9">
        <v>0.29641478562840196</v>
      </c>
    </row>
    <row r="2377" spans="1:3" ht="14.4" x14ac:dyDescent="0.3">
      <c r="A2377" s="6" t="s">
        <v>5698</v>
      </c>
      <c r="B2377" s="6" t="s">
        <v>5699</v>
      </c>
      <c r="C2377" s="9">
        <v>1.2313588308173467</v>
      </c>
    </row>
    <row r="2378" spans="1:3" ht="14.4" x14ac:dyDescent="0.3">
      <c r="A2378" s="6" t="s">
        <v>3870</v>
      </c>
      <c r="B2378" s="6" t="s">
        <v>3871</v>
      </c>
      <c r="C2378" s="9">
        <v>0.83027313829121641</v>
      </c>
    </row>
    <row r="2379" spans="1:3" ht="14.4" x14ac:dyDescent="0.3">
      <c r="A2379" s="6" t="s">
        <v>5433</v>
      </c>
      <c r="B2379" s="6" t="s">
        <v>5434</v>
      </c>
      <c r="C2379" s="9">
        <v>0.96290185783345617</v>
      </c>
    </row>
    <row r="2380" spans="1:3" ht="14.4" x14ac:dyDescent="0.3">
      <c r="A2380" s="6" t="s">
        <v>1574</v>
      </c>
      <c r="B2380" s="6" t="s">
        <v>1575</v>
      </c>
      <c r="C2380" s="9">
        <v>0.41826849939960997</v>
      </c>
    </row>
    <row r="2381" spans="1:3" ht="14.4" x14ac:dyDescent="0.3">
      <c r="A2381" s="6" t="s">
        <v>3829</v>
      </c>
      <c r="B2381" s="6" t="s">
        <v>3830</v>
      </c>
      <c r="C2381" s="9">
        <v>1.2019603285454878</v>
      </c>
    </row>
    <row r="2382" spans="1:3" ht="14.4" x14ac:dyDescent="0.3">
      <c r="A2382" s="6" t="s">
        <v>5243</v>
      </c>
      <c r="B2382" s="6" t="s">
        <v>5244</v>
      </c>
      <c r="C2382" s="9">
        <v>1.1157973812252777</v>
      </c>
    </row>
    <row r="2383" spans="1:3" ht="14.4" x14ac:dyDescent="0.3">
      <c r="A2383" s="6" t="s">
        <v>2173</v>
      </c>
      <c r="B2383" s="6" t="s">
        <v>2174</v>
      </c>
      <c r="C2383" s="9">
        <v>0.5499838884505599</v>
      </c>
    </row>
    <row r="2384" spans="1:3" ht="14.4" x14ac:dyDescent="0.3">
      <c r="A2384" s="6" t="s">
        <v>2175</v>
      </c>
      <c r="B2384" s="6" t="s">
        <v>2176</v>
      </c>
      <c r="C2384" s="9">
        <v>0.30144711925387524</v>
      </c>
    </row>
    <row r="2385" spans="1:3" ht="14.4" x14ac:dyDescent="0.3">
      <c r="A2385" s="6" t="s">
        <v>1379</v>
      </c>
      <c r="B2385" s="6" t="s">
        <v>1380</v>
      </c>
      <c r="C2385" s="9">
        <v>0.43231136207356979</v>
      </c>
    </row>
    <row r="2386" spans="1:3" ht="14.4" x14ac:dyDescent="0.3">
      <c r="A2386" s="6" t="s">
        <v>1703</v>
      </c>
      <c r="B2386" s="6" t="s">
        <v>1704</v>
      </c>
      <c r="C2386" s="9">
        <v>0.74887405486917547</v>
      </c>
    </row>
    <row r="2387" spans="1:3" ht="14.4" x14ac:dyDescent="0.3">
      <c r="A2387" s="6" t="s">
        <v>2552</v>
      </c>
      <c r="B2387" s="6" t="s">
        <v>2553</v>
      </c>
      <c r="C2387" s="9">
        <v>1.0443267014922988</v>
      </c>
    </row>
    <row r="2388" spans="1:3" ht="14.4" x14ac:dyDescent="0.3">
      <c r="A2388" s="6" t="s">
        <v>275</v>
      </c>
      <c r="B2388" s="6" t="s">
        <v>276</v>
      </c>
      <c r="C2388" s="9">
        <v>0.98301149301516688</v>
      </c>
    </row>
    <row r="2389" spans="1:3" ht="14.4" x14ac:dyDescent="0.3">
      <c r="A2389" s="6" t="s">
        <v>5056</v>
      </c>
      <c r="B2389" s="6" t="s">
        <v>5057</v>
      </c>
      <c r="C2389" s="9">
        <v>1.1426749077708713</v>
      </c>
    </row>
    <row r="2390" spans="1:3" ht="14.4" x14ac:dyDescent="0.3">
      <c r="A2390" s="6" t="s">
        <v>8639</v>
      </c>
      <c r="B2390" s="6" t="s">
        <v>8640</v>
      </c>
      <c r="C2390" s="9">
        <v>0.51353012148868504</v>
      </c>
    </row>
    <row r="2391" spans="1:3" ht="14.4" x14ac:dyDescent="0.3">
      <c r="A2391" s="6" t="s">
        <v>3044</v>
      </c>
      <c r="B2391" s="6" t="s">
        <v>3045</v>
      </c>
      <c r="C2391" s="9">
        <v>0.49131411888428089</v>
      </c>
    </row>
    <row r="2392" spans="1:3" ht="14.4" x14ac:dyDescent="0.3">
      <c r="A2392" s="6" t="s">
        <v>1738</v>
      </c>
      <c r="B2392" s="6" t="s">
        <v>1739</v>
      </c>
      <c r="C2392" s="9">
        <v>0.51774691265324146</v>
      </c>
    </row>
    <row r="2393" spans="1:3" ht="14.4" x14ac:dyDescent="0.3">
      <c r="A2393" s="6" t="s">
        <v>3779</v>
      </c>
      <c r="B2393" s="6" t="s">
        <v>3780</v>
      </c>
      <c r="C2393" s="9">
        <v>0.47070065756162061</v>
      </c>
    </row>
    <row r="2394" spans="1:3" ht="14.4" x14ac:dyDescent="0.3">
      <c r="A2394" s="6" t="s">
        <v>334</v>
      </c>
      <c r="B2394" s="6" t="s">
        <v>335</v>
      </c>
      <c r="C2394" s="9">
        <v>0.71998664786121824</v>
      </c>
    </row>
    <row r="2395" spans="1:3" ht="14.4" x14ac:dyDescent="0.3">
      <c r="A2395" s="6" t="s">
        <v>1195</v>
      </c>
      <c r="B2395" s="6" t="s">
        <v>1196</v>
      </c>
      <c r="C2395" s="9">
        <v>0.73049164981295434</v>
      </c>
    </row>
    <row r="2396" spans="1:3" ht="14.4" x14ac:dyDescent="0.3">
      <c r="A2396" s="6" t="s">
        <v>3213</v>
      </c>
      <c r="B2396" s="6" t="s">
        <v>3214</v>
      </c>
      <c r="C2396" s="9">
        <v>0.82449601732714606</v>
      </c>
    </row>
    <row r="2397" spans="1:3" ht="14.4" x14ac:dyDescent="0.3">
      <c r="A2397" s="6" t="s">
        <v>3646</v>
      </c>
      <c r="B2397" s="6" t="s">
        <v>3647</v>
      </c>
      <c r="C2397" s="9">
        <v>1.1404075033196484</v>
      </c>
    </row>
    <row r="2398" spans="1:3" ht="14.4" x14ac:dyDescent="0.3">
      <c r="A2398" s="6" t="s">
        <v>3750</v>
      </c>
      <c r="B2398" s="6" t="s">
        <v>3751</v>
      </c>
      <c r="C2398" s="9">
        <v>0.90422973264968032</v>
      </c>
    </row>
    <row r="2399" spans="1:3" ht="14.4" x14ac:dyDescent="0.3">
      <c r="A2399" s="6" t="s">
        <v>1493</v>
      </c>
      <c r="B2399" s="6" t="s">
        <v>1494</v>
      </c>
      <c r="C2399" s="9">
        <v>0.28588253230175409</v>
      </c>
    </row>
    <row r="2400" spans="1:3" ht="14.4" x14ac:dyDescent="0.3">
      <c r="A2400" s="6" t="s">
        <v>1576</v>
      </c>
      <c r="B2400" s="6" t="s">
        <v>1577</v>
      </c>
      <c r="C2400" s="9">
        <v>0.90953173617217087</v>
      </c>
    </row>
    <row r="2401" spans="1:3" ht="14.4" x14ac:dyDescent="0.3">
      <c r="A2401" s="6" t="s">
        <v>808</v>
      </c>
      <c r="B2401" s="6" t="s">
        <v>809</v>
      </c>
      <c r="C2401" s="9">
        <v>0.7183169842002316</v>
      </c>
    </row>
    <row r="2402" spans="1:3" ht="14.4" x14ac:dyDescent="0.3">
      <c r="A2402" s="6" t="s">
        <v>336</v>
      </c>
      <c r="B2402" s="6" t="s">
        <v>337</v>
      </c>
      <c r="C2402" s="9">
        <v>0.89997905669158462</v>
      </c>
    </row>
    <row r="2403" spans="1:3" ht="14.4" x14ac:dyDescent="0.3">
      <c r="A2403" s="6" t="s">
        <v>4888</v>
      </c>
      <c r="B2403" s="6" t="s">
        <v>4889</v>
      </c>
      <c r="C2403" s="9">
        <v>0.54967658950885023</v>
      </c>
    </row>
    <row r="2404" spans="1:3" ht="14.4" x14ac:dyDescent="0.3">
      <c r="A2404" s="6" t="s">
        <v>3831</v>
      </c>
      <c r="B2404" s="6" t="s">
        <v>3832</v>
      </c>
      <c r="C2404" s="9">
        <v>0.49641183001426481</v>
      </c>
    </row>
    <row r="2405" spans="1:3" ht="14.4" x14ac:dyDescent="0.3">
      <c r="A2405" s="6" t="s">
        <v>2455</v>
      </c>
      <c r="B2405" s="6" t="s">
        <v>2456</v>
      </c>
      <c r="C2405" s="9">
        <v>1.2332565981288546</v>
      </c>
    </row>
    <row r="2406" spans="1:3" ht="14.4" x14ac:dyDescent="0.3">
      <c r="A2406" s="6" t="s">
        <v>810</v>
      </c>
      <c r="B2406" s="6" t="s">
        <v>811</v>
      </c>
      <c r="C2406" s="9">
        <v>0.67424815614093958</v>
      </c>
    </row>
    <row r="2407" spans="1:3" ht="14.4" x14ac:dyDescent="0.3">
      <c r="A2407" s="6" t="s">
        <v>4290</v>
      </c>
      <c r="B2407" s="6" t="s">
        <v>4291</v>
      </c>
      <c r="C2407" s="9">
        <v>0.58285259648243171</v>
      </c>
    </row>
    <row r="2408" spans="1:3" ht="14.4" x14ac:dyDescent="0.3">
      <c r="A2408" s="6" t="s">
        <v>2457</v>
      </c>
      <c r="B2408" s="6" t="s">
        <v>2458</v>
      </c>
      <c r="C2408" s="9">
        <v>0.92860611127604287</v>
      </c>
    </row>
    <row r="2409" spans="1:3" ht="14.4" x14ac:dyDescent="0.3">
      <c r="A2409" s="6" t="s">
        <v>812</v>
      </c>
      <c r="B2409" s="6" t="s">
        <v>813</v>
      </c>
      <c r="C2409" s="9">
        <v>1.1711690585585872</v>
      </c>
    </row>
    <row r="2410" spans="1:3" ht="14.4" x14ac:dyDescent="0.3">
      <c r="A2410" s="6" t="s">
        <v>1256</v>
      </c>
      <c r="B2410" s="6" t="s">
        <v>1257</v>
      </c>
      <c r="C2410" s="9">
        <v>0.50570074477302984</v>
      </c>
    </row>
    <row r="2411" spans="1:3" ht="14.4" x14ac:dyDescent="0.3">
      <c r="A2411" s="6" t="s">
        <v>814</v>
      </c>
      <c r="B2411" s="6" t="s">
        <v>815</v>
      </c>
      <c r="C2411" s="9">
        <v>0.31272502106062283</v>
      </c>
    </row>
    <row r="2412" spans="1:3" ht="14.4" x14ac:dyDescent="0.3">
      <c r="A2412" s="6" t="s">
        <v>224</v>
      </c>
      <c r="B2412" s="6" t="s">
        <v>225</v>
      </c>
      <c r="C2412" s="9">
        <v>0.31472739050815124</v>
      </c>
    </row>
    <row r="2413" spans="1:3" ht="14.4" x14ac:dyDescent="0.3">
      <c r="A2413" s="6" t="s">
        <v>1197</v>
      </c>
      <c r="B2413" s="6" t="s">
        <v>1198</v>
      </c>
      <c r="C2413" s="9">
        <v>0.64766891557237005</v>
      </c>
    </row>
    <row r="2414" spans="1:3" ht="14.4" x14ac:dyDescent="0.3">
      <c r="A2414" s="6" t="s">
        <v>1199</v>
      </c>
      <c r="B2414" s="6" t="s">
        <v>1200</v>
      </c>
      <c r="C2414" s="9">
        <v>0.52919195354491588</v>
      </c>
    </row>
    <row r="2415" spans="1:3" ht="14.4" x14ac:dyDescent="0.3">
      <c r="A2415" s="6" t="s">
        <v>2439</v>
      </c>
      <c r="B2415" s="6" t="s">
        <v>2440</v>
      </c>
      <c r="C2415" s="9">
        <v>0.45742536707216253</v>
      </c>
    </row>
    <row r="2416" spans="1:3" ht="14.4" x14ac:dyDescent="0.3">
      <c r="A2416" s="6" t="s">
        <v>3215</v>
      </c>
      <c r="B2416" s="6" t="s">
        <v>3216</v>
      </c>
      <c r="C2416" s="9">
        <v>1.0783298860186572</v>
      </c>
    </row>
    <row r="2417" spans="1:3" ht="14.4" x14ac:dyDescent="0.3">
      <c r="A2417" s="6" t="s">
        <v>8641</v>
      </c>
      <c r="B2417" s="6" t="s">
        <v>8642</v>
      </c>
      <c r="C2417" s="9">
        <v>0.71196562280859932</v>
      </c>
    </row>
    <row r="2418" spans="1:3" ht="14.4" x14ac:dyDescent="0.3">
      <c r="A2418" s="6" t="s">
        <v>2177</v>
      </c>
      <c r="B2418" s="6" t="s">
        <v>2178</v>
      </c>
      <c r="C2418" s="9">
        <v>0.68865892204953649</v>
      </c>
    </row>
    <row r="2419" spans="1:3" ht="14.4" x14ac:dyDescent="0.3">
      <c r="A2419" s="6" t="s">
        <v>4551</v>
      </c>
      <c r="B2419" s="6" t="s">
        <v>4552</v>
      </c>
      <c r="C2419" s="9">
        <v>0.95814799392102867</v>
      </c>
    </row>
    <row r="2420" spans="1:3" ht="14.4" x14ac:dyDescent="0.3">
      <c r="A2420" s="6" t="s">
        <v>816</v>
      </c>
      <c r="B2420" s="6" t="s">
        <v>817</v>
      </c>
      <c r="C2420" s="9">
        <v>0.50517155439688</v>
      </c>
    </row>
    <row r="2421" spans="1:3" ht="14.4" x14ac:dyDescent="0.3">
      <c r="A2421" s="6" t="s">
        <v>5500</v>
      </c>
      <c r="B2421" s="6" t="s">
        <v>5501</v>
      </c>
      <c r="C2421" s="9">
        <v>1.1832765291077298</v>
      </c>
    </row>
    <row r="2422" spans="1:3" ht="14.4" x14ac:dyDescent="0.3">
      <c r="A2422" s="6" t="s">
        <v>1845</v>
      </c>
      <c r="B2422" s="6" t="s">
        <v>1846</v>
      </c>
      <c r="C2422" s="9">
        <v>0.65688545164426615</v>
      </c>
    </row>
    <row r="2423" spans="1:3" ht="14.4" x14ac:dyDescent="0.3">
      <c r="A2423" s="6" t="s">
        <v>1609</v>
      </c>
      <c r="B2423" s="6" t="s">
        <v>1610</v>
      </c>
      <c r="C2423" s="9">
        <v>0.47856649276995222</v>
      </c>
    </row>
    <row r="2424" spans="1:3" ht="14.4" x14ac:dyDescent="0.3">
      <c r="A2424" s="6" t="s">
        <v>8643</v>
      </c>
      <c r="B2424" s="6" t="s">
        <v>8644</v>
      </c>
      <c r="C2424" s="9">
        <v>0.87916596140052816</v>
      </c>
    </row>
    <row r="2425" spans="1:3" ht="14.4" x14ac:dyDescent="0.3">
      <c r="A2425" s="6" t="s">
        <v>4147</v>
      </c>
      <c r="B2425" s="6" t="s">
        <v>4148</v>
      </c>
      <c r="C2425" s="9">
        <v>1.1821614829092602</v>
      </c>
    </row>
    <row r="2426" spans="1:3" ht="14.4" x14ac:dyDescent="0.3">
      <c r="A2426" s="6" t="s">
        <v>2423</v>
      </c>
      <c r="B2426" s="6" t="s">
        <v>2424</v>
      </c>
      <c r="C2426" s="9">
        <v>1.2221468410487604</v>
      </c>
    </row>
    <row r="2427" spans="1:3" ht="14.4" x14ac:dyDescent="0.3">
      <c r="A2427" s="6" t="s">
        <v>1686</v>
      </c>
      <c r="B2427" s="6" t="s">
        <v>1687</v>
      </c>
      <c r="C2427" s="9">
        <v>0.85299713036305846</v>
      </c>
    </row>
    <row r="2428" spans="1:3" ht="14.4" x14ac:dyDescent="0.3">
      <c r="A2428" s="6" t="s">
        <v>5245</v>
      </c>
      <c r="B2428" s="6" t="s">
        <v>5246</v>
      </c>
      <c r="C2428" s="9">
        <v>0.93392804769527649</v>
      </c>
    </row>
    <row r="2429" spans="1:3" ht="14.4" x14ac:dyDescent="0.3">
      <c r="A2429" s="6" t="s">
        <v>8645</v>
      </c>
      <c r="B2429" s="6" t="s">
        <v>8646</v>
      </c>
      <c r="C2429" s="9">
        <v>0.40714989920849876</v>
      </c>
    </row>
    <row r="2430" spans="1:3" ht="14.4" x14ac:dyDescent="0.3">
      <c r="A2430" s="6" t="s">
        <v>4645</v>
      </c>
      <c r="B2430" s="6" t="s">
        <v>4646</v>
      </c>
      <c r="C2430" s="9">
        <v>0.56728830978663025</v>
      </c>
    </row>
    <row r="2431" spans="1:3" ht="14.4" x14ac:dyDescent="0.3">
      <c r="A2431" s="6" t="s">
        <v>3110</v>
      </c>
      <c r="B2431" s="6" t="s">
        <v>3111</v>
      </c>
      <c r="C2431" s="9">
        <v>0.29503503256630104</v>
      </c>
    </row>
    <row r="2432" spans="1:3" ht="14.4" x14ac:dyDescent="0.3">
      <c r="A2432" s="6" t="s">
        <v>2832</v>
      </c>
      <c r="B2432" s="6" t="s">
        <v>2833</v>
      </c>
      <c r="C2432" s="9">
        <v>0.84196395320710493</v>
      </c>
    </row>
    <row r="2433" spans="1:3" ht="14.4" x14ac:dyDescent="0.3">
      <c r="A2433" s="6" t="s">
        <v>4845</v>
      </c>
      <c r="B2433" s="6" t="s">
        <v>4846</v>
      </c>
      <c r="C2433" s="9">
        <v>0.8378040292306892</v>
      </c>
    </row>
    <row r="2434" spans="1:3" ht="14.4" x14ac:dyDescent="0.3">
      <c r="A2434" s="6" t="s">
        <v>4051</v>
      </c>
      <c r="B2434" s="6" t="s">
        <v>4052</v>
      </c>
      <c r="C2434" s="9">
        <v>0.42265431824942401</v>
      </c>
    </row>
    <row r="2435" spans="1:3" ht="14.4" x14ac:dyDescent="0.3">
      <c r="A2435" s="6" t="s">
        <v>1258</v>
      </c>
      <c r="B2435" s="6" t="s">
        <v>1259</v>
      </c>
      <c r="C2435" s="9">
        <v>0.51215596185398438</v>
      </c>
    </row>
    <row r="2436" spans="1:3" ht="14.4" x14ac:dyDescent="0.3">
      <c r="A2436" s="6" t="s">
        <v>2637</v>
      </c>
      <c r="B2436" s="6" t="s">
        <v>2638</v>
      </c>
      <c r="C2436" s="9">
        <v>0.9302787516253388</v>
      </c>
    </row>
    <row r="2437" spans="1:3" ht="14.4" x14ac:dyDescent="0.3">
      <c r="A2437" s="6" t="s">
        <v>818</v>
      </c>
      <c r="B2437" s="6" t="s">
        <v>819</v>
      </c>
      <c r="C2437" s="9">
        <v>0.38807978120120956</v>
      </c>
    </row>
    <row r="2438" spans="1:3" ht="14.4" x14ac:dyDescent="0.3">
      <c r="A2438" s="6" t="s">
        <v>3046</v>
      </c>
      <c r="B2438" s="6" t="s">
        <v>3047</v>
      </c>
      <c r="C2438" s="9">
        <v>0.4310815257910755</v>
      </c>
    </row>
    <row r="2439" spans="1:3" ht="14.4" x14ac:dyDescent="0.3">
      <c r="A2439" s="6" t="s">
        <v>5727</v>
      </c>
      <c r="B2439" s="6" t="s">
        <v>5728</v>
      </c>
      <c r="C2439" s="9">
        <v>0.29308885235229287</v>
      </c>
    </row>
    <row r="2440" spans="1:3" ht="14.4" x14ac:dyDescent="0.3">
      <c r="A2440" s="6" t="s">
        <v>3752</v>
      </c>
      <c r="B2440" s="6" t="s">
        <v>3753</v>
      </c>
      <c r="C2440" s="9">
        <v>0.31177056490703281</v>
      </c>
    </row>
    <row r="2441" spans="1:3" ht="14.4" x14ac:dyDescent="0.3">
      <c r="A2441" s="6" t="s">
        <v>5756</v>
      </c>
      <c r="B2441" s="6" t="s">
        <v>5757</v>
      </c>
      <c r="C2441" s="9">
        <v>0.76159478342695208</v>
      </c>
    </row>
    <row r="2442" spans="1:3" ht="14.4" x14ac:dyDescent="0.3">
      <c r="A2442" s="6" t="s">
        <v>4347</v>
      </c>
      <c r="B2442" s="6" t="s">
        <v>4348</v>
      </c>
      <c r="C2442" s="9">
        <v>0.36385192177078984</v>
      </c>
    </row>
    <row r="2443" spans="1:3" ht="14.4" x14ac:dyDescent="0.3">
      <c r="A2443" s="6" t="s">
        <v>2425</v>
      </c>
      <c r="B2443" s="6" t="s">
        <v>2426</v>
      </c>
      <c r="C2443" s="9">
        <v>1.0759733062754555</v>
      </c>
    </row>
    <row r="2444" spans="1:3" ht="14.4" x14ac:dyDescent="0.3">
      <c r="A2444" s="6" t="s">
        <v>177</v>
      </c>
      <c r="B2444" s="6" t="s">
        <v>178</v>
      </c>
      <c r="C2444" s="9">
        <v>1.2042889542991351</v>
      </c>
    </row>
    <row r="2445" spans="1:3" ht="14.4" x14ac:dyDescent="0.3">
      <c r="A2445" s="6" t="s">
        <v>4847</v>
      </c>
      <c r="B2445" s="6" t="s">
        <v>4848</v>
      </c>
      <c r="C2445" s="9">
        <v>0.73914060033491158</v>
      </c>
    </row>
    <row r="2446" spans="1:3" ht="14.4" x14ac:dyDescent="0.3">
      <c r="A2446" s="6" t="s">
        <v>3610</v>
      </c>
      <c r="B2446" s="6" t="s">
        <v>3611</v>
      </c>
      <c r="C2446" s="9">
        <v>0.40275767232232862</v>
      </c>
    </row>
    <row r="2447" spans="1:3" ht="14.4" x14ac:dyDescent="0.3">
      <c r="A2447" s="6" t="s">
        <v>2654</v>
      </c>
      <c r="B2447" s="6" t="s">
        <v>2655</v>
      </c>
      <c r="C2447" s="9">
        <v>0.79319462061686496</v>
      </c>
    </row>
    <row r="2448" spans="1:3" ht="14.4" x14ac:dyDescent="0.3">
      <c r="A2448" s="6" t="s">
        <v>8647</v>
      </c>
      <c r="B2448" s="6" t="s">
        <v>8648</v>
      </c>
      <c r="C2448" s="9">
        <v>1.0554745447940737</v>
      </c>
    </row>
    <row r="2449" spans="1:3" ht="14.4" x14ac:dyDescent="0.3">
      <c r="A2449" s="6" t="s">
        <v>4237</v>
      </c>
      <c r="B2449" s="6" t="s">
        <v>4238</v>
      </c>
      <c r="C2449" s="9">
        <v>0.55519879666766958</v>
      </c>
    </row>
    <row r="2450" spans="1:3" ht="14.4" x14ac:dyDescent="0.3">
      <c r="A2450" s="6" t="s">
        <v>3781</v>
      </c>
      <c r="B2450" s="6" t="s">
        <v>3782</v>
      </c>
      <c r="C2450" s="9">
        <v>0.74516992212626465</v>
      </c>
    </row>
    <row r="2451" spans="1:3" ht="14.4" x14ac:dyDescent="0.3">
      <c r="A2451" s="6" t="s">
        <v>1811</v>
      </c>
      <c r="B2451" s="6" t="s">
        <v>1812</v>
      </c>
      <c r="C2451" s="9">
        <v>0.7373899842143804</v>
      </c>
    </row>
    <row r="2452" spans="1:3" ht="14.4" x14ac:dyDescent="0.3">
      <c r="A2452" s="6" t="s">
        <v>8649</v>
      </c>
      <c r="B2452" s="6" t="s">
        <v>8650</v>
      </c>
      <c r="C2452" s="9">
        <v>0.39982179393973738</v>
      </c>
    </row>
    <row r="2453" spans="1:3" ht="14.4" x14ac:dyDescent="0.3">
      <c r="A2453" s="6" t="s">
        <v>3541</v>
      </c>
      <c r="B2453" s="6" t="s">
        <v>3542</v>
      </c>
      <c r="C2453" s="9">
        <v>0.67328042160647905</v>
      </c>
    </row>
    <row r="2454" spans="1:3" ht="14.4" x14ac:dyDescent="0.3">
      <c r="A2454" s="6" t="s">
        <v>4647</v>
      </c>
      <c r="B2454" s="6" t="s">
        <v>4648</v>
      </c>
      <c r="C2454" s="9">
        <v>0.79720271256637953</v>
      </c>
    </row>
    <row r="2455" spans="1:3" ht="14.4" x14ac:dyDescent="0.3">
      <c r="A2455" s="6" t="s">
        <v>8651</v>
      </c>
      <c r="B2455" s="6" t="s">
        <v>8652</v>
      </c>
      <c r="C2455" s="9">
        <v>0.70384644363392845</v>
      </c>
    </row>
    <row r="2456" spans="1:3" ht="14.4" x14ac:dyDescent="0.3">
      <c r="A2456" s="6" t="s">
        <v>1688</v>
      </c>
      <c r="B2456" s="6" t="s">
        <v>1689</v>
      </c>
      <c r="C2456" s="9">
        <v>0.87591141924131732</v>
      </c>
    </row>
    <row r="2457" spans="1:3" ht="14.4" x14ac:dyDescent="0.3">
      <c r="A2457" s="6" t="s">
        <v>156</v>
      </c>
      <c r="B2457" s="6" t="s">
        <v>157</v>
      </c>
      <c r="C2457" s="9">
        <v>0.47234796703074566</v>
      </c>
    </row>
    <row r="2458" spans="1:3" ht="14.4" x14ac:dyDescent="0.3">
      <c r="A2458" s="6" t="s">
        <v>8653</v>
      </c>
      <c r="B2458" s="6" t="s">
        <v>8654</v>
      </c>
      <c r="C2458" s="9">
        <v>1.1317987426380978</v>
      </c>
    </row>
    <row r="2459" spans="1:3" ht="14.4" x14ac:dyDescent="0.3">
      <c r="A2459" s="6" t="s">
        <v>820</v>
      </c>
      <c r="B2459" s="6" t="s">
        <v>821</v>
      </c>
      <c r="C2459" s="9">
        <v>1.0633718571397495</v>
      </c>
    </row>
    <row r="2460" spans="1:3" ht="14.4" x14ac:dyDescent="0.3">
      <c r="A2460" s="6" t="s">
        <v>423</v>
      </c>
      <c r="B2460" s="6" t="s">
        <v>424</v>
      </c>
      <c r="C2460" s="9">
        <v>0.65706573955236314</v>
      </c>
    </row>
    <row r="2461" spans="1:3" ht="14.4" x14ac:dyDescent="0.3">
      <c r="A2461" s="6" t="s">
        <v>4849</v>
      </c>
      <c r="B2461" s="6" t="s">
        <v>4850</v>
      </c>
      <c r="C2461" s="9">
        <v>0.2819540855563536</v>
      </c>
    </row>
    <row r="2462" spans="1:3" ht="14.4" x14ac:dyDescent="0.3">
      <c r="A2462" s="6" t="s">
        <v>3543</v>
      </c>
      <c r="B2462" s="6" t="s">
        <v>3544</v>
      </c>
      <c r="C2462" s="9">
        <v>0.41621297021635328</v>
      </c>
    </row>
    <row r="2463" spans="1:3" ht="14.4" x14ac:dyDescent="0.3">
      <c r="A2463" s="6" t="s">
        <v>5559</v>
      </c>
      <c r="B2463" s="6" t="s">
        <v>5560</v>
      </c>
      <c r="C2463" s="9">
        <v>0.42017568412329953</v>
      </c>
    </row>
    <row r="2464" spans="1:3" ht="14.4" x14ac:dyDescent="0.3">
      <c r="A2464" s="6" t="s">
        <v>822</v>
      </c>
      <c r="B2464" s="6" t="s">
        <v>823</v>
      </c>
      <c r="C2464" s="9">
        <v>0.31372961732798132</v>
      </c>
    </row>
    <row r="2465" spans="1:3" ht="14.4" x14ac:dyDescent="0.3">
      <c r="A2465" s="6" t="s">
        <v>2834</v>
      </c>
      <c r="B2465" s="6" t="s">
        <v>2835</v>
      </c>
      <c r="C2465" s="9">
        <v>0.55333348566946228</v>
      </c>
    </row>
    <row r="2466" spans="1:3" ht="14.4" x14ac:dyDescent="0.3">
      <c r="A2466" s="6" t="s">
        <v>5058</v>
      </c>
      <c r="B2466" s="6" t="s">
        <v>5059</v>
      </c>
      <c r="C2466" s="9">
        <v>0.70376261476292112</v>
      </c>
    </row>
    <row r="2467" spans="1:3" ht="14.4" x14ac:dyDescent="0.3">
      <c r="A2467" s="6" t="s">
        <v>2656</v>
      </c>
      <c r="B2467" s="6" t="s">
        <v>2657</v>
      </c>
      <c r="C2467" s="9">
        <v>0.79409722578122754</v>
      </c>
    </row>
    <row r="2468" spans="1:3" ht="14.4" x14ac:dyDescent="0.3">
      <c r="A2468" s="6" t="s">
        <v>8655</v>
      </c>
      <c r="B2468" s="6" t="s">
        <v>8656</v>
      </c>
      <c r="C2468" s="9">
        <v>1.2372458122290584</v>
      </c>
    </row>
    <row r="2469" spans="1:3" ht="14.4" x14ac:dyDescent="0.3">
      <c r="A2469" s="6" t="s">
        <v>2179</v>
      </c>
      <c r="B2469" s="6" t="s">
        <v>2180</v>
      </c>
      <c r="C2469" s="9">
        <v>1.2081761508252642</v>
      </c>
    </row>
    <row r="2470" spans="1:3" ht="14.4" x14ac:dyDescent="0.3">
      <c r="A2470" s="6" t="s">
        <v>4108</v>
      </c>
      <c r="B2470" s="6" t="s">
        <v>4109</v>
      </c>
      <c r="C2470" s="9">
        <v>1.2077450156444938</v>
      </c>
    </row>
    <row r="2471" spans="1:3" ht="14.4" x14ac:dyDescent="0.3">
      <c r="A2471" s="6" t="s">
        <v>2063</v>
      </c>
      <c r="B2471" s="6" t="s">
        <v>2064</v>
      </c>
      <c r="C2471" s="9">
        <v>0.51095159494925735</v>
      </c>
    </row>
    <row r="2472" spans="1:3" ht="14.4" x14ac:dyDescent="0.3">
      <c r="A2472" s="6" t="s">
        <v>1281</v>
      </c>
      <c r="B2472" s="6" t="s">
        <v>1282</v>
      </c>
      <c r="C2472" s="9">
        <v>0.46777965011690448</v>
      </c>
    </row>
    <row r="2473" spans="1:3" ht="14.4" x14ac:dyDescent="0.3">
      <c r="A2473" s="6" t="s">
        <v>3048</v>
      </c>
      <c r="B2473" s="6" t="s">
        <v>3049</v>
      </c>
      <c r="C2473" s="9">
        <v>0.79140622312333953</v>
      </c>
    </row>
    <row r="2474" spans="1:3" ht="14.4" x14ac:dyDescent="0.3">
      <c r="A2474" s="6" t="s">
        <v>4750</v>
      </c>
      <c r="B2474" s="6" t="s">
        <v>4751</v>
      </c>
      <c r="C2474" s="9">
        <v>1.1414567936997173</v>
      </c>
    </row>
    <row r="2475" spans="1:3" ht="14.4" x14ac:dyDescent="0.3">
      <c r="A2475" s="6" t="s">
        <v>4053</v>
      </c>
      <c r="B2475" s="6" t="s">
        <v>4054</v>
      </c>
      <c r="C2475" s="9">
        <v>0.64847950837049018</v>
      </c>
    </row>
    <row r="2476" spans="1:3" ht="14.4" x14ac:dyDescent="0.3">
      <c r="A2476" s="6" t="s">
        <v>824</v>
      </c>
      <c r="B2476" s="6" t="s">
        <v>825</v>
      </c>
      <c r="C2476" s="9">
        <v>1.0223804144336279</v>
      </c>
    </row>
    <row r="2477" spans="1:3" ht="14.4" x14ac:dyDescent="0.3">
      <c r="A2477" s="6" t="s">
        <v>1495</v>
      </c>
      <c r="B2477" s="6" t="s">
        <v>1496</v>
      </c>
      <c r="C2477" s="9">
        <v>0.76217987678590238</v>
      </c>
    </row>
    <row r="2478" spans="1:3" ht="14.4" x14ac:dyDescent="0.3">
      <c r="A2478" s="6" t="s">
        <v>5700</v>
      </c>
      <c r="B2478" s="6" t="s">
        <v>5701</v>
      </c>
      <c r="C2478" s="9">
        <v>0.89177814786249232</v>
      </c>
    </row>
    <row r="2479" spans="1:3" ht="14.4" x14ac:dyDescent="0.3">
      <c r="A2479" s="6" t="s">
        <v>8657</v>
      </c>
      <c r="B2479" s="6" t="s">
        <v>8658</v>
      </c>
      <c r="C2479" s="9">
        <v>1.1309814999137366</v>
      </c>
    </row>
    <row r="2480" spans="1:3" ht="14.4" x14ac:dyDescent="0.3">
      <c r="A2480" s="6" t="s">
        <v>3783</v>
      </c>
      <c r="B2480" s="6" t="s">
        <v>3784</v>
      </c>
      <c r="C2480" s="9">
        <v>0.68751217373422613</v>
      </c>
    </row>
    <row r="2481" spans="1:3" ht="14.4" x14ac:dyDescent="0.3">
      <c r="A2481" s="6" t="s">
        <v>826</v>
      </c>
      <c r="B2481" s="6" t="s">
        <v>827</v>
      </c>
      <c r="C2481" s="9">
        <v>0.8706590444709601</v>
      </c>
    </row>
    <row r="2482" spans="1:3" ht="14.4" x14ac:dyDescent="0.3">
      <c r="A2482" s="6" t="s">
        <v>4553</v>
      </c>
      <c r="B2482" s="6" t="s">
        <v>4554</v>
      </c>
      <c r="C2482" s="9">
        <v>0.30066455505724965</v>
      </c>
    </row>
    <row r="2483" spans="1:3" ht="14.4" x14ac:dyDescent="0.3">
      <c r="A2483" s="6" t="s">
        <v>5502</v>
      </c>
      <c r="B2483" s="6" t="s">
        <v>5503</v>
      </c>
      <c r="C2483" s="9">
        <v>0.45490309682978125</v>
      </c>
    </row>
    <row r="2484" spans="1:3" ht="14.4" x14ac:dyDescent="0.3">
      <c r="A2484" s="6" t="s">
        <v>1497</v>
      </c>
      <c r="B2484" s="6" t="s">
        <v>1498</v>
      </c>
      <c r="C2484" s="9">
        <v>0.74326929963564847</v>
      </c>
    </row>
    <row r="2485" spans="1:3" ht="14.4" x14ac:dyDescent="0.3">
      <c r="A2485" s="6" t="s">
        <v>2267</v>
      </c>
      <c r="B2485" s="6" t="s">
        <v>2268</v>
      </c>
      <c r="C2485" s="9">
        <v>0.26019584472954693</v>
      </c>
    </row>
    <row r="2486" spans="1:3" ht="14.4" x14ac:dyDescent="0.3">
      <c r="A2486" s="6" t="s">
        <v>5578</v>
      </c>
      <c r="B2486" s="6" t="s">
        <v>5579</v>
      </c>
      <c r="C2486" s="9">
        <v>1.1691671605767306</v>
      </c>
    </row>
    <row r="2487" spans="1:3" ht="14.4" x14ac:dyDescent="0.3">
      <c r="A2487" s="6" t="s">
        <v>2604</v>
      </c>
      <c r="B2487" s="6" t="s">
        <v>2605</v>
      </c>
      <c r="C2487" s="9">
        <v>0.45633458991351017</v>
      </c>
    </row>
    <row r="2488" spans="1:3" ht="14.4" x14ac:dyDescent="0.3">
      <c r="A2488" s="6" t="s">
        <v>4349</v>
      </c>
      <c r="B2488" s="6" t="s">
        <v>4350</v>
      </c>
      <c r="C2488" s="9">
        <v>0.8970971975278661</v>
      </c>
    </row>
    <row r="2489" spans="1:3" ht="14.4" x14ac:dyDescent="0.3">
      <c r="A2489" s="6" t="s">
        <v>1578</v>
      </c>
      <c r="B2489" s="6" t="s">
        <v>1579</v>
      </c>
      <c r="C2489" s="9">
        <v>0.90023493604571236</v>
      </c>
    </row>
    <row r="2490" spans="1:3" ht="14.4" x14ac:dyDescent="0.3">
      <c r="A2490" s="6" t="s">
        <v>5702</v>
      </c>
      <c r="B2490" s="6" t="s">
        <v>5703</v>
      </c>
      <c r="C2490" s="9">
        <v>1.0597105665710409</v>
      </c>
    </row>
    <row r="2491" spans="1:3" ht="14.4" x14ac:dyDescent="0.3">
      <c r="A2491" s="6" t="s">
        <v>5060</v>
      </c>
      <c r="B2491" s="6" t="s">
        <v>5061</v>
      </c>
      <c r="C2491" s="9">
        <v>1.1238624277541014</v>
      </c>
    </row>
    <row r="2492" spans="1:3" ht="14.4" x14ac:dyDescent="0.3">
      <c r="A2492" s="6" t="s">
        <v>5367</v>
      </c>
      <c r="B2492" s="6" t="s">
        <v>5368</v>
      </c>
      <c r="C2492" s="9">
        <v>1.1427380875495801</v>
      </c>
    </row>
    <row r="2493" spans="1:3" ht="14.4" x14ac:dyDescent="0.3">
      <c r="A2493" s="6" t="s">
        <v>3612</v>
      </c>
      <c r="B2493" s="6" t="s">
        <v>3613</v>
      </c>
      <c r="C2493" s="9">
        <v>1.018067844352907</v>
      </c>
    </row>
    <row r="2494" spans="1:3" ht="14.4" x14ac:dyDescent="0.3">
      <c r="A2494" s="6" t="s">
        <v>3290</v>
      </c>
      <c r="B2494" s="6" t="s">
        <v>3291</v>
      </c>
      <c r="C2494" s="9">
        <v>0.36571794996522033</v>
      </c>
    </row>
    <row r="2495" spans="1:3" ht="14.4" x14ac:dyDescent="0.3">
      <c r="A2495" s="6" t="s">
        <v>5504</v>
      </c>
      <c r="B2495" s="6" t="s">
        <v>5505</v>
      </c>
      <c r="C2495" s="9">
        <v>1.2451855727914061</v>
      </c>
    </row>
    <row r="2496" spans="1:3" ht="14.4" x14ac:dyDescent="0.3">
      <c r="A2496" s="6" t="s">
        <v>1201</v>
      </c>
      <c r="B2496" s="6" t="s">
        <v>1202</v>
      </c>
      <c r="C2496" s="9">
        <v>1.1449601785856212</v>
      </c>
    </row>
    <row r="2497" spans="1:3" ht="14.4" x14ac:dyDescent="0.3">
      <c r="A2497" s="6" t="s">
        <v>131</v>
      </c>
      <c r="B2497" s="6" t="s">
        <v>132</v>
      </c>
      <c r="C2497" s="9">
        <v>0.82703035753982923</v>
      </c>
    </row>
    <row r="2498" spans="1:3" ht="14.4" x14ac:dyDescent="0.3">
      <c r="A2498" s="6" t="s">
        <v>5062</v>
      </c>
      <c r="B2498" s="6" t="s">
        <v>5063</v>
      </c>
      <c r="C2498" s="9">
        <v>0.84465060033469075</v>
      </c>
    </row>
    <row r="2499" spans="1:3" ht="14.4" x14ac:dyDescent="0.3">
      <c r="A2499" s="6" t="s">
        <v>2402</v>
      </c>
      <c r="B2499" s="6" t="s">
        <v>2403</v>
      </c>
      <c r="C2499" s="9">
        <v>1.2041309367507071</v>
      </c>
    </row>
    <row r="2500" spans="1:3" ht="14.4" x14ac:dyDescent="0.3">
      <c r="A2500" s="6" t="s">
        <v>3050</v>
      </c>
      <c r="B2500" s="6" t="s">
        <v>3051</v>
      </c>
      <c r="C2500" s="9">
        <v>0.88792525853919224</v>
      </c>
    </row>
    <row r="2501" spans="1:3" ht="14.4" x14ac:dyDescent="0.3">
      <c r="A2501" s="6" t="s">
        <v>5178</v>
      </c>
      <c r="B2501" s="6" t="s">
        <v>5179</v>
      </c>
      <c r="C2501" s="9">
        <v>0.80841421765566412</v>
      </c>
    </row>
    <row r="2502" spans="1:3" ht="14.4" x14ac:dyDescent="0.3">
      <c r="A2502" s="6" t="s">
        <v>2065</v>
      </c>
      <c r="B2502" s="6" t="s">
        <v>2066</v>
      </c>
      <c r="C2502" s="9">
        <v>0.80615512093601271</v>
      </c>
    </row>
    <row r="2503" spans="1:3" ht="14.4" x14ac:dyDescent="0.3">
      <c r="A2503" s="6" t="s">
        <v>5064</v>
      </c>
      <c r="B2503" s="6" t="s">
        <v>5065</v>
      </c>
      <c r="C2503" s="9">
        <v>1.0627882716459676</v>
      </c>
    </row>
    <row r="2504" spans="1:3" ht="14.4" x14ac:dyDescent="0.3">
      <c r="A2504" s="6" t="s">
        <v>226</v>
      </c>
      <c r="B2504" s="6" t="s">
        <v>227</v>
      </c>
      <c r="C2504" s="9">
        <v>1.1920225146171357</v>
      </c>
    </row>
    <row r="2505" spans="1:3" ht="14.4" x14ac:dyDescent="0.3">
      <c r="A2505" s="6" t="s">
        <v>5729</v>
      </c>
      <c r="B2505" s="6" t="s">
        <v>5730</v>
      </c>
      <c r="C2505" s="9">
        <v>0.85454033551460484</v>
      </c>
    </row>
    <row r="2506" spans="1:3" ht="14.4" x14ac:dyDescent="0.3">
      <c r="A2506" s="6" t="s">
        <v>4055</v>
      </c>
      <c r="B2506" s="6" t="s">
        <v>4056</v>
      </c>
      <c r="C2506" s="9">
        <v>0.82468590958794374</v>
      </c>
    </row>
    <row r="2507" spans="1:3" ht="14.4" x14ac:dyDescent="0.3">
      <c r="A2507" s="6" t="s">
        <v>828</v>
      </c>
      <c r="B2507" s="6" t="s">
        <v>829</v>
      </c>
      <c r="C2507" s="9">
        <v>0.30472304596667399</v>
      </c>
    </row>
    <row r="2508" spans="1:3" ht="14.4" x14ac:dyDescent="0.3">
      <c r="A2508" s="6" t="s">
        <v>3614</v>
      </c>
      <c r="B2508" s="6" t="s">
        <v>3615</v>
      </c>
      <c r="C2508" s="9">
        <v>0.99998250228685281</v>
      </c>
    </row>
    <row r="2509" spans="1:3" ht="14.4" x14ac:dyDescent="0.3">
      <c r="A2509" s="6" t="s">
        <v>5781</v>
      </c>
      <c r="B2509" s="6" t="s">
        <v>5782</v>
      </c>
      <c r="C2509" s="9">
        <v>1.0936470140324115</v>
      </c>
    </row>
    <row r="2510" spans="1:3" ht="14.4" x14ac:dyDescent="0.3">
      <c r="A2510" s="6" t="s">
        <v>1926</v>
      </c>
      <c r="B2510" s="6" t="s">
        <v>1927</v>
      </c>
      <c r="C2510" s="9">
        <v>0.44182988292749681</v>
      </c>
    </row>
    <row r="2511" spans="1:3" ht="14.4" x14ac:dyDescent="0.3">
      <c r="A2511" s="6" t="s">
        <v>5632</v>
      </c>
      <c r="B2511" s="6" t="s">
        <v>5633</v>
      </c>
      <c r="C2511" s="9">
        <v>1.1187254694199087</v>
      </c>
    </row>
    <row r="2512" spans="1:3" ht="14.4" x14ac:dyDescent="0.3">
      <c r="A2512" s="6" t="s">
        <v>5155</v>
      </c>
      <c r="B2512" s="6" t="s">
        <v>5156</v>
      </c>
      <c r="C2512" s="9">
        <v>0.32614582952720295</v>
      </c>
    </row>
    <row r="2513" spans="1:3" ht="14.4" x14ac:dyDescent="0.3">
      <c r="A2513" s="6" t="s">
        <v>4351</v>
      </c>
      <c r="B2513" s="6" t="s">
        <v>4352</v>
      </c>
      <c r="C2513" s="9">
        <v>0.39104644387316134</v>
      </c>
    </row>
    <row r="2514" spans="1:3" ht="14.4" x14ac:dyDescent="0.3">
      <c r="A2514" s="6" t="s">
        <v>425</v>
      </c>
      <c r="B2514" s="6" t="s">
        <v>426</v>
      </c>
      <c r="C2514" s="9">
        <v>1.0231987680551875</v>
      </c>
    </row>
    <row r="2515" spans="1:3" ht="14.4" x14ac:dyDescent="0.3">
      <c r="A2515" s="6" t="s">
        <v>1203</v>
      </c>
      <c r="B2515" s="6" t="s">
        <v>1204</v>
      </c>
      <c r="C2515" s="9">
        <v>0.96371448421926542</v>
      </c>
    </row>
    <row r="2516" spans="1:3" ht="14.4" x14ac:dyDescent="0.3">
      <c r="A2516" s="6" t="s">
        <v>8659</v>
      </c>
      <c r="B2516" s="6" t="s">
        <v>8660</v>
      </c>
      <c r="C2516" s="9">
        <v>0.28020147382013083</v>
      </c>
    </row>
    <row r="2517" spans="1:3" ht="14.4" x14ac:dyDescent="0.3">
      <c r="A2517" s="6" t="s">
        <v>830</v>
      </c>
      <c r="B2517" s="6" t="s">
        <v>831</v>
      </c>
      <c r="C2517" s="9">
        <v>0.69190080223275419</v>
      </c>
    </row>
    <row r="2518" spans="1:3" ht="14.4" x14ac:dyDescent="0.3">
      <c r="A2518" s="6" t="s">
        <v>5561</v>
      </c>
      <c r="B2518" s="6" t="s">
        <v>5562</v>
      </c>
      <c r="C2518" s="9">
        <v>0.56349346730652472</v>
      </c>
    </row>
    <row r="2519" spans="1:3" ht="14.4" x14ac:dyDescent="0.3">
      <c r="A2519" s="6" t="s">
        <v>5157</v>
      </c>
      <c r="B2519" s="6" t="s">
        <v>5158</v>
      </c>
      <c r="C2519" s="9">
        <v>0.62854222108240643</v>
      </c>
    </row>
    <row r="2520" spans="1:3" ht="14.4" x14ac:dyDescent="0.3">
      <c r="A2520" s="6" t="s">
        <v>1724</v>
      </c>
      <c r="B2520" s="6" t="s">
        <v>1725</v>
      </c>
      <c r="C2520" s="9">
        <v>0.58885991152361383</v>
      </c>
    </row>
    <row r="2521" spans="1:3" ht="14.4" x14ac:dyDescent="0.3">
      <c r="A2521" s="6" t="s">
        <v>1283</v>
      </c>
      <c r="B2521" s="6" t="s">
        <v>1284</v>
      </c>
      <c r="C2521" s="9">
        <v>0.96072478335230382</v>
      </c>
    </row>
    <row r="2522" spans="1:3" ht="14.4" x14ac:dyDescent="0.3">
      <c r="A2522" s="6" t="s">
        <v>2983</v>
      </c>
      <c r="B2522" s="6" t="s">
        <v>2984</v>
      </c>
      <c r="C2522" s="9">
        <v>0.74495034540361649</v>
      </c>
    </row>
    <row r="2523" spans="1:3" ht="14.4" x14ac:dyDescent="0.3">
      <c r="A2523" s="6" t="s">
        <v>1726</v>
      </c>
      <c r="B2523" s="6" t="s">
        <v>1727</v>
      </c>
      <c r="C2523" s="9">
        <v>1.1131483473857604</v>
      </c>
    </row>
    <row r="2524" spans="1:3" ht="14.4" x14ac:dyDescent="0.3">
      <c r="A2524" s="6" t="s">
        <v>8661</v>
      </c>
      <c r="B2524" s="6" t="s">
        <v>8662</v>
      </c>
      <c r="C2524" s="9">
        <v>1.1153689474089501</v>
      </c>
    </row>
    <row r="2525" spans="1:3" ht="14.4" x14ac:dyDescent="0.3">
      <c r="A2525" s="6" t="s">
        <v>3382</v>
      </c>
      <c r="B2525" s="6" t="s">
        <v>3383</v>
      </c>
      <c r="C2525" s="9">
        <v>0.79134647682174708</v>
      </c>
    </row>
    <row r="2526" spans="1:3" ht="14.4" x14ac:dyDescent="0.3">
      <c r="A2526" s="6" t="s">
        <v>4180</v>
      </c>
      <c r="B2526" s="6" t="s">
        <v>4181</v>
      </c>
      <c r="C2526" s="9">
        <v>0.78382596385264602</v>
      </c>
    </row>
    <row r="2527" spans="1:3" ht="14.4" x14ac:dyDescent="0.3">
      <c r="A2527" s="6" t="s">
        <v>4057</v>
      </c>
      <c r="B2527" s="6" t="s">
        <v>4058</v>
      </c>
      <c r="C2527" s="9">
        <v>0.53661750156085841</v>
      </c>
    </row>
    <row r="2528" spans="1:3" ht="14.4" x14ac:dyDescent="0.3">
      <c r="A2528" s="6" t="s">
        <v>3075</v>
      </c>
      <c r="B2528" s="6" t="s">
        <v>3076</v>
      </c>
      <c r="C2528" s="9">
        <v>0.46375589664448424</v>
      </c>
    </row>
    <row r="2529" spans="1:3" ht="14.4" x14ac:dyDescent="0.3">
      <c r="A2529" s="6" t="s">
        <v>832</v>
      </c>
      <c r="B2529" s="6" t="s">
        <v>833</v>
      </c>
      <c r="C2529" s="9">
        <v>0.80322356290013375</v>
      </c>
    </row>
    <row r="2530" spans="1:3" ht="14.4" x14ac:dyDescent="0.3">
      <c r="A2530" s="6" t="s">
        <v>834</v>
      </c>
      <c r="B2530" s="6" t="s">
        <v>835</v>
      </c>
      <c r="C2530" s="9">
        <v>0.96399775227096529</v>
      </c>
    </row>
    <row r="2531" spans="1:3" ht="14.4" x14ac:dyDescent="0.3">
      <c r="A2531" s="6" t="s">
        <v>2836</v>
      </c>
      <c r="B2531" s="6" t="s">
        <v>2837</v>
      </c>
      <c r="C2531" s="9">
        <v>0.69393246982634882</v>
      </c>
    </row>
    <row r="2532" spans="1:3" ht="14.4" x14ac:dyDescent="0.3">
      <c r="A2532" s="6" t="s">
        <v>8663</v>
      </c>
      <c r="B2532" s="6" t="s">
        <v>8664</v>
      </c>
      <c r="C2532" s="9">
        <v>0.32533672931337065</v>
      </c>
    </row>
    <row r="2533" spans="1:3" ht="14.4" x14ac:dyDescent="0.3">
      <c r="A2533" s="6" t="s">
        <v>2838</v>
      </c>
      <c r="B2533" s="6" t="s">
        <v>2839</v>
      </c>
      <c r="C2533" s="9">
        <v>0.83714139151891509</v>
      </c>
    </row>
    <row r="2534" spans="1:3" ht="14.4" x14ac:dyDescent="0.3">
      <c r="A2534" s="6" t="s">
        <v>836</v>
      </c>
      <c r="B2534" s="6" t="s">
        <v>837</v>
      </c>
      <c r="C2534" s="9">
        <v>0.92866241736841559</v>
      </c>
    </row>
    <row r="2535" spans="1:3" ht="14.4" x14ac:dyDescent="0.3">
      <c r="A2535" s="6" t="s">
        <v>838</v>
      </c>
      <c r="B2535" s="6" t="s">
        <v>839</v>
      </c>
      <c r="C2535" s="9">
        <v>0.89514695725206272</v>
      </c>
    </row>
    <row r="2536" spans="1:3" ht="14.4" x14ac:dyDescent="0.3">
      <c r="A2536" s="6" t="s">
        <v>5435</v>
      </c>
      <c r="B2536" s="6" t="s">
        <v>5436</v>
      </c>
      <c r="C2536" s="9">
        <v>0.70256397367481782</v>
      </c>
    </row>
    <row r="2537" spans="1:3" ht="14.4" x14ac:dyDescent="0.3">
      <c r="A2537" s="6" t="s">
        <v>1205</v>
      </c>
      <c r="B2537" s="6" t="s">
        <v>1206</v>
      </c>
      <c r="C2537" s="9">
        <v>0.56028550459253201</v>
      </c>
    </row>
    <row r="2538" spans="1:3" ht="14.4" x14ac:dyDescent="0.3">
      <c r="A2538" s="6" t="s">
        <v>5066</v>
      </c>
      <c r="B2538" s="6" t="s">
        <v>5067</v>
      </c>
      <c r="C2538" s="9">
        <v>0.78756265459890085</v>
      </c>
    </row>
    <row r="2539" spans="1:3" ht="14.4" x14ac:dyDescent="0.3">
      <c r="A2539" s="6" t="s">
        <v>4890</v>
      </c>
      <c r="B2539" s="6" t="s">
        <v>4891</v>
      </c>
      <c r="C2539" s="9">
        <v>0.67143314057031622</v>
      </c>
    </row>
    <row r="2540" spans="1:3" ht="14.4" x14ac:dyDescent="0.3">
      <c r="A2540" s="6" t="s">
        <v>4059</v>
      </c>
      <c r="B2540" s="6" t="s">
        <v>4060</v>
      </c>
      <c r="C2540" s="9">
        <v>0.49417588607148233</v>
      </c>
    </row>
    <row r="2541" spans="1:3" ht="14.4" x14ac:dyDescent="0.3">
      <c r="A2541" s="6" t="s">
        <v>2218</v>
      </c>
      <c r="B2541" s="6" t="s">
        <v>2219</v>
      </c>
      <c r="C2541" s="9">
        <v>0.58280446566108157</v>
      </c>
    </row>
    <row r="2542" spans="1:3" ht="14.4" x14ac:dyDescent="0.3">
      <c r="A2542" s="6" t="s">
        <v>8665</v>
      </c>
      <c r="B2542" s="6" t="s">
        <v>8666</v>
      </c>
      <c r="C2542" s="9">
        <v>1.1607649956295043</v>
      </c>
    </row>
    <row r="2543" spans="1:3" ht="14.4" x14ac:dyDescent="0.3">
      <c r="A2543" s="6" t="s">
        <v>5506</v>
      </c>
      <c r="B2543" s="6" t="s">
        <v>5507</v>
      </c>
      <c r="C2543" s="9">
        <v>0.77317951484291159</v>
      </c>
    </row>
    <row r="2544" spans="1:3" ht="14.4" x14ac:dyDescent="0.3">
      <c r="A2544" s="6" t="s">
        <v>3914</v>
      </c>
      <c r="B2544" s="6" t="s">
        <v>3915</v>
      </c>
      <c r="C2544" s="9">
        <v>0.43428387101504595</v>
      </c>
    </row>
    <row r="2545" spans="1:3" ht="14.4" x14ac:dyDescent="0.3">
      <c r="A2545" s="6" t="s">
        <v>5580</v>
      </c>
      <c r="B2545" s="6" t="s">
        <v>5581</v>
      </c>
      <c r="C2545" s="9">
        <v>0.69130948209329512</v>
      </c>
    </row>
    <row r="2546" spans="1:3" ht="14.4" x14ac:dyDescent="0.3">
      <c r="A2546" s="6" t="s">
        <v>338</v>
      </c>
      <c r="B2546" s="6" t="s">
        <v>339</v>
      </c>
      <c r="C2546" s="9">
        <v>0.32353520429060112</v>
      </c>
    </row>
    <row r="2547" spans="1:3" ht="14.4" x14ac:dyDescent="0.3">
      <c r="A2547" s="6" t="s">
        <v>4061</v>
      </c>
      <c r="B2547" s="6" t="s">
        <v>4062</v>
      </c>
      <c r="C2547" s="9">
        <v>1.186681387101066</v>
      </c>
    </row>
    <row r="2548" spans="1:3" ht="14.4" x14ac:dyDescent="0.3">
      <c r="A2548" s="6" t="s">
        <v>935</v>
      </c>
      <c r="B2548" s="6" t="s">
        <v>936</v>
      </c>
      <c r="C2548" s="9">
        <v>0.95308075042035134</v>
      </c>
    </row>
    <row r="2549" spans="1:3" ht="14.4" x14ac:dyDescent="0.3">
      <c r="A2549" s="6" t="s">
        <v>4292</v>
      </c>
      <c r="B2549" s="6" t="s">
        <v>4293</v>
      </c>
      <c r="C2549" s="9">
        <v>0.51069822174124602</v>
      </c>
    </row>
    <row r="2550" spans="1:3" ht="14.4" x14ac:dyDescent="0.3">
      <c r="A2550" s="6" t="s">
        <v>1344</v>
      </c>
      <c r="B2550" s="6" t="s">
        <v>1345</v>
      </c>
      <c r="C2550" s="9">
        <v>0.77671891414244321</v>
      </c>
    </row>
    <row r="2551" spans="1:3" ht="14.4" x14ac:dyDescent="0.3">
      <c r="A2551" s="6" t="s">
        <v>427</v>
      </c>
      <c r="B2551" s="6" t="s">
        <v>428</v>
      </c>
      <c r="C2551" s="9">
        <v>0.76286749759597139</v>
      </c>
    </row>
    <row r="2552" spans="1:3" ht="14.4" x14ac:dyDescent="0.3">
      <c r="A2552" s="6" t="s">
        <v>2181</v>
      </c>
      <c r="B2552" s="6" t="s">
        <v>2182</v>
      </c>
      <c r="C2552" s="9">
        <v>0.83015014856806291</v>
      </c>
    </row>
    <row r="2553" spans="1:3" ht="14.4" x14ac:dyDescent="0.3">
      <c r="A2553" s="6" t="s">
        <v>2459</v>
      </c>
      <c r="B2553" s="6" t="s">
        <v>2460</v>
      </c>
      <c r="C2553" s="9">
        <v>0.86470990190229968</v>
      </c>
    </row>
    <row r="2554" spans="1:3" ht="14.4" x14ac:dyDescent="0.3">
      <c r="A2554" s="6" t="s">
        <v>5601</v>
      </c>
      <c r="B2554" s="6" t="s">
        <v>5602</v>
      </c>
      <c r="C2554" s="9">
        <v>0.5821283600073015</v>
      </c>
    </row>
    <row r="2555" spans="1:3" ht="14.4" x14ac:dyDescent="0.3">
      <c r="A2555" s="6" t="s">
        <v>5563</v>
      </c>
      <c r="B2555" s="6" t="s">
        <v>5564</v>
      </c>
      <c r="C2555" s="9">
        <v>0.57779030417264388</v>
      </c>
    </row>
    <row r="2556" spans="1:3" ht="14.4" x14ac:dyDescent="0.3">
      <c r="A2556" s="6" t="s">
        <v>4851</v>
      </c>
      <c r="B2556" s="6" t="s">
        <v>4852</v>
      </c>
      <c r="C2556" s="9">
        <v>0.90695416220796599</v>
      </c>
    </row>
    <row r="2557" spans="1:3" ht="14.4" x14ac:dyDescent="0.3">
      <c r="A2557" s="6" t="s">
        <v>3800</v>
      </c>
      <c r="B2557" s="6" t="s">
        <v>3801</v>
      </c>
      <c r="C2557" s="9">
        <v>0.37499644138212795</v>
      </c>
    </row>
    <row r="2558" spans="1:3" ht="14.4" x14ac:dyDescent="0.3">
      <c r="A2558" s="6" t="s">
        <v>3545</v>
      </c>
      <c r="B2558" s="6" t="s">
        <v>3546</v>
      </c>
      <c r="C2558" s="9">
        <v>0.71222515666664821</v>
      </c>
    </row>
    <row r="2559" spans="1:3" ht="14.4" x14ac:dyDescent="0.3">
      <c r="A2559" s="6" t="s">
        <v>5731</v>
      </c>
      <c r="B2559" s="6" t="s">
        <v>5732</v>
      </c>
      <c r="C2559" s="9">
        <v>0.59984826732835228</v>
      </c>
    </row>
    <row r="2560" spans="1:3" ht="14.4" x14ac:dyDescent="0.3">
      <c r="A2560" s="6" t="s">
        <v>1623</v>
      </c>
      <c r="B2560" s="6" t="s">
        <v>1624</v>
      </c>
      <c r="C2560" s="9">
        <v>0.52574475995202841</v>
      </c>
    </row>
    <row r="2561" spans="1:3" ht="14.4" x14ac:dyDescent="0.3">
      <c r="A2561" s="6" t="s">
        <v>2067</v>
      </c>
      <c r="B2561" s="6" t="s">
        <v>2068</v>
      </c>
      <c r="C2561" s="9">
        <v>0.98240297691044354</v>
      </c>
    </row>
    <row r="2562" spans="1:3" ht="14.4" x14ac:dyDescent="0.3">
      <c r="A2562" s="6" t="s">
        <v>5247</v>
      </c>
      <c r="B2562" s="6" t="s">
        <v>5248</v>
      </c>
      <c r="C2562" s="9">
        <v>0.97054832902781829</v>
      </c>
    </row>
    <row r="2563" spans="1:3" ht="14.4" x14ac:dyDescent="0.3">
      <c r="A2563" s="6" t="s">
        <v>840</v>
      </c>
      <c r="B2563" s="6" t="s">
        <v>841</v>
      </c>
      <c r="C2563" s="9">
        <v>0.52495652850575858</v>
      </c>
    </row>
    <row r="2564" spans="1:3" ht="14.4" x14ac:dyDescent="0.3">
      <c r="A2564" s="6" t="s">
        <v>1813</v>
      </c>
      <c r="B2564" s="6" t="s">
        <v>1814</v>
      </c>
      <c r="C2564" s="9">
        <v>0.41746167282904856</v>
      </c>
    </row>
    <row r="2565" spans="1:3" ht="14.4" x14ac:dyDescent="0.3">
      <c r="A2565" s="6" t="s">
        <v>3292</v>
      </c>
      <c r="B2565" s="6" t="s">
        <v>3293</v>
      </c>
      <c r="C2565" s="9">
        <v>0.92601510489454719</v>
      </c>
    </row>
    <row r="2566" spans="1:3" ht="14.4" x14ac:dyDescent="0.3">
      <c r="A2566" s="6" t="s">
        <v>2697</v>
      </c>
      <c r="B2566" s="6" t="s">
        <v>2698</v>
      </c>
      <c r="C2566" s="9">
        <v>0.69456392038324033</v>
      </c>
    </row>
    <row r="2567" spans="1:3" ht="14.4" x14ac:dyDescent="0.3">
      <c r="A2567" s="6" t="s">
        <v>5068</v>
      </c>
      <c r="B2567" s="6" t="s">
        <v>5069</v>
      </c>
      <c r="C2567" s="9">
        <v>1.0936132487423871</v>
      </c>
    </row>
    <row r="2568" spans="1:3" ht="14.4" x14ac:dyDescent="0.3">
      <c r="A2568" s="6" t="s">
        <v>5070</v>
      </c>
      <c r="B2568" s="6" t="s">
        <v>5071</v>
      </c>
      <c r="C2568" s="9">
        <v>0.36047331817594652</v>
      </c>
    </row>
    <row r="2569" spans="1:3" ht="14.4" x14ac:dyDescent="0.3">
      <c r="A2569" s="6" t="s">
        <v>2699</v>
      </c>
      <c r="B2569" s="6" t="s">
        <v>2700</v>
      </c>
      <c r="C2569" s="9">
        <v>1.166204317596897</v>
      </c>
    </row>
    <row r="2570" spans="1:3" ht="14.4" x14ac:dyDescent="0.3">
      <c r="A2570" s="6" t="s">
        <v>1207</v>
      </c>
      <c r="B2570" s="6" t="s">
        <v>1208</v>
      </c>
      <c r="C2570" s="9">
        <v>0.9242406127567897</v>
      </c>
    </row>
    <row r="2571" spans="1:3" ht="14.4" x14ac:dyDescent="0.3">
      <c r="A2571" s="6" t="s">
        <v>5369</v>
      </c>
      <c r="B2571" s="6" t="s">
        <v>5370</v>
      </c>
      <c r="C2571" s="9">
        <v>0.74149180306036322</v>
      </c>
    </row>
    <row r="2572" spans="1:3" ht="14.4" x14ac:dyDescent="0.3">
      <c r="A2572" s="6" t="s">
        <v>2404</v>
      </c>
      <c r="B2572" s="6" t="s">
        <v>2405</v>
      </c>
      <c r="C2572" s="9">
        <v>1.1886898090356706</v>
      </c>
    </row>
    <row r="2573" spans="1:3" ht="14.4" x14ac:dyDescent="0.3">
      <c r="A2573" s="6" t="s">
        <v>5508</v>
      </c>
      <c r="B2573" s="6" t="s">
        <v>5509</v>
      </c>
      <c r="C2573" s="9">
        <v>1.2138775355899321</v>
      </c>
    </row>
    <row r="2574" spans="1:3" ht="14.4" x14ac:dyDescent="0.3">
      <c r="A2574" s="6" t="s">
        <v>4555</v>
      </c>
      <c r="B2574" s="6" t="s">
        <v>4556</v>
      </c>
      <c r="C2574" s="9">
        <v>1.1046410399319848</v>
      </c>
    </row>
    <row r="2575" spans="1:3" ht="14.4" x14ac:dyDescent="0.3">
      <c r="A2575" s="6" t="s">
        <v>8667</v>
      </c>
      <c r="B2575" s="6" t="s">
        <v>8668</v>
      </c>
      <c r="C2575" s="9">
        <v>0.41697271270817982</v>
      </c>
    </row>
    <row r="2576" spans="1:3" ht="14.4" x14ac:dyDescent="0.3">
      <c r="A2576" s="6" t="s">
        <v>914</v>
      </c>
      <c r="B2576" s="6" t="s">
        <v>915</v>
      </c>
      <c r="C2576" s="9">
        <v>0.46747957945815832</v>
      </c>
    </row>
    <row r="2577" spans="1:3" ht="14.4" x14ac:dyDescent="0.3">
      <c r="A2577" s="6" t="s">
        <v>4557</v>
      </c>
      <c r="B2577" s="6" t="s">
        <v>4558</v>
      </c>
      <c r="C2577" s="9">
        <v>0.31663036020805779</v>
      </c>
    </row>
    <row r="2578" spans="1:3" ht="14.4" x14ac:dyDescent="0.3">
      <c r="A2578" s="6" t="s">
        <v>3833</v>
      </c>
      <c r="B2578" s="6" t="s">
        <v>3834</v>
      </c>
      <c r="C2578" s="9">
        <v>0.8174489160396704</v>
      </c>
    </row>
    <row r="2579" spans="1:3" ht="14.4" x14ac:dyDescent="0.3">
      <c r="A2579" s="6" t="s">
        <v>842</v>
      </c>
      <c r="B2579" s="6" t="s">
        <v>843</v>
      </c>
      <c r="C2579" s="9">
        <v>0.98582850850153414</v>
      </c>
    </row>
    <row r="2580" spans="1:3" ht="14.4" x14ac:dyDescent="0.3">
      <c r="A2580" s="6" t="s">
        <v>5418</v>
      </c>
      <c r="B2580" s="6" t="s">
        <v>5419</v>
      </c>
      <c r="C2580" s="9">
        <v>0.60465338906395838</v>
      </c>
    </row>
    <row r="2581" spans="1:3" ht="14.4" x14ac:dyDescent="0.3">
      <c r="A2581" s="6" t="s">
        <v>844</v>
      </c>
      <c r="B2581" s="6" t="s">
        <v>845</v>
      </c>
      <c r="C2581" s="9">
        <v>1.1137552633513148</v>
      </c>
    </row>
    <row r="2582" spans="1:3" ht="14.4" x14ac:dyDescent="0.3">
      <c r="A2582" s="6" t="s">
        <v>4649</v>
      </c>
      <c r="B2582" s="6" t="s">
        <v>4650</v>
      </c>
      <c r="C2582" s="9">
        <v>0.86026413237401422</v>
      </c>
    </row>
    <row r="2583" spans="1:3" ht="14.4" x14ac:dyDescent="0.3">
      <c r="A2583" s="6" t="s">
        <v>1209</v>
      </c>
      <c r="B2583" s="6" t="s">
        <v>1210</v>
      </c>
      <c r="C2583" s="9">
        <v>0.43583403355079708</v>
      </c>
    </row>
    <row r="2584" spans="1:3" ht="14.4" x14ac:dyDescent="0.3">
      <c r="A2584" s="6" t="s">
        <v>846</v>
      </c>
      <c r="B2584" s="6" t="s">
        <v>847</v>
      </c>
      <c r="C2584" s="9">
        <v>1.0315050576748268</v>
      </c>
    </row>
    <row r="2585" spans="1:3" ht="14.4" x14ac:dyDescent="0.3">
      <c r="A2585" s="6" t="s">
        <v>848</v>
      </c>
      <c r="B2585" s="6" t="s">
        <v>849</v>
      </c>
      <c r="C2585" s="9">
        <v>0.45212741854881855</v>
      </c>
    </row>
    <row r="2586" spans="1:3" ht="14.4" x14ac:dyDescent="0.3">
      <c r="A2586" s="6" t="s">
        <v>850</v>
      </c>
      <c r="B2586" s="6" t="s">
        <v>851</v>
      </c>
      <c r="C2586" s="9">
        <v>0.97115892635936418</v>
      </c>
    </row>
    <row r="2587" spans="1:3" ht="14.4" x14ac:dyDescent="0.3">
      <c r="A2587" s="6" t="s">
        <v>8669</v>
      </c>
      <c r="B2587" s="6" t="s">
        <v>8670</v>
      </c>
      <c r="C2587" s="9">
        <v>1.0507276211445524</v>
      </c>
    </row>
    <row r="2588" spans="1:3" ht="14.4" x14ac:dyDescent="0.3">
      <c r="A2588" s="6" t="s">
        <v>8671</v>
      </c>
      <c r="B2588" s="6" t="s">
        <v>8672</v>
      </c>
      <c r="C2588" s="9">
        <v>0.99181368308791684</v>
      </c>
    </row>
    <row r="2589" spans="1:3" ht="14.4" x14ac:dyDescent="0.3">
      <c r="A2589" s="6" t="s">
        <v>3294</v>
      </c>
      <c r="B2589" s="6" t="s">
        <v>3295</v>
      </c>
      <c r="C2589" s="9">
        <v>1.1984383719600606</v>
      </c>
    </row>
    <row r="2590" spans="1:3" ht="14.4" x14ac:dyDescent="0.3">
      <c r="A2590" s="6" t="s">
        <v>4353</v>
      </c>
      <c r="B2590" s="6" t="s">
        <v>4354</v>
      </c>
      <c r="C2590" s="9">
        <v>0.97972847759734905</v>
      </c>
    </row>
    <row r="2591" spans="1:3" ht="14.4" x14ac:dyDescent="0.3">
      <c r="A2591" s="6" t="s">
        <v>5371</v>
      </c>
      <c r="B2591" s="6" t="s">
        <v>5372</v>
      </c>
      <c r="C2591" s="9">
        <v>0.38219252181301666</v>
      </c>
    </row>
    <row r="2592" spans="1:3" ht="14.4" x14ac:dyDescent="0.3">
      <c r="A2592" s="6" t="s">
        <v>8673</v>
      </c>
      <c r="B2592" s="6" t="s">
        <v>8674</v>
      </c>
      <c r="C2592" s="9">
        <v>0.90435649317091749</v>
      </c>
    </row>
    <row r="2593" spans="1:3" ht="14.4" x14ac:dyDescent="0.3">
      <c r="A2593" s="6" t="s">
        <v>1830</v>
      </c>
      <c r="B2593" s="6" t="s">
        <v>1831</v>
      </c>
      <c r="C2593" s="9">
        <v>0.60523691436066873</v>
      </c>
    </row>
    <row r="2594" spans="1:3" ht="14.4" x14ac:dyDescent="0.3">
      <c r="A2594" s="6" t="s">
        <v>133</v>
      </c>
      <c r="B2594" s="6" t="s">
        <v>134</v>
      </c>
      <c r="C2594" s="9">
        <v>0.3839755638990735</v>
      </c>
    </row>
    <row r="2595" spans="1:3" ht="14.4" x14ac:dyDescent="0.3">
      <c r="A2595" s="6" t="s">
        <v>2515</v>
      </c>
      <c r="B2595" s="6" t="s">
        <v>2516</v>
      </c>
      <c r="C2595" s="9">
        <v>0.45674004253550282</v>
      </c>
    </row>
    <row r="2596" spans="1:3" ht="14.4" x14ac:dyDescent="0.3">
      <c r="A2596" s="6" t="s">
        <v>5510</v>
      </c>
      <c r="B2596" s="6" t="s">
        <v>5511</v>
      </c>
      <c r="C2596" s="9">
        <v>0.71176927422023706</v>
      </c>
    </row>
    <row r="2597" spans="1:3" ht="14.4" x14ac:dyDescent="0.3">
      <c r="A2597" s="6" t="s">
        <v>4698</v>
      </c>
      <c r="B2597" s="6" t="s">
        <v>4699</v>
      </c>
      <c r="C2597" s="9">
        <v>0.76334712629899848</v>
      </c>
    </row>
    <row r="2598" spans="1:3" ht="14.4" x14ac:dyDescent="0.3">
      <c r="A2598" s="6" t="s">
        <v>5072</v>
      </c>
      <c r="B2598" s="6" t="s">
        <v>5073</v>
      </c>
      <c r="C2598" s="9">
        <v>0.85790335338568069</v>
      </c>
    </row>
    <row r="2599" spans="1:3" ht="14.4" x14ac:dyDescent="0.3">
      <c r="A2599" s="6" t="s">
        <v>1705</v>
      </c>
      <c r="B2599" s="6" t="s">
        <v>1706</v>
      </c>
      <c r="C2599" s="9">
        <v>0.84091982641618768</v>
      </c>
    </row>
    <row r="2600" spans="1:3" ht="14.4" x14ac:dyDescent="0.3">
      <c r="A2600" s="6" t="s">
        <v>1211</v>
      </c>
      <c r="B2600" s="6" t="s">
        <v>1212</v>
      </c>
      <c r="C2600" s="9">
        <v>1.01863775623021</v>
      </c>
    </row>
    <row r="2601" spans="1:3" ht="14.4" x14ac:dyDescent="0.3">
      <c r="A2601" s="6" t="s">
        <v>8675</v>
      </c>
      <c r="B2601" s="6" t="s">
        <v>8676</v>
      </c>
      <c r="C2601" s="9">
        <v>1.0711247023207457</v>
      </c>
    </row>
    <row r="2602" spans="1:3" ht="14.4" x14ac:dyDescent="0.3">
      <c r="A2602" s="6" t="s">
        <v>429</v>
      </c>
      <c r="B2602" s="6" t="s">
        <v>430</v>
      </c>
      <c r="C2602" s="9">
        <v>0.99739661383469413</v>
      </c>
    </row>
    <row r="2603" spans="1:3" ht="14.4" x14ac:dyDescent="0.3">
      <c r="A2603" s="6" t="s">
        <v>4752</v>
      </c>
      <c r="B2603" s="6" t="s">
        <v>4753</v>
      </c>
      <c r="C2603" s="9">
        <v>1.1477823281326565</v>
      </c>
    </row>
    <row r="2604" spans="1:3" ht="14.4" x14ac:dyDescent="0.3">
      <c r="A2604" s="6" t="s">
        <v>5649</v>
      </c>
      <c r="B2604" s="6" t="s">
        <v>5650</v>
      </c>
      <c r="C2604" s="9">
        <v>1.2445593770400998</v>
      </c>
    </row>
    <row r="2605" spans="1:3" ht="14.4" x14ac:dyDescent="0.3">
      <c r="A2605" s="6" t="s">
        <v>3616</v>
      </c>
      <c r="B2605" s="6" t="s">
        <v>3617</v>
      </c>
      <c r="C2605" s="9">
        <v>1.0129343883170023</v>
      </c>
    </row>
    <row r="2606" spans="1:3" ht="14.4" x14ac:dyDescent="0.3">
      <c r="A2606" s="6" t="s">
        <v>2366</v>
      </c>
      <c r="B2606" s="6" t="s">
        <v>2367</v>
      </c>
      <c r="C2606" s="9">
        <v>0.43040978531660889</v>
      </c>
    </row>
    <row r="2607" spans="1:3" ht="14.4" x14ac:dyDescent="0.3">
      <c r="A2607" s="6" t="s">
        <v>852</v>
      </c>
      <c r="B2607" s="6" t="s">
        <v>853</v>
      </c>
      <c r="C2607" s="9">
        <v>0.35219958937737894</v>
      </c>
    </row>
    <row r="2608" spans="1:3" ht="14.4" x14ac:dyDescent="0.3">
      <c r="A2608" s="6" t="s">
        <v>3296</v>
      </c>
      <c r="B2608" s="6" t="s">
        <v>3297</v>
      </c>
      <c r="C2608" s="9">
        <v>0.96476657177967917</v>
      </c>
    </row>
    <row r="2609" spans="1:3" ht="14.4" x14ac:dyDescent="0.3">
      <c r="A2609" s="6" t="s">
        <v>4580</v>
      </c>
      <c r="B2609" s="6" t="s">
        <v>4581</v>
      </c>
      <c r="C2609" s="9">
        <v>0.48396642252083033</v>
      </c>
    </row>
    <row r="2610" spans="1:3" ht="14.4" x14ac:dyDescent="0.3">
      <c r="A2610" s="6" t="s">
        <v>4392</v>
      </c>
      <c r="B2610" s="6" t="s">
        <v>4393</v>
      </c>
      <c r="C2610" s="9">
        <v>0.37186246221815733</v>
      </c>
    </row>
    <row r="2611" spans="1:3" ht="14.4" x14ac:dyDescent="0.3">
      <c r="A2611" s="6" t="s">
        <v>135</v>
      </c>
      <c r="B2611" s="6" t="s">
        <v>136</v>
      </c>
      <c r="C2611" s="9">
        <v>0.58962300902627096</v>
      </c>
    </row>
    <row r="2612" spans="1:3" ht="14.4" x14ac:dyDescent="0.3">
      <c r="A2612" s="6" t="s">
        <v>1285</v>
      </c>
      <c r="B2612" s="6" t="s">
        <v>1286</v>
      </c>
      <c r="C2612" s="9">
        <v>1.0306717775510086</v>
      </c>
    </row>
    <row r="2613" spans="1:3" ht="14.4" x14ac:dyDescent="0.3">
      <c r="A2613" s="6" t="s">
        <v>1953</v>
      </c>
      <c r="B2613" s="6" t="s">
        <v>1954</v>
      </c>
      <c r="C2613" s="9">
        <v>0.87250918194857918</v>
      </c>
    </row>
    <row r="2614" spans="1:3" ht="14.4" x14ac:dyDescent="0.3">
      <c r="A2614" s="6" t="s">
        <v>1213</v>
      </c>
      <c r="B2614" s="6" t="s">
        <v>1214</v>
      </c>
      <c r="C2614" s="9">
        <v>0.49030344007104076</v>
      </c>
    </row>
    <row r="2615" spans="1:3" ht="14.4" x14ac:dyDescent="0.3">
      <c r="A2615" s="6" t="s">
        <v>3217</v>
      </c>
      <c r="B2615" s="6" t="s">
        <v>3218</v>
      </c>
      <c r="C2615" s="9">
        <v>0.62573946379852441</v>
      </c>
    </row>
    <row r="2616" spans="1:3" ht="14.4" x14ac:dyDescent="0.3">
      <c r="A2616" s="6" t="s">
        <v>854</v>
      </c>
      <c r="B2616" s="6" t="s">
        <v>855</v>
      </c>
      <c r="C2616" s="9">
        <v>0.388081924273318</v>
      </c>
    </row>
    <row r="2617" spans="1:3" ht="14.4" x14ac:dyDescent="0.3">
      <c r="A2617" s="6" t="s">
        <v>2840</v>
      </c>
      <c r="B2617" s="6" t="s">
        <v>2841</v>
      </c>
      <c r="C2617" s="9">
        <v>0.86653833691835924</v>
      </c>
    </row>
    <row r="2618" spans="1:3" ht="14.4" x14ac:dyDescent="0.3">
      <c r="A2618" s="6" t="s">
        <v>3968</v>
      </c>
      <c r="B2618" s="6" t="s">
        <v>3969</v>
      </c>
      <c r="C2618" s="9">
        <v>0.86392985038288028</v>
      </c>
    </row>
    <row r="2619" spans="1:3" ht="14.4" x14ac:dyDescent="0.3">
      <c r="A2619" s="6" t="s">
        <v>2069</v>
      </c>
      <c r="B2619" s="6" t="s">
        <v>2070</v>
      </c>
      <c r="C2619" s="9">
        <v>0.87097728379754991</v>
      </c>
    </row>
    <row r="2620" spans="1:3" ht="14.4" x14ac:dyDescent="0.3">
      <c r="A2620" s="6" t="s">
        <v>431</v>
      </c>
      <c r="B2620" s="6" t="s">
        <v>432</v>
      </c>
      <c r="C2620" s="9">
        <v>1.1401075409234314</v>
      </c>
    </row>
    <row r="2621" spans="1:3" ht="14.4" x14ac:dyDescent="0.3">
      <c r="A2621" s="6" t="s">
        <v>3754</v>
      </c>
      <c r="B2621" s="6" t="s">
        <v>3755</v>
      </c>
      <c r="C2621" s="9">
        <v>0.38833122090202765</v>
      </c>
    </row>
    <row r="2622" spans="1:3" ht="14.4" x14ac:dyDescent="0.3">
      <c r="A2622" s="6" t="s">
        <v>4239</v>
      </c>
      <c r="B2622" s="6" t="s">
        <v>4240</v>
      </c>
      <c r="C2622" s="9">
        <v>0.30977214247247009</v>
      </c>
    </row>
    <row r="2623" spans="1:3" ht="14.4" x14ac:dyDescent="0.3">
      <c r="A2623" s="6" t="s">
        <v>3112</v>
      </c>
      <c r="B2623" s="6" t="s">
        <v>3113</v>
      </c>
      <c r="C2623" s="9">
        <v>0.6336340360717706</v>
      </c>
    </row>
    <row r="2624" spans="1:3" ht="14.4" x14ac:dyDescent="0.3">
      <c r="A2624" s="6" t="s">
        <v>5529</v>
      </c>
      <c r="B2624" s="6" t="s">
        <v>5530</v>
      </c>
      <c r="C2624" s="9">
        <v>0.55686656110525545</v>
      </c>
    </row>
    <row r="2625" spans="1:3" ht="14.4" x14ac:dyDescent="0.3">
      <c r="A2625" s="6" t="s">
        <v>3872</v>
      </c>
      <c r="B2625" s="6" t="s">
        <v>3873</v>
      </c>
      <c r="C2625" s="9">
        <v>0.75806525310798578</v>
      </c>
    </row>
    <row r="2626" spans="1:3" ht="14.4" x14ac:dyDescent="0.3">
      <c r="A2626" s="6" t="s">
        <v>2757</v>
      </c>
      <c r="B2626" s="6" t="s">
        <v>2758</v>
      </c>
      <c r="C2626" s="9">
        <v>0.69120055754089504</v>
      </c>
    </row>
    <row r="2627" spans="1:3" ht="14.4" x14ac:dyDescent="0.3">
      <c r="A2627" s="6" t="s">
        <v>2606</v>
      </c>
      <c r="B2627" s="6" t="s">
        <v>2607</v>
      </c>
      <c r="C2627" s="9">
        <v>0.93512963970581842</v>
      </c>
    </row>
    <row r="2628" spans="1:3" ht="14.4" x14ac:dyDescent="0.3">
      <c r="A2628" s="6" t="s">
        <v>1499</v>
      </c>
      <c r="B2628" s="6" t="s">
        <v>1500</v>
      </c>
      <c r="C2628" s="9">
        <v>0.50989669894595291</v>
      </c>
    </row>
    <row r="2629" spans="1:3" ht="14.4" x14ac:dyDescent="0.3">
      <c r="A2629" s="6" t="s">
        <v>2639</v>
      </c>
      <c r="B2629" s="6" t="s">
        <v>2640</v>
      </c>
      <c r="C2629" s="9">
        <v>1.0712300410736892</v>
      </c>
    </row>
    <row r="2630" spans="1:3" ht="14.4" x14ac:dyDescent="0.3">
      <c r="A2630" s="6" t="s">
        <v>5074</v>
      </c>
      <c r="B2630" s="6" t="s">
        <v>5075</v>
      </c>
      <c r="C2630" s="9">
        <v>0.84251440275091971</v>
      </c>
    </row>
    <row r="2631" spans="1:3" ht="14.4" x14ac:dyDescent="0.3">
      <c r="A2631" s="6" t="s">
        <v>277</v>
      </c>
      <c r="B2631" s="6" t="s">
        <v>278</v>
      </c>
      <c r="C2631" s="9">
        <v>1.0510016546660463</v>
      </c>
    </row>
    <row r="2632" spans="1:3" ht="14.4" x14ac:dyDescent="0.3">
      <c r="A2632" s="6" t="s">
        <v>3631</v>
      </c>
      <c r="B2632" s="6" t="s">
        <v>3632</v>
      </c>
      <c r="C2632" s="9">
        <v>0.50775502902923264</v>
      </c>
    </row>
    <row r="2633" spans="1:3" ht="14.4" x14ac:dyDescent="0.3">
      <c r="A2633" s="6" t="s">
        <v>5565</v>
      </c>
      <c r="B2633" s="6" t="s">
        <v>5566</v>
      </c>
      <c r="C2633" s="9">
        <v>0.34123291141521417</v>
      </c>
    </row>
    <row r="2634" spans="1:3" ht="14.4" x14ac:dyDescent="0.3">
      <c r="A2634" s="6" t="s">
        <v>2183</v>
      </c>
      <c r="B2634" s="6" t="s">
        <v>2184</v>
      </c>
      <c r="C2634" s="9">
        <v>0.55307131213614324</v>
      </c>
    </row>
    <row r="2635" spans="1:3" ht="14.4" x14ac:dyDescent="0.3">
      <c r="A2635" s="6" t="s">
        <v>279</v>
      </c>
      <c r="B2635" s="6" t="s">
        <v>280</v>
      </c>
      <c r="C2635" s="9">
        <v>0.92341232983675903</v>
      </c>
    </row>
    <row r="2636" spans="1:3" ht="14.4" x14ac:dyDescent="0.3">
      <c r="A2636" s="6" t="s">
        <v>281</v>
      </c>
      <c r="B2636" s="6" t="s">
        <v>282</v>
      </c>
      <c r="C2636" s="9">
        <v>0.81256968971362287</v>
      </c>
    </row>
    <row r="2637" spans="1:3" ht="14.4" x14ac:dyDescent="0.3">
      <c r="A2637" s="6" t="s">
        <v>4437</v>
      </c>
      <c r="B2637" s="6" t="s">
        <v>4438</v>
      </c>
      <c r="C2637" s="9">
        <v>1.0099624171762658</v>
      </c>
    </row>
    <row r="2638" spans="1:3" ht="14.4" x14ac:dyDescent="0.3">
      <c r="A2638" s="6" t="s">
        <v>2759</v>
      </c>
      <c r="B2638" s="6" t="s">
        <v>2760</v>
      </c>
      <c r="C2638" s="9">
        <v>0.45481771530601289</v>
      </c>
    </row>
    <row r="2639" spans="1:3" ht="14.4" x14ac:dyDescent="0.3">
      <c r="A2639" s="6" t="s">
        <v>1928</v>
      </c>
      <c r="B2639" s="6" t="s">
        <v>1929</v>
      </c>
      <c r="C2639" s="9">
        <v>0.89882978126885482</v>
      </c>
    </row>
    <row r="2640" spans="1:3" ht="14.4" x14ac:dyDescent="0.3">
      <c r="A2640" s="6" t="s">
        <v>856</v>
      </c>
      <c r="B2640" s="6" t="s">
        <v>857</v>
      </c>
      <c r="C2640" s="9">
        <v>0.3434651193633762</v>
      </c>
    </row>
    <row r="2641" spans="1:3" ht="14.4" x14ac:dyDescent="0.3">
      <c r="A2641" s="6" t="s">
        <v>5437</v>
      </c>
      <c r="B2641" s="6" t="s">
        <v>5438</v>
      </c>
      <c r="C2641" s="9">
        <v>0.45488166975837696</v>
      </c>
    </row>
    <row r="2642" spans="1:3" ht="14.4" x14ac:dyDescent="0.3">
      <c r="A2642" s="6" t="s">
        <v>5512</v>
      </c>
      <c r="B2642" s="6" t="s">
        <v>5513</v>
      </c>
      <c r="C2642" s="9">
        <v>0.47980904255952939</v>
      </c>
    </row>
    <row r="2643" spans="1:3" ht="14.4" x14ac:dyDescent="0.3">
      <c r="A2643" s="6" t="s">
        <v>2985</v>
      </c>
      <c r="B2643" s="6" t="s">
        <v>2986</v>
      </c>
      <c r="C2643" s="9">
        <v>0.30609373965551001</v>
      </c>
    </row>
    <row r="2644" spans="1:3" ht="14.4" x14ac:dyDescent="0.3">
      <c r="A2644" s="6" t="s">
        <v>2071</v>
      </c>
      <c r="B2644" s="6" t="s">
        <v>2072</v>
      </c>
      <c r="C2644" s="9">
        <v>0.31417221069510926</v>
      </c>
    </row>
    <row r="2645" spans="1:3" ht="14.4" x14ac:dyDescent="0.3">
      <c r="A2645" s="6" t="s">
        <v>1501</v>
      </c>
      <c r="B2645" s="6" t="s">
        <v>1502</v>
      </c>
      <c r="C2645" s="9">
        <v>0.86350846122582059</v>
      </c>
    </row>
    <row r="2646" spans="1:3" ht="14.4" x14ac:dyDescent="0.3">
      <c r="A2646" s="6" t="s">
        <v>4892</v>
      </c>
      <c r="B2646" s="6" t="s">
        <v>4893</v>
      </c>
      <c r="C2646" s="9">
        <v>0.49703674280402155</v>
      </c>
    </row>
    <row r="2647" spans="1:3" ht="14.4" x14ac:dyDescent="0.3">
      <c r="A2647" s="6" t="s">
        <v>8677</v>
      </c>
      <c r="B2647" s="6" t="s">
        <v>8678</v>
      </c>
      <c r="C2647" s="9">
        <v>0.61776456275234082</v>
      </c>
    </row>
    <row r="2648" spans="1:3" ht="14.4" x14ac:dyDescent="0.3">
      <c r="A2648" s="6" t="s">
        <v>4439</v>
      </c>
      <c r="B2648" s="6" t="s">
        <v>4440</v>
      </c>
      <c r="C2648" s="9">
        <v>1.135513300712131</v>
      </c>
    </row>
    <row r="2649" spans="1:3" ht="14.4" x14ac:dyDescent="0.3">
      <c r="A2649" s="6" t="s">
        <v>858</v>
      </c>
      <c r="B2649" s="6" t="s">
        <v>859</v>
      </c>
      <c r="C2649" s="9">
        <v>0.80474651470185921</v>
      </c>
    </row>
    <row r="2650" spans="1:3" ht="14.4" x14ac:dyDescent="0.3">
      <c r="A2650" s="6" t="s">
        <v>433</v>
      </c>
      <c r="B2650" s="6" t="s">
        <v>434</v>
      </c>
      <c r="C2650" s="9">
        <v>1.1600798258913079</v>
      </c>
    </row>
    <row r="2651" spans="1:3" ht="14.4" x14ac:dyDescent="0.3">
      <c r="A2651" s="6" t="s">
        <v>5540</v>
      </c>
      <c r="B2651" s="6" t="s">
        <v>5541</v>
      </c>
      <c r="C2651" s="9">
        <v>0.90211769430943034</v>
      </c>
    </row>
    <row r="2652" spans="1:3" ht="14.4" x14ac:dyDescent="0.3">
      <c r="A2652" s="6" t="s">
        <v>2341</v>
      </c>
      <c r="B2652" s="6" t="s">
        <v>2342</v>
      </c>
      <c r="C2652" s="9">
        <v>0.59528461905437002</v>
      </c>
    </row>
    <row r="2653" spans="1:3" ht="14.4" x14ac:dyDescent="0.3">
      <c r="A2653" s="6" t="s">
        <v>4441</v>
      </c>
      <c r="B2653" s="6" t="s">
        <v>4442</v>
      </c>
      <c r="C2653" s="9">
        <v>0.90756052759060024</v>
      </c>
    </row>
    <row r="2654" spans="1:3" ht="14.4" x14ac:dyDescent="0.3">
      <c r="A2654" s="6" t="s">
        <v>3916</v>
      </c>
      <c r="B2654" s="6" t="s">
        <v>3917</v>
      </c>
      <c r="C2654" s="9">
        <v>1.1428445092109283</v>
      </c>
    </row>
    <row r="2655" spans="1:3" ht="14.4" x14ac:dyDescent="0.3">
      <c r="A2655" s="6" t="s">
        <v>2073</v>
      </c>
      <c r="B2655" s="6" t="s">
        <v>2074</v>
      </c>
      <c r="C2655" s="9">
        <v>1.2489188632581953</v>
      </c>
    </row>
    <row r="2656" spans="1:3" ht="14.4" x14ac:dyDescent="0.3">
      <c r="A2656" s="6" t="s">
        <v>2873</v>
      </c>
      <c r="B2656" s="6" t="s">
        <v>2874</v>
      </c>
      <c r="C2656" s="9">
        <v>0.66295827745619773</v>
      </c>
    </row>
    <row r="2657" spans="1:3" ht="14.4" x14ac:dyDescent="0.3">
      <c r="A2657" s="6" t="s">
        <v>2554</v>
      </c>
      <c r="B2657" s="6" t="s">
        <v>2555</v>
      </c>
      <c r="C2657" s="9">
        <v>1.0363230138616726</v>
      </c>
    </row>
    <row r="2658" spans="1:3" ht="14.4" x14ac:dyDescent="0.3">
      <c r="A2658" s="6" t="s">
        <v>1733</v>
      </c>
      <c r="B2658" s="6" t="s">
        <v>1734</v>
      </c>
      <c r="C2658" s="9">
        <v>0.64884869707751502</v>
      </c>
    </row>
    <row r="2659" spans="1:3" ht="14.4" x14ac:dyDescent="0.3">
      <c r="A2659" s="6" t="s">
        <v>3918</v>
      </c>
      <c r="B2659" s="6" t="s">
        <v>3919</v>
      </c>
      <c r="C2659" s="9">
        <v>1.1835550557729266</v>
      </c>
    </row>
    <row r="2660" spans="1:3" ht="14.4" x14ac:dyDescent="0.3">
      <c r="A2660" s="6" t="s">
        <v>8679</v>
      </c>
      <c r="B2660" s="6" t="s">
        <v>8680</v>
      </c>
      <c r="C2660" s="9">
        <v>0.47376591219922093</v>
      </c>
    </row>
    <row r="2661" spans="1:3" ht="14.4" x14ac:dyDescent="0.3">
      <c r="A2661" s="6" t="s">
        <v>1287</v>
      </c>
      <c r="B2661" s="6" t="s">
        <v>1288</v>
      </c>
      <c r="C2661" s="9">
        <v>0.766385638784986</v>
      </c>
    </row>
    <row r="2662" spans="1:3" ht="14.4" x14ac:dyDescent="0.3">
      <c r="A2662" s="6" t="s">
        <v>1611</v>
      </c>
      <c r="B2662" s="6" t="s">
        <v>1612</v>
      </c>
      <c r="C2662" s="9">
        <v>0.91745759206210853</v>
      </c>
    </row>
    <row r="2663" spans="1:3" ht="14.4" x14ac:dyDescent="0.3">
      <c r="A2663" s="6" t="s">
        <v>5276</v>
      </c>
      <c r="B2663" s="6" t="s">
        <v>5277</v>
      </c>
      <c r="C2663" s="9">
        <v>0.41659525192199853</v>
      </c>
    </row>
    <row r="2664" spans="1:3" ht="14.4" x14ac:dyDescent="0.3">
      <c r="A2664" s="6" t="s">
        <v>1346</v>
      </c>
      <c r="B2664" s="6" t="s">
        <v>1347</v>
      </c>
      <c r="C2664" s="9">
        <v>1.066654034554732</v>
      </c>
    </row>
    <row r="2665" spans="1:3" ht="14.4" x14ac:dyDescent="0.3">
      <c r="A2665" s="6" t="s">
        <v>3648</v>
      </c>
      <c r="B2665" s="6" t="s">
        <v>3649</v>
      </c>
      <c r="C2665" s="9">
        <v>0.5209820046045045</v>
      </c>
    </row>
    <row r="2666" spans="1:3" ht="14.4" x14ac:dyDescent="0.3">
      <c r="A2666" s="6" t="s">
        <v>2517</v>
      </c>
      <c r="B2666" s="6" t="s">
        <v>2518</v>
      </c>
      <c r="C2666" s="9">
        <v>0.85487569262126695</v>
      </c>
    </row>
    <row r="2667" spans="1:3" ht="14.4" x14ac:dyDescent="0.3">
      <c r="A2667" s="6" t="s">
        <v>3052</v>
      </c>
      <c r="B2667" s="6" t="s">
        <v>3053</v>
      </c>
      <c r="C2667" s="9">
        <v>0.73885601451323812</v>
      </c>
    </row>
    <row r="2668" spans="1:3" ht="14.4" x14ac:dyDescent="0.3">
      <c r="A2668" s="6" t="s">
        <v>3054</v>
      </c>
      <c r="B2668" s="6" t="s">
        <v>3055</v>
      </c>
      <c r="C2668" s="9">
        <v>0.91626451394840025</v>
      </c>
    </row>
    <row r="2669" spans="1:3" ht="14.4" x14ac:dyDescent="0.3">
      <c r="A2669" s="6" t="s">
        <v>4700</v>
      </c>
      <c r="B2669" s="6" t="s">
        <v>4701</v>
      </c>
      <c r="C2669" s="9">
        <v>0.62726429218739965</v>
      </c>
    </row>
    <row r="2670" spans="1:3" ht="14.4" x14ac:dyDescent="0.3">
      <c r="A2670" s="6" t="s">
        <v>860</v>
      </c>
      <c r="B2670" s="6" t="s">
        <v>861</v>
      </c>
      <c r="C2670" s="9">
        <v>0.90341720218752042</v>
      </c>
    </row>
    <row r="2671" spans="1:3" ht="14.4" x14ac:dyDescent="0.3">
      <c r="A2671" s="6" t="s">
        <v>3893</v>
      </c>
      <c r="B2671" s="6" t="s">
        <v>3894</v>
      </c>
      <c r="C2671" s="9">
        <v>0.97746400327059046</v>
      </c>
    </row>
    <row r="2672" spans="1:3" ht="14.4" x14ac:dyDescent="0.3">
      <c r="A2672" s="6" t="s">
        <v>3874</v>
      </c>
      <c r="B2672" s="6" t="s">
        <v>3875</v>
      </c>
      <c r="C2672" s="9">
        <v>1.1051801202255178</v>
      </c>
    </row>
    <row r="2673" spans="1:3" ht="14.4" x14ac:dyDescent="0.3">
      <c r="A2673" s="6" t="s">
        <v>4182</v>
      </c>
      <c r="B2673" s="6" t="s">
        <v>4183</v>
      </c>
      <c r="C2673" s="9">
        <v>0.46482495530879009</v>
      </c>
    </row>
    <row r="2674" spans="1:3" ht="14.4" x14ac:dyDescent="0.3">
      <c r="A2674" s="6" t="s">
        <v>340</v>
      </c>
      <c r="B2674" s="6" t="s">
        <v>341</v>
      </c>
      <c r="C2674" s="9">
        <v>0.49863461469965153</v>
      </c>
    </row>
    <row r="2675" spans="1:3" ht="14.4" x14ac:dyDescent="0.3">
      <c r="A2675" s="6" t="s">
        <v>1613</v>
      </c>
      <c r="B2675" s="6" t="s">
        <v>1614</v>
      </c>
      <c r="C2675" s="9">
        <v>0.86111178182309811</v>
      </c>
    </row>
    <row r="2676" spans="1:3" ht="14.4" x14ac:dyDescent="0.3">
      <c r="A2676" s="6" t="s">
        <v>2075</v>
      </c>
      <c r="B2676" s="6" t="s">
        <v>2076</v>
      </c>
      <c r="C2676" s="9">
        <v>0.52533616737125732</v>
      </c>
    </row>
    <row r="2677" spans="1:3" ht="14.4" x14ac:dyDescent="0.3">
      <c r="A2677" s="6" t="s">
        <v>862</v>
      </c>
      <c r="B2677" s="6" t="s">
        <v>863</v>
      </c>
      <c r="C2677" s="9">
        <v>0.876864399098918</v>
      </c>
    </row>
    <row r="2678" spans="1:3" ht="14.4" x14ac:dyDescent="0.3">
      <c r="A2678" s="6" t="s">
        <v>4394</v>
      </c>
      <c r="B2678" s="6" t="s">
        <v>4395</v>
      </c>
      <c r="C2678" s="9">
        <v>0.70266376271382258</v>
      </c>
    </row>
    <row r="2679" spans="1:3" ht="14.4" x14ac:dyDescent="0.3">
      <c r="A2679" s="6" t="s">
        <v>1503</v>
      </c>
      <c r="B2679" s="6" t="s">
        <v>1504</v>
      </c>
      <c r="C2679" s="9">
        <v>0.43808715881112614</v>
      </c>
    </row>
    <row r="2680" spans="1:3" ht="14.4" x14ac:dyDescent="0.3">
      <c r="A2680" s="6" t="s">
        <v>2987</v>
      </c>
      <c r="B2680" s="6" t="s">
        <v>2988</v>
      </c>
      <c r="C2680" s="9">
        <v>0.56004993862936425</v>
      </c>
    </row>
    <row r="2681" spans="1:3" ht="14.4" x14ac:dyDescent="0.3">
      <c r="A2681" s="6" t="s">
        <v>2902</v>
      </c>
      <c r="B2681" s="6" t="s">
        <v>2903</v>
      </c>
      <c r="C2681" s="9">
        <v>0.35376180197733664</v>
      </c>
    </row>
    <row r="2682" spans="1:3" ht="14.4" x14ac:dyDescent="0.3">
      <c r="A2682" s="6" t="s">
        <v>2842</v>
      </c>
      <c r="B2682" s="6" t="s">
        <v>2843</v>
      </c>
      <c r="C2682" s="9">
        <v>0.26917291685687195</v>
      </c>
    </row>
    <row r="2683" spans="1:3" ht="14.4" x14ac:dyDescent="0.3">
      <c r="A2683" s="6" t="s">
        <v>1215</v>
      </c>
      <c r="B2683" s="6" t="s">
        <v>1216</v>
      </c>
      <c r="C2683" s="9">
        <v>0.79951676346889655</v>
      </c>
    </row>
    <row r="2684" spans="1:3" ht="14.4" x14ac:dyDescent="0.3">
      <c r="A2684" s="6" t="s">
        <v>8681</v>
      </c>
      <c r="B2684" s="6" t="s">
        <v>8682</v>
      </c>
      <c r="C2684" s="9">
        <v>0.70903584873759018</v>
      </c>
    </row>
    <row r="2685" spans="1:3" ht="14.4" x14ac:dyDescent="0.3">
      <c r="A2685" s="6" t="s">
        <v>864</v>
      </c>
      <c r="B2685" s="6" t="s">
        <v>865</v>
      </c>
      <c r="C2685" s="9">
        <v>0.77817710282797337</v>
      </c>
    </row>
    <row r="2686" spans="1:3" ht="14.4" x14ac:dyDescent="0.3">
      <c r="A2686" s="6" t="s">
        <v>5373</v>
      </c>
      <c r="B2686" s="6" t="s">
        <v>5374</v>
      </c>
      <c r="C2686" s="9">
        <v>0.35393777396264137</v>
      </c>
    </row>
    <row r="2687" spans="1:3" ht="14.4" x14ac:dyDescent="0.3">
      <c r="A2687" s="6" t="s">
        <v>4582</v>
      </c>
      <c r="B2687" s="6" t="s">
        <v>4583</v>
      </c>
      <c r="C2687" s="9">
        <v>0.94672803022680108</v>
      </c>
    </row>
    <row r="2688" spans="1:3" ht="14.4" x14ac:dyDescent="0.3">
      <c r="A2688" s="6" t="s">
        <v>384</v>
      </c>
      <c r="B2688" s="6" t="s">
        <v>385</v>
      </c>
      <c r="C2688" s="9">
        <v>1.0636228915258437</v>
      </c>
    </row>
    <row r="2689" spans="1:3" ht="14.4" x14ac:dyDescent="0.3">
      <c r="A2689" s="6" t="s">
        <v>2384</v>
      </c>
      <c r="B2689" s="6" t="s">
        <v>2385</v>
      </c>
      <c r="C2689" s="9">
        <v>0.28435187052141275</v>
      </c>
    </row>
    <row r="2690" spans="1:3" ht="14.4" x14ac:dyDescent="0.3">
      <c r="A2690" s="6" t="s">
        <v>3675</v>
      </c>
      <c r="B2690" s="6" t="s">
        <v>3676</v>
      </c>
      <c r="C2690" s="9">
        <v>1.2242888941432311</v>
      </c>
    </row>
    <row r="2691" spans="1:3" ht="14.4" x14ac:dyDescent="0.3">
      <c r="A2691" s="6" t="s">
        <v>1260</v>
      </c>
      <c r="B2691" s="6" t="s">
        <v>1261</v>
      </c>
      <c r="C2691" s="9">
        <v>0.26887666199363291</v>
      </c>
    </row>
    <row r="2692" spans="1:3" ht="14.4" x14ac:dyDescent="0.3">
      <c r="A2692" s="6" t="s">
        <v>1217</v>
      </c>
      <c r="B2692" s="6" t="s">
        <v>1218</v>
      </c>
      <c r="C2692" s="9">
        <v>1.254021050568499</v>
      </c>
    </row>
    <row r="2693" spans="1:3" ht="14.4" x14ac:dyDescent="0.3">
      <c r="A2693" s="6" t="s">
        <v>1815</v>
      </c>
      <c r="B2693" s="6" t="s">
        <v>1816</v>
      </c>
      <c r="C2693" s="9">
        <v>0.6138744005351503</v>
      </c>
    </row>
    <row r="2694" spans="1:3" ht="14.4" x14ac:dyDescent="0.3">
      <c r="A2694" s="6" t="s">
        <v>5567</v>
      </c>
      <c r="B2694" s="6" t="s">
        <v>5568</v>
      </c>
      <c r="C2694" s="9">
        <v>0.59645116636228546</v>
      </c>
    </row>
    <row r="2695" spans="1:3" ht="14.4" x14ac:dyDescent="0.3">
      <c r="A2695" s="6" t="s">
        <v>5076</v>
      </c>
      <c r="B2695" s="6" t="s">
        <v>5077</v>
      </c>
      <c r="C2695" s="9">
        <v>0.99104150100877286</v>
      </c>
    </row>
    <row r="2696" spans="1:3" ht="14.4" x14ac:dyDescent="0.3">
      <c r="A2696" s="6" t="s">
        <v>1505</v>
      </c>
      <c r="B2696" s="6" t="s">
        <v>1506</v>
      </c>
      <c r="C2696" s="9">
        <v>1.1148516042262164</v>
      </c>
    </row>
    <row r="2697" spans="1:3" ht="14.4" x14ac:dyDescent="0.3">
      <c r="A2697" s="6" t="s">
        <v>2343</v>
      </c>
      <c r="B2697" s="6" t="s">
        <v>2344</v>
      </c>
      <c r="C2697" s="9">
        <v>0.4249169630473949</v>
      </c>
    </row>
    <row r="2698" spans="1:3" ht="14.4" x14ac:dyDescent="0.3">
      <c r="A2698" s="6" t="s">
        <v>2989</v>
      </c>
      <c r="B2698" s="6" t="s">
        <v>2990</v>
      </c>
      <c r="C2698" s="9">
        <v>1.0764151475411143</v>
      </c>
    </row>
    <row r="2699" spans="1:3" ht="14.4" x14ac:dyDescent="0.3">
      <c r="A2699" s="6" t="s">
        <v>3618</v>
      </c>
      <c r="B2699" s="6" t="s">
        <v>3619</v>
      </c>
      <c r="C2699" s="9">
        <v>0.92223376651001265</v>
      </c>
    </row>
    <row r="2700" spans="1:3" ht="14.4" x14ac:dyDescent="0.3">
      <c r="A2700" s="6" t="s">
        <v>1760</v>
      </c>
      <c r="B2700" s="6" t="s">
        <v>1761</v>
      </c>
      <c r="C2700" s="9">
        <v>0.67980820271130893</v>
      </c>
    </row>
    <row r="2701" spans="1:3" ht="14.4" x14ac:dyDescent="0.3">
      <c r="A2701" s="6" t="s">
        <v>2185</v>
      </c>
      <c r="B2701" s="6" t="s">
        <v>2186</v>
      </c>
      <c r="C2701" s="9">
        <v>0.56934931872065286</v>
      </c>
    </row>
    <row r="2702" spans="1:3" ht="14.4" x14ac:dyDescent="0.3">
      <c r="A2702" s="6" t="s">
        <v>2567</v>
      </c>
      <c r="B2702" s="6" t="s">
        <v>2568</v>
      </c>
      <c r="C2702" s="9">
        <v>0.85257379015097012</v>
      </c>
    </row>
    <row r="2703" spans="1:3" ht="14.4" x14ac:dyDescent="0.3">
      <c r="A2703" s="6" t="s">
        <v>2286</v>
      </c>
      <c r="B2703" s="6" t="s">
        <v>2287</v>
      </c>
      <c r="C2703" s="9">
        <v>1.0702235294785023</v>
      </c>
    </row>
    <row r="2704" spans="1:3" ht="14.4" x14ac:dyDescent="0.3">
      <c r="A2704" s="6" t="s">
        <v>3785</v>
      </c>
      <c r="B2704" s="6" t="s">
        <v>3786</v>
      </c>
      <c r="C2704" s="9">
        <v>1.1625944798084982</v>
      </c>
    </row>
    <row r="2705" spans="1:3" ht="14.4" x14ac:dyDescent="0.3">
      <c r="A2705" s="6" t="s">
        <v>3633</v>
      </c>
      <c r="B2705" s="6" t="s">
        <v>3634</v>
      </c>
      <c r="C2705" s="9">
        <v>0.88430935751953066</v>
      </c>
    </row>
    <row r="2706" spans="1:3" ht="14.4" x14ac:dyDescent="0.3">
      <c r="A2706" s="6" t="s">
        <v>3056</v>
      </c>
      <c r="B2706" s="6" t="s">
        <v>3057</v>
      </c>
      <c r="C2706" s="9">
        <v>0.43775752304591808</v>
      </c>
    </row>
    <row r="2707" spans="1:3" ht="14.4" x14ac:dyDescent="0.3">
      <c r="A2707" s="6" t="s">
        <v>3219</v>
      </c>
      <c r="B2707" s="6" t="s">
        <v>3220</v>
      </c>
      <c r="C2707" s="9">
        <v>0.6183715663295658</v>
      </c>
    </row>
    <row r="2708" spans="1:3" ht="14.4" x14ac:dyDescent="0.3">
      <c r="A2708" s="6" t="s">
        <v>2368</v>
      </c>
      <c r="B2708" s="6" t="s">
        <v>2369</v>
      </c>
      <c r="C2708" s="9">
        <v>1.1081100914266393</v>
      </c>
    </row>
    <row r="2709" spans="1:3" ht="14.4" x14ac:dyDescent="0.3">
      <c r="A2709" s="6" t="s">
        <v>8683</v>
      </c>
      <c r="B2709" s="6" t="s">
        <v>8684</v>
      </c>
      <c r="C2709" s="9">
        <v>1.23871654235748</v>
      </c>
    </row>
    <row r="2710" spans="1:3" ht="14.4" x14ac:dyDescent="0.3">
      <c r="A2710" s="6" t="s">
        <v>5078</v>
      </c>
      <c r="B2710" s="6" t="s">
        <v>5079</v>
      </c>
      <c r="C2710" s="9">
        <v>1.14183562884473</v>
      </c>
    </row>
    <row r="2711" spans="1:3" ht="14.4" x14ac:dyDescent="0.3">
      <c r="A2711" s="6" t="s">
        <v>8685</v>
      </c>
      <c r="B2711" s="6" t="s">
        <v>8686</v>
      </c>
      <c r="C2711" s="9">
        <v>0.57943643022090563</v>
      </c>
    </row>
    <row r="2712" spans="1:3" ht="14.4" x14ac:dyDescent="0.3">
      <c r="A2712" s="6" t="s">
        <v>4294</v>
      </c>
      <c r="B2712" s="6" t="s">
        <v>4295</v>
      </c>
      <c r="C2712" s="9">
        <v>0.73399069745029344</v>
      </c>
    </row>
    <row r="2713" spans="1:3" ht="14.4" x14ac:dyDescent="0.3">
      <c r="A2713" s="6" t="s">
        <v>5159</v>
      </c>
      <c r="B2713" s="6" t="s">
        <v>5160</v>
      </c>
      <c r="C2713" s="9">
        <v>0.65568622123740516</v>
      </c>
    </row>
    <row r="2714" spans="1:3" ht="14.4" x14ac:dyDescent="0.3">
      <c r="A2714" s="6" t="s">
        <v>2991</v>
      </c>
      <c r="B2714" s="6" t="s">
        <v>2992</v>
      </c>
      <c r="C2714" s="9">
        <v>0.49076308260140222</v>
      </c>
    </row>
    <row r="2715" spans="1:3" ht="14.4" x14ac:dyDescent="0.3">
      <c r="A2715" s="6" t="s">
        <v>3170</v>
      </c>
      <c r="B2715" s="6" t="s">
        <v>3171</v>
      </c>
      <c r="C2715" s="9">
        <v>0.68527984239794104</v>
      </c>
    </row>
    <row r="2716" spans="1:3" ht="14.4" x14ac:dyDescent="0.3">
      <c r="A2716" s="6" t="s">
        <v>2106</v>
      </c>
      <c r="B2716" s="6" t="s">
        <v>2107</v>
      </c>
      <c r="C2716" s="9">
        <v>0.71219438109929145</v>
      </c>
    </row>
    <row r="2717" spans="1:3" ht="14.4" x14ac:dyDescent="0.3">
      <c r="A2717" s="6" t="s">
        <v>4853</v>
      </c>
      <c r="B2717" s="6" t="s">
        <v>4854</v>
      </c>
      <c r="C2717" s="9">
        <v>0.68052858311239672</v>
      </c>
    </row>
    <row r="2718" spans="1:3" ht="14.4" x14ac:dyDescent="0.3">
      <c r="A2718" s="6" t="s">
        <v>4559</v>
      </c>
      <c r="B2718" s="6" t="s">
        <v>4560</v>
      </c>
      <c r="C2718" s="9">
        <v>0.74022814280567817</v>
      </c>
    </row>
    <row r="2719" spans="1:3" ht="14.4" x14ac:dyDescent="0.3">
      <c r="A2719" s="6" t="s">
        <v>137</v>
      </c>
      <c r="B2719" s="6" t="s">
        <v>138</v>
      </c>
      <c r="C2719" s="9">
        <v>0.61225927846040218</v>
      </c>
    </row>
    <row r="2720" spans="1:3" ht="14.4" x14ac:dyDescent="0.3">
      <c r="A2720" s="6" t="s">
        <v>5080</v>
      </c>
      <c r="B2720" s="6" t="s">
        <v>5081</v>
      </c>
      <c r="C2720" s="9">
        <v>1.0524521358974357</v>
      </c>
    </row>
    <row r="2721" spans="1:3" ht="14.4" x14ac:dyDescent="0.3">
      <c r="A2721" s="6" t="s">
        <v>5082</v>
      </c>
      <c r="B2721" s="6" t="s">
        <v>5083</v>
      </c>
      <c r="C2721" s="9">
        <v>0.44652591230746841</v>
      </c>
    </row>
    <row r="2722" spans="1:3" ht="14.4" x14ac:dyDescent="0.3">
      <c r="A2722" s="6" t="s">
        <v>228</v>
      </c>
      <c r="B2722" s="6" t="s">
        <v>229</v>
      </c>
      <c r="C2722" s="9">
        <v>0.60963003853828746</v>
      </c>
    </row>
    <row r="2723" spans="1:3" ht="14.4" x14ac:dyDescent="0.3">
      <c r="A2723" s="6" t="s">
        <v>230</v>
      </c>
      <c r="B2723" s="6" t="s">
        <v>231</v>
      </c>
      <c r="C2723" s="9">
        <v>0.68391317026952325</v>
      </c>
    </row>
    <row r="2724" spans="1:3" ht="14.4" x14ac:dyDescent="0.3">
      <c r="A2724" s="6" t="s">
        <v>179</v>
      </c>
      <c r="B2724" s="6" t="s">
        <v>180</v>
      </c>
      <c r="C2724" s="9">
        <v>0.66067914686062901</v>
      </c>
    </row>
    <row r="2725" spans="1:3" ht="14.4" x14ac:dyDescent="0.3">
      <c r="A2725" s="6" t="s">
        <v>4355</v>
      </c>
      <c r="B2725" s="6" t="s">
        <v>4356</v>
      </c>
      <c r="C2725" s="9">
        <v>0.27110737429755527</v>
      </c>
    </row>
    <row r="2726" spans="1:3" ht="14.4" x14ac:dyDescent="0.3">
      <c r="A2726" s="6" t="s">
        <v>8687</v>
      </c>
      <c r="B2726" s="6" t="s">
        <v>8688</v>
      </c>
      <c r="C2726" s="9">
        <v>0.5713554703907584</v>
      </c>
    </row>
    <row r="2727" spans="1:3" ht="14.4" x14ac:dyDescent="0.3">
      <c r="A2727" s="6" t="s">
        <v>4651</v>
      </c>
      <c r="B2727" s="6" t="s">
        <v>4652</v>
      </c>
      <c r="C2727" s="9">
        <v>0.42061853281238104</v>
      </c>
    </row>
    <row r="2728" spans="1:3" ht="14.4" x14ac:dyDescent="0.3">
      <c r="A2728" s="6" t="s">
        <v>1690</v>
      </c>
      <c r="B2728" s="6" t="s">
        <v>1691</v>
      </c>
      <c r="C2728" s="9">
        <v>0.45056220957795956</v>
      </c>
    </row>
    <row r="2729" spans="1:3" ht="14.4" x14ac:dyDescent="0.3">
      <c r="A2729" s="6" t="s">
        <v>866</v>
      </c>
      <c r="B2729" s="6" t="s">
        <v>867</v>
      </c>
      <c r="C2729" s="9">
        <v>0.39386825157111482</v>
      </c>
    </row>
    <row r="2730" spans="1:3" ht="14.4" x14ac:dyDescent="0.3">
      <c r="A2730" s="6" t="s">
        <v>868</v>
      </c>
      <c r="B2730" s="6" t="s">
        <v>869</v>
      </c>
      <c r="C2730" s="9">
        <v>0.49635684744851061</v>
      </c>
    </row>
    <row r="2731" spans="1:3" ht="14.4" x14ac:dyDescent="0.3">
      <c r="A2731" s="6" t="s">
        <v>870</v>
      </c>
      <c r="B2731" s="6" t="s">
        <v>871</v>
      </c>
      <c r="C2731" s="9">
        <v>0.34600174267062378</v>
      </c>
    </row>
    <row r="2732" spans="1:3" ht="14.4" x14ac:dyDescent="0.3">
      <c r="A2732" s="6" t="s">
        <v>4653</v>
      </c>
      <c r="B2732" s="6" t="s">
        <v>4654</v>
      </c>
      <c r="C2732" s="9">
        <v>0.56740011162299753</v>
      </c>
    </row>
    <row r="2733" spans="1:3" ht="14.4" x14ac:dyDescent="0.3">
      <c r="A2733" s="6" t="s">
        <v>4443</v>
      </c>
      <c r="B2733" s="6" t="s">
        <v>4444</v>
      </c>
      <c r="C2733" s="9">
        <v>0.59375286875638633</v>
      </c>
    </row>
    <row r="2734" spans="1:3" ht="14.4" x14ac:dyDescent="0.3">
      <c r="A2734" s="6" t="s">
        <v>4754</v>
      </c>
      <c r="B2734" s="6" t="s">
        <v>4755</v>
      </c>
      <c r="C2734" s="9">
        <v>0.42717557617273649</v>
      </c>
    </row>
    <row r="2735" spans="1:3" ht="14.4" x14ac:dyDescent="0.3">
      <c r="A2735" s="6" t="s">
        <v>4296</v>
      </c>
      <c r="B2735" s="6" t="s">
        <v>4297</v>
      </c>
      <c r="C2735" s="9">
        <v>0.62948334240442483</v>
      </c>
    </row>
    <row r="2736" spans="1:3" ht="14.4" x14ac:dyDescent="0.3">
      <c r="A2736" s="6" t="s">
        <v>4063</v>
      </c>
      <c r="B2736" s="6" t="s">
        <v>4064</v>
      </c>
      <c r="C2736" s="9">
        <v>0.97314349306476799</v>
      </c>
    </row>
    <row r="2737" spans="1:3" ht="14.4" x14ac:dyDescent="0.3">
      <c r="A2737" s="6" t="s">
        <v>8689</v>
      </c>
      <c r="B2737" s="6" t="s">
        <v>8690</v>
      </c>
      <c r="C2737" s="9">
        <v>0.42265779302130313</v>
      </c>
    </row>
    <row r="2738" spans="1:3" ht="14.4" x14ac:dyDescent="0.3">
      <c r="A2738" s="6" t="s">
        <v>1751</v>
      </c>
      <c r="B2738" s="6" t="s">
        <v>1752</v>
      </c>
      <c r="C2738" s="9">
        <v>0.71589536777385421</v>
      </c>
    </row>
    <row r="2739" spans="1:3" ht="14.4" x14ac:dyDescent="0.3">
      <c r="A2739" s="6" t="s">
        <v>2844</v>
      </c>
      <c r="B2739" s="6" t="s">
        <v>2845</v>
      </c>
      <c r="C2739" s="9">
        <v>0.88052514140123095</v>
      </c>
    </row>
    <row r="2740" spans="1:3" ht="14.4" x14ac:dyDescent="0.3">
      <c r="A2740" s="6" t="s">
        <v>5531</v>
      </c>
      <c r="B2740" s="6" t="s">
        <v>5532</v>
      </c>
      <c r="C2740" s="9">
        <v>0.51382363622450056</v>
      </c>
    </row>
    <row r="2741" spans="1:3" ht="14.4" x14ac:dyDescent="0.3">
      <c r="A2741" s="6" t="s">
        <v>3101</v>
      </c>
      <c r="B2741" s="6" t="s">
        <v>3102</v>
      </c>
      <c r="C2741" s="9">
        <v>0.5152490696180172</v>
      </c>
    </row>
    <row r="2742" spans="1:3" ht="14.4" x14ac:dyDescent="0.3">
      <c r="A2742" s="6" t="s">
        <v>3787</v>
      </c>
      <c r="B2742" s="6" t="s">
        <v>3788</v>
      </c>
      <c r="C2742" s="9">
        <v>1.0344082025543981</v>
      </c>
    </row>
    <row r="2743" spans="1:3" ht="14.4" x14ac:dyDescent="0.3">
      <c r="A2743" s="6" t="s">
        <v>3802</v>
      </c>
      <c r="B2743" s="6" t="s">
        <v>3803</v>
      </c>
      <c r="C2743" s="9">
        <v>0.43768202341595519</v>
      </c>
    </row>
    <row r="2744" spans="1:3" ht="14.4" x14ac:dyDescent="0.3">
      <c r="A2744" s="6" t="s">
        <v>5733</v>
      </c>
      <c r="B2744" s="6" t="s">
        <v>5734</v>
      </c>
      <c r="C2744" s="9">
        <v>1.1739576003024574</v>
      </c>
    </row>
    <row r="2745" spans="1:3" ht="14.4" x14ac:dyDescent="0.3">
      <c r="A2745" s="6" t="s">
        <v>4396</v>
      </c>
      <c r="B2745" s="6" t="s">
        <v>4397</v>
      </c>
      <c r="C2745" s="9">
        <v>1.0679657660847444</v>
      </c>
    </row>
    <row r="2746" spans="1:3" ht="14.4" x14ac:dyDescent="0.3">
      <c r="A2746" s="6" t="s">
        <v>3221</v>
      </c>
      <c r="B2746" s="6" t="s">
        <v>3222</v>
      </c>
      <c r="C2746" s="9">
        <v>0.46889991281929189</v>
      </c>
    </row>
    <row r="2747" spans="1:3" ht="14.4" x14ac:dyDescent="0.3">
      <c r="A2747" s="6" t="s">
        <v>4110</v>
      </c>
      <c r="B2747" s="6" t="s">
        <v>4111</v>
      </c>
      <c r="C2747" s="9">
        <v>0.4156508420371835</v>
      </c>
    </row>
    <row r="2748" spans="1:3" ht="14.4" x14ac:dyDescent="0.3">
      <c r="A2748" s="6" t="s">
        <v>2846</v>
      </c>
      <c r="B2748" s="6" t="s">
        <v>2847</v>
      </c>
      <c r="C2748" s="9">
        <v>0.36169145205188624</v>
      </c>
    </row>
    <row r="2749" spans="1:3" ht="14.4" x14ac:dyDescent="0.3">
      <c r="A2749" s="6" t="s">
        <v>2701</v>
      </c>
      <c r="B2749" s="6" t="s">
        <v>2702</v>
      </c>
      <c r="C2749" s="9">
        <v>1.1558182501013152</v>
      </c>
    </row>
    <row r="2750" spans="1:3" ht="14.4" x14ac:dyDescent="0.3">
      <c r="A2750" s="6" t="s">
        <v>5603</v>
      </c>
      <c r="B2750" s="6" t="s">
        <v>5604</v>
      </c>
      <c r="C2750" s="9">
        <v>1.1769670632124929</v>
      </c>
    </row>
    <row r="2751" spans="1:3" ht="14.4" x14ac:dyDescent="0.3">
      <c r="A2751" s="6" t="s">
        <v>5375</v>
      </c>
      <c r="B2751" s="6" t="s">
        <v>5376</v>
      </c>
      <c r="C2751" s="9">
        <v>1.1840118446534889</v>
      </c>
    </row>
    <row r="2752" spans="1:3" ht="14.4" x14ac:dyDescent="0.3">
      <c r="A2752" s="6" t="s">
        <v>5161</v>
      </c>
      <c r="B2752" s="6" t="s">
        <v>5162</v>
      </c>
      <c r="C2752" s="9">
        <v>0.29806671929075179</v>
      </c>
    </row>
    <row r="2753" spans="1:3" ht="14.4" x14ac:dyDescent="0.3">
      <c r="A2753" s="6" t="s">
        <v>872</v>
      </c>
      <c r="B2753" s="6" t="s">
        <v>873</v>
      </c>
      <c r="C2753" s="9">
        <v>0.38685800839345319</v>
      </c>
    </row>
    <row r="2754" spans="1:3" ht="14.4" x14ac:dyDescent="0.3">
      <c r="A2754" s="6" t="s">
        <v>4298</v>
      </c>
      <c r="B2754" s="6" t="s">
        <v>4299</v>
      </c>
      <c r="C2754" s="9">
        <v>0.29303757066631864</v>
      </c>
    </row>
    <row r="2755" spans="1:3" ht="14.4" x14ac:dyDescent="0.3">
      <c r="A2755" s="6" t="s">
        <v>874</v>
      </c>
      <c r="B2755" s="6" t="s">
        <v>875</v>
      </c>
      <c r="C2755" s="9">
        <v>1.0689718567874402</v>
      </c>
    </row>
    <row r="2756" spans="1:3" ht="14.4" x14ac:dyDescent="0.3">
      <c r="A2756" s="6" t="s">
        <v>876</v>
      </c>
      <c r="B2756" s="6" t="s">
        <v>877</v>
      </c>
      <c r="C2756" s="9">
        <v>0.45918158237743678</v>
      </c>
    </row>
    <row r="2757" spans="1:3" ht="14.4" x14ac:dyDescent="0.3">
      <c r="A2757" s="6" t="s">
        <v>232</v>
      </c>
      <c r="B2757" s="6" t="s">
        <v>233</v>
      </c>
      <c r="C2757" s="9">
        <v>0.99607116151900577</v>
      </c>
    </row>
    <row r="2758" spans="1:3" ht="14.4" x14ac:dyDescent="0.3">
      <c r="A2758" s="6" t="s">
        <v>2406</v>
      </c>
      <c r="B2758" s="6" t="s">
        <v>2407</v>
      </c>
      <c r="C2758" s="9">
        <v>1.0649186113258744</v>
      </c>
    </row>
    <row r="2759" spans="1:3" ht="14.4" x14ac:dyDescent="0.3">
      <c r="A2759" s="6" t="s">
        <v>2486</v>
      </c>
      <c r="B2759" s="6" t="s">
        <v>2487</v>
      </c>
      <c r="C2759" s="9">
        <v>1.1260235679609552</v>
      </c>
    </row>
    <row r="2760" spans="1:3" ht="14.4" x14ac:dyDescent="0.3">
      <c r="A2760" s="6" t="s">
        <v>4184</v>
      </c>
      <c r="B2760" s="6" t="s">
        <v>4185</v>
      </c>
      <c r="C2760" s="9">
        <v>0.44412527960245618</v>
      </c>
    </row>
    <row r="2761" spans="1:3" ht="14.4" x14ac:dyDescent="0.3">
      <c r="A2761" s="6" t="s">
        <v>2761</v>
      </c>
      <c r="B2761" s="6" t="s">
        <v>2762</v>
      </c>
      <c r="C2761" s="9">
        <v>0.55918128748079998</v>
      </c>
    </row>
    <row r="2762" spans="1:3" ht="14.4" x14ac:dyDescent="0.3">
      <c r="A2762" s="6" t="s">
        <v>3895</v>
      </c>
      <c r="B2762" s="6" t="s">
        <v>3896</v>
      </c>
      <c r="C2762" s="9">
        <v>1.0830208737265776</v>
      </c>
    </row>
    <row r="2763" spans="1:3" ht="14.4" x14ac:dyDescent="0.3">
      <c r="A2763" s="6" t="s">
        <v>3440</v>
      </c>
      <c r="B2763" s="6" t="s">
        <v>3441</v>
      </c>
      <c r="C2763" s="9">
        <v>0.6186765439289682</v>
      </c>
    </row>
    <row r="2764" spans="1:3" ht="14.4" x14ac:dyDescent="0.3">
      <c r="A2764" s="6" t="s">
        <v>8691</v>
      </c>
      <c r="B2764" s="6" t="s">
        <v>8692</v>
      </c>
      <c r="C2764" s="9">
        <v>1.2296284149469883</v>
      </c>
    </row>
    <row r="2765" spans="1:3" ht="14.4" x14ac:dyDescent="0.3">
      <c r="A2765" s="6" t="s">
        <v>1615</v>
      </c>
      <c r="B2765" s="6" t="s">
        <v>1616</v>
      </c>
      <c r="C2765" s="9">
        <v>0.29733447976536842</v>
      </c>
    </row>
    <row r="2766" spans="1:3" ht="14.4" x14ac:dyDescent="0.3">
      <c r="A2766" s="6" t="s">
        <v>8693</v>
      </c>
      <c r="B2766" s="6" t="s">
        <v>8694</v>
      </c>
      <c r="C2766" s="9">
        <v>0.44174815663231937</v>
      </c>
    </row>
    <row r="2767" spans="1:3" ht="14.4" x14ac:dyDescent="0.3">
      <c r="A2767" s="6" t="s">
        <v>8695</v>
      </c>
      <c r="B2767" s="6" t="s">
        <v>8696</v>
      </c>
      <c r="C2767" s="9">
        <v>1.2453128875511008</v>
      </c>
    </row>
    <row r="2768" spans="1:3" ht="14.4" x14ac:dyDescent="0.3">
      <c r="A2768" s="6" t="s">
        <v>2940</v>
      </c>
      <c r="B2768" s="6" t="s">
        <v>2941</v>
      </c>
      <c r="C2768" s="9">
        <v>0.95547782690375271</v>
      </c>
    </row>
    <row r="2769" spans="1:3" ht="14.4" x14ac:dyDescent="0.3">
      <c r="A2769" s="6" t="s">
        <v>283</v>
      </c>
      <c r="B2769" s="6" t="s">
        <v>284</v>
      </c>
      <c r="C2769" s="9">
        <v>0.69550816954719175</v>
      </c>
    </row>
    <row r="2770" spans="1:3" ht="14.4" x14ac:dyDescent="0.3">
      <c r="A2770" s="6" t="s">
        <v>4398</v>
      </c>
      <c r="B2770" s="6" t="s">
        <v>4399</v>
      </c>
      <c r="C2770" s="9">
        <v>0.41728316910673258</v>
      </c>
    </row>
    <row r="2771" spans="1:3" ht="14.4" x14ac:dyDescent="0.3">
      <c r="A2771" s="6" t="s">
        <v>5163</v>
      </c>
      <c r="B2771" s="6" t="s">
        <v>5164</v>
      </c>
      <c r="C2771" s="9">
        <v>0.98940746509612343</v>
      </c>
    </row>
    <row r="2772" spans="1:3" ht="14.4" x14ac:dyDescent="0.3">
      <c r="A2772" s="6" t="s">
        <v>878</v>
      </c>
      <c r="B2772" s="6" t="s">
        <v>879</v>
      </c>
      <c r="C2772" s="9">
        <v>1.2101524461522379</v>
      </c>
    </row>
    <row r="2773" spans="1:3" ht="14.4" x14ac:dyDescent="0.3">
      <c r="A2773" s="6" t="s">
        <v>1348</v>
      </c>
      <c r="B2773" s="6" t="s">
        <v>1349</v>
      </c>
      <c r="C2773" s="9">
        <v>0.95540355431979707</v>
      </c>
    </row>
    <row r="2774" spans="1:3" ht="14.4" x14ac:dyDescent="0.3">
      <c r="A2774" s="6" t="s">
        <v>2408</v>
      </c>
      <c r="B2774" s="6" t="s">
        <v>2409</v>
      </c>
      <c r="C2774" s="9">
        <v>0.78248518058923477</v>
      </c>
    </row>
    <row r="2775" spans="1:3" ht="14.4" x14ac:dyDescent="0.3">
      <c r="A2775" s="6" t="s">
        <v>1350</v>
      </c>
      <c r="B2775" s="6" t="s">
        <v>1351</v>
      </c>
      <c r="C2775" s="9">
        <v>1.0292536994369987</v>
      </c>
    </row>
    <row r="2776" spans="1:3" ht="14.4" x14ac:dyDescent="0.3">
      <c r="A2776" s="6" t="s">
        <v>1352</v>
      </c>
      <c r="B2776" s="6" t="s">
        <v>1353</v>
      </c>
      <c r="C2776" s="9">
        <v>0.26075223179156282</v>
      </c>
    </row>
    <row r="2777" spans="1:3" ht="14.4" x14ac:dyDescent="0.3">
      <c r="A2777" s="6" t="s">
        <v>5514</v>
      </c>
      <c r="B2777" s="6" t="s">
        <v>5515</v>
      </c>
      <c r="C2777" s="9">
        <v>0.38174733258618643</v>
      </c>
    </row>
    <row r="2778" spans="1:3" ht="14.4" x14ac:dyDescent="0.3">
      <c r="A2778" s="6" t="s">
        <v>2608</v>
      </c>
      <c r="B2778" s="6" t="s">
        <v>2609</v>
      </c>
      <c r="C2778" s="9">
        <v>0.47665033445954241</v>
      </c>
    </row>
    <row r="2779" spans="1:3" ht="14.4" x14ac:dyDescent="0.3">
      <c r="A2779" s="6" t="s">
        <v>3223</v>
      </c>
      <c r="B2779" s="6" t="s">
        <v>3224</v>
      </c>
      <c r="C2779" s="9">
        <v>0.55216142684793901</v>
      </c>
    </row>
    <row r="2780" spans="1:3" ht="14.4" x14ac:dyDescent="0.3">
      <c r="A2780" s="6" t="s">
        <v>1219</v>
      </c>
      <c r="B2780" s="6" t="s">
        <v>1220</v>
      </c>
      <c r="C2780" s="9">
        <v>0.3472851507699819</v>
      </c>
    </row>
    <row r="2781" spans="1:3" ht="14.4" x14ac:dyDescent="0.3">
      <c r="A2781" s="6" t="s">
        <v>5634</v>
      </c>
      <c r="B2781" s="6" t="s">
        <v>5635</v>
      </c>
      <c r="C2781" s="9">
        <v>0.56201744944959342</v>
      </c>
    </row>
    <row r="2782" spans="1:3" ht="14.4" x14ac:dyDescent="0.3">
      <c r="A2782" s="6" t="s">
        <v>3384</v>
      </c>
      <c r="B2782" s="6" t="s">
        <v>3385</v>
      </c>
      <c r="C2782" s="9">
        <v>1.1673350961758244</v>
      </c>
    </row>
    <row r="2783" spans="1:3" ht="14.4" x14ac:dyDescent="0.3">
      <c r="A2783" s="6" t="s">
        <v>139</v>
      </c>
      <c r="B2783" s="6" t="s">
        <v>140</v>
      </c>
      <c r="C2783" s="9">
        <v>1.0701650063973283</v>
      </c>
    </row>
    <row r="2784" spans="1:3" ht="14.4" x14ac:dyDescent="0.3">
      <c r="A2784" s="6" t="s">
        <v>2848</v>
      </c>
      <c r="B2784" s="6" t="s">
        <v>2849</v>
      </c>
      <c r="C2784" s="9">
        <v>0.41083065229117088</v>
      </c>
    </row>
    <row r="2785" spans="1:3" ht="14.4" x14ac:dyDescent="0.3">
      <c r="A2785" s="6" t="s">
        <v>880</v>
      </c>
      <c r="B2785" s="6" t="s">
        <v>881</v>
      </c>
      <c r="C2785" s="9">
        <v>0.84269883028801418</v>
      </c>
    </row>
    <row r="2786" spans="1:3" ht="14.4" x14ac:dyDescent="0.3">
      <c r="A2786" s="6" t="s">
        <v>5542</v>
      </c>
      <c r="B2786" s="6" t="s">
        <v>5543</v>
      </c>
      <c r="C2786" s="9">
        <v>0.94656555335160986</v>
      </c>
    </row>
    <row r="2787" spans="1:3" ht="14.4" x14ac:dyDescent="0.3">
      <c r="A2787" s="6" t="s">
        <v>1817</v>
      </c>
      <c r="B2787" s="6" t="s">
        <v>1818</v>
      </c>
      <c r="C2787" s="9">
        <v>0.88326869907187522</v>
      </c>
    </row>
    <row r="2788" spans="1:3" ht="14.4" x14ac:dyDescent="0.3">
      <c r="A2788" s="6" t="s">
        <v>4478</v>
      </c>
      <c r="B2788" s="6" t="s">
        <v>4479</v>
      </c>
      <c r="C2788" s="9">
        <v>0.27203652442852688</v>
      </c>
    </row>
    <row r="2789" spans="1:3" ht="14.4" x14ac:dyDescent="0.3">
      <c r="A2789" s="6" t="s">
        <v>3876</v>
      </c>
      <c r="B2789" s="6" t="s">
        <v>3877</v>
      </c>
      <c r="C2789" s="9">
        <v>0.92434865449728265</v>
      </c>
    </row>
    <row r="2790" spans="1:3" ht="14.4" x14ac:dyDescent="0.3">
      <c r="A2790" s="6" t="s">
        <v>3298</v>
      </c>
      <c r="B2790" s="6" t="s">
        <v>3299</v>
      </c>
      <c r="C2790" s="9">
        <v>0.97182591767332371</v>
      </c>
    </row>
    <row r="2791" spans="1:3" ht="14.4" x14ac:dyDescent="0.3">
      <c r="A2791" s="6" t="s">
        <v>8697</v>
      </c>
      <c r="B2791" s="6" t="s">
        <v>8698</v>
      </c>
      <c r="C2791" s="9">
        <v>0.81339917605503165</v>
      </c>
    </row>
    <row r="2792" spans="1:3" ht="14.4" x14ac:dyDescent="0.3">
      <c r="A2792" s="6" t="s">
        <v>882</v>
      </c>
      <c r="B2792" s="6" t="s">
        <v>883</v>
      </c>
      <c r="C2792" s="9">
        <v>0.54543751512720395</v>
      </c>
    </row>
    <row r="2793" spans="1:3" ht="14.4" x14ac:dyDescent="0.3">
      <c r="A2793" s="6" t="s">
        <v>435</v>
      </c>
      <c r="B2793" s="6" t="s">
        <v>436</v>
      </c>
      <c r="C2793" s="9">
        <v>0.57645685332413243</v>
      </c>
    </row>
    <row r="2794" spans="1:3" ht="14.4" x14ac:dyDescent="0.3">
      <c r="A2794" s="6" t="s">
        <v>1692</v>
      </c>
      <c r="B2794" s="6" t="s">
        <v>1693</v>
      </c>
      <c r="C2794" s="9">
        <v>0.34728584937365836</v>
      </c>
    </row>
    <row r="2795" spans="1:3" ht="14.4" x14ac:dyDescent="0.3">
      <c r="A2795" s="6" t="s">
        <v>1221</v>
      </c>
      <c r="B2795" s="6" t="s">
        <v>1222</v>
      </c>
      <c r="C2795" s="9">
        <v>0.64619300998238582</v>
      </c>
    </row>
    <row r="2796" spans="1:3" ht="14.4" x14ac:dyDescent="0.3">
      <c r="A2796" s="6" t="s">
        <v>5084</v>
      </c>
      <c r="B2796" s="6" t="s">
        <v>5085</v>
      </c>
      <c r="C2796" s="9">
        <v>0.91889233502379419</v>
      </c>
    </row>
    <row r="2797" spans="1:3" ht="14.4" x14ac:dyDescent="0.3">
      <c r="A2797" s="6" t="s">
        <v>1507</v>
      </c>
      <c r="B2797" s="6" t="s">
        <v>1508</v>
      </c>
      <c r="C2797" s="9">
        <v>0.57996112747246886</v>
      </c>
    </row>
    <row r="2798" spans="1:3" ht="14.4" x14ac:dyDescent="0.3">
      <c r="A2798" s="6" t="s">
        <v>4756</v>
      </c>
      <c r="B2798" s="6" t="s">
        <v>4757</v>
      </c>
      <c r="C2798" s="9">
        <v>0.59765094888122194</v>
      </c>
    </row>
    <row r="2799" spans="1:3" ht="14.4" x14ac:dyDescent="0.3">
      <c r="A2799" s="6" t="s">
        <v>2519</v>
      </c>
      <c r="B2799" s="6" t="s">
        <v>2520</v>
      </c>
      <c r="C2799" s="9">
        <v>0.50615051674208067</v>
      </c>
    </row>
    <row r="2800" spans="1:3" ht="14.4" x14ac:dyDescent="0.3">
      <c r="A2800" s="6" t="s">
        <v>4065</v>
      </c>
      <c r="B2800" s="6" t="s">
        <v>4066</v>
      </c>
      <c r="C2800" s="9">
        <v>0.98028879352079712</v>
      </c>
    </row>
    <row r="2801" spans="1:3" ht="14.4" x14ac:dyDescent="0.3">
      <c r="A2801" s="6" t="s">
        <v>8699</v>
      </c>
      <c r="B2801" s="6" t="s">
        <v>8700</v>
      </c>
      <c r="C2801" s="9">
        <v>0.43254089221029923</v>
      </c>
    </row>
    <row r="2802" spans="1:3" ht="14.4" x14ac:dyDescent="0.3">
      <c r="A2802" s="6" t="s">
        <v>234</v>
      </c>
      <c r="B2802" s="6" t="s">
        <v>235</v>
      </c>
      <c r="C2802" s="9">
        <v>1.2338049490084888</v>
      </c>
    </row>
    <row r="2803" spans="1:3" ht="14.4" x14ac:dyDescent="0.3">
      <c r="A2803" s="6" t="s">
        <v>5516</v>
      </c>
      <c r="B2803" s="6" t="s">
        <v>5517</v>
      </c>
      <c r="C2803" s="9">
        <v>0.91601410325911303</v>
      </c>
    </row>
    <row r="2804" spans="1:3" ht="14.4" x14ac:dyDescent="0.3">
      <c r="A2804" s="6" t="s">
        <v>5544</v>
      </c>
      <c r="B2804" s="6" t="s">
        <v>5545</v>
      </c>
      <c r="C2804" s="9">
        <v>0.36887860678605355</v>
      </c>
    </row>
    <row r="2805" spans="1:3" ht="14.4" x14ac:dyDescent="0.3">
      <c r="A2805" s="6" t="s">
        <v>5165</v>
      </c>
      <c r="B2805" s="6" t="s">
        <v>5166</v>
      </c>
      <c r="C2805" s="9">
        <v>0.91499779045809215</v>
      </c>
    </row>
    <row r="2806" spans="1:3" ht="14.4" x14ac:dyDescent="0.3">
      <c r="A2806" s="6" t="s">
        <v>1617</v>
      </c>
      <c r="B2806" s="6" t="s">
        <v>1618</v>
      </c>
      <c r="C2806" s="9">
        <v>0.2958652018246215</v>
      </c>
    </row>
    <row r="2807" spans="1:3" ht="14.4" x14ac:dyDescent="0.3">
      <c r="A2807" s="6" t="s">
        <v>3172</v>
      </c>
      <c r="B2807" s="6" t="s">
        <v>3173</v>
      </c>
      <c r="C2807" s="9">
        <v>0.58908188428772124</v>
      </c>
    </row>
    <row r="2808" spans="1:3" ht="14.4" x14ac:dyDescent="0.3">
      <c r="A2808" s="6" t="s">
        <v>3174</v>
      </c>
      <c r="B2808" s="6" t="s">
        <v>3175</v>
      </c>
      <c r="C2808" s="9">
        <v>0.84614718719549831</v>
      </c>
    </row>
    <row r="2809" spans="1:3" ht="14.4" x14ac:dyDescent="0.3">
      <c r="A2809" s="6" t="s">
        <v>1694</v>
      </c>
      <c r="B2809" s="6" t="s">
        <v>1695</v>
      </c>
      <c r="C2809" s="9">
        <v>0.39744597416130445</v>
      </c>
    </row>
    <row r="2810" spans="1:3" ht="14.4" x14ac:dyDescent="0.3">
      <c r="A2810" s="6" t="s">
        <v>2269</v>
      </c>
      <c r="B2810" s="6" t="s">
        <v>2270</v>
      </c>
      <c r="C2810" s="9">
        <v>0.40677294842800482</v>
      </c>
    </row>
    <row r="2811" spans="1:3" ht="14.4" x14ac:dyDescent="0.3">
      <c r="A2811" s="6" t="s">
        <v>1580</v>
      </c>
      <c r="B2811" s="6" t="s">
        <v>1581</v>
      </c>
      <c r="C2811" s="9">
        <v>0.74558977023841011</v>
      </c>
    </row>
    <row r="2812" spans="1:3" ht="14.4" x14ac:dyDescent="0.3">
      <c r="A2812" s="6" t="s">
        <v>8701</v>
      </c>
      <c r="B2812" s="6" t="s">
        <v>8702</v>
      </c>
      <c r="C2812" s="9">
        <v>0.46421974555092205</v>
      </c>
    </row>
    <row r="2813" spans="1:3" ht="14.4" x14ac:dyDescent="0.3">
      <c r="A2813" s="6" t="s">
        <v>1930</v>
      </c>
      <c r="B2813" s="6" t="s">
        <v>1931</v>
      </c>
      <c r="C2813" s="9">
        <v>0.31502891906320107</v>
      </c>
    </row>
    <row r="2814" spans="1:3" ht="14.4" x14ac:dyDescent="0.3">
      <c r="A2814" s="6" t="s">
        <v>2461</v>
      </c>
      <c r="B2814" s="6" t="s">
        <v>2462</v>
      </c>
      <c r="C2814" s="9">
        <v>1.1845422752902062</v>
      </c>
    </row>
    <row r="2815" spans="1:3" ht="14.4" x14ac:dyDescent="0.3">
      <c r="A2815" s="6" t="s">
        <v>3677</v>
      </c>
      <c r="B2815" s="6" t="s">
        <v>3678</v>
      </c>
      <c r="C2815" s="9">
        <v>0.8597214353685434</v>
      </c>
    </row>
    <row r="2816" spans="1:3" ht="14.4" x14ac:dyDescent="0.3">
      <c r="A2816" s="6" t="s">
        <v>884</v>
      </c>
      <c r="B2816" s="6" t="s">
        <v>885</v>
      </c>
      <c r="C2816" s="9">
        <v>1.1457093028083694</v>
      </c>
    </row>
    <row r="2817" spans="1:3" ht="14.4" x14ac:dyDescent="0.3">
      <c r="A2817" s="6" t="s">
        <v>1354</v>
      </c>
      <c r="B2817" s="6" t="s">
        <v>1355</v>
      </c>
      <c r="C2817" s="9">
        <v>1.1938909491297465</v>
      </c>
    </row>
    <row r="2818" spans="1:3" ht="14.4" x14ac:dyDescent="0.3">
      <c r="A2818" s="6" t="s">
        <v>3413</v>
      </c>
      <c r="B2818" s="6" t="s">
        <v>3414</v>
      </c>
      <c r="C2818" s="9">
        <v>0.59898240317740703</v>
      </c>
    </row>
    <row r="2819" spans="1:3" ht="14.4" x14ac:dyDescent="0.3">
      <c r="A2819" s="6" t="s">
        <v>5167</v>
      </c>
      <c r="B2819" s="6" t="s">
        <v>5168</v>
      </c>
      <c r="C2819" s="9">
        <v>0.33729161605893776</v>
      </c>
    </row>
    <row r="2820" spans="1:3" ht="14.4" x14ac:dyDescent="0.3">
      <c r="A2820" s="6" t="s">
        <v>1223</v>
      </c>
      <c r="B2820" s="6" t="s">
        <v>1224</v>
      </c>
      <c r="C2820" s="9">
        <v>0.75231870237896614</v>
      </c>
    </row>
    <row r="2821" spans="1:3" ht="14.4" x14ac:dyDescent="0.3">
      <c r="A2821" s="6" t="s">
        <v>4067</v>
      </c>
      <c r="B2821" s="6" t="s">
        <v>4068</v>
      </c>
      <c r="C2821" s="9">
        <v>0.52831893919411232</v>
      </c>
    </row>
    <row r="2822" spans="1:3" ht="14.4" x14ac:dyDescent="0.3">
      <c r="A2822" s="6" t="s">
        <v>1509</v>
      </c>
      <c r="B2822" s="6" t="s">
        <v>1510</v>
      </c>
      <c r="C2822" s="9">
        <v>1.2376542139830848</v>
      </c>
    </row>
    <row r="2823" spans="1:3" ht="14.4" x14ac:dyDescent="0.3">
      <c r="A2823" s="6" t="s">
        <v>8703</v>
      </c>
      <c r="B2823" s="6" t="s">
        <v>8704</v>
      </c>
      <c r="C2823" s="9">
        <v>1.2474504755034006</v>
      </c>
    </row>
    <row r="2824" spans="1:3" ht="14.4" x14ac:dyDescent="0.3">
      <c r="A2824" s="6" t="s">
        <v>342</v>
      </c>
      <c r="B2824" s="6" t="s">
        <v>343</v>
      </c>
      <c r="C2824" s="9">
        <v>0.79972305112763209</v>
      </c>
    </row>
    <row r="2825" spans="1:3" ht="14.4" x14ac:dyDescent="0.3">
      <c r="A2825" s="6" t="s">
        <v>4702</v>
      </c>
      <c r="B2825" s="6" t="s">
        <v>4703</v>
      </c>
      <c r="C2825" s="9">
        <v>0.55314764461490595</v>
      </c>
    </row>
    <row r="2826" spans="1:3" ht="14.4" x14ac:dyDescent="0.3">
      <c r="A2826" s="6" t="s">
        <v>2875</v>
      </c>
      <c r="B2826" s="6" t="s">
        <v>2876</v>
      </c>
      <c r="C2826" s="9">
        <v>0.38588715352937364</v>
      </c>
    </row>
    <row r="2827" spans="1:3" ht="14.4" x14ac:dyDescent="0.3">
      <c r="A2827" s="6" t="s">
        <v>2427</v>
      </c>
      <c r="B2827" s="6" t="s">
        <v>2428</v>
      </c>
      <c r="C2827" s="9">
        <v>0.53821102667477594</v>
      </c>
    </row>
    <row r="2828" spans="1:3" ht="14.4" x14ac:dyDescent="0.3">
      <c r="A2828" s="6" t="s">
        <v>3300</v>
      </c>
      <c r="B2828" s="6" t="s">
        <v>3301</v>
      </c>
      <c r="C2828" s="9">
        <v>1.016678622011443</v>
      </c>
    </row>
    <row r="2829" spans="1:3" ht="14.4" x14ac:dyDescent="0.3">
      <c r="A2829" s="6" t="s">
        <v>1932</v>
      </c>
      <c r="B2829" s="6" t="s">
        <v>1933</v>
      </c>
      <c r="C2829" s="9">
        <v>0.84552006729682549</v>
      </c>
    </row>
    <row r="2830" spans="1:3" ht="14.4" x14ac:dyDescent="0.3">
      <c r="A2830" s="6" t="s">
        <v>5169</v>
      </c>
      <c r="B2830" s="6" t="s">
        <v>5170</v>
      </c>
      <c r="C2830" s="9">
        <v>1.1372050263231868</v>
      </c>
    </row>
    <row r="2831" spans="1:3" ht="14.4" x14ac:dyDescent="0.3">
      <c r="A2831" s="6" t="s">
        <v>5086</v>
      </c>
      <c r="B2831" s="6" t="s">
        <v>5087</v>
      </c>
      <c r="C2831" s="9">
        <v>0.88744622281754604</v>
      </c>
    </row>
    <row r="2832" spans="1:3" ht="14.4" x14ac:dyDescent="0.3">
      <c r="A2832" s="6" t="s">
        <v>8705</v>
      </c>
      <c r="B2832" s="6" t="s">
        <v>8706</v>
      </c>
      <c r="C2832" s="9">
        <v>0.72151866865935566</v>
      </c>
    </row>
    <row r="2833" spans="1:3" ht="14.4" x14ac:dyDescent="0.3">
      <c r="A2833" s="6" t="s">
        <v>1511</v>
      </c>
      <c r="B2833" s="6" t="s">
        <v>1512</v>
      </c>
      <c r="C2833" s="9">
        <v>0.64258125187538906</v>
      </c>
    </row>
    <row r="2834" spans="1:3" ht="14.4" x14ac:dyDescent="0.3">
      <c r="A2834" s="6" t="s">
        <v>2993</v>
      </c>
      <c r="B2834" s="6" t="s">
        <v>2994</v>
      </c>
      <c r="C2834" s="9">
        <v>0.85397662789612072</v>
      </c>
    </row>
    <row r="2835" spans="1:3" ht="14.4" x14ac:dyDescent="0.3">
      <c r="A2835" s="6" t="s">
        <v>344</v>
      </c>
      <c r="B2835" s="6" t="s">
        <v>345</v>
      </c>
      <c r="C2835" s="9">
        <v>1.2535938283630175</v>
      </c>
    </row>
    <row r="2836" spans="1:3" ht="14.4" x14ac:dyDescent="0.3">
      <c r="A2836" s="6" t="s">
        <v>2703</v>
      </c>
      <c r="B2836" s="6" t="s">
        <v>2704</v>
      </c>
      <c r="C2836" s="9">
        <v>0.40182383020139256</v>
      </c>
    </row>
    <row r="2837" spans="1:3" ht="14.4" x14ac:dyDescent="0.3">
      <c r="A2837" s="6" t="s">
        <v>1381</v>
      </c>
      <c r="B2837" s="6" t="s">
        <v>1382</v>
      </c>
      <c r="C2837" s="9">
        <v>0.87507628191720421</v>
      </c>
    </row>
    <row r="2838" spans="1:3" ht="14.4" x14ac:dyDescent="0.3">
      <c r="A2838" s="6" t="s">
        <v>1225</v>
      </c>
      <c r="B2838" s="6" t="s">
        <v>1226</v>
      </c>
      <c r="C2838" s="9">
        <v>0.93568949336102858</v>
      </c>
    </row>
    <row r="2839" spans="1:3" ht="14.4" x14ac:dyDescent="0.3">
      <c r="A2839" s="6" t="s">
        <v>1227</v>
      </c>
      <c r="B2839" s="6" t="s">
        <v>1228</v>
      </c>
      <c r="C2839" s="9">
        <v>1.1908723868663849</v>
      </c>
    </row>
    <row r="2840" spans="1:3" ht="14.4" x14ac:dyDescent="0.3">
      <c r="A2840" s="6" t="s">
        <v>1696</v>
      </c>
      <c r="B2840" s="6" t="s">
        <v>1697</v>
      </c>
      <c r="C2840" s="9">
        <v>0.41599034793227241</v>
      </c>
    </row>
    <row r="2841" spans="1:3" ht="14.4" x14ac:dyDescent="0.3">
      <c r="A2841" s="6" t="s">
        <v>2345</v>
      </c>
      <c r="B2841" s="6" t="s">
        <v>2346</v>
      </c>
      <c r="C2841" s="9">
        <v>0.7618243093712731</v>
      </c>
    </row>
    <row r="2842" spans="1:3" ht="14.4" x14ac:dyDescent="0.3">
      <c r="A2842" s="6" t="s">
        <v>4855</v>
      </c>
      <c r="B2842" s="6" t="s">
        <v>4856</v>
      </c>
      <c r="C2842" s="9">
        <v>0.82582724376391914</v>
      </c>
    </row>
    <row r="2843" spans="1:3" ht="14.4" x14ac:dyDescent="0.3">
      <c r="A2843" s="6" t="s">
        <v>5377</v>
      </c>
      <c r="B2843" s="6" t="s">
        <v>5378</v>
      </c>
      <c r="C2843" s="9">
        <v>0.68097469179094305</v>
      </c>
    </row>
    <row r="2844" spans="1:3" ht="14.4" x14ac:dyDescent="0.3">
      <c r="A2844" s="6" t="s">
        <v>5180</v>
      </c>
      <c r="B2844" s="6" t="s">
        <v>5181</v>
      </c>
      <c r="C2844" s="9">
        <v>0.39562894864866383</v>
      </c>
    </row>
    <row r="2845" spans="1:3" ht="14.4" x14ac:dyDescent="0.3">
      <c r="A2845" s="6" t="s">
        <v>1619</v>
      </c>
      <c r="B2845" s="6" t="s">
        <v>1620</v>
      </c>
      <c r="C2845" s="9">
        <v>1.1996296286218038</v>
      </c>
    </row>
    <row r="2846" spans="1:3" ht="14.4" x14ac:dyDescent="0.3">
      <c r="A2846" s="6" t="s">
        <v>8707</v>
      </c>
      <c r="B2846" s="6" t="s">
        <v>8708</v>
      </c>
      <c r="C2846" s="9">
        <v>0.9193109678030752</v>
      </c>
    </row>
    <row r="2847" spans="1:3" ht="14.4" x14ac:dyDescent="0.3">
      <c r="A2847" s="6" t="s">
        <v>3058</v>
      </c>
      <c r="B2847" s="6" t="s">
        <v>3059</v>
      </c>
      <c r="C2847" s="9">
        <v>0.95208896897950057</v>
      </c>
    </row>
    <row r="2848" spans="1:3" ht="14.4" x14ac:dyDescent="0.3">
      <c r="A2848" s="6" t="s">
        <v>4112</v>
      </c>
      <c r="B2848" s="6" t="s">
        <v>4113</v>
      </c>
      <c r="C2848" s="9">
        <v>1.1764670957896048</v>
      </c>
    </row>
    <row r="2849" spans="1:3" ht="14.4" x14ac:dyDescent="0.3">
      <c r="A2849" s="6" t="s">
        <v>1229</v>
      </c>
      <c r="B2849" s="6" t="s">
        <v>1230</v>
      </c>
      <c r="C2849" s="9">
        <v>0.64754311915014451</v>
      </c>
    </row>
    <row r="2850" spans="1:3" ht="14.4" x14ac:dyDescent="0.3">
      <c r="A2850" s="6" t="s">
        <v>5735</v>
      </c>
      <c r="B2850" s="6" t="s">
        <v>5736</v>
      </c>
      <c r="C2850" s="9">
        <v>0.56252459172922586</v>
      </c>
    </row>
    <row r="2851" spans="1:3" ht="14.4" x14ac:dyDescent="0.3">
      <c r="A2851" s="6" t="s">
        <v>1513</v>
      </c>
      <c r="B2851" s="6" t="s">
        <v>1514</v>
      </c>
      <c r="C2851" s="9">
        <v>1.0504716288219749</v>
      </c>
    </row>
    <row r="2852" spans="1:3" ht="14.4" x14ac:dyDescent="0.3">
      <c r="A2852" s="6" t="s">
        <v>3679</v>
      </c>
      <c r="B2852" s="6" t="s">
        <v>3680</v>
      </c>
      <c r="C2852" s="9">
        <v>0.43403682117904019</v>
      </c>
    </row>
    <row r="2853" spans="1:3" ht="14.4" x14ac:dyDescent="0.3">
      <c r="A2853" s="6" t="s">
        <v>1934</v>
      </c>
      <c r="B2853" s="6" t="s">
        <v>1935</v>
      </c>
      <c r="C2853" s="9">
        <v>0.70836340938759268</v>
      </c>
    </row>
    <row r="2854" spans="1:3" ht="14.4" x14ac:dyDescent="0.3">
      <c r="A2854" s="6" t="s">
        <v>1231</v>
      </c>
      <c r="B2854" s="6" t="s">
        <v>1232</v>
      </c>
      <c r="C2854" s="9">
        <v>0.85815143741832556</v>
      </c>
    </row>
    <row r="2855" spans="1:3" ht="14.4" x14ac:dyDescent="0.3">
      <c r="A2855" s="6" t="s">
        <v>5518</v>
      </c>
      <c r="B2855" s="6" t="s">
        <v>5519</v>
      </c>
      <c r="C2855" s="9">
        <v>0.63287418794603556</v>
      </c>
    </row>
    <row r="2856" spans="1:3" ht="14.4" x14ac:dyDescent="0.3">
      <c r="A2856" s="6" t="s">
        <v>5379</v>
      </c>
      <c r="B2856" s="6" t="s">
        <v>5380</v>
      </c>
      <c r="C2856" s="9">
        <v>0.33888737322734785</v>
      </c>
    </row>
    <row r="2857" spans="1:3" ht="14.4" x14ac:dyDescent="0.3">
      <c r="A2857" s="6" t="s">
        <v>5758</v>
      </c>
      <c r="B2857" s="6" t="s">
        <v>5759</v>
      </c>
      <c r="C2857" s="9">
        <v>0.83033346928839646</v>
      </c>
    </row>
    <row r="2858" spans="1:3" ht="14.4" x14ac:dyDescent="0.3">
      <c r="A2858" s="6" t="s">
        <v>3897</v>
      </c>
      <c r="B2858" s="6" t="s">
        <v>3898</v>
      </c>
      <c r="C2858" s="9">
        <v>0.7122952421130665</v>
      </c>
    </row>
    <row r="2859" spans="1:3" ht="14.4" x14ac:dyDescent="0.3">
      <c r="A2859" s="6" t="s">
        <v>886</v>
      </c>
      <c r="B2859" s="6" t="s">
        <v>887</v>
      </c>
      <c r="C2859" s="9">
        <v>0.66432109940089623</v>
      </c>
    </row>
    <row r="2860" spans="1:3" ht="14.4" x14ac:dyDescent="0.3">
      <c r="A2860" s="6" t="s">
        <v>4655</v>
      </c>
      <c r="B2860" s="6" t="s">
        <v>4656</v>
      </c>
      <c r="C2860" s="9">
        <v>1.0722158256175276</v>
      </c>
    </row>
    <row r="2861" spans="1:3" ht="14.4" x14ac:dyDescent="0.3">
      <c r="A2861" s="6" t="s">
        <v>1515</v>
      </c>
      <c r="B2861" s="6" t="s">
        <v>1516</v>
      </c>
      <c r="C2861" s="9">
        <v>0.40599828792625359</v>
      </c>
    </row>
    <row r="2862" spans="1:3" ht="14.4" x14ac:dyDescent="0.3">
      <c r="A2862" s="6" t="s">
        <v>2641</v>
      </c>
      <c r="B2862" s="6" t="s">
        <v>2642</v>
      </c>
      <c r="C2862" s="9">
        <v>1.1834100242108474</v>
      </c>
    </row>
    <row r="2863" spans="1:3" ht="14.4" x14ac:dyDescent="0.3">
      <c r="A2863" s="6" t="s">
        <v>888</v>
      </c>
      <c r="B2863" s="6" t="s">
        <v>889</v>
      </c>
      <c r="C2863" s="9">
        <v>0.63468750068793811</v>
      </c>
    </row>
    <row r="2864" spans="1:3" ht="14.4" x14ac:dyDescent="0.3">
      <c r="A2864" s="6" t="s">
        <v>890</v>
      </c>
      <c r="B2864" s="6" t="s">
        <v>891</v>
      </c>
      <c r="C2864" s="9">
        <v>1.1709158822219663</v>
      </c>
    </row>
    <row r="2865" spans="1:3" ht="14.4" x14ac:dyDescent="0.3">
      <c r="A2865" s="6" t="s">
        <v>3386</v>
      </c>
      <c r="B2865" s="6" t="s">
        <v>3387</v>
      </c>
      <c r="C2865" s="9">
        <v>0.30190119022219464</v>
      </c>
    </row>
    <row r="2866" spans="1:3" ht="14.4" x14ac:dyDescent="0.3">
      <c r="A2866" s="6" t="s">
        <v>2271</v>
      </c>
      <c r="B2866" s="6" t="s">
        <v>2272</v>
      </c>
      <c r="C2866" s="9">
        <v>0.85275456755503165</v>
      </c>
    </row>
    <row r="2867" spans="1:3" ht="14.4" x14ac:dyDescent="0.3">
      <c r="A2867" s="6" t="s">
        <v>3844</v>
      </c>
      <c r="B2867" s="6" t="s">
        <v>3845</v>
      </c>
      <c r="C2867" s="9">
        <v>1.2157205433455656</v>
      </c>
    </row>
    <row r="2868" spans="1:3" ht="14.4" x14ac:dyDescent="0.3">
      <c r="A2868" s="6" t="s">
        <v>437</v>
      </c>
      <c r="B2868" s="6" t="s">
        <v>438</v>
      </c>
      <c r="C2868" s="9">
        <v>0.9470656301910263</v>
      </c>
    </row>
    <row r="2869" spans="1:3" ht="14.4" x14ac:dyDescent="0.3">
      <c r="A2869" s="6" t="s">
        <v>2521</v>
      </c>
      <c r="B2869" s="6" t="s">
        <v>2522</v>
      </c>
      <c r="C2869" s="9">
        <v>1.205573514568848</v>
      </c>
    </row>
    <row r="2870" spans="1:3" ht="14.4" x14ac:dyDescent="0.3">
      <c r="A2870" s="6" t="s">
        <v>892</v>
      </c>
      <c r="B2870" s="6" t="s">
        <v>893</v>
      </c>
      <c r="C2870" s="9">
        <v>1.1025464948594141</v>
      </c>
    </row>
    <row r="2871" spans="1:3" ht="14.4" x14ac:dyDescent="0.3">
      <c r="A2871" s="6" t="s">
        <v>2077</v>
      </c>
      <c r="B2871" s="6" t="s">
        <v>2078</v>
      </c>
      <c r="C2871" s="9">
        <v>1.1978128924282387</v>
      </c>
    </row>
    <row r="2872" spans="1:3" ht="14.4" x14ac:dyDescent="0.3">
      <c r="A2872" s="6" t="s">
        <v>2643</v>
      </c>
      <c r="B2872" s="6" t="s">
        <v>2644</v>
      </c>
      <c r="C2872" s="9">
        <v>0.28354132155959622</v>
      </c>
    </row>
    <row r="2873" spans="1:3" ht="14.4" x14ac:dyDescent="0.3">
      <c r="A2873" s="6" t="s">
        <v>2488</v>
      </c>
      <c r="B2873" s="6" t="s">
        <v>2489</v>
      </c>
      <c r="C2873" s="9">
        <v>0.33998578532926282</v>
      </c>
    </row>
    <row r="2874" spans="1:3" ht="14.4" x14ac:dyDescent="0.3">
      <c r="A2874" s="6" t="s">
        <v>5278</v>
      </c>
      <c r="B2874" s="6" t="s">
        <v>5279</v>
      </c>
      <c r="C2874" s="9">
        <v>0.97581294467223012</v>
      </c>
    </row>
    <row r="2875" spans="1:3" ht="14.4" x14ac:dyDescent="0.3">
      <c r="A2875" s="6" t="s">
        <v>5088</v>
      </c>
      <c r="B2875" s="6" t="s">
        <v>5089</v>
      </c>
      <c r="C2875" s="9">
        <v>0.30478505879098716</v>
      </c>
    </row>
    <row r="2876" spans="1:3" ht="14.4" x14ac:dyDescent="0.3">
      <c r="A2876" s="6" t="s">
        <v>1832</v>
      </c>
      <c r="B2876" s="6" t="s">
        <v>1833</v>
      </c>
      <c r="C2876" s="9">
        <v>0.44909203050100965</v>
      </c>
    </row>
    <row r="2877" spans="1:3" ht="14.4" x14ac:dyDescent="0.3">
      <c r="A2877" s="6" t="s">
        <v>5249</v>
      </c>
      <c r="B2877" s="6" t="s">
        <v>5250</v>
      </c>
      <c r="C2877" s="9">
        <v>0.74322424526676178</v>
      </c>
    </row>
    <row r="2878" spans="1:3" ht="14.4" x14ac:dyDescent="0.3">
      <c r="A2878" s="6" t="s">
        <v>346</v>
      </c>
      <c r="B2878" s="6" t="s">
        <v>347</v>
      </c>
      <c r="C2878" s="9">
        <v>0.57590549885326525</v>
      </c>
    </row>
    <row r="2879" spans="1:3" ht="14.4" x14ac:dyDescent="0.3">
      <c r="A2879" s="6" t="s">
        <v>2995</v>
      </c>
      <c r="B2879" s="6" t="s">
        <v>2996</v>
      </c>
      <c r="C2879" s="9">
        <v>0.86920002891238191</v>
      </c>
    </row>
    <row r="2880" spans="1:3" ht="14.4" x14ac:dyDescent="0.3">
      <c r="A2880" s="6" t="s">
        <v>5704</v>
      </c>
      <c r="B2880" s="6" t="s">
        <v>5705</v>
      </c>
      <c r="C2880" s="9">
        <v>1.2146747347018305</v>
      </c>
    </row>
    <row r="2881" spans="1:3" ht="14.4" x14ac:dyDescent="0.3">
      <c r="A2881" s="6" t="s">
        <v>4561</v>
      </c>
      <c r="B2881" s="6" t="s">
        <v>4562</v>
      </c>
      <c r="C2881" s="9">
        <v>0.3879751260358586</v>
      </c>
    </row>
    <row r="2882" spans="1:3" ht="14.4" x14ac:dyDescent="0.3">
      <c r="A2882" s="6" t="s">
        <v>5605</v>
      </c>
      <c r="B2882" s="6" t="s">
        <v>5606</v>
      </c>
      <c r="C2882" s="9">
        <v>0.87089340756286859</v>
      </c>
    </row>
    <row r="2883" spans="1:3" ht="14.4" x14ac:dyDescent="0.3">
      <c r="A2883" s="6" t="s">
        <v>348</v>
      </c>
      <c r="B2883" s="6" t="s">
        <v>349</v>
      </c>
      <c r="C2883" s="9">
        <v>0.3529696681915454</v>
      </c>
    </row>
    <row r="2884" spans="1:3" ht="14.4" x14ac:dyDescent="0.3">
      <c r="A2884" s="6" t="s">
        <v>1517</v>
      </c>
      <c r="B2884" s="6" t="s">
        <v>1518</v>
      </c>
      <c r="C2884" s="9">
        <v>1.2219843319844299</v>
      </c>
    </row>
    <row r="2885" spans="1:3" ht="14.4" x14ac:dyDescent="0.3">
      <c r="A2885" s="6" t="s">
        <v>2429</v>
      </c>
      <c r="B2885" s="6" t="s">
        <v>2430</v>
      </c>
      <c r="C2885" s="9">
        <v>0.58291617258572093</v>
      </c>
    </row>
    <row r="2886" spans="1:3" ht="14.4" x14ac:dyDescent="0.3">
      <c r="A2886" s="6" t="s">
        <v>894</v>
      </c>
      <c r="B2886" s="6" t="s">
        <v>895</v>
      </c>
      <c r="C2886" s="9">
        <v>0.45768089001508927</v>
      </c>
    </row>
    <row r="2887" spans="1:3" ht="14.4" x14ac:dyDescent="0.3">
      <c r="A2887" s="6" t="s">
        <v>448</v>
      </c>
      <c r="B2887" s="6" t="s">
        <v>449</v>
      </c>
      <c r="C2887" s="9">
        <v>0.60417408100658054</v>
      </c>
    </row>
    <row r="2888" spans="1:3" ht="14.4" x14ac:dyDescent="0.3">
      <c r="A2888" s="6" t="s">
        <v>2463</v>
      </c>
      <c r="B2888" s="6" t="s">
        <v>2464</v>
      </c>
      <c r="C2888" s="9">
        <v>0.40986432280329133</v>
      </c>
    </row>
    <row r="2889" spans="1:3" ht="14.4" x14ac:dyDescent="0.3">
      <c r="A2889" s="6" t="s">
        <v>3620</v>
      </c>
      <c r="B2889" s="6" t="s">
        <v>3621</v>
      </c>
      <c r="C2889" s="9">
        <v>0.67035523269374009</v>
      </c>
    </row>
    <row r="2890" spans="1:3" ht="14.4" x14ac:dyDescent="0.3">
      <c r="A2890" s="6" t="s">
        <v>3622</v>
      </c>
      <c r="B2890" s="6" t="s">
        <v>3623</v>
      </c>
      <c r="C2890" s="9">
        <v>0.61846505482316017</v>
      </c>
    </row>
    <row r="2891" spans="1:3" ht="14.4" x14ac:dyDescent="0.3">
      <c r="A2891" s="6" t="s">
        <v>5737</v>
      </c>
      <c r="B2891" s="6" t="s">
        <v>5738</v>
      </c>
      <c r="C2891" s="9">
        <v>0.99418609159638271</v>
      </c>
    </row>
    <row r="2892" spans="1:3" ht="14.4" x14ac:dyDescent="0.3">
      <c r="A2892" s="6" t="s">
        <v>3970</v>
      </c>
      <c r="B2892" s="6" t="s">
        <v>3971</v>
      </c>
      <c r="C2892" s="9">
        <v>1.1243016566338215</v>
      </c>
    </row>
    <row r="2893" spans="1:3" ht="14.4" x14ac:dyDescent="0.3">
      <c r="A2893" s="6" t="s">
        <v>350</v>
      </c>
      <c r="B2893" s="6" t="s">
        <v>351</v>
      </c>
      <c r="C2893" s="9">
        <v>0.38307901913583708</v>
      </c>
    </row>
    <row r="2894" spans="1:3" ht="14.4" x14ac:dyDescent="0.3">
      <c r="A2894" s="6" t="s">
        <v>2556</v>
      </c>
      <c r="B2894" s="6" t="s">
        <v>2557</v>
      </c>
      <c r="C2894" s="9">
        <v>0.9823368595565326</v>
      </c>
    </row>
    <row r="2895" spans="1:3" ht="14.4" x14ac:dyDescent="0.3">
      <c r="A2895" s="6" t="s">
        <v>5520</v>
      </c>
      <c r="B2895" s="6" t="s">
        <v>5521</v>
      </c>
      <c r="C2895" s="9">
        <v>0.74043218668981847</v>
      </c>
    </row>
    <row r="2896" spans="1:3" ht="14.4" x14ac:dyDescent="0.3">
      <c r="A2896" s="6" t="s">
        <v>5522</v>
      </c>
      <c r="B2896" s="6" t="s">
        <v>5523</v>
      </c>
      <c r="C2896" s="9">
        <v>1.0472964353678857</v>
      </c>
    </row>
    <row r="2897" spans="1:3" ht="14.4" x14ac:dyDescent="0.3">
      <c r="A2897" s="6" t="s">
        <v>5381</v>
      </c>
      <c r="B2897" s="6" t="s">
        <v>5382</v>
      </c>
      <c r="C2897" s="9">
        <v>0.71716851800669867</v>
      </c>
    </row>
    <row r="2898" spans="1:3" ht="14.4" x14ac:dyDescent="0.3">
      <c r="A2898" s="6" t="s">
        <v>4563</v>
      </c>
      <c r="B2898" s="6" t="s">
        <v>4564</v>
      </c>
      <c r="C2898" s="9">
        <v>0.65552290230635712</v>
      </c>
    </row>
    <row r="2899" spans="1:3" ht="14.4" x14ac:dyDescent="0.3">
      <c r="A2899" s="6" t="s">
        <v>352</v>
      </c>
      <c r="B2899" s="6" t="s">
        <v>353</v>
      </c>
      <c r="C2899" s="9">
        <v>0.53699497470102642</v>
      </c>
    </row>
    <row r="2900" spans="1:3" ht="14.4" x14ac:dyDescent="0.3">
      <c r="A2900" s="6" t="s">
        <v>2273</v>
      </c>
      <c r="B2900" s="6" t="s">
        <v>2274</v>
      </c>
      <c r="C2900" s="9">
        <v>0.61589335921114019</v>
      </c>
    </row>
    <row r="2901" spans="1:3" ht="14.4" x14ac:dyDescent="0.3">
      <c r="A2901" s="6" t="s">
        <v>5090</v>
      </c>
      <c r="B2901" s="6" t="s">
        <v>5091</v>
      </c>
      <c r="C2901" s="9">
        <v>0.99607260053253055</v>
      </c>
    </row>
    <row r="2902" spans="1:3" ht="14.4" x14ac:dyDescent="0.3">
      <c r="A2902" s="6" t="s">
        <v>1625</v>
      </c>
      <c r="B2902" s="6" t="s">
        <v>1626</v>
      </c>
      <c r="C2902" s="9">
        <v>0.33661927446761242</v>
      </c>
    </row>
    <row r="2903" spans="1:3" ht="14.4" x14ac:dyDescent="0.3">
      <c r="A2903" s="6" t="s">
        <v>8709</v>
      </c>
      <c r="B2903" s="6" t="s">
        <v>8710</v>
      </c>
      <c r="C2903" s="9">
        <v>0.30475284933394475</v>
      </c>
    </row>
    <row r="2904" spans="1:3" ht="14.4" x14ac:dyDescent="0.3">
      <c r="A2904" s="6" t="s">
        <v>4400</v>
      </c>
      <c r="B2904" s="6" t="s">
        <v>4401</v>
      </c>
      <c r="C2904" s="9">
        <v>0.75615022338203697</v>
      </c>
    </row>
    <row r="2905" spans="1:3" ht="14.4" x14ac:dyDescent="0.3">
      <c r="A2905" s="6" t="s">
        <v>4445</v>
      </c>
      <c r="B2905" s="6" t="s">
        <v>4446</v>
      </c>
      <c r="C2905" s="9">
        <v>0.82662683619816801</v>
      </c>
    </row>
    <row r="2906" spans="1:3" ht="14.4" x14ac:dyDescent="0.3">
      <c r="A2906" s="6" t="s">
        <v>5251</v>
      </c>
      <c r="B2906" s="6" t="s">
        <v>5252</v>
      </c>
      <c r="C2906" s="9">
        <v>0.6452397403025566</v>
      </c>
    </row>
    <row r="2907" spans="1:3" ht="14.4" x14ac:dyDescent="0.3">
      <c r="A2907" s="6" t="s">
        <v>3547</v>
      </c>
      <c r="B2907" s="6" t="s">
        <v>3548</v>
      </c>
      <c r="C2907" s="9">
        <v>1.012238448113439</v>
      </c>
    </row>
    <row r="2908" spans="1:3" ht="14.4" x14ac:dyDescent="0.3">
      <c r="A2908" s="6" t="s">
        <v>8711</v>
      </c>
      <c r="B2908" s="6" t="s">
        <v>8712</v>
      </c>
      <c r="C2908" s="9">
        <v>0.52310724792680119</v>
      </c>
    </row>
    <row r="2909" spans="1:3" ht="14.4" x14ac:dyDescent="0.3">
      <c r="A2909" s="6" t="s">
        <v>5783</v>
      </c>
      <c r="B2909" s="6" t="s">
        <v>5784</v>
      </c>
      <c r="C2909" s="9">
        <v>0.96693294132117713</v>
      </c>
    </row>
    <row r="2910" spans="1:3" ht="14.4" x14ac:dyDescent="0.3">
      <c r="A2910" s="6" t="s">
        <v>5383</v>
      </c>
      <c r="B2910" s="6" t="s">
        <v>5384</v>
      </c>
      <c r="C2910" s="9">
        <v>1.1134810279545249</v>
      </c>
    </row>
    <row r="2911" spans="1:3" ht="14.4" x14ac:dyDescent="0.3">
      <c r="A2911" s="6" t="s">
        <v>3650</v>
      </c>
      <c r="B2911" s="6" t="s">
        <v>3651</v>
      </c>
      <c r="C2911" s="9">
        <v>0.89624826113232892</v>
      </c>
    </row>
    <row r="2912" spans="1:3" ht="14.4" x14ac:dyDescent="0.3">
      <c r="A2912" s="6" t="s">
        <v>4069</v>
      </c>
      <c r="B2912" s="6" t="s">
        <v>4070</v>
      </c>
      <c r="C2912" s="9">
        <v>0.54490893010120711</v>
      </c>
    </row>
    <row r="2913" spans="1:3" ht="14.4" x14ac:dyDescent="0.3">
      <c r="A2913" s="6" t="s">
        <v>3302</v>
      </c>
      <c r="B2913" s="6" t="s">
        <v>3303</v>
      </c>
      <c r="C2913" s="9">
        <v>0.33853122224136711</v>
      </c>
    </row>
    <row r="2914" spans="1:3" ht="14.4" x14ac:dyDescent="0.3">
      <c r="A2914" s="6" t="s">
        <v>2877</v>
      </c>
      <c r="B2914" s="6" t="s">
        <v>2878</v>
      </c>
      <c r="C2914" s="9">
        <v>0.47621788142565102</v>
      </c>
    </row>
    <row r="2915" spans="1:3" ht="14.4" x14ac:dyDescent="0.3">
      <c r="A2915" s="6" t="s">
        <v>2465</v>
      </c>
      <c r="B2915" s="6" t="s">
        <v>2466</v>
      </c>
      <c r="C2915" s="9">
        <v>0.40739896694847733</v>
      </c>
    </row>
    <row r="2916" spans="1:3" ht="14.4" x14ac:dyDescent="0.3">
      <c r="A2916" s="6" t="s">
        <v>4584</v>
      </c>
      <c r="B2916" s="6" t="s">
        <v>4585</v>
      </c>
      <c r="C2916" s="9">
        <v>1.0700283889797757</v>
      </c>
    </row>
    <row r="2917" spans="1:3" ht="14.4" x14ac:dyDescent="0.3">
      <c r="A2917" s="6" t="s">
        <v>1955</v>
      </c>
      <c r="B2917" s="6" t="s">
        <v>1956</v>
      </c>
      <c r="C2917" s="9">
        <v>1.0724450776593044</v>
      </c>
    </row>
    <row r="2918" spans="1:3" ht="14.4" x14ac:dyDescent="0.3">
      <c r="A2918" s="6" t="s">
        <v>5582</v>
      </c>
      <c r="B2918" s="6" t="s">
        <v>5583</v>
      </c>
      <c r="C2918" s="9">
        <v>0.32323272357941024</v>
      </c>
    </row>
    <row r="2919" spans="1:3" ht="14.4" x14ac:dyDescent="0.3">
      <c r="A2919" s="6" t="s">
        <v>896</v>
      </c>
      <c r="B2919" s="6" t="s">
        <v>897</v>
      </c>
      <c r="C2919" s="9">
        <v>0.31917149653108001</v>
      </c>
    </row>
    <row r="2920" spans="1:3" ht="14.4" x14ac:dyDescent="0.3">
      <c r="A2920" s="6" t="s">
        <v>3225</v>
      </c>
      <c r="B2920" s="6" t="s">
        <v>3226</v>
      </c>
      <c r="C2920" s="9">
        <v>0.86309497986824668</v>
      </c>
    </row>
    <row r="2921" spans="1:3" ht="14.4" x14ac:dyDescent="0.3">
      <c r="A2921" s="6" t="s">
        <v>5439</v>
      </c>
      <c r="B2921" s="6" t="s">
        <v>5440</v>
      </c>
      <c r="C2921" s="9">
        <v>0.98691077344483313</v>
      </c>
    </row>
    <row r="2922" spans="1:3" ht="14.4" x14ac:dyDescent="0.3">
      <c r="A2922" s="6" t="s">
        <v>4071</v>
      </c>
      <c r="B2922" s="6" t="s">
        <v>4072</v>
      </c>
      <c r="C2922" s="9">
        <v>0.90864603349090789</v>
      </c>
    </row>
    <row r="2923" spans="1:3" ht="14.4" x14ac:dyDescent="0.3">
      <c r="A2923" s="6" t="s">
        <v>4357</v>
      </c>
      <c r="B2923" s="6" t="s">
        <v>4358</v>
      </c>
      <c r="C2923" s="9">
        <v>0.76524693505551311</v>
      </c>
    </row>
    <row r="2924" spans="1:3" ht="14.4" x14ac:dyDescent="0.3">
      <c r="A2924" s="6" t="s">
        <v>3549</v>
      </c>
      <c r="B2924" s="6" t="s">
        <v>3550</v>
      </c>
      <c r="C2924" s="9">
        <v>0.56962905416872067</v>
      </c>
    </row>
    <row r="2925" spans="1:3" ht="14.4" x14ac:dyDescent="0.3">
      <c r="A2925" s="6" t="s">
        <v>5706</v>
      </c>
      <c r="B2925" s="6" t="s">
        <v>5707</v>
      </c>
      <c r="C2925" s="9">
        <v>0.43486768413019738</v>
      </c>
    </row>
    <row r="2926" spans="1:3" ht="14.4" x14ac:dyDescent="0.3">
      <c r="A2926" s="6" t="s">
        <v>2850</v>
      </c>
      <c r="B2926" s="6" t="s">
        <v>2851</v>
      </c>
      <c r="C2926" s="9">
        <v>1.1700599060879486</v>
      </c>
    </row>
    <row r="2927" spans="1:3" ht="14.4" x14ac:dyDescent="0.3">
      <c r="A2927" s="6" t="s">
        <v>3551</v>
      </c>
      <c r="B2927" s="6" t="s">
        <v>3552</v>
      </c>
      <c r="C2927" s="9">
        <v>0.49272218145152424</v>
      </c>
    </row>
    <row r="2928" spans="1:3" ht="14.4" x14ac:dyDescent="0.3">
      <c r="A2928" s="6" t="s">
        <v>4241</v>
      </c>
      <c r="B2928" s="6" t="s">
        <v>4242</v>
      </c>
      <c r="C2928" s="9">
        <v>0.67243471959347079</v>
      </c>
    </row>
    <row r="2929" spans="1:3" ht="14.4" x14ac:dyDescent="0.3">
      <c r="A2929" s="6" t="s">
        <v>4359</v>
      </c>
      <c r="B2929" s="6" t="s">
        <v>4360</v>
      </c>
      <c r="C2929" s="9">
        <v>0.64716369825177389</v>
      </c>
    </row>
    <row r="2930" spans="1:3" ht="14.4" x14ac:dyDescent="0.3">
      <c r="A2930" s="6" t="s">
        <v>3789</v>
      </c>
      <c r="B2930" s="6" t="s">
        <v>3790</v>
      </c>
      <c r="C2930" s="9">
        <v>0.38840575391305365</v>
      </c>
    </row>
    <row r="2931" spans="1:3" ht="14.4" x14ac:dyDescent="0.3">
      <c r="A2931" s="6" t="s">
        <v>1819</v>
      </c>
      <c r="B2931" s="6" t="s">
        <v>1820</v>
      </c>
      <c r="C2931" s="9">
        <v>1.0719977961677709</v>
      </c>
    </row>
    <row r="2932" spans="1:3" ht="14.4" x14ac:dyDescent="0.3">
      <c r="A2932" s="6" t="s">
        <v>898</v>
      </c>
      <c r="B2932" s="6" t="s">
        <v>899</v>
      </c>
      <c r="C2932" s="9">
        <v>0.97024211940503902</v>
      </c>
    </row>
    <row r="2933" spans="1:3" ht="14.4" x14ac:dyDescent="0.3">
      <c r="A2933" s="6" t="s">
        <v>4657</v>
      </c>
      <c r="B2933" s="6" t="s">
        <v>4658</v>
      </c>
      <c r="C2933" s="9">
        <v>0.61379958581095428</v>
      </c>
    </row>
    <row r="2934" spans="1:3" ht="14.4" x14ac:dyDescent="0.3">
      <c r="A2934" s="6" t="s">
        <v>900</v>
      </c>
      <c r="B2934" s="6" t="s">
        <v>901</v>
      </c>
      <c r="C2934" s="9">
        <v>0.40236032019637769</v>
      </c>
    </row>
    <row r="2935" spans="1:3" ht="14.4" x14ac:dyDescent="0.3">
      <c r="A2935" s="6" t="s">
        <v>5385</v>
      </c>
      <c r="B2935" s="6" t="s">
        <v>5386</v>
      </c>
      <c r="C2935" s="9">
        <v>1.1837231501767733</v>
      </c>
    </row>
    <row r="2936" spans="1:3" ht="14.4" x14ac:dyDescent="0.3">
      <c r="A2936" s="6" t="s">
        <v>2296</v>
      </c>
      <c r="B2936" s="6" t="s">
        <v>2297</v>
      </c>
      <c r="C2936" s="9">
        <v>0.27268397990434834</v>
      </c>
    </row>
    <row r="2937" spans="1:3" ht="14.4" x14ac:dyDescent="0.3">
      <c r="A2937" s="6" t="s">
        <v>4361</v>
      </c>
      <c r="B2937" s="6" t="s">
        <v>4362</v>
      </c>
      <c r="C2937" s="9">
        <v>0.81469726358676331</v>
      </c>
    </row>
    <row r="2938" spans="1:3" ht="14.4" x14ac:dyDescent="0.3">
      <c r="A2938" s="6" t="s">
        <v>3388</v>
      </c>
      <c r="B2938" s="6" t="s">
        <v>3389</v>
      </c>
      <c r="C2938" s="9">
        <v>0.89237822022370961</v>
      </c>
    </row>
    <row r="2939" spans="1:3" ht="14.4" x14ac:dyDescent="0.3">
      <c r="A2939" s="6" t="s">
        <v>5524</v>
      </c>
      <c r="B2939" s="6" t="s">
        <v>5525</v>
      </c>
      <c r="C2939" s="9">
        <v>0.33309713366699956</v>
      </c>
    </row>
    <row r="2940" spans="1:3" ht="14.4" x14ac:dyDescent="0.3">
      <c r="A2940" s="6" t="s">
        <v>902</v>
      </c>
      <c r="B2940" s="6" t="s">
        <v>903</v>
      </c>
      <c r="C2940" s="9">
        <v>1.0634487517534934</v>
      </c>
    </row>
    <row r="2941" spans="1:3" ht="14.4" x14ac:dyDescent="0.3">
      <c r="A2941" s="6" t="s">
        <v>904</v>
      </c>
      <c r="B2941" s="6" t="s">
        <v>905</v>
      </c>
      <c r="C2941" s="9">
        <v>1.0048117704191242</v>
      </c>
    </row>
    <row r="2942" spans="1:3" ht="14.4" x14ac:dyDescent="0.3">
      <c r="A2942" s="6" t="s">
        <v>3553</v>
      </c>
      <c r="B2942" s="6" t="s">
        <v>3554</v>
      </c>
      <c r="C2942" s="9">
        <v>0.95605547368122601</v>
      </c>
    </row>
    <row r="2943" spans="1:3" ht="14.4" x14ac:dyDescent="0.3">
      <c r="A2943" s="6" t="s">
        <v>2852</v>
      </c>
      <c r="B2943" s="6" t="s">
        <v>2853</v>
      </c>
      <c r="C2943" s="9">
        <v>1.0989694964110179</v>
      </c>
    </row>
    <row r="2944" spans="1:3" ht="14.4" x14ac:dyDescent="0.3">
      <c r="A2944" s="6" t="s">
        <v>5760</v>
      </c>
      <c r="B2944" s="6" t="s">
        <v>5761</v>
      </c>
      <c r="C2944" s="9">
        <v>0.54356035588874463</v>
      </c>
    </row>
    <row r="2945" spans="1:3" ht="14.4" x14ac:dyDescent="0.3">
      <c r="A2945" s="6" t="s">
        <v>2079</v>
      </c>
      <c r="B2945" s="6" t="s">
        <v>2080</v>
      </c>
      <c r="C2945" s="9">
        <v>1.0294243856062513</v>
      </c>
    </row>
    <row r="2946" spans="1:3" ht="14.4" x14ac:dyDescent="0.3">
      <c r="A2946" s="6" t="s">
        <v>8713</v>
      </c>
      <c r="B2946" s="6" t="s">
        <v>8714</v>
      </c>
      <c r="C2946" s="9">
        <v>1.1691920608996647</v>
      </c>
    </row>
    <row r="2947" spans="1:3" ht="14.4" x14ac:dyDescent="0.3">
      <c r="A2947" s="6" t="s">
        <v>3835</v>
      </c>
      <c r="B2947" s="6" t="s">
        <v>3836</v>
      </c>
      <c r="C2947" s="9">
        <v>1.2557478771232802</v>
      </c>
    </row>
    <row r="2948" spans="1:3" ht="14.4" x14ac:dyDescent="0.3">
      <c r="A2948" s="6" t="s">
        <v>1821</v>
      </c>
      <c r="B2948" s="6" t="s">
        <v>1822</v>
      </c>
      <c r="C2948" s="9">
        <v>0.54932169103240902</v>
      </c>
    </row>
    <row r="2949" spans="1:3" ht="14.4" x14ac:dyDescent="0.3">
      <c r="A2949" s="6" t="s">
        <v>1233</v>
      </c>
      <c r="B2949" s="6" t="s">
        <v>1234</v>
      </c>
      <c r="C2949" s="9">
        <v>1.2295104122079725</v>
      </c>
    </row>
    <row r="2950" spans="1:3" ht="14.4" x14ac:dyDescent="0.3">
      <c r="A2950" s="6" t="s">
        <v>141</v>
      </c>
      <c r="B2950" s="6" t="s">
        <v>142</v>
      </c>
      <c r="C2950" s="9">
        <v>1.0263768893266669</v>
      </c>
    </row>
    <row r="2951" spans="1:3" ht="14.4" x14ac:dyDescent="0.3">
      <c r="A2951" s="6" t="s">
        <v>3176</v>
      </c>
      <c r="B2951" s="6" t="s">
        <v>3177</v>
      </c>
      <c r="C2951" s="9">
        <v>0.51234321189049659</v>
      </c>
    </row>
    <row r="2952" spans="1:3" ht="14.4" x14ac:dyDescent="0.3">
      <c r="A2952" s="6" t="s">
        <v>2431</v>
      </c>
      <c r="B2952" s="6" t="s">
        <v>2432</v>
      </c>
      <c r="C2952" s="9">
        <v>0.7448750315366911</v>
      </c>
    </row>
    <row r="2953" spans="1:3" ht="14.4" x14ac:dyDescent="0.3">
      <c r="A2953" s="6" t="s">
        <v>3103</v>
      </c>
      <c r="B2953" s="6" t="s">
        <v>3104</v>
      </c>
      <c r="C2953" s="9">
        <v>0.8216766785824845</v>
      </c>
    </row>
    <row r="2954" spans="1:3" ht="14.4" x14ac:dyDescent="0.3">
      <c r="A2954" s="6" t="s">
        <v>3077</v>
      </c>
      <c r="B2954" s="6" t="s">
        <v>3078</v>
      </c>
      <c r="C2954" s="9">
        <v>1.1895307938220241</v>
      </c>
    </row>
    <row r="2955" spans="1:3" ht="14.4" x14ac:dyDescent="0.3">
      <c r="A2955" s="6" t="s">
        <v>4480</v>
      </c>
      <c r="B2955" s="6" t="s">
        <v>4481</v>
      </c>
      <c r="C2955" s="9">
        <v>0.68152593967665764</v>
      </c>
    </row>
    <row r="2956" spans="1:3" ht="14.4" x14ac:dyDescent="0.3">
      <c r="A2956" s="6" t="s">
        <v>5441</v>
      </c>
      <c r="B2956" s="6" t="s">
        <v>5442</v>
      </c>
      <c r="C2956" s="9">
        <v>0.50267981285964314</v>
      </c>
    </row>
    <row r="2957" spans="1:3" ht="14.4" x14ac:dyDescent="0.3">
      <c r="A2957" s="6" t="s">
        <v>1235</v>
      </c>
      <c r="B2957" s="6" t="s">
        <v>1236</v>
      </c>
      <c r="C2957" s="9">
        <v>0.35446377086471437</v>
      </c>
    </row>
    <row r="2958" spans="1:3" ht="14.4" x14ac:dyDescent="0.3">
      <c r="A2958" s="6" t="s">
        <v>906</v>
      </c>
      <c r="B2958" s="6" t="s">
        <v>907</v>
      </c>
      <c r="C2958" s="9">
        <v>1.2462082310708942</v>
      </c>
    </row>
    <row r="2959" spans="1:3" ht="14.4" x14ac:dyDescent="0.3">
      <c r="A2959" s="6" t="s">
        <v>4758</v>
      </c>
      <c r="B2959" s="6" t="s">
        <v>4759</v>
      </c>
      <c r="C2959" s="9">
        <v>0.53706291352136437</v>
      </c>
    </row>
    <row r="2960" spans="1:3" ht="14.4" x14ac:dyDescent="0.3">
      <c r="A2960" s="6" t="s">
        <v>3555</v>
      </c>
      <c r="B2960" s="6" t="s">
        <v>3556</v>
      </c>
      <c r="C2960" s="9">
        <v>0.59819702683148979</v>
      </c>
    </row>
    <row r="2961" spans="1:3" ht="14.4" x14ac:dyDescent="0.3">
      <c r="A2961" s="6" t="s">
        <v>5708</v>
      </c>
      <c r="B2961" s="6" t="s">
        <v>5709</v>
      </c>
      <c r="C2961" s="9">
        <v>0.58824350327172792</v>
      </c>
    </row>
    <row r="2962" spans="1:3" ht="14.4" x14ac:dyDescent="0.3">
      <c r="A2962" s="6" t="s">
        <v>3304</v>
      </c>
      <c r="B2962" s="6" t="s">
        <v>3305</v>
      </c>
      <c r="C2962" s="9">
        <v>0.91126608242637852</v>
      </c>
    </row>
    <row r="2963" spans="1:3" ht="14.4" x14ac:dyDescent="0.3">
      <c r="A2963" s="6" t="s">
        <v>4149</v>
      </c>
      <c r="B2963" s="6" t="s">
        <v>4150</v>
      </c>
      <c r="C2963" s="9">
        <v>1.2550551527257283</v>
      </c>
    </row>
    <row r="2964" spans="1:3" ht="14.4" x14ac:dyDescent="0.3">
      <c r="A2964" s="6" t="s">
        <v>2854</v>
      </c>
      <c r="B2964" s="6" t="s">
        <v>2855</v>
      </c>
      <c r="C2964" s="9">
        <v>0.44864437430504578</v>
      </c>
    </row>
    <row r="2965" spans="1:3" ht="14.4" x14ac:dyDescent="0.3">
      <c r="A2965" s="6" t="s">
        <v>4857</v>
      </c>
      <c r="B2965" s="6" t="s">
        <v>4858</v>
      </c>
      <c r="C2965" s="9">
        <v>0.91717259977552579</v>
      </c>
    </row>
    <row r="2966" spans="1:3" ht="14.4" x14ac:dyDescent="0.3">
      <c r="A2966" s="6" t="s">
        <v>1237</v>
      </c>
      <c r="B2966" s="6" t="s">
        <v>1238</v>
      </c>
      <c r="C2966" s="9">
        <v>0.47704578046647594</v>
      </c>
    </row>
    <row r="2967" spans="1:3" ht="14.4" x14ac:dyDescent="0.3">
      <c r="A2967" s="6" t="s">
        <v>1239</v>
      </c>
      <c r="B2967" s="6" t="s">
        <v>1240</v>
      </c>
      <c r="C2967" s="9">
        <v>0.38273601103641108</v>
      </c>
    </row>
    <row r="2968" spans="1:3" ht="14.4" x14ac:dyDescent="0.3">
      <c r="A2968" s="6" t="s">
        <v>3557</v>
      </c>
      <c r="B2968" s="6" t="s">
        <v>3558</v>
      </c>
      <c r="C2968" s="9">
        <v>0.33685499698013299</v>
      </c>
    </row>
    <row r="2969" spans="1:3" ht="14.4" x14ac:dyDescent="0.3">
      <c r="A2969" s="6" t="s">
        <v>3635</v>
      </c>
      <c r="B2969" s="6" t="s">
        <v>3636</v>
      </c>
      <c r="C2969" s="9">
        <v>0.48918504332373769</v>
      </c>
    </row>
    <row r="2970" spans="1:3" ht="14.4" x14ac:dyDescent="0.3">
      <c r="A2970" s="6" t="s">
        <v>1241</v>
      </c>
      <c r="B2970" s="6" t="s">
        <v>1242</v>
      </c>
      <c r="C2970" s="9">
        <v>0.50095478603606314</v>
      </c>
    </row>
    <row r="2971" spans="1:3" ht="14.4" x14ac:dyDescent="0.3">
      <c r="A2971" s="6" t="s">
        <v>2081</v>
      </c>
      <c r="B2971" s="6" t="s">
        <v>2082</v>
      </c>
      <c r="C2971" s="9">
        <v>0.6654436359174174</v>
      </c>
    </row>
    <row r="2972" spans="1:3" ht="14.4" x14ac:dyDescent="0.3">
      <c r="A2972" s="6" t="s">
        <v>5387</v>
      </c>
      <c r="B2972" s="6" t="s">
        <v>5388</v>
      </c>
      <c r="C2972" s="9">
        <v>0.99765560660276076</v>
      </c>
    </row>
    <row r="2973" spans="1:3" ht="14.4" x14ac:dyDescent="0.3">
      <c r="A2973" s="6" t="s">
        <v>4760</v>
      </c>
      <c r="B2973" s="6" t="s">
        <v>4761</v>
      </c>
      <c r="C2973" s="9">
        <v>0.86472191571731982</v>
      </c>
    </row>
    <row r="2974" spans="1:3" ht="14.4" x14ac:dyDescent="0.3">
      <c r="A2974" s="6" t="s">
        <v>2942</v>
      </c>
      <c r="B2974" s="6" t="s">
        <v>2943</v>
      </c>
      <c r="C2974" s="9">
        <v>0.41527268221609015</v>
      </c>
    </row>
    <row r="2975" spans="1:3" ht="14.4" x14ac:dyDescent="0.3">
      <c r="A2975" s="6" t="s">
        <v>3390</v>
      </c>
      <c r="B2975" s="6" t="s">
        <v>3391</v>
      </c>
      <c r="C2975" s="9">
        <v>1.2119361424046353</v>
      </c>
    </row>
    <row r="2976" spans="1:3" ht="14.4" x14ac:dyDescent="0.3">
      <c r="A2976" s="6" t="s">
        <v>2705</v>
      </c>
      <c r="B2976" s="6" t="s">
        <v>2706</v>
      </c>
      <c r="C2976" s="9">
        <v>0.63140711940460736</v>
      </c>
    </row>
    <row r="2977" spans="1:3" ht="14.4" x14ac:dyDescent="0.3">
      <c r="A2977" s="6" t="s">
        <v>5171</v>
      </c>
      <c r="B2977" s="6" t="s">
        <v>5172</v>
      </c>
      <c r="C2977" s="9">
        <v>0.44322416646784013</v>
      </c>
    </row>
    <row r="2978" spans="1:3" ht="14.4" x14ac:dyDescent="0.3">
      <c r="A2978" s="6" t="s">
        <v>2083</v>
      </c>
      <c r="B2978" s="6" t="s">
        <v>2084</v>
      </c>
      <c r="C2978" s="9">
        <v>0.96704902368578527</v>
      </c>
    </row>
    <row r="2979" spans="1:3" ht="14.4" x14ac:dyDescent="0.3">
      <c r="A2979" s="6" t="s">
        <v>2856</v>
      </c>
      <c r="B2979" s="6" t="s">
        <v>2857</v>
      </c>
      <c r="C2979" s="9">
        <v>0.63077825258128029</v>
      </c>
    </row>
    <row r="2980" spans="1:3" ht="14.4" x14ac:dyDescent="0.3">
      <c r="A2980" s="6" t="s">
        <v>2997</v>
      </c>
      <c r="B2980" s="6" t="s">
        <v>2998</v>
      </c>
      <c r="C2980" s="9">
        <v>0.68990514753472576</v>
      </c>
    </row>
    <row r="2981" spans="1:3" ht="14.4" x14ac:dyDescent="0.3">
      <c r="A2981" s="6" t="s">
        <v>8715</v>
      </c>
      <c r="B2981" s="6" t="s">
        <v>8716</v>
      </c>
      <c r="C2981" s="9">
        <v>0.4320576635821386</v>
      </c>
    </row>
    <row r="2982" spans="1:3" ht="14.4" x14ac:dyDescent="0.3">
      <c r="A2982" s="6" t="s">
        <v>8717</v>
      </c>
      <c r="B2982" s="6" t="s">
        <v>8718</v>
      </c>
      <c r="C2982" s="9">
        <v>0.48458257500305524</v>
      </c>
    </row>
    <row r="2983" spans="1:3" ht="14.4" x14ac:dyDescent="0.3">
      <c r="A2983" s="6" t="s">
        <v>5762</v>
      </c>
      <c r="B2983" s="6" t="s">
        <v>5763</v>
      </c>
      <c r="C2983" s="9">
        <v>0.96567577751572353</v>
      </c>
    </row>
    <row r="2984" spans="1:3" ht="14.4" x14ac:dyDescent="0.3">
      <c r="A2984" s="6" t="s">
        <v>5607</v>
      </c>
      <c r="B2984" s="6" t="s">
        <v>5608</v>
      </c>
      <c r="C2984" s="9">
        <v>0.76178160123129213</v>
      </c>
    </row>
    <row r="2985" spans="1:3" ht="14.4" x14ac:dyDescent="0.3">
      <c r="A2985" s="6" t="s">
        <v>4565</v>
      </c>
      <c r="B2985" s="6" t="s">
        <v>4566</v>
      </c>
      <c r="C2985" s="9">
        <v>1.2465307689831899</v>
      </c>
    </row>
    <row r="2986" spans="1:3" ht="14.4" x14ac:dyDescent="0.3">
      <c r="A2986" s="6" t="s">
        <v>4567</v>
      </c>
      <c r="B2986" s="6" t="s">
        <v>4568</v>
      </c>
      <c r="C2986" s="9">
        <v>0.94348522694060288</v>
      </c>
    </row>
    <row r="2987" spans="1:3" ht="14.4" x14ac:dyDescent="0.3">
      <c r="A2987" s="6" t="s">
        <v>3945</v>
      </c>
      <c r="B2987" s="6" t="s">
        <v>3946</v>
      </c>
      <c r="C2987" s="9">
        <v>1.0736026168150365</v>
      </c>
    </row>
    <row r="2988" spans="1:3" ht="14.4" x14ac:dyDescent="0.3">
      <c r="A2988" s="6" t="s">
        <v>5389</v>
      </c>
      <c r="B2988" s="6" t="s">
        <v>5390</v>
      </c>
      <c r="C2988" s="9">
        <v>1.1148210118255175</v>
      </c>
    </row>
    <row r="2989" spans="1:3" ht="14.4" x14ac:dyDescent="0.3">
      <c r="A2989" s="6" t="s">
        <v>1698</v>
      </c>
      <c r="B2989" s="6" t="s">
        <v>1699</v>
      </c>
      <c r="C2989" s="9">
        <v>1.2323536911057402</v>
      </c>
    </row>
    <row r="2990" spans="1:3" ht="14.4" x14ac:dyDescent="0.3">
      <c r="A2990" s="6" t="s">
        <v>3306</v>
      </c>
      <c r="B2990" s="6" t="s">
        <v>3307</v>
      </c>
      <c r="C2990" s="9">
        <v>0.47436428330407254</v>
      </c>
    </row>
    <row r="2991" spans="1:3" ht="14.4" x14ac:dyDescent="0.3">
      <c r="A2991" s="6" t="s">
        <v>2085</v>
      </c>
      <c r="B2991" s="6" t="s">
        <v>2086</v>
      </c>
      <c r="C2991" s="9">
        <v>1.2380540966503586</v>
      </c>
    </row>
    <row r="2992" spans="1:3" ht="14.4" x14ac:dyDescent="0.3">
      <c r="A2992" s="6" t="s">
        <v>5092</v>
      </c>
      <c r="B2992" s="6" t="s">
        <v>5093</v>
      </c>
      <c r="C2992" s="9">
        <v>0.68572265374489827</v>
      </c>
    </row>
    <row r="2993" spans="1:3" ht="14.4" x14ac:dyDescent="0.3">
      <c r="A2993" s="6" t="s">
        <v>5443</v>
      </c>
      <c r="B2993" s="6" t="s">
        <v>5444</v>
      </c>
      <c r="C2993" s="9">
        <v>0.87008489194863259</v>
      </c>
    </row>
    <row r="2994" spans="1:3" ht="14.4" x14ac:dyDescent="0.3">
      <c r="A2994" s="6" t="s">
        <v>3947</v>
      </c>
      <c r="B2994" s="6" t="s">
        <v>3948</v>
      </c>
      <c r="C2994" s="9">
        <v>1.0383363516157025</v>
      </c>
    </row>
    <row r="2995" spans="1:3" ht="14.4" x14ac:dyDescent="0.3">
      <c r="A2995" s="6" t="s">
        <v>2108</v>
      </c>
      <c r="B2995" s="6" t="s">
        <v>2109</v>
      </c>
      <c r="C2995" s="9">
        <v>0.29800830638352582</v>
      </c>
    </row>
    <row r="2996" spans="1:3" ht="14.4" x14ac:dyDescent="0.3">
      <c r="A2996" s="6" t="s">
        <v>908</v>
      </c>
      <c r="B2996" s="6" t="s">
        <v>909</v>
      </c>
      <c r="C2996" s="9">
        <v>0.63547004518658712</v>
      </c>
    </row>
    <row r="2997" spans="1:3" ht="14.4" x14ac:dyDescent="0.3">
      <c r="A2997" s="6" t="s">
        <v>1243</v>
      </c>
      <c r="B2997" s="6" t="s">
        <v>1244</v>
      </c>
      <c r="C2997" s="9">
        <v>1.1691936589694549</v>
      </c>
    </row>
    <row r="2998" spans="1:3" ht="14.4" x14ac:dyDescent="0.3">
      <c r="A2998" s="6" t="s">
        <v>5094</v>
      </c>
      <c r="B2998" s="6" t="s">
        <v>5095</v>
      </c>
      <c r="C2998" s="9">
        <v>0.96784442222529188</v>
      </c>
    </row>
    <row r="2999" spans="1:3" ht="14.4" x14ac:dyDescent="0.3">
      <c r="A2999" s="6" t="s">
        <v>2288</v>
      </c>
      <c r="B2999" s="6" t="s">
        <v>2289</v>
      </c>
      <c r="C2999" s="9">
        <v>0.7000277222356216</v>
      </c>
    </row>
    <row r="3000" spans="1:3" ht="14.4" x14ac:dyDescent="0.3">
      <c r="A3000" s="6" t="s">
        <v>4569</v>
      </c>
      <c r="B3000" s="6" t="s">
        <v>4570</v>
      </c>
      <c r="C3000" s="9">
        <v>0.57326895932063127</v>
      </c>
    </row>
    <row r="3001" spans="1:3" ht="14.4" x14ac:dyDescent="0.3">
      <c r="A3001" s="6" t="s">
        <v>2187</v>
      </c>
      <c r="B3001" s="6" t="s">
        <v>2188</v>
      </c>
      <c r="C3001" s="9">
        <v>1.1059721740790804</v>
      </c>
    </row>
    <row r="3002" spans="1:3" ht="14.4" x14ac:dyDescent="0.3">
      <c r="A3002" s="6" t="s">
        <v>5391</v>
      </c>
      <c r="B3002" s="6" t="s">
        <v>5392</v>
      </c>
      <c r="C3002" s="9">
        <v>0.85482840446172426</v>
      </c>
    </row>
    <row r="3003" spans="1:3" ht="14.4" x14ac:dyDescent="0.3">
      <c r="A3003" s="6" t="s">
        <v>8719</v>
      </c>
      <c r="B3003" s="6" t="s">
        <v>8720</v>
      </c>
      <c r="C3003" s="9">
        <v>0.87183509742857113</v>
      </c>
    </row>
    <row r="3004" spans="1:3" ht="14.4" x14ac:dyDescent="0.3">
      <c r="B3004" s="25"/>
      <c r="C3004" s="24"/>
    </row>
  </sheetData>
  <pageMargins left="0.75" right="0.75" top="1" bottom="1" header="0.3" footer="0.3"/>
  <pageSetup fitToHeight="0" orientation="portrait" horizontalDpi="360" verticalDpi="360" r:id="rId1"/>
  <headerFooter alignWithMargins="0">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895BB-7891-4540-B29E-FB6BD6111E80}">
  <sheetPr>
    <pageSetUpPr fitToPage="1"/>
  </sheetPr>
  <dimension ref="A1:I2692"/>
  <sheetViews>
    <sheetView workbookViewId="0"/>
  </sheetViews>
  <sheetFormatPr defaultColWidth="8.77734375" defaultRowHeight="13.2" outlineLevelRow="2" x14ac:dyDescent="0.25"/>
  <cols>
    <col min="1" max="1" width="35.77734375" bestFit="1" customWidth="1"/>
    <col min="2" max="2" width="57.33203125" customWidth="1"/>
    <col min="3" max="3" width="8.44140625" bestFit="1" customWidth="1"/>
    <col min="4" max="4" width="9.6640625" customWidth="1"/>
    <col min="5" max="5" width="17.77734375" bestFit="1" customWidth="1"/>
    <col min="7" max="7" width="14.6640625" bestFit="1" customWidth="1"/>
    <col min="8" max="8" width="23" customWidth="1"/>
    <col min="9" max="9" width="24.109375" customWidth="1"/>
  </cols>
  <sheetData>
    <row r="1" spans="1:9" ht="25.8" thickBot="1" x14ac:dyDescent="0.3">
      <c r="A1" s="8" t="s">
        <v>68</v>
      </c>
      <c r="B1" s="8" t="s">
        <v>5796</v>
      </c>
      <c r="C1" s="8" t="s">
        <v>67</v>
      </c>
      <c r="D1" s="8" t="s">
        <v>5797</v>
      </c>
      <c r="E1" s="8" t="s">
        <v>5798</v>
      </c>
      <c r="F1" s="8" t="s">
        <v>5799</v>
      </c>
      <c r="G1" s="8" t="s">
        <v>5800</v>
      </c>
      <c r="H1" s="37" t="s">
        <v>24</v>
      </c>
      <c r="I1" s="37" t="s">
        <v>1</v>
      </c>
    </row>
    <row r="2" spans="1:9" hidden="1" outlineLevel="2" x14ac:dyDescent="0.25">
      <c r="A2" t="s">
        <v>71</v>
      </c>
      <c r="B2" s="1" t="s">
        <v>8306</v>
      </c>
      <c r="C2" s="1" t="s">
        <v>70</v>
      </c>
      <c r="D2" s="30">
        <v>4.1040999999997766E-4</v>
      </c>
      <c r="E2" s="33">
        <v>4104099.9999997765</v>
      </c>
      <c r="F2" s="9">
        <v>0.81238900603354125</v>
      </c>
      <c r="G2" s="32">
        <v>7438225.7196618514</v>
      </c>
    </row>
    <row r="3" spans="1:9" hidden="1" outlineLevel="2" x14ac:dyDescent="0.25">
      <c r="A3" t="s">
        <v>71</v>
      </c>
      <c r="B3" s="1" t="s">
        <v>8307</v>
      </c>
      <c r="C3" s="1" t="s">
        <v>73</v>
      </c>
      <c r="D3" s="30">
        <v>1E-3</v>
      </c>
      <c r="E3" s="33">
        <v>10000000</v>
      </c>
      <c r="F3" s="9">
        <v>0.58804598016758292</v>
      </c>
      <c r="G3" s="32">
        <v>15880459.801675828</v>
      </c>
    </row>
    <row r="4" spans="1:9" outlineLevel="1" collapsed="1" x14ac:dyDescent="0.25">
      <c r="A4" s="60" t="s">
        <v>8721</v>
      </c>
      <c r="B4" s="1"/>
      <c r="C4" s="1"/>
      <c r="D4" s="30"/>
      <c r="E4" s="33">
        <f>SUBTOTAL(9,E2:E3)</f>
        <v>14104099.999999776</v>
      </c>
      <c r="F4" s="9"/>
      <c r="G4" s="32">
        <f>SUBTOTAL(9,G2:G3)</f>
        <v>23318685.521337681</v>
      </c>
      <c r="H4" s="31">
        <f>G4-E4</f>
        <v>9214585.521337904</v>
      </c>
      <c r="I4" s="38">
        <f>H4/E4</f>
        <v>0.65332672920200863</v>
      </c>
    </row>
    <row r="5" spans="1:9" hidden="1" outlineLevel="2" x14ac:dyDescent="0.25">
      <c r="A5" t="s">
        <v>76</v>
      </c>
      <c r="B5" s="1" t="s">
        <v>8274</v>
      </c>
      <c r="C5" s="1" t="s">
        <v>142</v>
      </c>
      <c r="D5" s="30">
        <v>7.6350999999996467E-4</v>
      </c>
      <c r="E5" s="33">
        <v>7635099.999999647</v>
      </c>
      <c r="F5" s="9">
        <v>1.0263768893266669</v>
      </c>
      <c r="G5" s="32">
        <v>15471590.187697319</v>
      </c>
      <c r="H5" s="31">
        <f t="shared" ref="H5:H68" si="0">G5-E5</f>
        <v>7836490.1876976723</v>
      </c>
      <c r="I5" s="38">
        <f t="shared" ref="I5:I68" si="1">H5/E5</f>
        <v>1.0263768893266669</v>
      </c>
    </row>
    <row r="6" spans="1:9" hidden="1" outlineLevel="2" x14ac:dyDescent="0.25">
      <c r="A6" t="s">
        <v>76</v>
      </c>
      <c r="B6" s="1" t="s">
        <v>8275</v>
      </c>
      <c r="C6" s="1" t="s">
        <v>140</v>
      </c>
      <c r="D6" s="30">
        <v>7.1700999999997194E-4</v>
      </c>
      <c r="E6" s="33">
        <v>7170099.9999997197</v>
      </c>
      <c r="F6" s="9">
        <v>1.0701650063973283</v>
      </c>
      <c r="G6" s="32">
        <v>14843290.112368902</v>
      </c>
      <c r="H6" s="31">
        <f t="shared" si="0"/>
        <v>7673190.1123691825</v>
      </c>
      <c r="I6" s="38">
        <f t="shared" si="1"/>
        <v>1.070165006397328</v>
      </c>
    </row>
    <row r="7" spans="1:9" hidden="1" outlineLevel="2" x14ac:dyDescent="0.25">
      <c r="A7" t="s">
        <v>76</v>
      </c>
      <c r="B7" s="1" t="s">
        <v>8276</v>
      </c>
      <c r="C7" s="1" t="s">
        <v>136</v>
      </c>
      <c r="D7" s="30">
        <v>7.0260999999997419E-4</v>
      </c>
      <c r="E7" s="33">
        <v>7026099.999999742</v>
      </c>
      <c r="F7" s="9">
        <v>0.58962300902627096</v>
      </c>
      <c r="G7" s="32">
        <v>11168850.223719072</v>
      </c>
      <c r="H7" s="31">
        <f t="shared" si="0"/>
        <v>4142750.2237193296</v>
      </c>
      <c r="I7" s="38">
        <f t="shared" si="1"/>
        <v>0.58962300902627085</v>
      </c>
    </row>
    <row r="8" spans="1:9" hidden="1" outlineLevel="2" x14ac:dyDescent="0.25">
      <c r="A8" t="s">
        <v>76</v>
      </c>
      <c r="B8" s="1" t="s">
        <v>8277</v>
      </c>
      <c r="C8" s="1" t="s">
        <v>134</v>
      </c>
      <c r="D8" s="30">
        <v>6.9600999999997522E-4</v>
      </c>
      <c r="E8" s="33">
        <v>6960099.9999997523</v>
      </c>
      <c r="F8" s="9">
        <v>0.3839755638990735</v>
      </c>
      <c r="G8" s="32">
        <v>9632608.3222936001</v>
      </c>
      <c r="H8" s="31">
        <f t="shared" si="0"/>
        <v>2672508.3222938478</v>
      </c>
      <c r="I8" s="38">
        <f t="shared" si="1"/>
        <v>0.38397556389907372</v>
      </c>
    </row>
    <row r="9" spans="1:9" hidden="1" outlineLevel="2" x14ac:dyDescent="0.25">
      <c r="A9" t="s">
        <v>76</v>
      </c>
      <c r="B9" s="1" t="s">
        <v>8278</v>
      </c>
      <c r="C9" s="1" t="s">
        <v>138</v>
      </c>
      <c r="D9" s="30">
        <v>6.7410999999997865E-4</v>
      </c>
      <c r="E9" s="33">
        <v>6741099.9999997867</v>
      </c>
      <c r="F9" s="9">
        <v>0.61225927846040218</v>
      </c>
      <c r="G9" s="32">
        <v>10868401.022029074</v>
      </c>
      <c r="H9" s="31">
        <f t="shared" si="0"/>
        <v>4127301.0220292872</v>
      </c>
      <c r="I9" s="38">
        <f t="shared" si="1"/>
        <v>0.61225927846040229</v>
      </c>
    </row>
    <row r="10" spans="1:9" hidden="1" outlineLevel="2" x14ac:dyDescent="0.25">
      <c r="A10" t="s">
        <v>76</v>
      </c>
      <c r="B10" s="1" t="s">
        <v>8279</v>
      </c>
      <c r="C10" s="1" t="s">
        <v>128</v>
      </c>
      <c r="D10" s="30">
        <v>6.501099999999824E-4</v>
      </c>
      <c r="E10" s="33">
        <v>6501099.999999824</v>
      </c>
      <c r="F10" s="9">
        <v>1.0880362149513747</v>
      </c>
      <c r="G10" s="32">
        <v>13574532.237020014</v>
      </c>
      <c r="H10" s="31">
        <f t="shared" si="0"/>
        <v>7073432.2370201899</v>
      </c>
      <c r="I10" s="38">
        <f t="shared" si="1"/>
        <v>1.0880362149513747</v>
      </c>
    </row>
    <row r="11" spans="1:9" hidden="1" outlineLevel="2" x14ac:dyDescent="0.25">
      <c r="A11" t="s">
        <v>76</v>
      </c>
      <c r="B11" s="1" t="s">
        <v>8280</v>
      </c>
      <c r="C11" s="1" t="s">
        <v>132</v>
      </c>
      <c r="D11" s="30">
        <v>6.3720999999998442E-4</v>
      </c>
      <c r="E11" s="33">
        <v>6372099.9999998445</v>
      </c>
      <c r="F11" s="9">
        <v>0.82703035753982923</v>
      </c>
      <c r="G11" s="32">
        <v>11642020.141279262</v>
      </c>
      <c r="H11" s="31">
        <f t="shared" si="0"/>
        <v>5269920.1412794171</v>
      </c>
      <c r="I11" s="38">
        <f t="shared" si="1"/>
        <v>0.82703035753982923</v>
      </c>
    </row>
    <row r="12" spans="1:9" hidden="1" outlineLevel="2" x14ac:dyDescent="0.25">
      <c r="A12" t="s">
        <v>76</v>
      </c>
      <c r="B12" s="1" t="s">
        <v>8281</v>
      </c>
      <c r="C12" s="1" t="s">
        <v>92</v>
      </c>
      <c r="D12" s="30">
        <v>5.9610999999999085E-4</v>
      </c>
      <c r="E12" s="33">
        <v>5961099.9999999087</v>
      </c>
      <c r="F12" s="9">
        <v>1.2047540684786702</v>
      </c>
      <c r="G12" s="32">
        <v>13142759.477607999</v>
      </c>
      <c r="H12" s="31">
        <f t="shared" si="0"/>
        <v>7181659.4776080903</v>
      </c>
      <c r="I12" s="38">
        <f t="shared" si="1"/>
        <v>1.2047540684786702</v>
      </c>
    </row>
    <row r="13" spans="1:9" hidden="1" outlineLevel="2" x14ac:dyDescent="0.25">
      <c r="A13" t="s">
        <v>76</v>
      </c>
      <c r="B13" s="1" t="s">
        <v>8282</v>
      </c>
      <c r="C13" s="1" t="s">
        <v>130</v>
      </c>
      <c r="D13" s="30">
        <v>5.7960999999999343E-4</v>
      </c>
      <c r="E13" s="33">
        <v>5796099.9999999339</v>
      </c>
      <c r="F13" s="9">
        <v>0.39008270209250728</v>
      </c>
      <c r="G13" s="32">
        <v>8057058.3495982895</v>
      </c>
      <c r="H13" s="31">
        <f t="shared" si="0"/>
        <v>2260958.3495983556</v>
      </c>
      <c r="I13" s="38">
        <f t="shared" si="1"/>
        <v>0.39008270209250728</v>
      </c>
    </row>
    <row r="14" spans="1:9" hidden="1" outlineLevel="2" x14ac:dyDescent="0.25">
      <c r="A14" t="s">
        <v>76</v>
      </c>
      <c r="B14" s="1" t="s">
        <v>8283</v>
      </c>
      <c r="C14" s="1" t="s">
        <v>126</v>
      </c>
      <c r="D14" s="30">
        <v>5.1991000000000277E-4</v>
      </c>
      <c r="E14" s="33">
        <v>5199100.0000000279</v>
      </c>
      <c r="F14" s="9">
        <v>0.83434269205512357</v>
      </c>
      <c r="G14" s="32">
        <v>9536931.0902638435</v>
      </c>
      <c r="H14" s="31">
        <f t="shared" si="0"/>
        <v>4337831.0902638156</v>
      </c>
      <c r="I14" s="38">
        <f t="shared" si="1"/>
        <v>0.83434269205512346</v>
      </c>
    </row>
    <row r="15" spans="1:9" hidden="1" outlineLevel="2" x14ac:dyDescent="0.25">
      <c r="A15" t="s">
        <v>76</v>
      </c>
      <c r="B15" s="1" t="s">
        <v>8284</v>
      </c>
      <c r="C15" s="1" t="s">
        <v>122</v>
      </c>
      <c r="D15" s="30">
        <v>5.0101000000000572E-4</v>
      </c>
      <c r="E15" s="33">
        <v>5010100.0000000568</v>
      </c>
      <c r="F15" s="9">
        <v>0.75627072364949666</v>
      </c>
      <c r="G15" s="32">
        <v>8799091.9525564425</v>
      </c>
      <c r="H15" s="31">
        <f t="shared" si="0"/>
        <v>3788991.9525563857</v>
      </c>
      <c r="I15" s="38">
        <f t="shared" si="1"/>
        <v>0.75627072364949655</v>
      </c>
    </row>
    <row r="16" spans="1:9" hidden="1" outlineLevel="2" x14ac:dyDescent="0.25">
      <c r="A16" t="s">
        <v>76</v>
      </c>
      <c r="B16" s="1" t="s">
        <v>8285</v>
      </c>
      <c r="C16" s="1" t="s">
        <v>124</v>
      </c>
      <c r="D16" s="30">
        <v>4.8121000000000752E-4</v>
      </c>
      <c r="E16" s="33">
        <v>4812100.0000000754</v>
      </c>
      <c r="F16" s="9">
        <v>1.2524522819737949</v>
      </c>
      <c r="G16" s="32">
        <v>10839025.626086269</v>
      </c>
      <c r="H16" s="31">
        <f t="shared" si="0"/>
        <v>6026925.6260861931</v>
      </c>
      <c r="I16" s="38">
        <f t="shared" si="1"/>
        <v>1.2524522819737949</v>
      </c>
    </row>
    <row r="17" spans="1:9" hidden="1" outlineLevel="2" x14ac:dyDescent="0.25">
      <c r="A17" t="s">
        <v>76</v>
      </c>
      <c r="B17" s="1" t="s">
        <v>8286</v>
      </c>
      <c r="C17" s="1" t="s">
        <v>120</v>
      </c>
      <c r="D17" s="30">
        <v>4.6891000000000722E-4</v>
      </c>
      <c r="E17" s="33">
        <v>4689100.0000000726</v>
      </c>
      <c r="F17" s="9">
        <v>0.33980349287373124</v>
      </c>
      <c r="G17" s="32">
        <v>6282472.5584343104</v>
      </c>
      <c r="H17" s="31">
        <f t="shared" si="0"/>
        <v>1593372.5584342377</v>
      </c>
      <c r="I17" s="38">
        <f t="shared" si="1"/>
        <v>0.33980349287373124</v>
      </c>
    </row>
    <row r="18" spans="1:9" hidden="1" outlineLevel="2" x14ac:dyDescent="0.25">
      <c r="A18" t="s">
        <v>76</v>
      </c>
      <c r="B18" s="1" t="s">
        <v>8287</v>
      </c>
      <c r="C18" s="1" t="s">
        <v>118</v>
      </c>
      <c r="D18" s="30">
        <v>4.2601000000000618E-4</v>
      </c>
      <c r="E18" s="33">
        <v>4260100.0000000615</v>
      </c>
      <c r="F18" s="9">
        <v>0.40626739298625603</v>
      </c>
      <c r="G18" s="32">
        <v>5990839.7208608361</v>
      </c>
      <c r="H18" s="31">
        <f t="shared" si="0"/>
        <v>1730739.7208607746</v>
      </c>
      <c r="I18" s="38">
        <f t="shared" si="1"/>
        <v>0.40626739298625614</v>
      </c>
    </row>
    <row r="19" spans="1:9" hidden="1" outlineLevel="2" x14ac:dyDescent="0.25">
      <c r="A19" t="s">
        <v>76</v>
      </c>
      <c r="B19" s="1" t="s">
        <v>8288</v>
      </c>
      <c r="C19" s="1" t="s">
        <v>116</v>
      </c>
      <c r="D19" s="30">
        <v>4.0411000000000564E-4</v>
      </c>
      <c r="E19" s="33">
        <v>4041100.0000000563</v>
      </c>
      <c r="F19" s="9">
        <v>0.45501159330835972</v>
      </c>
      <c r="G19" s="32">
        <v>5879847.3497184943</v>
      </c>
      <c r="H19" s="31">
        <f t="shared" si="0"/>
        <v>1838747.349718438</v>
      </c>
      <c r="I19" s="38">
        <f t="shared" si="1"/>
        <v>0.45501159330835972</v>
      </c>
    </row>
    <row r="20" spans="1:9" hidden="1" outlineLevel="2" x14ac:dyDescent="0.25">
      <c r="A20" t="s">
        <v>76</v>
      </c>
      <c r="B20" s="1" t="s">
        <v>8289</v>
      </c>
      <c r="C20" s="1" t="s">
        <v>114</v>
      </c>
      <c r="D20" s="30">
        <v>3.9991000000000554E-4</v>
      </c>
      <c r="E20" s="33">
        <v>3999100.0000000554</v>
      </c>
      <c r="F20" s="9">
        <v>1.0311733838930461</v>
      </c>
      <c r="G20" s="32">
        <v>8122865.4795267936</v>
      </c>
      <c r="H20" s="31">
        <f t="shared" si="0"/>
        <v>4123765.4795267382</v>
      </c>
      <c r="I20" s="38">
        <f t="shared" si="1"/>
        <v>1.0311733838930461</v>
      </c>
    </row>
    <row r="21" spans="1:9" hidden="1" outlineLevel="2" x14ac:dyDescent="0.25">
      <c r="A21" t="s">
        <v>76</v>
      </c>
      <c r="B21" s="1" t="s">
        <v>8290</v>
      </c>
      <c r="C21" s="1" t="s">
        <v>112</v>
      </c>
      <c r="D21" s="30">
        <v>3.900100000000053E-4</v>
      </c>
      <c r="E21" s="33">
        <v>3900100.0000000531</v>
      </c>
      <c r="F21" s="9">
        <v>1.0540869562242769</v>
      </c>
      <c r="G21" s="32">
        <v>8011144.5379704116</v>
      </c>
      <c r="H21" s="31">
        <f t="shared" si="0"/>
        <v>4111044.5379703585</v>
      </c>
      <c r="I21" s="38">
        <f t="shared" si="1"/>
        <v>1.0540869562242769</v>
      </c>
    </row>
    <row r="22" spans="1:9" hidden="1" outlineLevel="2" x14ac:dyDescent="0.25">
      <c r="A22" t="s">
        <v>76</v>
      </c>
      <c r="B22" s="1" t="s">
        <v>8291</v>
      </c>
      <c r="C22" s="1" t="s">
        <v>108</v>
      </c>
      <c r="D22" s="30">
        <v>3.5041000000000434E-4</v>
      </c>
      <c r="E22" s="33">
        <v>3504100.0000000433</v>
      </c>
      <c r="F22" s="9">
        <v>0.6882731464894345</v>
      </c>
      <c r="G22" s="32">
        <v>5915877.9326137006</v>
      </c>
      <c r="H22" s="31">
        <f t="shared" si="0"/>
        <v>2411777.9326136573</v>
      </c>
      <c r="I22" s="38">
        <f t="shared" si="1"/>
        <v>0.6882731464894345</v>
      </c>
    </row>
    <row r="23" spans="1:9" hidden="1" outlineLevel="2" x14ac:dyDescent="0.25">
      <c r="A23" t="s">
        <v>76</v>
      </c>
      <c r="B23" s="1" t="s">
        <v>8292</v>
      </c>
      <c r="C23" s="1" t="s">
        <v>110</v>
      </c>
      <c r="D23" s="30">
        <v>3.3811000000000404E-4</v>
      </c>
      <c r="E23" s="33">
        <v>3381100.0000000405</v>
      </c>
      <c r="F23" s="9">
        <v>0.87416629885826769</v>
      </c>
      <c r="G23" s="32">
        <v>6336743.6730697649</v>
      </c>
      <c r="H23" s="31">
        <f t="shared" si="0"/>
        <v>2955643.6730697243</v>
      </c>
      <c r="I23" s="38">
        <f t="shared" si="1"/>
        <v>0.87416629885826769</v>
      </c>
    </row>
    <row r="24" spans="1:9" hidden="1" outlineLevel="2" x14ac:dyDescent="0.25">
      <c r="A24" t="s">
        <v>76</v>
      </c>
      <c r="B24" s="1" t="s">
        <v>8293</v>
      </c>
      <c r="C24" s="1" t="s">
        <v>106</v>
      </c>
      <c r="D24" s="30">
        <v>3.3271000000000391E-4</v>
      </c>
      <c r="E24" s="33">
        <v>3327100.0000000391</v>
      </c>
      <c r="F24" s="9">
        <v>0.45066219105840466</v>
      </c>
      <c r="G24" s="32">
        <v>4826498.1758704744</v>
      </c>
      <c r="H24" s="31">
        <f t="shared" si="0"/>
        <v>1499398.1758704353</v>
      </c>
      <c r="I24" s="38">
        <f t="shared" si="1"/>
        <v>0.45066219105840455</v>
      </c>
    </row>
    <row r="25" spans="1:9" hidden="1" outlineLevel="2" x14ac:dyDescent="0.25">
      <c r="A25" t="s">
        <v>76</v>
      </c>
      <c r="B25" s="1" t="s">
        <v>8294</v>
      </c>
      <c r="C25" s="1" t="s">
        <v>104</v>
      </c>
      <c r="D25" s="30">
        <v>3.324100000000039E-4</v>
      </c>
      <c r="E25" s="33">
        <v>3324100.0000000391</v>
      </c>
      <c r="F25" s="9">
        <v>1.2010663777642701</v>
      </c>
      <c r="G25" s="32">
        <v>7316564.7463262966</v>
      </c>
      <c r="H25" s="31">
        <f t="shared" si="0"/>
        <v>3992464.7463262575</v>
      </c>
      <c r="I25" s="38">
        <f t="shared" si="1"/>
        <v>1.2010663777642703</v>
      </c>
    </row>
    <row r="26" spans="1:9" hidden="1" outlineLevel="2" x14ac:dyDescent="0.25">
      <c r="A26" t="s">
        <v>76</v>
      </c>
      <c r="B26" s="1" t="s">
        <v>8295</v>
      </c>
      <c r="C26" s="1" t="s">
        <v>102</v>
      </c>
      <c r="D26" s="30">
        <v>2.9851000000000308E-4</v>
      </c>
      <c r="E26" s="33">
        <v>2985100.0000000307</v>
      </c>
      <c r="F26" s="9">
        <v>0.5476218060608673</v>
      </c>
      <c r="G26" s="32">
        <v>4619805.8532723421</v>
      </c>
      <c r="H26" s="31">
        <f t="shared" si="0"/>
        <v>1634705.8532723114</v>
      </c>
      <c r="I26" s="38">
        <f t="shared" si="1"/>
        <v>0.54762180606086719</v>
      </c>
    </row>
    <row r="27" spans="1:9" hidden="1" outlineLevel="2" x14ac:dyDescent="0.25">
      <c r="A27" t="s">
        <v>76</v>
      </c>
      <c r="B27" s="1" t="s">
        <v>8296</v>
      </c>
      <c r="C27" s="1" t="s">
        <v>100</v>
      </c>
      <c r="D27" s="30">
        <v>2.4991000000000189E-4</v>
      </c>
      <c r="E27" s="33">
        <v>2499100.0000000191</v>
      </c>
      <c r="F27" s="9">
        <v>0.90781898149492746</v>
      </c>
      <c r="G27" s="32">
        <v>4767830.4166540094</v>
      </c>
      <c r="H27" s="31">
        <f t="shared" si="0"/>
        <v>2268730.4166539903</v>
      </c>
      <c r="I27" s="38">
        <f t="shared" si="1"/>
        <v>0.90781898149492735</v>
      </c>
    </row>
    <row r="28" spans="1:9" hidden="1" outlineLevel="2" x14ac:dyDescent="0.25">
      <c r="A28" t="s">
        <v>76</v>
      </c>
      <c r="B28" s="1" t="s">
        <v>8297</v>
      </c>
      <c r="C28" s="1" t="s">
        <v>96</v>
      </c>
      <c r="D28" s="30">
        <v>2.2081000000000121E-4</v>
      </c>
      <c r="E28" s="33">
        <v>2208100.0000000121</v>
      </c>
      <c r="F28" s="9">
        <v>0.96026665866123961</v>
      </c>
      <c r="G28" s="32">
        <v>4328464.8089899067</v>
      </c>
      <c r="H28" s="31">
        <f t="shared" si="0"/>
        <v>2120364.8089898946</v>
      </c>
      <c r="I28" s="38">
        <f t="shared" si="1"/>
        <v>0.9602666586612395</v>
      </c>
    </row>
    <row r="29" spans="1:9" hidden="1" outlineLevel="2" x14ac:dyDescent="0.25">
      <c r="A29" t="s">
        <v>76</v>
      </c>
      <c r="B29" s="1" t="s">
        <v>8298</v>
      </c>
      <c r="C29" s="1" t="s">
        <v>98</v>
      </c>
      <c r="D29" s="30">
        <v>2.11810000000001E-4</v>
      </c>
      <c r="E29" s="33">
        <v>2118100.0000000098</v>
      </c>
      <c r="F29" s="9">
        <v>0.8442033716260211</v>
      </c>
      <c r="G29" s="32">
        <v>3906207.1614410933</v>
      </c>
      <c r="H29" s="31">
        <f t="shared" si="0"/>
        <v>1788107.1614410835</v>
      </c>
      <c r="I29" s="38">
        <f t="shared" si="1"/>
        <v>0.8442033716260211</v>
      </c>
    </row>
    <row r="30" spans="1:9" hidden="1" outlineLevel="2" x14ac:dyDescent="0.25">
      <c r="A30" t="s">
        <v>76</v>
      </c>
      <c r="B30" s="1" t="s">
        <v>8299</v>
      </c>
      <c r="C30" s="1" t="s">
        <v>94</v>
      </c>
      <c r="D30" s="30">
        <v>1.9501000000000059E-4</v>
      </c>
      <c r="E30" s="33">
        <v>1950100.0000000058</v>
      </c>
      <c r="F30" s="9">
        <v>0.77094956972754969</v>
      </c>
      <c r="G30" s="32">
        <v>3453528.7559257047</v>
      </c>
      <c r="H30" s="31">
        <f t="shared" si="0"/>
        <v>1503428.7559256989</v>
      </c>
      <c r="I30" s="38">
        <f t="shared" si="1"/>
        <v>0.77094956972754958</v>
      </c>
    </row>
    <row r="31" spans="1:9" hidden="1" outlineLevel="2" x14ac:dyDescent="0.25">
      <c r="A31" t="s">
        <v>76</v>
      </c>
      <c r="B31" s="1" t="s">
        <v>8300</v>
      </c>
      <c r="C31" s="1" t="s">
        <v>90</v>
      </c>
      <c r="D31" s="30">
        <v>1.179099999999989E-4</v>
      </c>
      <c r="E31" s="33">
        <v>1179099.9999999891</v>
      </c>
      <c r="F31" s="9">
        <v>1.2300469074948661</v>
      </c>
      <c r="G31" s="32">
        <v>2629448.3086271724</v>
      </c>
      <c r="H31" s="31">
        <f t="shared" si="0"/>
        <v>1450348.3086271833</v>
      </c>
      <c r="I31" s="38">
        <f t="shared" si="1"/>
        <v>1.2300469074948663</v>
      </c>
    </row>
    <row r="32" spans="1:9" hidden="1" outlineLevel="2" x14ac:dyDescent="0.25">
      <c r="A32" t="s">
        <v>76</v>
      </c>
      <c r="B32" s="1" t="s">
        <v>8301</v>
      </c>
      <c r="C32" s="1" t="s">
        <v>88</v>
      </c>
      <c r="D32" s="30">
        <v>1.0440999999999918E-4</v>
      </c>
      <c r="E32" s="33">
        <v>1044099.9999999919</v>
      </c>
      <c r="F32" s="9">
        <v>0.61893791880297744</v>
      </c>
      <c r="G32" s="32">
        <v>1690333.0810221757</v>
      </c>
      <c r="H32" s="31">
        <f t="shared" si="0"/>
        <v>646233.08102218388</v>
      </c>
      <c r="I32" s="38">
        <f t="shared" si="1"/>
        <v>0.61893791880297766</v>
      </c>
    </row>
    <row r="33" spans="1:9" hidden="1" outlineLevel="2" x14ac:dyDescent="0.25">
      <c r="A33" t="s">
        <v>76</v>
      </c>
      <c r="B33" s="1" t="s">
        <v>29</v>
      </c>
      <c r="C33" s="1" t="s">
        <v>75</v>
      </c>
      <c r="D33" s="30">
        <v>5.0000000000000001E-3</v>
      </c>
      <c r="E33" s="33">
        <v>50000000</v>
      </c>
      <c r="F33" s="9">
        <v>0.32586883292339186</v>
      </c>
      <c r="G33" s="32">
        <v>66293441.646169595</v>
      </c>
      <c r="H33" s="31">
        <f t="shared" si="0"/>
        <v>16293441.646169595</v>
      </c>
      <c r="I33" s="38">
        <f t="shared" si="1"/>
        <v>0.32586883292339192</v>
      </c>
    </row>
    <row r="34" spans="1:9" hidden="1" outlineLevel="2" x14ac:dyDescent="0.25">
      <c r="A34" t="s">
        <v>76</v>
      </c>
      <c r="B34" s="1" t="s">
        <v>8302</v>
      </c>
      <c r="C34" s="1" t="s">
        <v>84</v>
      </c>
      <c r="D34" s="30">
        <v>6.9909999999999905E-5</v>
      </c>
      <c r="E34" s="33">
        <v>699099.99999999907</v>
      </c>
      <c r="F34" s="9">
        <v>0.8385308592653149</v>
      </c>
      <c r="G34" s="32">
        <v>1285316.92371238</v>
      </c>
      <c r="H34" s="31">
        <f t="shared" si="0"/>
        <v>586216.92371238093</v>
      </c>
      <c r="I34" s="38">
        <f t="shared" si="1"/>
        <v>0.83853085926531501</v>
      </c>
    </row>
    <row r="35" spans="1:9" hidden="1" outlineLevel="2" x14ac:dyDescent="0.25">
      <c r="A35" t="s">
        <v>76</v>
      </c>
      <c r="B35" s="1" t="s">
        <v>8303</v>
      </c>
      <c r="C35" s="1" t="s">
        <v>82</v>
      </c>
      <c r="D35" s="30">
        <v>4.2910000000000055E-5</v>
      </c>
      <c r="E35" s="33">
        <v>429100.00000000052</v>
      </c>
      <c r="F35" s="9">
        <v>0.7311831264375922</v>
      </c>
      <c r="G35" s="32">
        <v>742850.67955437163</v>
      </c>
      <c r="H35" s="31">
        <f t="shared" si="0"/>
        <v>313750.67955437111</v>
      </c>
      <c r="I35" s="38">
        <f t="shared" si="1"/>
        <v>0.73118312643759198</v>
      </c>
    </row>
    <row r="36" spans="1:9" hidden="1" outlineLevel="2" x14ac:dyDescent="0.25">
      <c r="A36" t="s">
        <v>76</v>
      </c>
      <c r="B36" s="1" t="s">
        <v>17</v>
      </c>
      <c r="C36" s="1" t="s">
        <v>86</v>
      </c>
      <c r="D36" s="30">
        <v>1.8310000000000013E-5</v>
      </c>
      <c r="E36" s="33">
        <v>183100.00000000012</v>
      </c>
      <c r="F36" s="9">
        <v>0.26295000479156994</v>
      </c>
      <c r="G36" s="32">
        <v>231246.14587733659</v>
      </c>
      <c r="H36" s="31">
        <f t="shared" si="0"/>
        <v>48146.145877336472</v>
      </c>
      <c r="I36" s="38">
        <f t="shared" si="1"/>
        <v>0.26295000479156988</v>
      </c>
    </row>
    <row r="37" spans="1:9" hidden="1" outlineLevel="2" x14ac:dyDescent="0.25">
      <c r="A37" t="s">
        <v>76</v>
      </c>
      <c r="B37" s="1" t="s">
        <v>8304</v>
      </c>
      <c r="C37" s="1" t="s">
        <v>80</v>
      </c>
      <c r="D37" s="30">
        <v>1.8010000000000012E-5</v>
      </c>
      <c r="E37" s="33">
        <v>180100.00000000012</v>
      </c>
      <c r="F37" s="9">
        <v>0.76867893847482838</v>
      </c>
      <c r="G37" s="32">
        <v>318539.07681931683</v>
      </c>
      <c r="H37" s="31">
        <f t="shared" si="0"/>
        <v>138439.07681931672</v>
      </c>
      <c r="I37" s="38">
        <f t="shared" si="1"/>
        <v>0.7686789384748286</v>
      </c>
    </row>
    <row r="38" spans="1:9" hidden="1" outlineLevel="2" x14ac:dyDescent="0.25">
      <c r="A38" t="s">
        <v>76</v>
      </c>
      <c r="B38" s="1" t="s">
        <v>8305</v>
      </c>
      <c r="C38" s="1" t="s">
        <v>78</v>
      </c>
      <c r="D38" s="30">
        <v>3.3100000000000005E-6</v>
      </c>
      <c r="E38" s="33">
        <v>33100.000000000007</v>
      </c>
      <c r="F38" s="9">
        <v>1.0210876610064696</v>
      </c>
      <c r="G38" s="32">
        <v>66898.001579314165</v>
      </c>
      <c r="H38" s="31">
        <f t="shared" si="0"/>
        <v>33798.001579314157</v>
      </c>
      <c r="I38" s="38">
        <f t="shared" si="1"/>
        <v>1.0210876610064699</v>
      </c>
    </row>
    <row r="39" spans="1:9" outlineLevel="1" collapsed="1" x14ac:dyDescent="0.25">
      <c r="A39" s="60" t="s">
        <v>8722</v>
      </c>
      <c r="B39" s="1"/>
      <c r="C39" s="1"/>
      <c r="D39" s="30"/>
      <c r="E39" s="33">
        <f>SUBTOTAL(9,E5:E38)</f>
        <v>175118299.99999887</v>
      </c>
      <c r="F39" s="9"/>
      <c r="G39" s="32">
        <f>SUBTOTAL(9,G5:G38)</f>
        <v>290592923.77655584</v>
      </c>
      <c r="H39" s="31">
        <f t="shared" si="0"/>
        <v>115474623.77655697</v>
      </c>
      <c r="I39" s="38">
        <f t="shared" si="1"/>
        <v>0.65940923236782056</v>
      </c>
    </row>
    <row r="40" spans="1:9" hidden="1" outlineLevel="2" x14ac:dyDescent="0.25">
      <c r="A40" t="s">
        <v>145</v>
      </c>
      <c r="B40" s="1" t="s">
        <v>8268</v>
      </c>
      <c r="C40" s="1" t="s">
        <v>157</v>
      </c>
      <c r="D40" s="30">
        <v>6.840099999999771E-4</v>
      </c>
      <c r="E40" s="33">
        <v>6840099.9999997709</v>
      </c>
      <c r="F40" s="9">
        <v>0.47234796703074566</v>
      </c>
      <c r="G40" s="32">
        <v>10071007.329286667</v>
      </c>
      <c r="H40" s="31">
        <f t="shared" si="0"/>
        <v>3230907.3292868957</v>
      </c>
      <c r="I40" s="38">
        <f t="shared" si="1"/>
        <v>0.47234796703074572</v>
      </c>
    </row>
    <row r="41" spans="1:9" hidden="1" outlineLevel="2" x14ac:dyDescent="0.25">
      <c r="A41" t="s">
        <v>145</v>
      </c>
      <c r="B41" s="1" t="s">
        <v>8269</v>
      </c>
      <c r="C41" s="1" t="s">
        <v>155</v>
      </c>
      <c r="D41" s="30">
        <v>6.8280999999997729E-4</v>
      </c>
      <c r="E41" s="33">
        <v>6828099.9999997728</v>
      </c>
      <c r="F41" s="9">
        <v>1.0201621267287093</v>
      </c>
      <c r="G41" s="32">
        <v>13793869.017515842</v>
      </c>
      <c r="H41" s="31">
        <f t="shared" si="0"/>
        <v>6965769.0175160691</v>
      </c>
      <c r="I41" s="38">
        <f t="shared" si="1"/>
        <v>1.0201621267287095</v>
      </c>
    </row>
    <row r="42" spans="1:9" hidden="1" outlineLevel="2" x14ac:dyDescent="0.25">
      <c r="A42" t="s">
        <v>145</v>
      </c>
      <c r="B42" s="1" t="s">
        <v>8270</v>
      </c>
      <c r="C42" s="1" t="s">
        <v>153</v>
      </c>
      <c r="D42" s="30">
        <v>4.680100000000072E-4</v>
      </c>
      <c r="E42" s="33">
        <v>4680100.0000000717</v>
      </c>
      <c r="F42" s="9">
        <v>0.45902891622684461</v>
      </c>
      <c r="G42" s="32">
        <v>6828401.23083336</v>
      </c>
      <c r="H42" s="31">
        <f t="shared" si="0"/>
        <v>2148301.2308332883</v>
      </c>
      <c r="I42" s="38">
        <f t="shared" si="1"/>
        <v>0.45902891622684461</v>
      </c>
    </row>
    <row r="43" spans="1:9" hidden="1" outlineLevel="2" x14ac:dyDescent="0.25">
      <c r="A43" t="s">
        <v>145</v>
      </c>
      <c r="B43" s="1" t="s">
        <v>8271</v>
      </c>
      <c r="C43" s="1" t="s">
        <v>151</v>
      </c>
      <c r="D43" s="30">
        <v>2.2501000000000132E-4</v>
      </c>
      <c r="E43" s="33">
        <v>2250100.000000013</v>
      </c>
      <c r="F43" s="9">
        <v>0.67203781385570804</v>
      </c>
      <c r="G43" s="32">
        <v>3762252.2849567509</v>
      </c>
      <c r="H43" s="31">
        <f t="shared" si="0"/>
        <v>1512152.2849567379</v>
      </c>
      <c r="I43" s="38">
        <f t="shared" si="1"/>
        <v>0.67203781385570827</v>
      </c>
    </row>
    <row r="44" spans="1:9" hidden="1" outlineLevel="2" x14ac:dyDescent="0.25">
      <c r="A44" t="s">
        <v>145</v>
      </c>
      <c r="B44" s="1" t="s">
        <v>8272</v>
      </c>
      <c r="C44" s="1" t="s">
        <v>149</v>
      </c>
      <c r="D44" s="30">
        <v>1.461099999999994E-4</v>
      </c>
      <c r="E44" s="33">
        <v>1461099.9999999939</v>
      </c>
      <c r="F44" s="9">
        <v>0.72580764204789405</v>
      </c>
      <c r="G44" s="32">
        <v>2521577.5457961676</v>
      </c>
      <c r="H44" s="31">
        <f t="shared" si="0"/>
        <v>1060477.5457961736</v>
      </c>
      <c r="I44" s="38">
        <f t="shared" si="1"/>
        <v>0.72580764204789405</v>
      </c>
    </row>
    <row r="45" spans="1:9" hidden="1" outlineLevel="2" x14ac:dyDescent="0.25">
      <c r="A45" t="s">
        <v>145</v>
      </c>
      <c r="B45" s="1" t="s">
        <v>8273</v>
      </c>
      <c r="C45" s="1" t="s">
        <v>147</v>
      </c>
      <c r="D45" s="30">
        <v>4.4710000000000058E-5</v>
      </c>
      <c r="E45" s="33">
        <v>447100.00000000058</v>
      </c>
      <c r="F45" s="9">
        <v>0.92479769211488472</v>
      </c>
      <c r="G45" s="32">
        <v>860577.04814456613</v>
      </c>
      <c r="H45" s="31">
        <f t="shared" si="0"/>
        <v>413477.04814456555</v>
      </c>
      <c r="I45" s="38">
        <f t="shared" si="1"/>
        <v>0.92479769211488483</v>
      </c>
    </row>
    <row r="46" spans="1:9" outlineLevel="1" collapsed="1" x14ac:dyDescent="0.25">
      <c r="A46" s="60" t="s">
        <v>8723</v>
      </c>
      <c r="B46" s="1"/>
      <c r="C46" s="1"/>
      <c r="D46" s="30"/>
      <c r="E46" s="33">
        <f>SUBTOTAL(9,E40:E45)</f>
        <v>22506599.99999962</v>
      </c>
      <c r="F46" s="9"/>
      <c r="G46" s="32">
        <f>SUBTOTAL(9,G40:G45)</f>
        <v>37837684.456533358</v>
      </c>
      <c r="H46" s="31">
        <f t="shared" si="0"/>
        <v>15331084.456533737</v>
      </c>
      <c r="I46" s="38">
        <f t="shared" si="1"/>
        <v>0.68118171809753569</v>
      </c>
    </row>
    <row r="47" spans="1:9" hidden="1" outlineLevel="2" x14ac:dyDescent="0.25">
      <c r="A47" t="s">
        <v>160</v>
      </c>
      <c r="B47" s="1" t="s">
        <v>8257</v>
      </c>
      <c r="C47" s="1" t="s">
        <v>180</v>
      </c>
      <c r="D47" s="30">
        <v>7.1430999999997236E-4</v>
      </c>
      <c r="E47" s="33">
        <v>7143099.9999997234</v>
      </c>
      <c r="F47" s="9">
        <v>0.66067914686062901</v>
      </c>
      <c r="G47" s="32">
        <v>11862397.2139397</v>
      </c>
      <c r="H47" s="31">
        <f t="shared" si="0"/>
        <v>4719297.2139399769</v>
      </c>
      <c r="I47" s="38">
        <f t="shared" si="1"/>
        <v>0.66067914686062912</v>
      </c>
    </row>
    <row r="48" spans="1:9" hidden="1" outlineLevel="2" x14ac:dyDescent="0.25">
      <c r="A48" t="s">
        <v>160</v>
      </c>
      <c r="B48" s="1" t="s">
        <v>8258</v>
      </c>
      <c r="C48" s="1" t="s">
        <v>176</v>
      </c>
      <c r="D48" s="30">
        <v>6.3750999999998437E-4</v>
      </c>
      <c r="E48" s="33">
        <v>6375099.9999998435</v>
      </c>
      <c r="F48" s="9">
        <v>0.62644863428080599</v>
      </c>
      <c r="G48" s="32">
        <v>10368772.688403312</v>
      </c>
      <c r="H48" s="31">
        <f t="shared" si="0"/>
        <v>3993672.6884034686</v>
      </c>
      <c r="I48" s="38">
        <f t="shared" si="1"/>
        <v>0.62644863428080599</v>
      </c>
    </row>
    <row r="49" spans="1:9" hidden="1" outlineLevel="2" x14ac:dyDescent="0.25">
      <c r="A49" t="s">
        <v>160</v>
      </c>
      <c r="B49" s="1" t="s">
        <v>8259</v>
      </c>
      <c r="C49" s="1" t="s">
        <v>174</v>
      </c>
      <c r="D49" s="30">
        <v>6.3360999999998498E-4</v>
      </c>
      <c r="E49" s="33">
        <v>6336099.9999998501</v>
      </c>
      <c r="F49" s="9">
        <v>1.1700940268440334</v>
      </c>
      <c r="G49" s="32">
        <v>13749932.763486154</v>
      </c>
      <c r="H49" s="31">
        <f t="shared" si="0"/>
        <v>7413832.7634863043</v>
      </c>
      <c r="I49" s="38">
        <f t="shared" si="1"/>
        <v>1.1700940268440334</v>
      </c>
    </row>
    <row r="50" spans="1:9" hidden="1" outlineLevel="2" x14ac:dyDescent="0.25">
      <c r="A50" t="s">
        <v>160</v>
      </c>
      <c r="B50" s="1" t="s">
        <v>8260</v>
      </c>
      <c r="C50" s="1" t="s">
        <v>178</v>
      </c>
      <c r="D50" s="30">
        <v>6.2730999999998597E-4</v>
      </c>
      <c r="E50" s="33">
        <v>6273099.9999998594</v>
      </c>
      <c r="F50" s="9">
        <v>1.2042889542991351</v>
      </c>
      <c r="G50" s="32">
        <v>13827725.039213592</v>
      </c>
      <c r="H50" s="31">
        <f t="shared" si="0"/>
        <v>7554625.0392137328</v>
      </c>
      <c r="I50" s="38">
        <f t="shared" si="1"/>
        <v>1.2042889542991349</v>
      </c>
    </row>
    <row r="51" spans="1:9" hidden="1" outlineLevel="2" x14ac:dyDescent="0.25">
      <c r="A51" t="s">
        <v>160</v>
      </c>
      <c r="B51" s="1" t="s">
        <v>8261</v>
      </c>
      <c r="C51" s="1" t="s">
        <v>172</v>
      </c>
      <c r="D51" s="30">
        <v>3.8521000000000518E-4</v>
      </c>
      <c r="E51" s="33">
        <v>3852100.0000000517</v>
      </c>
      <c r="F51" s="9">
        <v>0.79013692180782202</v>
      </c>
      <c r="G51" s="32">
        <v>6895786.4364960035</v>
      </c>
      <c r="H51" s="31">
        <f t="shared" si="0"/>
        <v>3043686.4364959518</v>
      </c>
      <c r="I51" s="38">
        <f t="shared" si="1"/>
        <v>0.79013692180782191</v>
      </c>
    </row>
    <row r="52" spans="1:9" hidden="1" outlineLevel="2" x14ac:dyDescent="0.25">
      <c r="A52" t="s">
        <v>160</v>
      </c>
      <c r="B52" s="1" t="s">
        <v>8262</v>
      </c>
      <c r="C52" s="1" t="s">
        <v>170</v>
      </c>
      <c r="D52" s="30">
        <v>3.2701000000000377E-4</v>
      </c>
      <c r="E52" s="33">
        <v>3270100.0000000377</v>
      </c>
      <c r="F52" s="9">
        <v>0.39173797256032494</v>
      </c>
      <c r="G52" s="32">
        <v>4551122.3440695712</v>
      </c>
      <c r="H52" s="31">
        <f t="shared" si="0"/>
        <v>1281022.3440695335</v>
      </c>
      <c r="I52" s="38">
        <f t="shared" si="1"/>
        <v>0.391737972560325</v>
      </c>
    </row>
    <row r="53" spans="1:9" hidden="1" outlineLevel="2" x14ac:dyDescent="0.25">
      <c r="A53" t="s">
        <v>160</v>
      </c>
      <c r="B53" s="1" t="s">
        <v>8263</v>
      </c>
      <c r="C53" s="1" t="s">
        <v>168</v>
      </c>
      <c r="D53" s="30">
        <v>2.0551000000000084E-4</v>
      </c>
      <c r="E53" s="33">
        <v>2055100.0000000084</v>
      </c>
      <c r="F53" s="9">
        <v>0.55388128556528815</v>
      </c>
      <c r="G53" s="32">
        <v>3193381.4299652367</v>
      </c>
      <c r="H53" s="31">
        <f t="shared" si="0"/>
        <v>1138281.4299652283</v>
      </c>
      <c r="I53" s="38">
        <f t="shared" si="1"/>
        <v>0.55388128556528815</v>
      </c>
    </row>
    <row r="54" spans="1:9" hidden="1" outlineLevel="2" x14ac:dyDescent="0.25">
      <c r="A54" t="s">
        <v>160</v>
      </c>
      <c r="B54" s="1" t="s">
        <v>8264</v>
      </c>
      <c r="C54" s="1" t="s">
        <v>166</v>
      </c>
      <c r="D54" s="30">
        <v>1.8241000000000028E-4</v>
      </c>
      <c r="E54" s="33">
        <v>1824100.0000000028</v>
      </c>
      <c r="F54" s="9">
        <v>0.41014582537168254</v>
      </c>
      <c r="G54" s="32">
        <v>2572247.0000604899</v>
      </c>
      <c r="H54" s="31">
        <f t="shared" si="0"/>
        <v>748147.00006048707</v>
      </c>
      <c r="I54" s="38">
        <f t="shared" si="1"/>
        <v>0.41014582537168243</v>
      </c>
    </row>
    <row r="55" spans="1:9" hidden="1" outlineLevel="2" x14ac:dyDescent="0.25">
      <c r="A55" t="s">
        <v>160</v>
      </c>
      <c r="B55" s="1" t="s">
        <v>8265</v>
      </c>
      <c r="C55" s="1" t="s">
        <v>159</v>
      </c>
      <c r="D55" s="30">
        <v>3.9010000000000048E-5</v>
      </c>
      <c r="E55" s="33">
        <v>390100.00000000047</v>
      </c>
      <c r="F55" s="9">
        <v>0.33235157227895007</v>
      </c>
      <c r="G55" s="32">
        <v>519750.34834601905</v>
      </c>
      <c r="H55" s="31">
        <f t="shared" si="0"/>
        <v>129650.34834601858</v>
      </c>
      <c r="I55" s="38">
        <f t="shared" si="1"/>
        <v>0.33235157227895007</v>
      </c>
    </row>
    <row r="56" spans="1:9" hidden="1" outlineLevel="2" x14ac:dyDescent="0.25">
      <c r="A56" t="s">
        <v>160</v>
      </c>
      <c r="B56" s="1" t="s">
        <v>8266</v>
      </c>
      <c r="C56" s="1" t="s">
        <v>162</v>
      </c>
      <c r="D56" s="30">
        <v>2.9710000000000032E-5</v>
      </c>
      <c r="E56" s="33">
        <v>297100.00000000035</v>
      </c>
      <c r="F56" s="9">
        <v>0.38209154837230708</v>
      </c>
      <c r="G56" s="32">
        <v>410619.39902141294</v>
      </c>
      <c r="H56" s="31">
        <f t="shared" si="0"/>
        <v>113519.3990214126</v>
      </c>
      <c r="I56" s="38">
        <f t="shared" si="1"/>
        <v>0.38209154837230719</v>
      </c>
    </row>
    <row r="57" spans="1:9" hidden="1" outlineLevel="2" x14ac:dyDescent="0.25">
      <c r="A57" t="s">
        <v>160</v>
      </c>
      <c r="B57" s="1" t="s">
        <v>8267</v>
      </c>
      <c r="C57" s="1" t="s">
        <v>164</v>
      </c>
      <c r="D57" s="30">
        <v>2.4910000000000024E-5</v>
      </c>
      <c r="E57" s="33">
        <v>249100.00000000023</v>
      </c>
      <c r="F57" s="9">
        <v>1.2542363924983444</v>
      </c>
      <c r="G57" s="32">
        <v>561530.28537133813</v>
      </c>
      <c r="H57" s="31">
        <f t="shared" si="0"/>
        <v>312430.2853713379</v>
      </c>
      <c r="I57" s="38">
        <f t="shared" si="1"/>
        <v>1.2542363924983444</v>
      </c>
    </row>
    <row r="58" spans="1:9" outlineLevel="1" collapsed="1" x14ac:dyDescent="0.25">
      <c r="A58" s="60" t="s">
        <v>8724</v>
      </c>
      <c r="B58" s="1"/>
      <c r="C58" s="1"/>
      <c r="D58" s="30"/>
      <c r="E58" s="33">
        <f>SUBTOTAL(9,E47:E57)</f>
        <v>38065099.999999374</v>
      </c>
      <c r="F58" s="9"/>
      <c r="G58" s="32">
        <f>SUBTOTAL(9,G47:G57)</f>
        <v>68513264.948372826</v>
      </c>
      <c r="H58" s="31">
        <f t="shared" si="0"/>
        <v>30448164.948373452</v>
      </c>
      <c r="I58" s="38">
        <f t="shared" si="1"/>
        <v>0.79989714852644422</v>
      </c>
    </row>
    <row r="59" spans="1:9" hidden="1" outlineLevel="2" x14ac:dyDescent="0.25">
      <c r="A59" t="s">
        <v>183</v>
      </c>
      <c r="B59" s="1" t="s">
        <v>8253</v>
      </c>
      <c r="C59" s="1" t="s">
        <v>189</v>
      </c>
      <c r="D59" s="30">
        <v>4.3381000000000636E-4</v>
      </c>
      <c r="E59" s="33">
        <v>4338100.0000000633</v>
      </c>
      <c r="F59" s="9">
        <v>0.84352164349421566</v>
      </c>
      <c r="G59" s="32">
        <v>7997381.2416423736</v>
      </c>
      <c r="H59" s="31">
        <f t="shared" si="0"/>
        <v>3659281.2416423103</v>
      </c>
      <c r="I59" s="38">
        <f t="shared" si="1"/>
        <v>0.84352164349421566</v>
      </c>
    </row>
    <row r="60" spans="1:9" hidden="1" outlineLevel="2" x14ac:dyDescent="0.25">
      <c r="A60" t="s">
        <v>183</v>
      </c>
      <c r="B60" s="1" t="s">
        <v>8254</v>
      </c>
      <c r="C60" s="1" t="s">
        <v>187</v>
      </c>
      <c r="D60" s="30">
        <v>2.4751000000000184E-4</v>
      </c>
      <c r="E60" s="33">
        <v>2475100.0000000182</v>
      </c>
      <c r="F60" s="9">
        <v>0.33353762403286569</v>
      </c>
      <c r="G60" s="32">
        <v>3300638.9732437697</v>
      </c>
      <c r="H60" s="31">
        <f t="shared" si="0"/>
        <v>825538.97324375156</v>
      </c>
      <c r="I60" s="38">
        <f t="shared" si="1"/>
        <v>0.33353762403286552</v>
      </c>
    </row>
    <row r="61" spans="1:9" hidden="1" outlineLevel="2" x14ac:dyDescent="0.25">
      <c r="A61" t="s">
        <v>183</v>
      </c>
      <c r="B61" s="1" t="s">
        <v>8255</v>
      </c>
      <c r="C61" s="1" t="s">
        <v>182</v>
      </c>
      <c r="D61" s="30">
        <v>7.2609999999999849E-5</v>
      </c>
      <c r="E61" s="33">
        <v>726099.99999999849</v>
      </c>
      <c r="F61" s="9">
        <v>0.80739549782146913</v>
      </c>
      <c r="G61" s="32">
        <v>1312349.8709681658</v>
      </c>
      <c r="H61" s="31">
        <f t="shared" si="0"/>
        <v>586249.87096816732</v>
      </c>
      <c r="I61" s="38">
        <f t="shared" si="1"/>
        <v>0.80739549782146891</v>
      </c>
    </row>
    <row r="62" spans="1:9" hidden="1" outlineLevel="2" x14ac:dyDescent="0.25">
      <c r="A62" t="s">
        <v>183</v>
      </c>
      <c r="B62" s="1" t="s">
        <v>8256</v>
      </c>
      <c r="C62" s="1" t="s">
        <v>185</v>
      </c>
      <c r="D62" s="30">
        <v>2.251000000000002E-5</v>
      </c>
      <c r="E62" s="33">
        <v>225100.0000000002</v>
      </c>
      <c r="F62" s="9">
        <v>0.34877364771837471</v>
      </c>
      <c r="G62" s="32">
        <v>303608.94810140645</v>
      </c>
      <c r="H62" s="31">
        <f t="shared" si="0"/>
        <v>78508.948101406248</v>
      </c>
      <c r="I62" s="38">
        <f t="shared" si="1"/>
        <v>0.34877364771837482</v>
      </c>
    </row>
    <row r="63" spans="1:9" outlineLevel="1" collapsed="1" x14ac:dyDescent="0.25">
      <c r="A63" s="60" t="s">
        <v>8725</v>
      </c>
      <c r="B63" s="1"/>
      <c r="C63" s="1"/>
      <c r="D63" s="30"/>
      <c r="E63" s="33">
        <f>SUBTOTAL(9,E59:E62)</f>
        <v>7764400.0000000801</v>
      </c>
      <c r="F63" s="9"/>
      <c r="G63" s="32">
        <f>SUBTOTAL(9,G59:G62)</f>
        <v>12913979.033955717</v>
      </c>
      <c r="H63" s="31">
        <f t="shared" si="0"/>
        <v>5149579.0339556374</v>
      </c>
      <c r="I63" s="38">
        <f t="shared" si="1"/>
        <v>0.66322948765591472</v>
      </c>
    </row>
    <row r="64" spans="1:9" hidden="1" outlineLevel="2" x14ac:dyDescent="0.25">
      <c r="A64" t="s">
        <v>194</v>
      </c>
      <c r="B64" s="1" t="s">
        <v>8250</v>
      </c>
      <c r="C64" s="1" t="s">
        <v>198</v>
      </c>
      <c r="D64" s="30">
        <v>3.8971000000000529E-4</v>
      </c>
      <c r="E64" s="33">
        <v>3897100.0000000531</v>
      </c>
      <c r="F64" s="9">
        <v>1.1418547291947099</v>
      </c>
      <c r="G64" s="32">
        <v>8347022.0651448173</v>
      </c>
      <c r="H64" s="31">
        <f t="shared" si="0"/>
        <v>4449922.0651447643</v>
      </c>
      <c r="I64" s="38">
        <f t="shared" si="1"/>
        <v>1.1418547291947099</v>
      </c>
    </row>
    <row r="65" spans="1:9" hidden="1" outlineLevel="2" x14ac:dyDescent="0.25">
      <c r="A65" t="s">
        <v>194</v>
      </c>
      <c r="B65" s="1" t="s">
        <v>8251</v>
      </c>
      <c r="C65" s="1" t="s">
        <v>196</v>
      </c>
      <c r="D65" s="30">
        <v>1.4430999999999936E-4</v>
      </c>
      <c r="E65" s="33">
        <v>1443099.9999999935</v>
      </c>
      <c r="F65" s="9">
        <v>0.27739814118374106</v>
      </c>
      <c r="G65" s="32">
        <v>1843413.2575422483</v>
      </c>
      <c r="H65" s="31">
        <f t="shared" si="0"/>
        <v>400313.25754225487</v>
      </c>
      <c r="I65" s="38">
        <f t="shared" si="1"/>
        <v>0.27739814118374101</v>
      </c>
    </row>
    <row r="66" spans="1:9" hidden="1" outlineLevel="2" x14ac:dyDescent="0.25">
      <c r="A66" t="s">
        <v>194</v>
      </c>
      <c r="B66" s="1" t="s">
        <v>8252</v>
      </c>
      <c r="C66" s="1" t="s">
        <v>193</v>
      </c>
      <c r="D66" s="30">
        <v>2.6110000000000026E-5</v>
      </c>
      <c r="E66" s="33">
        <v>261100.00000000026</v>
      </c>
      <c r="F66" s="9">
        <v>0.26881302989288713</v>
      </c>
      <c r="G66" s="32">
        <v>331287.08210503316</v>
      </c>
      <c r="H66" s="31">
        <f t="shared" si="0"/>
        <v>70187.082105032896</v>
      </c>
      <c r="I66" s="38">
        <f t="shared" si="1"/>
        <v>0.26881302989288713</v>
      </c>
    </row>
    <row r="67" spans="1:9" outlineLevel="1" collapsed="1" x14ac:dyDescent="0.25">
      <c r="A67" s="60" t="s">
        <v>8726</v>
      </c>
      <c r="B67" s="1"/>
      <c r="C67" s="1"/>
      <c r="D67" s="30"/>
      <c r="E67" s="33">
        <f>SUBTOTAL(9,E64:E66)</f>
        <v>5601300.0000000466</v>
      </c>
      <c r="F67" s="9"/>
      <c r="G67" s="32">
        <f>SUBTOTAL(9,G64:G66)</f>
        <v>10521722.404792098</v>
      </c>
      <c r="H67" s="31">
        <f t="shared" si="0"/>
        <v>4920422.4047920518</v>
      </c>
      <c r="I67" s="38">
        <f t="shared" si="1"/>
        <v>0.87844293374609661</v>
      </c>
    </row>
    <row r="68" spans="1:9" hidden="1" outlineLevel="2" x14ac:dyDescent="0.25">
      <c r="A68" t="s">
        <v>201</v>
      </c>
      <c r="B68" s="1" t="s">
        <v>8235</v>
      </c>
      <c r="C68" s="1" t="s">
        <v>235</v>
      </c>
      <c r="D68" s="30">
        <v>7.3440999999996922E-4</v>
      </c>
      <c r="E68" s="33">
        <v>7344099.9999996917</v>
      </c>
      <c r="F68" s="9">
        <v>1.2338049490084888</v>
      </c>
      <c r="G68" s="32">
        <v>16405286.926012553</v>
      </c>
      <c r="H68" s="31">
        <f t="shared" si="0"/>
        <v>9061186.9260128625</v>
      </c>
      <c r="I68" s="38">
        <f t="shared" si="1"/>
        <v>1.2338049490084888</v>
      </c>
    </row>
    <row r="69" spans="1:9" hidden="1" outlineLevel="2" x14ac:dyDescent="0.25">
      <c r="A69" t="s">
        <v>201</v>
      </c>
      <c r="B69" s="1" t="s">
        <v>8236</v>
      </c>
      <c r="C69" s="1" t="s">
        <v>233</v>
      </c>
      <c r="D69" s="30">
        <v>7.1190999999997274E-4</v>
      </c>
      <c r="E69" s="33">
        <v>7119099.9999997271</v>
      </c>
      <c r="F69" s="9">
        <v>0.99607116151900577</v>
      </c>
      <c r="G69" s="32">
        <v>14210230.20596941</v>
      </c>
      <c r="H69" s="31">
        <f t="shared" ref="H69:H132" si="2">G69-E69</f>
        <v>7091130.2059696829</v>
      </c>
      <c r="I69" s="38">
        <f t="shared" ref="I69:I132" si="3">H69/E69</f>
        <v>0.99607116151900588</v>
      </c>
    </row>
    <row r="70" spans="1:9" hidden="1" outlineLevel="2" x14ac:dyDescent="0.25">
      <c r="A70" t="s">
        <v>201</v>
      </c>
      <c r="B70" s="1" t="s">
        <v>8237</v>
      </c>
      <c r="C70" s="1" t="s">
        <v>229</v>
      </c>
      <c r="D70" s="30">
        <v>7.1130999999997283E-4</v>
      </c>
      <c r="E70" s="33">
        <v>7113099.9999997281</v>
      </c>
      <c r="F70" s="9">
        <v>0.60963003853828746</v>
      </c>
      <c r="G70" s="32">
        <v>11449459.427126255</v>
      </c>
      <c r="H70" s="31">
        <f t="shared" si="2"/>
        <v>4336359.4271265268</v>
      </c>
      <c r="I70" s="38">
        <f t="shared" si="3"/>
        <v>0.60963003853828746</v>
      </c>
    </row>
    <row r="71" spans="1:9" hidden="1" outlineLevel="2" x14ac:dyDescent="0.25">
      <c r="A71" t="s">
        <v>201</v>
      </c>
      <c r="B71" s="1" t="s">
        <v>8238</v>
      </c>
      <c r="C71" s="1" t="s">
        <v>231</v>
      </c>
      <c r="D71" s="30">
        <v>7.1100999999997288E-4</v>
      </c>
      <c r="E71" s="33">
        <v>7110099.999999729</v>
      </c>
      <c r="F71" s="9">
        <v>0.68391317026952325</v>
      </c>
      <c r="G71" s="32">
        <v>11972791.031932881</v>
      </c>
      <c r="H71" s="31">
        <f t="shared" si="2"/>
        <v>4862691.0319331521</v>
      </c>
      <c r="I71" s="38">
        <f t="shared" si="3"/>
        <v>0.68391317026952325</v>
      </c>
    </row>
    <row r="72" spans="1:9" hidden="1" outlineLevel="2" x14ac:dyDescent="0.25">
      <c r="A72" t="s">
        <v>201</v>
      </c>
      <c r="B72" s="1" t="s">
        <v>8239</v>
      </c>
      <c r="C72" s="1" t="s">
        <v>223</v>
      </c>
      <c r="D72" s="30">
        <v>5.7690999999999385E-4</v>
      </c>
      <c r="E72" s="33">
        <v>5769099.9999999385</v>
      </c>
      <c r="F72" s="9">
        <v>0.29770514426504679</v>
      </c>
      <c r="G72" s="32">
        <v>7486590.747779401</v>
      </c>
      <c r="H72" s="31">
        <f t="shared" si="2"/>
        <v>1717490.7477794625</v>
      </c>
      <c r="I72" s="38">
        <f t="shared" si="3"/>
        <v>0.29770514426504668</v>
      </c>
    </row>
    <row r="73" spans="1:9" hidden="1" outlineLevel="2" x14ac:dyDescent="0.25">
      <c r="A73" t="s">
        <v>201</v>
      </c>
      <c r="B73" s="1" t="s">
        <v>8240</v>
      </c>
      <c r="C73" s="1" t="s">
        <v>221</v>
      </c>
      <c r="D73" s="30">
        <v>5.6880999999999512E-4</v>
      </c>
      <c r="E73" s="33">
        <v>5688099.9999999516</v>
      </c>
      <c r="F73" s="9">
        <v>0.50827053035960446</v>
      </c>
      <c r="G73" s="32">
        <v>8579193.6037383936</v>
      </c>
      <c r="H73" s="31">
        <f t="shared" si="2"/>
        <v>2891093.6037384421</v>
      </c>
      <c r="I73" s="38">
        <f t="shared" si="3"/>
        <v>0.50827053035960457</v>
      </c>
    </row>
    <row r="74" spans="1:9" hidden="1" outlineLevel="2" x14ac:dyDescent="0.25">
      <c r="A74" t="s">
        <v>201</v>
      </c>
      <c r="B74" s="1" t="s">
        <v>8241</v>
      </c>
      <c r="C74" s="1" t="s">
        <v>219</v>
      </c>
      <c r="D74" s="30">
        <v>5.4420999999999897E-4</v>
      </c>
      <c r="E74" s="33">
        <v>5442099.9999999898</v>
      </c>
      <c r="F74" s="9">
        <v>0.74072239368642934</v>
      </c>
      <c r="G74" s="32">
        <v>9473185.3386808988</v>
      </c>
      <c r="H74" s="31">
        <f t="shared" si="2"/>
        <v>4031085.338680909</v>
      </c>
      <c r="I74" s="38">
        <f t="shared" si="3"/>
        <v>0.74072239368642923</v>
      </c>
    </row>
    <row r="75" spans="1:9" hidden="1" outlineLevel="2" x14ac:dyDescent="0.25">
      <c r="A75" t="s">
        <v>201</v>
      </c>
      <c r="B75" s="1" t="s">
        <v>8242</v>
      </c>
      <c r="C75" s="1" t="s">
        <v>217</v>
      </c>
      <c r="D75" s="30">
        <v>5.2531000000000192E-4</v>
      </c>
      <c r="E75" s="33">
        <v>5253100.0000000196</v>
      </c>
      <c r="F75" s="9">
        <v>0.9097882614418048</v>
      </c>
      <c r="G75" s="32">
        <v>10032308.716179982</v>
      </c>
      <c r="H75" s="31">
        <f t="shared" si="2"/>
        <v>4779208.7161799623</v>
      </c>
      <c r="I75" s="38">
        <f t="shared" si="3"/>
        <v>0.90978826144180469</v>
      </c>
    </row>
    <row r="76" spans="1:9" hidden="1" outlineLevel="2" x14ac:dyDescent="0.25">
      <c r="A76" t="s">
        <v>201</v>
      </c>
      <c r="B76" s="1" t="s">
        <v>8243</v>
      </c>
      <c r="C76" s="1" t="s">
        <v>215</v>
      </c>
      <c r="D76" s="30">
        <v>4.5781000000000695E-4</v>
      </c>
      <c r="E76" s="33">
        <v>4578100.0000000698</v>
      </c>
      <c r="F76" s="9">
        <v>0.72253350973916364</v>
      </c>
      <c r="G76" s="32">
        <v>7885930.6609369852</v>
      </c>
      <c r="H76" s="31">
        <f t="shared" si="2"/>
        <v>3307830.6609369153</v>
      </c>
      <c r="I76" s="38">
        <f t="shared" si="3"/>
        <v>0.72253350973916364</v>
      </c>
    </row>
    <row r="77" spans="1:9" hidden="1" outlineLevel="2" x14ac:dyDescent="0.25">
      <c r="A77" t="s">
        <v>201</v>
      </c>
      <c r="B77" s="1" t="s">
        <v>8244</v>
      </c>
      <c r="C77" s="1" t="s">
        <v>213</v>
      </c>
      <c r="D77" s="30">
        <v>3.9151000000000534E-4</v>
      </c>
      <c r="E77" s="33">
        <v>3915100.0000000536</v>
      </c>
      <c r="F77" s="9">
        <v>1.0781729417765025</v>
      </c>
      <c r="G77" s="32">
        <v>8136254.8843492959</v>
      </c>
      <c r="H77" s="31">
        <f t="shared" si="2"/>
        <v>4221154.8843492419</v>
      </c>
      <c r="I77" s="38">
        <f t="shared" si="3"/>
        <v>1.0781729417765022</v>
      </c>
    </row>
    <row r="78" spans="1:9" hidden="1" outlineLevel="2" x14ac:dyDescent="0.25">
      <c r="A78" t="s">
        <v>201</v>
      </c>
      <c r="B78" s="1" t="s">
        <v>8245</v>
      </c>
      <c r="C78" s="1" t="s">
        <v>211</v>
      </c>
      <c r="D78" s="30">
        <v>3.531100000000044E-4</v>
      </c>
      <c r="E78" s="33">
        <v>3531100.0000000442</v>
      </c>
      <c r="F78" s="9">
        <v>1.1477526017058359</v>
      </c>
      <c r="G78" s="32">
        <v>7583929.2118835719</v>
      </c>
      <c r="H78" s="31">
        <f t="shared" si="2"/>
        <v>4052829.2118835277</v>
      </c>
      <c r="I78" s="38">
        <f t="shared" si="3"/>
        <v>1.1477526017058359</v>
      </c>
    </row>
    <row r="79" spans="1:9" hidden="1" outlineLevel="2" x14ac:dyDescent="0.25">
      <c r="A79" t="s">
        <v>201</v>
      </c>
      <c r="B79" s="1" t="s">
        <v>8246</v>
      </c>
      <c r="C79" s="1" t="s">
        <v>209</v>
      </c>
      <c r="D79" s="30">
        <v>3.2371000000000369E-4</v>
      </c>
      <c r="E79" s="33">
        <v>3237100.0000000368</v>
      </c>
      <c r="F79" s="9">
        <v>0.53905649277056733</v>
      </c>
      <c r="G79" s="32">
        <v>4982079.7727476601</v>
      </c>
      <c r="H79" s="31">
        <f t="shared" si="2"/>
        <v>1744979.7727476233</v>
      </c>
      <c r="I79" s="38">
        <f t="shared" si="3"/>
        <v>0.53905649277056733</v>
      </c>
    </row>
    <row r="80" spans="1:9" hidden="1" outlineLevel="2" x14ac:dyDescent="0.25">
      <c r="A80" t="s">
        <v>201</v>
      </c>
      <c r="B80" s="1" t="s">
        <v>8247</v>
      </c>
      <c r="C80" s="1" t="s">
        <v>207</v>
      </c>
      <c r="D80" s="30">
        <v>3.0451000000000322E-4</v>
      </c>
      <c r="E80" s="33">
        <v>3045100.0000000321</v>
      </c>
      <c r="F80" s="9">
        <v>0.81354490009993252</v>
      </c>
      <c r="G80" s="32">
        <v>5522425.5752943633</v>
      </c>
      <c r="H80" s="31">
        <f t="shared" si="2"/>
        <v>2477325.5752943312</v>
      </c>
      <c r="I80" s="38">
        <f t="shared" si="3"/>
        <v>0.81354490009993274</v>
      </c>
    </row>
    <row r="81" spans="1:9" hidden="1" outlineLevel="2" x14ac:dyDescent="0.25">
      <c r="A81" t="s">
        <v>201</v>
      </c>
      <c r="B81" s="1" t="s">
        <v>8248</v>
      </c>
      <c r="C81" s="1" t="s">
        <v>200</v>
      </c>
      <c r="D81" s="30">
        <v>1.7101E-4</v>
      </c>
      <c r="E81" s="33">
        <v>1710100</v>
      </c>
      <c r="F81" s="9">
        <v>0.92040094378712278</v>
      </c>
      <c r="G81" s="32">
        <v>3284077.6539703589</v>
      </c>
      <c r="H81" s="31">
        <f t="shared" si="2"/>
        <v>1573977.6539703589</v>
      </c>
      <c r="I81" s="38">
        <f t="shared" si="3"/>
        <v>0.92040094378712289</v>
      </c>
    </row>
    <row r="82" spans="1:9" hidden="1" outlineLevel="2" x14ac:dyDescent="0.25">
      <c r="A82" t="s">
        <v>201</v>
      </c>
      <c r="B82" s="1" t="s">
        <v>8249</v>
      </c>
      <c r="C82" s="1" t="s">
        <v>203</v>
      </c>
      <c r="D82" s="30">
        <v>1.3530999999999914E-4</v>
      </c>
      <c r="E82" s="33">
        <v>1353099.9999999914</v>
      </c>
      <c r="F82" s="9">
        <v>0.62481210469234894</v>
      </c>
      <c r="G82" s="32">
        <v>2198533.2588592032</v>
      </c>
      <c r="H82" s="31">
        <f t="shared" si="2"/>
        <v>845433.25885921181</v>
      </c>
      <c r="I82" s="38">
        <f t="shared" si="3"/>
        <v>0.62481210469234882</v>
      </c>
    </row>
    <row r="83" spans="1:9" outlineLevel="1" collapsed="1" x14ac:dyDescent="0.25">
      <c r="A83" s="60" t="s">
        <v>8727</v>
      </c>
      <c r="B83" s="1"/>
      <c r="C83" s="1"/>
      <c r="D83" s="30"/>
      <c r="E83" s="33">
        <f>SUBTOTAL(9,E68:E82)</f>
        <v>72208499.999999002</v>
      </c>
      <c r="F83" s="9"/>
      <c r="G83" s="32">
        <f>SUBTOTAL(9,G68:G82)</f>
        <v>129202277.01546121</v>
      </c>
      <c r="H83" s="31">
        <f t="shared" si="2"/>
        <v>56993777.015462205</v>
      </c>
      <c r="I83" s="38">
        <f t="shared" si="3"/>
        <v>0.78929457079793919</v>
      </c>
    </row>
    <row r="84" spans="1:9" hidden="1" outlineLevel="2" x14ac:dyDescent="0.25">
      <c r="A84" t="s">
        <v>238</v>
      </c>
      <c r="B84" s="1" t="s">
        <v>8213</v>
      </c>
      <c r="C84" s="1" t="s">
        <v>284</v>
      </c>
      <c r="D84" s="30">
        <v>7.2210999999997114E-4</v>
      </c>
      <c r="E84" s="33">
        <v>7221099.9999997113</v>
      </c>
      <c r="F84" s="9">
        <v>0.69550816954719175</v>
      </c>
      <c r="G84" s="32">
        <v>12243434.043116735</v>
      </c>
      <c r="H84" s="31">
        <f t="shared" si="2"/>
        <v>5022334.043117024</v>
      </c>
      <c r="I84" s="38">
        <f t="shared" si="3"/>
        <v>0.69550816954719152</v>
      </c>
    </row>
    <row r="85" spans="1:9" hidden="1" outlineLevel="2" x14ac:dyDescent="0.25">
      <c r="A85" t="s">
        <v>238</v>
      </c>
      <c r="B85" s="1" t="s">
        <v>8214</v>
      </c>
      <c r="C85" s="1" t="s">
        <v>278</v>
      </c>
      <c r="D85" s="30">
        <v>6.9240999999997579E-4</v>
      </c>
      <c r="E85" s="33">
        <v>6924099.9999997579</v>
      </c>
      <c r="F85" s="9">
        <v>1.0510016546660463</v>
      </c>
      <c r="G85" s="32">
        <v>14201340.557072673</v>
      </c>
      <c r="H85" s="31">
        <f t="shared" si="2"/>
        <v>7277240.5570729151</v>
      </c>
      <c r="I85" s="38">
        <f t="shared" si="3"/>
        <v>1.0510016546660461</v>
      </c>
    </row>
    <row r="86" spans="1:9" hidden="1" outlineLevel="2" x14ac:dyDescent="0.25">
      <c r="A86" t="s">
        <v>238</v>
      </c>
      <c r="B86" s="1" t="s">
        <v>8215</v>
      </c>
      <c r="C86" s="1" t="s">
        <v>280</v>
      </c>
      <c r="D86" s="30">
        <v>6.6090999999998071E-4</v>
      </c>
      <c r="E86" s="33">
        <v>6609099.9999998072</v>
      </c>
      <c r="F86" s="9">
        <v>0.92341232983675903</v>
      </c>
      <c r="G86" s="32">
        <v>12712024.429123754</v>
      </c>
      <c r="H86" s="31">
        <f t="shared" si="2"/>
        <v>6102924.4291239465</v>
      </c>
      <c r="I86" s="38">
        <f t="shared" si="3"/>
        <v>0.92341232983675914</v>
      </c>
    </row>
    <row r="87" spans="1:9" hidden="1" outlineLevel="2" x14ac:dyDescent="0.25">
      <c r="A87" t="s">
        <v>238</v>
      </c>
      <c r="B87" s="1" t="s">
        <v>8216</v>
      </c>
      <c r="C87" s="1" t="s">
        <v>276</v>
      </c>
      <c r="D87" s="30">
        <v>6.2040999999998705E-4</v>
      </c>
      <c r="E87" s="33">
        <v>6204099.9999998705</v>
      </c>
      <c r="F87" s="9">
        <v>0.98301149301516688</v>
      </c>
      <c r="G87" s="32">
        <v>12302801.60381514</v>
      </c>
      <c r="H87" s="31">
        <f t="shared" si="2"/>
        <v>6098701.6038152697</v>
      </c>
      <c r="I87" s="38">
        <f t="shared" si="3"/>
        <v>0.98301149301516688</v>
      </c>
    </row>
    <row r="88" spans="1:9" hidden="1" outlineLevel="2" x14ac:dyDescent="0.25">
      <c r="A88" t="s">
        <v>238</v>
      </c>
      <c r="B88" s="1" t="s">
        <v>8217</v>
      </c>
      <c r="C88" s="1" t="s">
        <v>274</v>
      </c>
      <c r="D88" s="30">
        <v>5.9790999999999057E-4</v>
      </c>
      <c r="E88" s="33">
        <v>5979099.9999999059</v>
      </c>
      <c r="F88" s="9">
        <v>0.57053447290086734</v>
      </c>
      <c r="G88" s="32">
        <v>9390382.6669214275</v>
      </c>
      <c r="H88" s="31">
        <f t="shared" si="2"/>
        <v>3411282.6669215215</v>
      </c>
      <c r="I88" s="38">
        <f t="shared" si="3"/>
        <v>0.57053447290086723</v>
      </c>
    </row>
    <row r="89" spans="1:9" hidden="1" outlineLevel="2" x14ac:dyDescent="0.25">
      <c r="A89" t="s">
        <v>238</v>
      </c>
      <c r="B89" s="1" t="s">
        <v>8218</v>
      </c>
      <c r="C89" s="1" t="s">
        <v>270</v>
      </c>
      <c r="D89" s="30">
        <v>4.2961000000000626E-4</v>
      </c>
      <c r="E89" s="33">
        <v>4296100.0000000624</v>
      </c>
      <c r="F89" s="9">
        <v>1.1278433040410274</v>
      </c>
      <c r="G89" s="32">
        <v>9141427.6184907909</v>
      </c>
      <c r="H89" s="31">
        <f t="shared" si="2"/>
        <v>4845327.6184907285</v>
      </c>
      <c r="I89" s="38">
        <f t="shared" si="3"/>
        <v>1.1278433040410274</v>
      </c>
    </row>
    <row r="90" spans="1:9" hidden="1" outlineLevel="2" x14ac:dyDescent="0.25">
      <c r="A90" t="s">
        <v>238</v>
      </c>
      <c r="B90" s="1" t="s">
        <v>8219</v>
      </c>
      <c r="C90" s="1" t="s">
        <v>268</v>
      </c>
      <c r="D90" s="30">
        <v>4.0381000000000564E-4</v>
      </c>
      <c r="E90" s="33">
        <v>4038100.0000000563</v>
      </c>
      <c r="F90" s="9">
        <v>0.36484497793482928</v>
      </c>
      <c r="G90" s="32">
        <v>5511380.5053987112</v>
      </c>
      <c r="H90" s="31">
        <f t="shared" si="2"/>
        <v>1473280.5053986548</v>
      </c>
      <c r="I90" s="38">
        <f t="shared" si="3"/>
        <v>0.36484497793482934</v>
      </c>
    </row>
    <row r="91" spans="1:9" hidden="1" outlineLevel="2" x14ac:dyDescent="0.25">
      <c r="A91" t="s">
        <v>238</v>
      </c>
      <c r="B91" s="1" t="s">
        <v>8220</v>
      </c>
      <c r="C91" s="1" t="s">
        <v>264</v>
      </c>
      <c r="D91" s="30">
        <v>3.2041000000000361E-4</v>
      </c>
      <c r="E91" s="33">
        <v>3204100.0000000359</v>
      </c>
      <c r="F91" s="9">
        <v>0.37230629294687101</v>
      </c>
      <c r="G91" s="32">
        <v>4397006.5932311183</v>
      </c>
      <c r="H91" s="31">
        <f t="shared" si="2"/>
        <v>1192906.5932310824</v>
      </c>
      <c r="I91" s="38">
        <f t="shared" si="3"/>
        <v>0.3723062929468709</v>
      </c>
    </row>
    <row r="92" spans="1:9" hidden="1" outlineLevel="2" x14ac:dyDescent="0.25">
      <c r="A92" t="s">
        <v>238</v>
      </c>
      <c r="B92" s="1" t="s">
        <v>8221</v>
      </c>
      <c r="C92" s="1" t="s">
        <v>262</v>
      </c>
      <c r="D92" s="30">
        <v>2.9971000000000311E-4</v>
      </c>
      <c r="E92" s="33">
        <v>2997100.0000000312</v>
      </c>
      <c r="F92" s="9">
        <v>0.90185699767578542</v>
      </c>
      <c r="G92" s="32">
        <v>5700055.6077341558</v>
      </c>
      <c r="H92" s="31">
        <f t="shared" si="2"/>
        <v>2702955.6077341246</v>
      </c>
      <c r="I92" s="38">
        <f t="shared" si="3"/>
        <v>0.90185699767578542</v>
      </c>
    </row>
    <row r="93" spans="1:9" hidden="1" outlineLevel="2" x14ac:dyDescent="0.25">
      <c r="A93" t="s">
        <v>238</v>
      </c>
      <c r="B93" s="1" t="s">
        <v>8222</v>
      </c>
      <c r="C93" s="1" t="s">
        <v>266</v>
      </c>
      <c r="D93" s="30">
        <v>2.95510000000003E-4</v>
      </c>
      <c r="E93" s="33">
        <v>2955100.0000000298</v>
      </c>
      <c r="F93" s="9">
        <v>0.5135785383438416</v>
      </c>
      <c r="G93" s="32">
        <v>4472775.9386599315</v>
      </c>
      <c r="H93" s="31">
        <f t="shared" si="2"/>
        <v>1517675.9386599017</v>
      </c>
      <c r="I93" s="38">
        <f t="shared" si="3"/>
        <v>0.5135785383438416</v>
      </c>
    </row>
    <row r="94" spans="1:9" hidden="1" outlineLevel="2" x14ac:dyDescent="0.25">
      <c r="A94" t="s">
        <v>238</v>
      </c>
      <c r="B94" s="1" t="s">
        <v>8223</v>
      </c>
      <c r="C94" s="1" t="s">
        <v>260</v>
      </c>
      <c r="D94" s="30">
        <v>2.8891000000000284E-4</v>
      </c>
      <c r="E94" s="33">
        <v>2889100.0000000284</v>
      </c>
      <c r="F94" s="9">
        <v>0.56533577822139935</v>
      </c>
      <c r="G94" s="32">
        <v>4522411.5968594896</v>
      </c>
      <c r="H94" s="31">
        <f t="shared" si="2"/>
        <v>1633311.5968594612</v>
      </c>
      <c r="I94" s="38">
        <f t="shared" si="3"/>
        <v>0.56533577822139947</v>
      </c>
    </row>
    <row r="95" spans="1:9" hidden="1" outlineLevel="2" x14ac:dyDescent="0.25">
      <c r="A95" t="s">
        <v>238</v>
      </c>
      <c r="B95" s="1" t="s">
        <v>8224</v>
      </c>
      <c r="C95" s="1" t="s">
        <v>258</v>
      </c>
      <c r="D95" s="30">
        <v>2.5651000000000206E-4</v>
      </c>
      <c r="E95" s="33">
        <v>2565100.0000000205</v>
      </c>
      <c r="F95" s="9">
        <v>1.174052635399633</v>
      </c>
      <c r="G95" s="32">
        <v>5576662.4150636429</v>
      </c>
      <c r="H95" s="31">
        <f t="shared" si="2"/>
        <v>3011562.4150636224</v>
      </c>
      <c r="I95" s="38">
        <f t="shared" si="3"/>
        <v>1.174052635399633</v>
      </c>
    </row>
    <row r="96" spans="1:9" hidden="1" outlineLevel="2" x14ac:dyDescent="0.25">
      <c r="A96" t="s">
        <v>238</v>
      </c>
      <c r="B96" s="1" t="s">
        <v>8225</v>
      </c>
      <c r="C96" s="1" t="s">
        <v>254</v>
      </c>
      <c r="D96" s="30">
        <v>2.2171000000000124E-4</v>
      </c>
      <c r="E96" s="33">
        <v>2217100.0000000126</v>
      </c>
      <c r="F96" s="9">
        <v>1.0940339656593956</v>
      </c>
      <c r="G96" s="32">
        <v>4642682.7052634722</v>
      </c>
      <c r="H96" s="31">
        <f t="shared" si="2"/>
        <v>2425582.7052634596</v>
      </c>
      <c r="I96" s="38">
        <f t="shared" si="3"/>
        <v>1.0940339656593956</v>
      </c>
    </row>
    <row r="97" spans="1:9" hidden="1" outlineLevel="2" x14ac:dyDescent="0.25">
      <c r="A97" t="s">
        <v>238</v>
      </c>
      <c r="B97" s="1" t="s">
        <v>8226</v>
      </c>
      <c r="C97" s="1" t="s">
        <v>256</v>
      </c>
      <c r="D97" s="30">
        <v>2.202100000000012E-4</v>
      </c>
      <c r="E97" s="33">
        <v>2202100.0000000121</v>
      </c>
      <c r="F97" s="9">
        <v>1.1241441262910858</v>
      </c>
      <c r="G97" s="32">
        <v>4677577.7805056255</v>
      </c>
      <c r="H97" s="31">
        <f t="shared" si="2"/>
        <v>2475477.7805056134</v>
      </c>
      <c r="I97" s="38">
        <f t="shared" si="3"/>
        <v>1.1241441262910856</v>
      </c>
    </row>
    <row r="98" spans="1:9" hidden="1" outlineLevel="2" x14ac:dyDescent="0.25">
      <c r="A98" t="s">
        <v>238</v>
      </c>
      <c r="B98" s="1" t="s">
        <v>8227</v>
      </c>
      <c r="C98" s="1" t="s">
        <v>252</v>
      </c>
      <c r="D98" s="30">
        <v>1.584099999999997E-4</v>
      </c>
      <c r="E98" s="33">
        <v>1584099.999999997</v>
      </c>
      <c r="F98" s="9">
        <v>1.0314785653995395</v>
      </c>
      <c r="G98" s="32">
        <v>3218065.1954494044</v>
      </c>
      <c r="H98" s="31">
        <f t="shared" si="2"/>
        <v>1633965.1954494074</v>
      </c>
      <c r="I98" s="38">
        <f t="shared" si="3"/>
        <v>1.0314785653995395</v>
      </c>
    </row>
    <row r="99" spans="1:9" hidden="1" outlineLevel="2" x14ac:dyDescent="0.25">
      <c r="A99" t="s">
        <v>238</v>
      </c>
      <c r="B99" s="1" t="s">
        <v>8228</v>
      </c>
      <c r="C99" s="1" t="s">
        <v>272</v>
      </c>
      <c r="D99" s="30">
        <v>1.5210999999999954E-4</v>
      </c>
      <c r="E99" s="33">
        <v>1521099.9999999953</v>
      </c>
      <c r="F99" s="9">
        <v>0.36084375848745132</v>
      </c>
      <c r="G99" s="32">
        <v>2069979.4410352558</v>
      </c>
      <c r="H99" s="31">
        <f t="shared" si="2"/>
        <v>548879.44103526045</v>
      </c>
      <c r="I99" s="38">
        <f t="shared" si="3"/>
        <v>0.36084375848745126</v>
      </c>
    </row>
    <row r="100" spans="1:9" hidden="1" outlineLevel="2" x14ac:dyDescent="0.25">
      <c r="A100" t="s">
        <v>238</v>
      </c>
      <c r="B100" s="1" t="s">
        <v>8229</v>
      </c>
      <c r="C100" s="1" t="s">
        <v>250</v>
      </c>
      <c r="D100" s="30">
        <v>1.5180999999999954E-4</v>
      </c>
      <c r="E100" s="33">
        <v>1518099.9999999953</v>
      </c>
      <c r="F100" s="9">
        <v>0.9502774849160649</v>
      </c>
      <c r="G100" s="32">
        <v>2960716.2498510689</v>
      </c>
      <c r="H100" s="31">
        <f t="shared" si="2"/>
        <v>1442616.2498510736</v>
      </c>
      <c r="I100" s="38">
        <f t="shared" si="3"/>
        <v>0.95027748491606479</v>
      </c>
    </row>
    <row r="101" spans="1:9" hidden="1" outlineLevel="2" x14ac:dyDescent="0.25">
      <c r="A101" t="s">
        <v>238</v>
      </c>
      <c r="B101" s="1" t="s">
        <v>8230</v>
      </c>
      <c r="C101" s="1" t="s">
        <v>248</v>
      </c>
      <c r="D101" s="30">
        <v>1.3770999999999919E-4</v>
      </c>
      <c r="E101" s="33">
        <v>1377099.9999999919</v>
      </c>
      <c r="F101" s="9">
        <v>0.91599913896777574</v>
      </c>
      <c r="G101" s="32">
        <v>2638522.4142725086</v>
      </c>
      <c r="H101" s="31">
        <f t="shared" si="2"/>
        <v>1261422.4142725167</v>
      </c>
      <c r="I101" s="38">
        <f t="shared" si="3"/>
        <v>0.91599913896777585</v>
      </c>
    </row>
    <row r="102" spans="1:9" hidden="1" outlineLevel="2" x14ac:dyDescent="0.25">
      <c r="A102" t="s">
        <v>238</v>
      </c>
      <c r="B102" s="1" t="s">
        <v>8231</v>
      </c>
      <c r="C102" s="1" t="s">
        <v>244</v>
      </c>
      <c r="D102" s="30">
        <v>1.1640999999999893E-4</v>
      </c>
      <c r="E102" s="33">
        <v>1164099.9999999893</v>
      </c>
      <c r="F102" s="9">
        <v>1.1756171259612316</v>
      </c>
      <c r="G102" s="32">
        <v>2532635.8963314462</v>
      </c>
      <c r="H102" s="31">
        <f t="shared" si="2"/>
        <v>1368535.896331457</v>
      </c>
      <c r="I102" s="38">
        <f t="shared" si="3"/>
        <v>1.1756171259612314</v>
      </c>
    </row>
    <row r="103" spans="1:9" hidden="1" outlineLevel="2" x14ac:dyDescent="0.25">
      <c r="A103" t="s">
        <v>238</v>
      </c>
      <c r="B103" s="1" t="s">
        <v>8232</v>
      </c>
      <c r="C103" s="1" t="s">
        <v>242</v>
      </c>
      <c r="D103" s="30">
        <v>6.6609999999999974E-5</v>
      </c>
      <c r="E103" s="33">
        <v>666099.99999999977</v>
      </c>
      <c r="F103" s="9">
        <v>0.80947784537559264</v>
      </c>
      <c r="G103" s="32">
        <v>1205293.1928046818</v>
      </c>
      <c r="H103" s="31">
        <f t="shared" si="2"/>
        <v>539193.19280468207</v>
      </c>
      <c r="I103" s="38">
        <f t="shared" si="3"/>
        <v>0.80947784537559264</v>
      </c>
    </row>
    <row r="104" spans="1:9" hidden="1" outlineLevel="2" x14ac:dyDescent="0.25">
      <c r="A104" t="s">
        <v>238</v>
      </c>
      <c r="B104" s="1" t="s">
        <v>8233</v>
      </c>
      <c r="C104" s="1" t="s">
        <v>237</v>
      </c>
      <c r="D104" s="30">
        <v>4.021000000000005E-5</v>
      </c>
      <c r="E104" s="33">
        <v>402100.00000000052</v>
      </c>
      <c r="F104" s="9">
        <v>1.1443143605948516</v>
      </c>
      <c r="G104" s="32">
        <v>862228.80439519091</v>
      </c>
      <c r="H104" s="31">
        <f t="shared" si="2"/>
        <v>460128.80439519038</v>
      </c>
      <c r="I104" s="38">
        <f t="shared" si="3"/>
        <v>1.1443143605948516</v>
      </c>
    </row>
    <row r="105" spans="1:9" hidden="1" outlineLevel="2" x14ac:dyDescent="0.25">
      <c r="A105" t="s">
        <v>238</v>
      </c>
      <c r="B105" s="1" t="s">
        <v>8234</v>
      </c>
      <c r="C105" s="1" t="s">
        <v>240</v>
      </c>
      <c r="D105" s="30">
        <v>4.8099999999999997E-6</v>
      </c>
      <c r="E105" s="33">
        <v>48100</v>
      </c>
      <c r="F105" s="9">
        <v>0.48086545567122552</v>
      </c>
      <c r="G105" s="32">
        <v>71229.628417785949</v>
      </c>
      <c r="H105" s="31">
        <f t="shared" si="2"/>
        <v>23129.628417785949</v>
      </c>
      <c r="I105" s="38">
        <f t="shared" si="3"/>
        <v>0.48086545567122557</v>
      </c>
    </row>
    <row r="106" spans="1:9" outlineLevel="1" collapsed="1" x14ac:dyDescent="0.25">
      <c r="A106" s="60" t="s">
        <v>8728</v>
      </c>
      <c r="B106" s="1"/>
      <c r="C106" s="1"/>
      <c r="D106" s="30"/>
      <c r="E106" s="33">
        <f>SUBTOTAL(9,E84:E105)</f>
        <v>68582199.999999315</v>
      </c>
      <c r="F106" s="9"/>
      <c r="G106" s="32">
        <f>SUBTOTAL(9,G84:G105)</f>
        <v>125050634.88381398</v>
      </c>
      <c r="H106" s="31">
        <f t="shared" si="2"/>
        <v>56468434.883814663</v>
      </c>
      <c r="I106" s="38">
        <f t="shared" si="3"/>
        <v>0.82336867122686686</v>
      </c>
    </row>
    <row r="107" spans="1:9" hidden="1" outlineLevel="2" x14ac:dyDescent="0.25">
      <c r="A107" t="s">
        <v>287</v>
      </c>
      <c r="B107" s="1" t="s">
        <v>8187</v>
      </c>
      <c r="C107" s="1" t="s">
        <v>349</v>
      </c>
      <c r="D107" s="30">
        <v>7.6260999999996481E-4</v>
      </c>
      <c r="E107" s="33">
        <v>7626099.999999648</v>
      </c>
      <c r="F107" s="9">
        <v>0.3529696681915454</v>
      </c>
      <c r="G107" s="32">
        <v>10317881.986595068</v>
      </c>
      <c r="H107" s="31">
        <f t="shared" si="2"/>
        <v>2691781.9865954202</v>
      </c>
      <c r="I107" s="38">
        <f t="shared" si="3"/>
        <v>0.3529696681915454</v>
      </c>
    </row>
    <row r="108" spans="1:9" hidden="1" outlineLevel="2" x14ac:dyDescent="0.25">
      <c r="A108" t="s">
        <v>287</v>
      </c>
      <c r="B108" s="1" t="s">
        <v>8188</v>
      </c>
      <c r="C108" s="1" t="s">
        <v>351</v>
      </c>
      <c r="D108" s="30">
        <v>7.5750999999996561E-4</v>
      </c>
      <c r="E108" s="33">
        <v>7575099.9999996563</v>
      </c>
      <c r="F108" s="9">
        <v>0.38307901913583708</v>
      </c>
      <c r="G108" s="32">
        <v>10476961.877855403</v>
      </c>
      <c r="H108" s="31">
        <f t="shared" si="2"/>
        <v>2901861.877855747</v>
      </c>
      <c r="I108" s="38">
        <f t="shared" si="3"/>
        <v>0.38307901913583697</v>
      </c>
    </row>
    <row r="109" spans="1:9" hidden="1" outlineLevel="2" x14ac:dyDescent="0.25">
      <c r="A109" t="s">
        <v>287</v>
      </c>
      <c r="B109" s="1" t="s">
        <v>8189</v>
      </c>
      <c r="C109" s="1" t="s">
        <v>347</v>
      </c>
      <c r="D109" s="30">
        <v>7.4310999999996786E-4</v>
      </c>
      <c r="E109" s="33">
        <v>7431099.9999996787</v>
      </c>
      <c r="F109" s="9">
        <v>0.57590549885326525</v>
      </c>
      <c r="G109" s="32">
        <v>11710711.352527993</v>
      </c>
      <c r="H109" s="31">
        <f t="shared" si="2"/>
        <v>4279611.3525283141</v>
      </c>
      <c r="I109" s="38">
        <f t="shared" si="3"/>
        <v>0.57590549885326525</v>
      </c>
    </row>
    <row r="110" spans="1:9" hidden="1" outlineLevel="2" x14ac:dyDescent="0.25">
      <c r="A110" t="s">
        <v>287</v>
      </c>
      <c r="B110" s="1" t="s">
        <v>8190</v>
      </c>
      <c r="C110" s="1" t="s">
        <v>343</v>
      </c>
      <c r="D110" s="30">
        <v>7.4040999999996828E-4</v>
      </c>
      <c r="E110" s="33">
        <v>7404099.9999996824</v>
      </c>
      <c r="F110" s="9">
        <v>0.79972305112763209</v>
      </c>
      <c r="G110" s="32">
        <v>13325329.442853529</v>
      </c>
      <c r="H110" s="31">
        <f t="shared" si="2"/>
        <v>5921229.4428538466</v>
      </c>
      <c r="I110" s="38">
        <f t="shared" si="3"/>
        <v>0.79972305112763209</v>
      </c>
    </row>
    <row r="111" spans="1:9" hidden="1" outlineLevel="2" x14ac:dyDescent="0.25">
      <c r="A111" t="s">
        <v>287</v>
      </c>
      <c r="B111" s="1" t="s">
        <v>8191</v>
      </c>
      <c r="C111" s="1" t="s">
        <v>345</v>
      </c>
      <c r="D111" s="30">
        <v>7.3680999999996884E-4</v>
      </c>
      <c r="E111" s="33">
        <v>7368099.999999688</v>
      </c>
      <c r="F111" s="9">
        <v>1.2535938283630175</v>
      </c>
      <c r="G111" s="32">
        <v>16604704.686760848</v>
      </c>
      <c r="H111" s="31">
        <f t="shared" si="2"/>
        <v>9236604.6867611594</v>
      </c>
      <c r="I111" s="38">
        <f t="shared" si="3"/>
        <v>1.2535938283630177</v>
      </c>
    </row>
    <row r="112" spans="1:9" hidden="1" outlineLevel="2" x14ac:dyDescent="0.25">
      <c r="A112" t="s">
        <v>287</v>
      </c>
      <c r="B112" s="1" t="s">
        <v>8192</v>
      </c>
      <c r="C112" s="1" t="s">
        <v>341</v>
      </c>
      <c r="D112" s="30">
        <v>6.6000999999998086E-4</v>
      </c>
      <c r="E112" s="33">
        <v>6600099.9999998081</v>
      </c>
      <c r="F112" s="9">
        <v>0.49863461469965153</v>
      </c>
      <c r="G112" s="32">
        <v>9891138.3204788826</v>
      </c>
      <c r="H112" s="31">
        <f t="shared" si="2"/>
        <v>3291038.3204790745</v>
      </c>
      <c r="I112" s="38">
        <f t="shared" si="3"/>
        <v>0.49863461469965153</v>
      </c>
    </row>
    <row r="113" spans="1:9" hidden="1" outlineLevel="2" x14ac:dyDescent="0.25">
      <c r="A113" t="s">
        <v>287</v>
      </c>
      <c r="B113" s="1" t="s">
        <v>8193</v>
      </c>
      <c r="C113" s="1" t="s">
        <v>339</v>
      </c>
      <c r="D113" s="30">
        <v>6.4470999999998325E-4</v>
      </c>
      <c r="E113" s="33">
        <v>6447099.9999998324</v>
      </c>
      <c r="F113" s="9">
        <v>0.32353520429060112</v>
      </c>
      <c r="G113" s="32">
        <v>8532963.815581711</v>
      </c>
      <c r="H113" s="31">
        <f t="shared" si="2"/>
        <v>2085863.8155818786</v>
      </c>
      <c r="I113" s="38">
        <f t="shared" si="3"/>
        <v>0.3235352042906009</v>
      </c>
    </row>
    <row r="114" spans="1:9" hidden="1" outlineLevel="2" x14ac:dyDescent="0.25">
      <c r="A114" t="s">
        <v>287</v>
      </c>
      <c r="B114" s="1" t="s">
        <v>8194</v>
      </c>
      <c r="C114" s="1" t="s">
        <v>335</v>
      </c>
      <c r="D114" s="30">
        <v>6.1410999999998803E-4</v>
      </c>
      <c r="E114" s="33">
        <v>6141099.9999998808</v>
      </c>
      <c r="F114" s="9">
        <v>0.71998664786121824</v>
      </c>
      <c r="G114" s="32">
        <v>10562610.003180323</v>
      </c>
      <c r="H114" s="31">
        <f t="shared" si="2"/>
        <v>4421510.0031804424</v>
      </c>
      <c r="I114" s="38">
        <f t="shared" si="3"/>
        <v>0.71998664786121835</v>
      </c>
    </row>
    <row r="115" spans="1:9" hidden="1" outlineLevel="2" x14ac:dyDescent="0.25">
      <c r="A115" t="s">
        <v>287</v>
      </c>
      <c r="B115" s="1" t="s">
        <v>8195</v>
      </c>
      <c r="C115" s="1" t="s">
        <v>337</v>
      </c>
      <c r="D115" s="30">
        <v>6.0360999999998968E-4</v>
      </c>
      <c r="E115" s="33">
        <v>6036099.9999998966</v>
      </c>
      <c r="F115" s="9">
        <v>0.89997905669158462</v>
      </c>
      <c r="G115" s="32">
        <v>11468463.584095877</v>
      </c>
      <c r="H115" s="31">
        <f t="shared" si="2"/>
        <v>5432363.58409598</v>
      </c>
      <c r="I115" s="38">
        <f t="shared" si="3"/>
        <v>0.89997905669158451</v>
      </c>
    </row>
    <row r="116" spans="1:9" hidden="1" outlineLevel="2" x14ac:dyDescent="0.25">
      <c r="A116" t="s">
        <v>287</v>
      </c>
      <c r="B116" s="1" t="s">
        <v>8196</v>
      </c>
      <c r="C116" s="1" t="s">
        <v>327</v>
      </c>
      <c r="D116" s="30">
        <v>5.5080999999999793E-4</v>
      </c>
      <c r="E116" s="33">
        <v>5508099.9999999795</v>
      </c>
      <c r="F116" s="9">
        <v>0.80351775917625134</v>
      </c>
      <c r="G116" s="32">
        <v>9933956.1693186741</v>
      </c>
      <c r="H116" s="31">
        <f t="shared" si="2"/>
        <v>4425856.1693186946</v>
      </c>
      <c r="I116" s="38">
        <f t="shared" si="3"/>
        <v>0.80351775917625157</v>
      </c>
    </row>
    <row r="117" spans="1:9" hidden="1" outlineLevel="2" x14ac:dyDescent="0.25">
      <c r="A117" t="s">
        <v>287</v>
      </c>
      <c r="B117" s="1" t="s">
        <v>8197</v>
      </c>
      <c r="C117" s="1" t="s">
        <v>325</v>
      </c>
      <c r="D117" s="30">
        <v>5.139100000000037E-4</v>
      </c>
      <c r="E117" s="33">
        <v>5139100.0000000373</v>
      </c>
      <c r="F117" s="9">
        <v>0.35993394375284316</v>
      </c>
      <c r="G117" s="32">
        <v>6988836.5303402878</v>
      </c>
      <c r="H117" s="31">
        <f t="shared" si="2"/>
        <v>1849736.5303402506</v>
      </c>
      <c r="I117" s="38">
        <f t="shared" si="3"/>
        <v>0.35993394375284332</v>
      </c>
    </row>
    <row r="118" spans="1:9" hidden="1" outlineLevel="2" x14ac:dyDescent="0.25">
      <c r="A118" t="s">
        <v>287</v>
      </c>
      <c r="B118" s="1" t="s">
        <v>8198</v>
      </c>
      <c r="C118" s="1" t="s">
        <v>323</v>
      </c>
      <c r="D118" s="30">
        <v>5.0011000000000586E-4</v>
      </c>
      <c r="E118" s="33">
        <v>5001100.0000000587</v>
      </c>
      <c r="F118" s="9">
        <v>1.0336401755531635</v>
      </c>
      <c r="G118" s="32">
        <v>10170437.881959043</v>
      </c>
      <c r="H118" s="31">
        <f t="shared" si="2"/>
        <v>5169337.8819589848</v>
      </c>
      <c r="I118" s="38">
        <f t="shared" si="3"/>
        <v>1.0336401755531632</v>
      </c>
    </row>
    <row r="119" spans="1:9" hidden="1" outlineLevel="2" x14ac:dyDescent="0.25">
      <c r="A119" t="s">
        <v>287</v>
      </c>
      <c r="B119" s="1" t="s">
        <v>8199</v>
      </c>
      <c r="C119" s="1" t="s">
        <v>319</v>
      </c>
      <c r="D119" s="30">
        <v>4.641100000000071E-4</v>
      </c>
      <c r="E119" s="33">
        <v>4641100.0000000708</v>
      </c>
      <c r="F119" s="9">
        <v>1.118382807545454</v>
      </c>
      <c r="G119" s="32">
        <v>9831626.4480993561</v>
      </c>
      <c r="H119" s="31">
        <f t="shared" si="2"/>
        <v>5190526.4480992854</v>
      </c>
      <c r="I119" s="38">
        <f t="shared" si="3"/>
        <v>1.1183828075454538</v>
      </c>
    </row>
    <row r="120" spans="1:9" hidden="1" outlineLevel="2" x14ac:dyDescent="0.25">
      <c r="A120" t="s">
        <v>287</v>
      </c>
      <c r="B120" s="1" t="s">
        <v>8200</v>
      </c>
      <c r="C120" s="1" t="s">
        <v>317</v>
      </c>
      <c r="D120" s="30">
        <v>4.1251000000000585E-4</v>
      </c>
      <c r="E120" s="33">
        <v>4125100.0000000587</v>
      </c>
      <c r="F120" s="9">
        <v>0.51046443072206638</v>
      </c>
      <c r="G120" s="32">
        <v>6230816.8231716845</v>
      </c>
      <c r="H120" s="31">
        <f t="shared" si="2"/>
        <v>2105716.8231716258</v>
      </c>
      <c r="I120" s="38">
        <f t="shared" si="3"/>
        <v>0.51046443072206638</v>
      </c>
    </row>
    <row r="121" spans="1:9" hidden="1" outlineLevel="2" x14ac:dyDescent="0.25">
      <c r="A121" t="s">
        <v>287</v>
      </c>
      <c r="B121" s="1" t="s">
        <v>8201</v>
      </c>
      <c r="C121" s="1" t="s">
        <v>315</v>
      </c>
      <c r="D121" s="30">
        <v>3.7531000000000494E-4</v>
      </c>
      <c r="E121" s="33">
        <v>3753100.0000000494</v>
      </c>
      <c r="F121" s="9">
        <v>0.89449707789674548</v>
      </c>
      <c r="G121" s="32">
        <v>7110236.9830543688</v>
      </c>
      <c r="H121" s="31">
        <f t="shared" si="2"/>
        <v>3357136.9830543194</v>
      </c>
      <c r="I121" s="38">
        <f t="shared" si="3"/>
        <v>0.89449707789674537</v>
      </c>
    </row>
    <row r="122" spans="1:9" hidden="1" outlineLevel="2" x14ac:dyDescent="0.25">
      <c r="A122" t="s">
        <v>287</v>
      </c>
      <c r="B122" s="1" t="s">
        <v>8202</v>
      </c>
      <c r="C122" s="1" t="s">
        <v>293</v>
      </c>
      <c r="D122" s="30">
        <v>2.9011000000000287E-4</v>
      </c>
      <c r="E122" s="33">
        <v>2901100.0000000289</v>
      </c>
      <c r="F122" s="9">
        <v>0.37944860171282357</v>
      </c>
      <c r="G122" s="32">
        <v>4001918.3384291125</v>
      </c>
      <c r="H122" s="31">
        <f t="shared" si="2"/>
        <v>1100818.3384290836</v>
      </c>
      <c r="I122" s="38">
        <f t="shared" si="3"/>
        <v>0.37944860171282363</v>
      </c>
    </row>
    <row r="123" spans="1:9" hidden="1" outlineLevel="2" x14ac:dyDescent="0.25">
      <c r="A123" t="s">
        <v>287</v>
      </c>
      <c r="B123" s="1" t="s">
        <v>8203</v>
      </c>
      <c r="C123" s="1" t="s">
        <v>309</v>
      </c>
      <c r="D123" s="30">
        <v>2.6911000000000236E-4</v>
      </c>
      <c r="E123" s="33">
        <v>2691100.0000000237</v>
      </c>
      <c r="F123" s="9">
        <v>1.1099499551353837</v>
      </c>
      <c r="G123" s="32">
        <v>5678086.3242648803</v>
      </c>
      <c r="H123" s="31">
        <f t="shared" si="2"/>
        <v>2986986.3242648565</v>
      </c>
      <c r="I123" s="38">
        <f t="shared" si="3"/>
        <v>1.1099499551353833</v>
      </c>
    </row>
    <row r="124" spans="1:9" hidden="1" outlineLevel="2" x14ac:dyDescent="0.25">
      <c r="A124" t="s">
        <v>287</v>
      </c>
      <c r="B124" s="1" t="s">
        <v>8204</v>
      </c>
      <c r="C124" s="1" t="s">
        <v>307</v>
      </c>
      <c r="D124" s="30">
        <v>2.6491000000000226E-4</v>
      </c>
      <c r="E124" s="33">
        <v>2649100.0000000228</v>
      </c>
      <c r="F124" s="9">
        <v>0.55294712541680624</v>
      </c>
      <c r="G124" s="32">
        <v>4113912.2299416973</v>
      </c>
      <c r="H124" s="31">
        <f t="shared" si="2"/>
        <v>1464812.2299416745</v>
      </c>
      <c r="I124" s="38">
        <f t="shared" si="3"/>
        <v>0.55294712541680646</v>
      </c>
    </row>
    <row r="125" spans="1:9" hidden="1" outlineLevel="2" x14ac:dyDescent="0.25">
      <c r="A125" t="s">
        <v>287</v>
      </c>
      <c r="B125" s="1" t="s">
        <v>8205</v>
      </c>
      <c r="C125" s="1" t="s">
        <v>303</v>
      </c>
      <c r="D125" s="30">
        <v>2.3611000000000159E-4</v>
      </c>
      <c r="E125" s="33">
        <v>2361100.0000000158</v>
      </c>
      <c r="F125" s="9">
        <v>0.33573709520329009</v>
      </c>
      <c r="G125" s="32">
        <v>3153808.8554845094</v>
      </c>
      <c r="H125" s="31">
        <f t="shared" si="2"/>
        <v>792708.85548449354</v>
      </c>
      <c r="I125" s="38">
        <f t="shared" si="3"/>
        <v>0.33573709520329009</v>
      </c>
    </row>
    <row r="126" spans="1:9" hidden="1" outlineLevel="2" x14ac:dyDescent="0.25">
      <c r="A126" t="s">
        <v>287</v>
      </c>
      <c r="B126" s="1" t="s">
        <v>8206</v>
      </c>
      <c r="C126" s="1" t="s">
        <v>305</v>
      </c>
      <c r="D126" s="30">
        <v>2.2801000000000139E-4</v>
      </c>
      <c r="E126" s="33">
        <v>2280100.000000014</v>
      </c>
      <c r="F126" s="9">
        <v>0.70014752267328628</v>
      </c>
      <c r="G126" s="32">
        <v>3876506.366447384</v>
      </c>
      <c r="H126" s="31">
        <f t="shared" si="2"/>
        <v>1596406.36644737</v>
      </c>
      <c r="I126" s="38">
        <f t="shared" si="3"/>
        <v>0.70014752267328639</v>
      </c>
    </row>
    <row r="127" spans="1:9" hidden="1" outlineLevel="2" x14ac:dyDescent="0.25">
      <c r="A127" t="s">
        <v>287</v>
      </c>
      <c r="B127" s="1" t="s">
        <v>8207</v>
      </c>
      <c r="C127" s="1" t="s">
        <v>301</v>
      </c>
      <c r="D127" s="30">
        <v>2.0911000000000093E-4</v>
      </c>
      <c r="E127" s="33">
        <v>2091100.0000000093</v>
      </c>
      <c r="F127" s="9">
        <v>0.8656242462270215</v>
      </c>
      <c r="G127" s="32">
        <v>3901206.8612853419</v>
      </c>
      <c r="H127" s="31">
        <f t="shared" si="2"/>
        <v>1810106.8612853326</v>
      </c>
      <c r="I127" s="38">
        <f t="shared" si="3"/>
        <v>0.86562424622702139</v>
      </c>
    </row>
    <row r="128" spans="1:9" hidden="1" outlineLevel="2" x14ac:dyDescent="0.25">
      <c r="A128" t="s">
        <v>287</v>
      </c>
      <c r="B128" s="1" t="s">
        <v>8208</v>
      </c>
      <c r="C128" s="1" t="s">
        <v>299</v>
      </c>
      <c r="D128" s="30">
        <v>1.6770999999999992E-4</v>
      </c>
      <c r="E128" s="33">
        <v>1677099.9999999993</v>
      </c>
      <c r="F128" s="9">
        <v>0.98576367836848755</v>
      </c>
      <c r="G128" s="32">
        <v>3330324.2649917891</v>
      </c>
      <c r="H128" s="31">
        <f t="shared" si="2"/>
        <v>1653224.2649917898</v>
      </c>
      <c r="I128" s="38">
        <f t="shared" si="3"/>
        <v>0.98576367836848755</v>
      </c>
    </row>
    <row r="129" spans="1:9" hidden="1" outlineLevel="2" x14ac:dyDescent="0.25">
      <c r="A129" t="s">
        <v>287</v>
      </c>
      <c r="B129" s="1" t="s">
        <v>8209</v>
      </c>
      <c r="C129" s="1" t="s">
        <v>297</v>
      </c>
      <c r="D129" s="30">
        <v>1.0110999999999925E-4</v>
      </c>
      <c r="E129" s="33">
        <v>1011099.9999999925</v>
      </c>
      <c r="F129" s="9">
        <v>1.0725573273158149</v>
      </c>
      <c r="G129" s="32">
        <v>2095562.7136490052</v>
      </c>
      <c r="H129" s="31">
        <f t="shared" si="2"/>
        <v>1084462.7136490126</v>
      </c>
      <c r="I129" s="38">
        <f t="shared" si="3"/>
        <v>1.0725573273158151</v>
      </c>
    </row>
    <row r="130" spans="1:9" hidden="1" outlineLevel="2" x14ac:dyDescent="0.25">
      <c r="A130" t="s">
        <v>287</v>
      </c>
      <c r="B130" s="1" t="s">
        <v>8210</v>
      </c>
      <c r="C130" s="1" t="s">
        <v>295</v>
      </c>
      <c r="D130" s="30">
        <v>8.5209999999999586E-5</v>
      </c>
      <c r="E130" s="33">
        <v>852099.99999999581</v>
      </c>
      <c r="F130" s="9">
        <v>0.41551356849223631</v>
      </c>
      <c r="G130" s="32">
        <v>1206159.1117122285</v>
      </c>
      <c r="H130" s="31">
        <f t="shared" si="2"/>
        <v>354059.1117122327</v>
      </c>
      <c r="I130" s="38">
        <f t="shared" si="3"/>
        <v>0.4155135684922362</v>
      </c>
    </row>
    <row r="131" spans="1:9" hidden="1" outlineLevel="2" x14ac:dyDescent="0.25">
      <c r="A131" t="s">
        <v>287</v>
      </c>
      <c r="B131" s="1" t="s">
        <v>8211</v>
      </c>
      <c r="C131" s="1" t="s">
        <v>291</v>
      </c>
      <c r="D131" s="30">
        <v>6.6009999999999986E-5</v>
      </c>
      <c r="E131" s="33">
        <v>660099.99999999988</v>
      </c>
      <c r="F131" s="9">
        <v>0.53351106575102081</v>
      </c>
      <c r="G131" s="32">
        <v>1012270.6545022487</v>
      </c>
      <c r="H131" s="31">
        <f t="shared" si="2"/>
        <v>352170.65450224886</v>
      </c>
      <c r="I131" s="38">
        <f t="shared" si="3"/>
        <v>0.53351106575102092</v>
      </c>
    </row>
    <row r="132" spans="1:9" hidden="1" outlineLevel="2" x14ac:dyDescent="0.25">
      <c r="A132" t="s">
        <v>287</v>
      </c>
      <c r="B132" s="1" t="s">
        <v>8212</v>
      </c>
      <c r="C132" s="1" t="s">
        <v>289</v>
      </c>
      <c r="D132" s="30">
        <v>4.591000000000006E-5</v>
      </c>
      <c r="E132" s="33">
        <v>459100.00000000058</v>
      </c>
      <c r="F132" s="9">
        <v>0.91499392275954794</v>
      </c>
      <c r="G132" s="32">
        <v>879173.70993890951</v>
      </c>
      <c r="H132" s="31">
        <f t="shared" si="2"/>
        <v>420073.70993890893</v>
      </c>
      <c r="I132" s="38">
        <f t="shared" si="3"/>
        <v>0.91499392275954783</v>
      </c>
    </row>
    <row r="133" spans="1:9" hidden="1" outlineLevel="2" x14ac:dyDescent="0.25">
      <c r="A133" t="s">
        <v>287</v>
      </c>
      <c r="B133" s="1" t="s">
        <v>5</v>
      </c>
      <c r="C133" s="1" t="s">
        <v>286</v>
      </c>
      <c r="D133" s="30">
        <v>1.8910000000000014E-5</v>
      </c>
      <c r="E133" s="33">
        <v>189100.00000000015</v>
      </c>
      <c r="F133" s="9">
        <v>0.26107977075226207</v>
      </c>
      <c r="G133" s="32">
        <v>238470.18464925294</v>
      </c>
      <c r="H133" s="31">
        <f t="shared" ref="H133:H196" si="4">G133-E133</f>
        <v>49370.184649252798</v>
      </c>
      <c r="I133" s="38">
        <f t="shared" ref="I133:I196" si="5">H133/E133</f>
        <v>0.26107977075226207</v>
      </c>
    </row>
    <row r="134" spans="1:9" outlineLevel="1" collapsed="1" x14ac:dyDescent="0.25">
      <c r="A134" s="60" t="s">
        <v>8729</v>
      </c>
      <c r="B134" s="1"/>
      <c r="C134" s="1"/>
      <c r="D134" s="30"/>
      <c r="E134" s="33">
        <f>SUBTOTAL(9,E107:E133)</f>
        <v>110618699.99999815</v>
      </c>
      <c r="F134" s="9"/>
      <c r="G134" s="32">
        <f>SUBTOTAL(9,G107:G133)</f>
        <v>186644075.52116939</v>
      </c>
      <c r="H134" s="31">
        <f t="shared" si="4"/>
        <v>76025375.521171242</v>
      </c>
      <c r="I134" s="38">
        <f t="shared" si="5"/>
        <v>0.68727417264144774</v>
      </c>
    </row>
    <row r="135" spans="1:9" hidden="1" outlineLevel="2" x14ac:dyDescent="0.25">
      <c r="A135" t="s">
        <v>356</v>
      </c>
      <c r="B135" s="1" t="s">
        <v>8176</v>
      </c>
      <c r="C135" s="1" t="s">
        <v>376</v>
      </c>
      <c r="D135" s="30">
        <v>6.2970999999998559E-4</v>
      </c>
      <c r="E135" s="33">
        <v>6297099.9999998556</v>
      </c>
      <c r="F135" s="9">
        <v>0.79106264386889569</v>
      </c>
      <c r="G135" s="32">
        <v>11278500.574706564</v>
      </c>
      <c r="H135" s="31">
        <f t="shared" si="4"/>
        <v>4981400.5747067081</v>
      </c>
      <c r="I135" s="38">
        <f t="shared" si="5"/>
        <v>0.79106264386889558</v>
      </c>
    </row>
    <row r="136" spans="1:9" hidden="1" outlineLevel="2" x14ac:dyDescent="0.25">
      <c r="A136" t="s">
        <v>356</v>
      </c>
      <c r="B136" s="1" t="s">
        <v>8177</v>
      </c>
      <c r="C136" s="1" t="s">
        <v>374</v>
      </c>
      <c r="D136" s="30">
        <v>6.0120999999999005E-4</v>
      </c>
      <c r="E136" s="33">
        <v>6012099.9999999003</v>
      </c>
      <c r="F136" s="9">
        <v>0.29376557679689608</v>
      </c>
      <c r="G136" s="32">
        <v>7778248.0242604902</v>
      </c>
      <c r="H136" s="31">
        <f t="shared" si="4"/>
        <v>1766148.0242605899</v>
      </c>
      <c r="I136" s="38">
        <f t="shared" si="5"/>
        <v>0.29376557679689613</v>
      </c>
    </row>
    <row r="137" spans="1:9" hidden="1" outlineLevel="2" x14ac:dyDescent="0.25">
      <c r="A137" t="s">
        <v>356</v>
      </c>
      <c r="B137" s="1" t="s">
        <v>8178</v>
      </c>
      <c r="C137" s="1" t="s">
        <v>372</v>
      </c>
      <c r="D137" s="30">
        <v>6.009099999999901E-4</v>
      </c>
      <c r="E137" s="33">
        <v>6009099.9999999013</v>
      </c>
      <c r="F137" s="9">
        <v>0.26434009739798936</v>
      </c>
      <c r="G137" s="32">
        <v>7597546.0792741338</v>
      </c>
      <c r="H137" s="31">
        <f t="shared" si="4"/>
        <v>1588446.0792742325</v>
      </c>
      <c r="I137" s="38">
        <f t="shared" si="5"/>
        <v>0.26434009739798947</v>
      </c>
    </row>
    <row r="138" spans="1:9" hidden="1" outlineLevel="2" x14ac:dyDescent="0.25">
      <c r="A138" t="s">
        <v>356</v>
      </c>
      <c r="B138" s="1" t="s">
        <v>8179</v>
      </c>
      <c r="C138" s="1" t="s">
        <v>370</v>
      </c>
      <c r="D138" s="30">
        <v>5.4060999999999953E-4</v>
      </c>
      <c r="E138" s="33">
        <v>5406099.9999999953</v>
      </c>
      <c r="F138" s="9">
        <v>0.40755698570877907</v>
      </c>
      <c r="G138" s="32">
        <v>7609393.8204402244</v>
      </c>
      <c r="H138" s="31">
        <f t="shared" si="4"/>
        <v>2203293.820440229</v>
      </c>
      <c r="I138" s="38">
        <f t="shared" si="5"/>
        <v>0.40755698570877913</v>
      </c>
    </row>
    <row r="139" spans="1:9" hidden="1" outlineLevel="2" x14ac:dyDescent="0.25">
      <c r="A139" t="s">
        <v>356</v>
      </c>
      <c r="B139" s="1" t="s">
        <v>8180</v>
      </c>
      <c r="C139" s="1" t="s">
        <v>368</v>
      </c>
      <c r="D139" s="30">
        <v>4.2421000000000613E-4</v>
      </c>
      <c r="E139" s="33">
        <v>4242100.0000000615</v>
      </c>
      <c r="F139" s="9">
        <v>0.99413881358992107</v>
      </c>
      <c r="G139" s="32">
        <v>8459336.2611299269</v>
      </c>
      <c r="H139" s="31">
        <f t="shared" si="4"/>
        <v>4217236.2611298654</v>
      </c>
      <c r="I139" s="38">
        <f t="shared" si="5"/>
        <v>0.99413881358992107</v>
      </c>
    </row>
    <row r="140" spans="1:9" hidden="1" outlineLevel="2" x14ac:dyDescent="0.25">
      <c r="A140" t="s">
        <v>356</v>
      </c>
      <c r="B140" s="1" t="s">
        <v>8181</v>
      </c>
      <c r="C140" s="1" t="s">
        <v>364</v>
      </c>
      <c r="D140" s="30">
        <v>3.1891000000000357E-4</v>
      </c>
      <c r="E140" s="33">
        <v>3189100.0000000359</v>
      </c>
      <c r="F140" s="9">
        <v>0.49109145719564495</v>
      </c>
      <c r="G140" s="32">
        <v>4755239.766142684</v>
      </c>
      <c r="H140" s="31">
        <f t="shared" si="4"/>
        <v>1566139.7661426482</v>
      </c>
      <c r="I140" s="38">
        <f t="shared" si="5"/>
        <v>0.49109145719564473</v>
      </c>
    </row>
    <row r="141" spans="1:9" hidden="1" outlineLevel="2" x14ac:dyDescent="0.25">
      <c r="A141" t="s">
        <v>356</v>
      </c>
      <c r="B141" s="1" t="s">
        <v>8182</v>
      </c>
      <c r="C141" s="1" t="s">
        <v>360</v>
      </c>
      <c r="D141" s="30">
        <v>1.8271000000000029E-4</v>
      </c>
      <c r="E141" s="33">
        <v>1827100.0000000028</v>
      </c>
      <c r="F141" s="9">
        <v>0.98908248437442792</v>
      </c>
      <c r="G141" s="32">
        <v>3634252.6072005229</v>
      </c>
      <c r="H141" s="31">
        <f t="shared" si="4"/>
        <v>1807152.6072005201</v>
      </c>
      <c r="I141" s="38">
        <f t="shared" si="5"/>
        <v>0.98908248437442803</v>
      </c>
    </row>
    <row r="142" spans="1:9" hidden="1" outlineLevel="2" x14ac:dyDescent="0.25">
      <c r="A142" t="s">
        <v>356</v>
      </c>
      <c r="B142" s="1" t="s">
        <v>8183</v>
      </c>
      <c r="C142" s="1" t="s">
        <v>366</v>
      </c>
      <c r="D142" s="30">
        <v>1.3320999999999909E-4</v>
      </c>
      <c r="E142" s="33">
        <v>1332099.9999999909</v>
      </c>
      <c r="F142" s="9">
        <v>1.2165908851827654</v>
      </c>
      <c r="G142" s="32">
        <v>2952720.7181519414</v>
      </c>
      <c r="H142" s="31">
        <f t="shared" si="4"/>
        <v>1620620.7181519505</v>
      </c>
      <c r="I142" s="38">
        <f t="shared" si="5"/>
        <v>1.2165908851827651</v>
      </c>
    </row>
    <row r="143" spans="1:9" hidden="1" outlineLevel="2" x14ac:dyDescent="0.25">
      <c r="A143" t="s">
        <v>356</v>
      </c>
      <c r="B143" s="1" t="s">
        <v>8184</v>
      </c>
      <c r="C143" s="1" t="s">
        <v>358</v>
      </c>
      <c r="D143" s="30">
        <v>7.5309999999999792E-5</v>
      </c>
      <c r="E143" s="33">
        <v>753099.9999999979</v>
      </c>
      <c r="F143" s="9">
        <v>0.77652475065129256</v>
      </c>
      <c r="G143" s="32">
        <v>1337900.7897154847</v>
      </c>
      <c r="H143" s="31">
        <f t="shared" si="4"/>
        <v>584800.78971548681</v>
      </c>
      <c r="I143" s="38">
        <f t="shared" si="5"/>
        <v>0.77652475065129256</v>
      </c>
    </row>
    <row r="144" spans="1:9" hidden="1" outlineLevel="2" x14ac:dyDescent="0.25">
      <c r="A144" t="s">
        <v>356</v>
      </c>
      <c r="B144" s="1" t="s">
        <v>8185</v>
      </c>
      <c r="C144" s="1" t="s">
        <v>355</v>
      </c>
      <c r="D144" s="30">
        <v>6.630999999999998E-5</v>
      </c>
      <c r="E144" s="33">
        <v>663099.99999999977</v>
      </c>
      <c r="F144" s="9">
        <v>0.49985421656931994</v>
      </c>
      <c r="G144" s="32">
        <v>994553.33100711566</v>
      </c>
      <c r="H144" s="31">
        <f t="shared" si="4"/>
        <v>331453.33100711589</v>
      </c>
      <c r="I144" s="38">
        <f t="shared" si="5"/>
        <v>0.49985421656931989</v>
      </c>
    </row>
    <row r="145" spans="1:9" hidden="1" outlineLevel="2" x14ac:dyDescent="0.25">
      <c r="A145" t="s">
        <v>356</v>
      </c>
      <c r="B145" s="1" t="s">
        <v>8186</v>
      </c>
      <c r="C145" s="1" t="s">
        <v>362</v>
      </c>
      <c r="D145" s="30">
        <v>4.561000000000006E-5</v>
      </c>
      <c r="E145" s="33">
        <v>456100.00000000058</v>
      </c>
      <c r="F145" s="9">
        <v>0.47013841793774247</v>
      </c>
      <c r="G145" s="32">
        <v>670530.13242140529</v>
      </c>
      <c r="H145" s="31">
        <f t="shared" si="4"/>
        <v>214430.13242140471</v>
      </c>
      <c r="I145" s="38">
        <f t="shared" si="5"/>
        <v>0.47013841793774269</v>
      </c>
    </row>
    <row r="146" spans="1:9" outlineLevel="1" collapsed="1" x14ac:dyDescent="0.25">
      <c r="A146" s="60" t="s">
        <v>8730</v>
      </c>
      <c r="B146" s="1"/>
      <c r="C146" s="1"/>
      <c r="D146" s="30"/>
      <c r="E146" s="33">
        <f>SUBTOTAL(9,E135:E145)</f>
        <v>36187099.999999747</v>
      </c>
      <c r="F146" s="9"/>
      <c r="G146" s="32">
        <f>SUBTOTAL(9,G135:G145)</f>
        <v>57068222.104450494</v>
      </c>
      <c r="H146" s="31">
        <f t="shared" si="4"/>
        <v>20881122.104450747</v>
      </c>
      <c r="I146" s="38">
        <f t="shared" si="5"/>
        <v>0.57703220496947516</v>
      </c>
    </row>
    <row r="147" spans="1:9" hidden="1" outlineLevel="2" x14ac:dyDescent="0.25">
      <c r="A147" t="s">
        <v>379</v>
      </c>
      <c r="B147" s="1" t="s">
        <v>8173</v>
      </c>
      <c r="C147" s="1" t="s">
        <v>385</v>
      </c>
      <c r="D147" s="30">
        <v>6.7140999999997907E-4</v>
      </c>
      <c r="E147" s="33">
        <v>6714099.9999997905</v>
      </c>
      <c r="F147" s="9">
        <v>1.0636228915258437</v>
      </c>
      <c r="G147" s="32">
        <v>13855370.455993235</v>
      </c>
      <c r="H147" s="31">
        <f t="shared" si="4"/>
        <v>7141270.4559934447</v>
      </c>
      <c r="I147" s="38">
        <f t="shared" si="5"/>
        <v>1.0636228915258437</v>
      </c>
    </row>
    <row r="148" spans="1:9" hidden="1" outlineLevel="2" x14ac:dyDescent="0.25">
      <c r="A148" t="s">
        <v>379</v>
      </c>
      <c r="B148" s="1" t="s">
        <v>8174</v>
      </c>
      <c r="C148" s="1" t="s">
        <v>383</v>
      </c>
      <c r="D148" s="30">
        <v>2.994100000000031E-4</v>
      </c>
      <c r="E148" s="33">
        <v>2994100.0000000312</v>
      </c>
      <c r="F148" s="9">
        <v>1.0473173747896527</v>
      </c>
      <c r="G148" s="32">
        <v>6129872.9518577633</v>
      </c>
      <c r="H148" s="31">
        <f t="shared" si="4"/>
        <v>3135772.9518577321</v>
      </c>
      <c r="I148" s="38">
        <f t="shared" si="5"/>
        <v>1.0473173747896527</v>
      </c>
    </row>
    <row r="149" spans="1:9" hidden="1" outlineLevel="2" x14ac:dyDescent="0.25">
      <c r="A149" t="s">
        <v>379</v>
      </c>
      <c r="B149" s="1" t="s">
        <v>8175</v>
      </c>
      <c r="C149" s="1" t="s">
        <v>381</v>
      </c>
      <c r="D149" s="30">
        <v>2.8441000000000273E-4</v>
      </c>
      <c r="E149" s="33">
        <v>2844100.0000000275</v>
      </c>
      <c r="F149" s="9">
        <v>0.63609272231953684</v>
      </c>
      <c r="G149" s="32">
        <v>4653211.3115490396</v>
      </c>
      <c r="H149" s="31">
        <f t="shared" si="4"/>
        <v>1809111.3115490121</v>
      </c>
      <c r="I149" s="38">
        <f t="shared" si="5"/>
        <v>0.63609272231953684</v>
      </c>
    </row>
    <row r="150" spans="1:9" outlineLevel="1" collapsed="1" x14ac:dyDescent="0.25">
      <c r="A150" s="60" t="s">
        <v>8731</v>
      </c>
      <c r="B150" s="1"/>
      <c r="C150" s="1"/>
      <c r="D150" s="30"/>
      <c r="E150" s="33">
        <f>SUBTOTAL(9,E147:E149)</f>
        <v>12552299.999999849</v>
      </c>
      <c r="F150" s="9"/>
      <c r="G150" s="32">
        <f>SUBTOTAL(9,G147:G149)</f>
        <v>24638454.719400041</v>
      </c>
      <c r="H150" s="31">
        <f t="shared" si="4"/>
        <v>12086154.719400192</v>
      </c>
      <c r="I150" s="38">
        <f t="shared" si="5"/>
        <v>0.96286375559860238</v>
      </c>
    </row>
    <row r="151" spans="1:9" hidden="1" outlineLevel="2" x14ac:dyDescent="0.25">
      <c r="A151" t="s">
        <v>388</v>
      </c>
      <c r="B151" s="1" t="s">
        <v>8148</v>
      </c>
      <c r="C151" s="1" t="s">
        <v>438</v>
      </c>
      <c r="D151" s="30">
        <v>7.4280999999996791E-4</v>
      </c>
      <c r="E151" s="33">
        <v>7428099.9999996787</v>
      </c>
      <c r="F151" s="9">
        <v>0.9470656301910263</v>
      </c>
      <c r="G151" s="32">
        <v>14462998.207621336</v>
      </c>
      <c r="H151" s="31">
        <f t="shared" si="4"/>
        <v>7034898.2076216573</v>
      </c>
      <c r="I151" s="38">
        <f t="shared" si="5"/>
        <v>0.94706563019102619</v>
      </c>
    </row>
    <row r="152" spans="1:9" hidden="1" outlineLevel="2" x14ac:dyDescent="0.25">
      <c r="A152" t="s">
        <v>388</v>
      </c>
      <c r="B152" s="1" t="s">
        <v>8149</v>
      </c>
      <c r="C152" s="1" t="s">
        <v>436</v>
      </c>
      <c r="D152" s="30">
        <v>7.3860999999996856E-4</v>
      </c>
      <c r="E152" s="33">
        <v>7386099.9999996852</v>
      </c>
      <c r="F152" s="9">
        <v>0.57645685332413243</v>
      </c>
      <c r="G152" s="32">
        <v>11643867.96433688</v>
      </c>
      <c r="H152" s="31">
        <f t="shared" si="4"/>
        <v>4257767.9643371943</v>
      </c>
      <c r="I152" s="38">
        <f t="shared" si="5"/>
        <v>0.57645685332413255</v>
      </c>
    </row>
    <row r="153" spans="1:9" hidden="1" outlineLevel="2" x14ac:dyDescent="0.25">
      <c r="A153" t="s">
        <v>388</v>
      </c>
      <c r="B153" s="1" t="s">
        <v>8150</v>
      </c>
      <c r="C153" s="1" t="s">
        <v>434</v>
      </c>
      <c r="D153" s="30">
        <v>6.9510999999997537E-4</v>
      </c>
      <c r="E153" s="33">
        <v>6951099.9999997532</v>
      </c>
      <c r="F153" s="9">
        <v>1.1600798258913079</v>
      </c>
      <c r="G153" s="32">
        <v>15014930.877752537</v>
      </c>
      <c r="H153" s="31">
        <f t="shared" si="4"/>
        <v>8063830.8777527837</v>
      </c>
      <c r="I153" s="38">
        <f t="shared" si="5"/>
        <v>1.1600798258913079</v>
      </c>
    </row>
    <row r="154" spans="1:9" hidden="1" outlineLevel="2" x14ac:dyDescent="0.25">
      <c r="A154" t="s">
        <v>388</v>
      </c>
      <c r="B154" s="1" t="s">
        <v>8151</v>
      </c>
      <c r="C154" s="1" t="s">
        <v>430</v>
      </c>
      <c r="D154" s="30">
        <v>6.6840999999997954E-4</v>
      </c>
      <c r="E154" s="33">
        <v>6684099.9999997951</v>
      </c>
      <c r="F154" s="9">
        <v>0.99739661383469413</v>
      </c>
      <c r="G154" s="32">
        <v>13350798.70653207</v>
      </c>
      <c r="H154" s="31">
        <f t="shared" si="4"/>
        <v>6666698.7065322753</v>
      </c>
      <c r="I154" s="38">
        <f t="shared" si="5"/>
        <v>0.99739661383469425</v>
      </c>
    </row>
    <row r="155" spans="1:9" hidden="1" outlineLevel="2" x14ac:dyDescent="0.25">
      <c r="A155" t="s">
        <v>388</v>
      </c>
      <c r="B155" s="1" t="s">
        <v>8152</v>
      </c>
      <c r="C155" s="1" t="s">
        <v>428</v>
      </c>
      <c r="D155" s="30">
        <v>6.5430999999998175E-4</v>
      </c>
      <c r="E155" s="33">
        <v>6543099.9999998175</v>
      </c>
      <c r="F155" s="9">
        <v>0.76286749759597139</v>
      </c>
      <c r="G155" s="32">
        <v>11534618.32351988</v>
      </c>
      <c r="H155" s="31">
        <f t="shared" si="4"/>
        <v>4991518.3235200625</v>
      </c>
      <c r="I155" s="38">
        <f t="shared" si="5"/>
        <v>0.76286749759597161</v>
      </c>
    </row>
    <row r="156" spans="1:9" hidden="1" outlineLevel="2" x14ac:dyDescent="0.25">
      <c r="A156" t="s">
        <v>388</v>
      </c>
      <c r="B156" s="1" t="s">
        <v>8153</v>
      </c>
      <c r="C156" s="1" t="s">
        <v>426</v>
      </c>
      <c r="D156" s="30">
        <v>6.4830999999998268E-4</v>
      </c>
      <c r="E156" s="33">
        <v>6483099.9999998268</v>
      </c>
      <c r="F156" s="9">
        <v>1.0231987680551875</v>
      </c>
      <c r="G156" s="32">
        <v>13116599.933178235</v>
      </c>
      <c r="H156" s="31">
        <f t="shared" si="4"/>
        <v>6633499.9331784081</v>
      </c>
      <c r="I156" s="38">
        <f t="shared" si="5"/>
        <v>1.0231987680551873</v>
      </c>
    </row>
    <row r="157" spans="1:9" hidden="1" outlineLevel="2" x14ac:dyDescent="0.25">
      <c r="A157" t="s">
        <v>388</v>
      </c>
      <c r="B157" s="1" t="s">
        <v>8154</v>
      </c>
      <c r="C157" s="1" t="s">
        <v>424</v>
      </c>
      <c r="D157" s="30">
        <v>6.4200999999998367E-4</v>
      </c>
      <c r="E157" s="33">
        <v>6420099.999999837</v>
      </c>
      <c r="F157" s="9">
        <v>0.65706573955236314</v>
      </c>
      <c r="G157" s="32">
        <v>10638527.754499856</v>
      </c>
      <c r="H157" s="31">
        <f t="shared" si="4"/>
        <v>4218427.7545000194</v>
      </c>
      <c r="I157" s="38">
        <f t="shared" si="5"/>
        <v>0.65706573955236314</v>
      </c>
    </row>
    <row r="158" spans="1:9" hidden="1" outlineLevel="2" x14ac:dyDescent="0.25">
      <c r="A158" t="s">
        <v>388</v>
      </c>
      <c r="B158" s="1" t="s">
        <v>8155</v>
      </c>
      <c r="C158" s="1" t="s">
        <v>418</v>
      </c>
      <c r="D158" s="30">
        <v>4.6981000000000724E-4</v>
      </c>
      <c r="E158" s="33">
        <v>4698100.0000000726</v>
      </c>
      <c r="F158" s="9">
        <v>1.1815620347057687</v>
      </c>
      <c r="G158" s="32">
        <v>10249196.595251329</v>
      </c>
      <c r="H158" s="31">
        <f t="shared" si="4"/>
        <v>5551096.5952512566</v>
      </c>
      <c r="I158" s="38">
        <f t="shared" si="5"/>
        <v>1.1815620347057685</v>
      </c>
    </row>
    <row r="159" spans="1:9" hidden="1" outlineLevel="2" x14ac:dyDescent="0.25">
      <c r="A159" t="s">
        <v>388</v>
      </c>
      <c r="B159" s="1" t="s">
        <v>8156</v>
      </c>
      <c r="C159" s="1" t="s">
        <v>414</v>
      </c>
      <c r="D159" s="30">
        <v>4.6771000000000719E-4</v>
      </c>
      <c r="E159" s="33">
        <v>4677100.0000000717</v>
      </c>
      <c r="F159" s="9">
        <v>0.92341022294713382</v>
      </c>
      <c r="G159" s="32">
        <v>8995981.9537461773</v>
      </c>
      <c r="H159" s="31">
        <f t="shared" si="4"/>
        <v>4318881.9537461055</v>
      </c>
      <c r="I159" s="38">
        <f t="shared" si="5"/>
        <v>0.92341022294713382</v>
      </c>
    </row>
    <row r="160" spans="1:9" hidden="1" outlineLevel="2" x14ac:dyDescent="0.25">
      <c r="A160" t="s">
        <v>388</v>
      </c>
      <c r="B160" s="1" t="s">
        <v>8157</v>
      </c>
      <c r="C160" s="1" t="s">
        <v>416</v>
      </c>
      <c r="D160" s="30">
        <v>4.6381000000000709E-4</v>
      </c>
      <c r="E160" s="33">
        <v>4638100.0000000708</v>
      </c>
      <c r="F160" s="9">
        <v>0.85412816722763985</v>
      </c>
      <c r="G160" s="32">
        <v>8599631.8524186481</v>
      </c>
      <c r="H160" s="31">
        <f t="shared" si="4"/>
        <v>3961531.8524185773</v>
      </c>
      <c r="I160" s="38">
        <f t="shared" si="5"/>
        <v>0.85412816722763996</v>
      </c>
    </row>
    <row r="161" spans="1:9" hidden="1" outlineLevel="2" x14ac:dyDescent="0.25">
      <c r="A161" t="s">
        <v>388</v>
      </c>
      <c r="B161" s="1" t="s">
        <v>8158</v>
      </c>
      <c r="C161" s="1" t="s">
        <v>412</v>
      </c>
      <c r="D161" s="30">
        <v>4.6081000000000702E-4</v>
      </c>
      <c r="E161" s="33">
        <v>4608100.0000000698</v>
      </c>
      <c r="F161" s="9">
        <v>0.35526128848446736</v>
      </c>
      <c r="G161" s="32">
        <v>6245179.5434653694</v>
      </c>
      <c r="H161" s="31">
        <f t="shared" si="4"/>
        <v>1637079.5434652995</v>
      </c>
      <c r="I161" s="38">
        <f t="shared" si="5"/>
        <v>0.35526128848446753</v>
      </c>
    </row>
    <row r="162" spans="1:9" hidden="1" outlineLevel="2" x14ac:dyDescent="0.25">
      <c r="A162" t="s">
        <v>388</v>
      </c>
      <c r="B162" s="1" t="s">
        <v>8159</v>
      </c>
      <c r="C162" s="1" t="s">
        <v>420</v>
      </c>
      <c r="D162" s="30">
        <v>4.5421000000000686E-4</v>
      </c>
      <c r="E162" s="33">
        <v>4542100.0000000689</v>
      </c>
      <c r="F162" s="9">
        <v>0.51561150501093334</v>
      </c>
      <c r="G162" s="32">
        <v>6884059.0169102652</v>
      </c>
      <c r="H162" s="31">
        <f t="shared" si="4"/>
        <v>2341959.0169101963</v>
      </c>
      <c r="I162" s="38">
        <f t="shared" si="5"/>
        <v>0.51561150501093345</v>
      </c>
    </row>
    <row r="163" spans="1:9" hidden="1" outlineLevel="2" x14ac:dyDescent="0.25">
      <c r="A163" t="s">
        <v>388</v>
      </c>
      <c r="B163" s="1" t="s">
        <v>8160</v>
      </c>
      <c r="C163" s="1" t="s">
        <v>406</v>
      </c>
      <c r="D163" s="30">
        <v>4.311100000000063E-4</v>
      </c>
      <c r="E163" s="33">
        <v>4311100.0000000633</v>
      </c>
      <c r="F163" s="9">
        <v>1.1104646119024064</v>
      </c>
      <c r="G163" s="32">
        <v>9098423.9883725978</v>
      </c>
      <c r="H163" s="31">
        <f t="shared" si="4"/>
        <v>4787323.9883725345</v>
      </c>
      <c r="I163" s="38">
        <f t="shared" si="5"/>
        <v>1.1104646119024064</v>
      </c>
    </row>
    <row r="164" spans="1:9" hidden="1" outlineLevel="2" x14ac:dyDescent="0.25">
      <c r="A164" t="s">
        <v>388</v>
      </c>
      <c r="B164" s="1" t="s">
        <v>8161</v>
      </c>
      <c r="C164" s="1" t="s">
        <v>410</v>
      </c>
      <c r="D164" s="30">
        <v>4.2571000000000617E-4</v>
      </c>
      <c r="E164" s="33">
        <v>4257100.0000000615</v>
      </c>
      <c r="F164" s="9">
        <v>0.52849168551136305</v>
      </c>
      <c r="G164" s="32">
        <v>6506941.9543905174</v>
      </c>
      <c r="H164" s="31">
        <f t="shared" si="4"/>
        <v>2249841.954390456</v>
      </c>
      <c r="I164" s="38">
        <f t="shared" si="5"/>
        <v>0.52849168551136305</v>
      </c>
    </row>
    <row r="165" spans="1:9" hidden="1" outlineLevel="2" x14ac:dyDescent="0.25">
      <c r="A165" t="s">
        <v>388</v>
      </c>
      <c r="B165" s="1" t="s">
        <v>8162</v>
      </c>
      <c r="C165" s="1" t="s">
        <v>408</v>
      </c>
      <c r="D165" s="30">
        <v>4.1191000000000583E-4</v>
      </c>
      <c r="E165" s="33">
        <v>4119100.0000000582</v>
      </c>
      <c r="F165" s="9">
        <v>1.0509512835698973</v>
      </c>
      <c r="G165" s="32">
        <v>8448073.4321528841</v>
      </c>
      <c r="H165" s="31">
        <f t="shared" si="4"/>
        <v>4328973.4321528263</v>
      </c>
      <c r="I165" s="38">
        <f t="shared" si="5"/>
        <v>1.0509512835698975</v>
      </c>
    </row>
    <row r="166" spans="1:9" hidden="1" outlineLevel="2" x14ac:dyDescent="0.25">
      <c r="A166" t="s">
        <v>388</v>
      </c>
      <c r="B166" s="1" t="s">
        <v>8163</v>
      </c>
      <c r="C166" s="1" t="s">
        <v>432</v>
      </c>
      <c r="D166" s="30">
        <v>3.0151000000000315E-4</v>
      </c>
      <c r="E166" s="33">
        <v>3015100.0000000317</v>
      </c>
      <c r="F166" s="9">
        <v>1.1401075409234314</v>
      </c>
      <c r="G166" s="32">
        <v>6452638.2466383055</v>
      </c>
      <c r="H166" s="31">
        <f t="shared" si="4"/>
        <v>3437538.2466382738</v>
      </c>
      <c r="I166" s="38">
        <f t="shared" si="5"/>
        <v>1.1401075409234314</v>
      </c>
    </row>
    <row r="167" spans="1:9" hidden="1" outlineLevel="2" x14ac:dyDescent="0.25">
      <c r="A167" t="s">
        <v>388</v>
      </c>
      <c r="B167" s="1" t="s">
        <v>8164</v>
      </c>
      <c r="C167" s="1" t="s">
        <v>404</v>
      </c>
      <c r="D167" s="30">
        <v>3.0121000000000314E-4</v>
      </c>
      <c r="E167" s="33">
        <v>3012100.0000000312</v>
      </c>
      <c r="F167" s="9">
        <v>0.39271260519446516</v>
      </c>
      <c r="G167" s="32">
        <v>4194989.6381062921</v>
      </c>
      <c r="H167" s="31">
        <f t="shared" si="4"/>
        <v>1182889.6381062609</v>
      </c>
      <c r="I167" s="38">
        <f t="shared" si="5"/>
        <v>0.39271260519446521</v>
      </c>
    </row>
    <row r="168" spans="1:9" hidden="1" outlineLevel="2" x14ac:dyDescent="0.25">
      <c r="A168" t="s">
        <v>388</v>
      </c>
      <c r="B168" s="1" t="s">
        <v>8165</v>
      </c>
      <c r="C168" s="1" t="s">
        <v>422</v>
      </c>
      <c r="D168" s="30">
        <v>2.1781000000000114E-4</v>
      </c>
      <c r="E168" s="33">
        <v>2178100.0000000116</v>
      </c>
      <c r="F168" s="9">
        <v>0.43137162099885284</v>
      </c>
      <c r="G168" s="32">
        <v>3117670.5276976177</v>
      </c>
      <c r="H168" s="31">
        <f t="shared" si="4"/>
        <v>939570.52769760601</v>
      </c>
      <c r="I168" s="38">
        <f t="shared" si="5"/>
        <v>0.43137162099885268</v>
      </c>
    </row>
    <row r="169" spans="1:9" hidden="1" outlineLevel="2" x14ac:dyDescent="0.25">
      <c r="A169" t="s">
        <v>388</v>
      </c>
      <c r="B169" s="1" t="s">
        <v>8166</v>
      </c>
      <c r="C169" s="1" t="s">
        <v>402</v>
      </c>
      <c r="D169" s="30">
        <v>2.1751000000000113E-4</v>
      </c>
      <c r="E169" s="33">
        <v>2175100.0000000112</v>
      </c>
      <c r="F169" s="9">
        <v>0.51789271721201457</v>
      </c>
      <c r="G169" s="32">
        <v>3301568.4492078698</v>
      </c>
      <c r="H169" s="31">
        <f t="shared" si="4"/>
        <v>1126468.4492078586</v>
      </c>
      <c r="I169" s="38">
        <f t="shared" si="5"/>
        <v>0.51789271721201457</v>
      </c>
    </row>
    <row r="170" spans="1:9" hidden="1" outlineLevel="2" x14ac:dyDescent="0.25">
      <c r="A170" t="s">
        <v>388</v>
      </c>
      <c r="B170" s="1" t="s">
        <v>8167</v>
      </c>
      <c r="C170" s="1" t="s">
        <v>400</v>
      </c>
      <c r="D170" s="30">
        <v>2.0521000000000084E-4</v>
      </c>
      <c r="E170" s="33">
        <v>2052100.0000000084</v>
      </c>
      <c r="F170" s="9">
        <v>0.72108623755521495</v>
      </c>
      <c r="G170" s="32">
        <v>3531841.0680870712</v>
      </c>
      <c r="H170" s="31">
        <f t="shared" si="4"/>
        <v>1479741.0680870628</v>
      </c>
      <c r="I170" s="38">
        <f t="shared" si="5"/>
        <v>0.72108623755521506</v>
      </c>
    </row>
    <row r="171" spans="1:9" hidden="1" outlineLevel="2" x14ac:dyDescent="0.25">
      <c r="A171" t="s">
        <v>388</v>
      </c>
      <c r="B171" s="1" t="s">
        <v>8168</v>
      </c>
      <c r="C171" s="1" t="s">
        <v>398</v>
      </c>
      <c r="D171" s="30">
        <v>2.0071000000000073E-4</v>
      </c>
      <c r="E171" s="33">
        <v>2007100.0000000072</v>
      </c>
      <c r="F171" s="9">
        <v>1.1870229942879087</v>
      </c>
      <c r="G171" s="32">
        <v>4389573.8518352769</v>
      </c>
      <c r="H171" s="31">
        <f t="shared" si="4"/>
        <v>2382473.8518352695</v>
      </c>
      <c r="I171" s="38">
        <f t="shared" si="5"/>
        <v>1.1870229942879085</v>
      </c>
    </row>
    <row r="172" spans="1:9" hidden="1" outlineLevel="2" x14ac:dyDescent="0.25">
      <c r="A172" t="s">
        <v>388</v>
      </c>
      <c r="B172" s="1" t="s">
        <v>8169</v>
      </c>
      <c r="C172" s="1" t="s">
        <v>396</v>
      </c>
      <c r="D172" s="30">
        <v>1.8211000000000027E-4</v>
      </c>
      <c r="E172" s="33">
        <v>1821100.0000000028</v>
      </c>
      <c r="F172" s="9">
        <v>0.36275515118155888</v>
      </c>
      <c r="G172" s="32">
        <v>2481713.4058167404</v>
      </c>
      <c r="H172" s="31">
        <f t="shared" si="4"/>
        <v>660613.40581673756</v>
      </c>
      <c r="I172" s="38">
        <f t="shared" si="5"/>
        <v>0.36275515118155871</v>
      </c>
    </row>
    <row r="173" spans="1:9" hidden="1" outlineLevel="2" x14ac:dyDescent="0.25">
      <c r="A173" t="s">
        <v>388</v>
      </c>
      <c r="B173" s="1" t="s">
        <v>8170</v>
      </c>
      <c r="C173" s="1" t="s">
        <v>394</v>
      </c>
      <c r="D173" s="30">
        <v>1.0650999999999914E-4</v>
      </c>
      <c r="E173" s="33">
        <v>1065099.9999999914</v>
      </c>
      <c r="F173" s="9">
        <v>0.72235312408453201</v>
      </c>
      <c r="G173" s="32">
        <v>1834478.3124624202</v>
      </c>
      <c r="H173" s="31">
        <f t="shared" si="4"/>
        <v>769378.31246242882</v>
      </c>
      <c r="I173" s="38">
        <f t="shared" si="5"/>
        <v>0.72235312408453201</v>
      </c>
    </row>
    <row r="174" spans="1:9" hidden="1" outlineLevel="2" x14ac:dyDescent="0.25">
      <c r="A174" t="s">
        <v>388</v>
      </c>
      <c r="B174" s="1" t="s">
        <v>18</v>
      </c>
      <c r="C174" s="1" t="s">
        <v>392</v>
      </c>
      <c r="D174" s="30">
        <v>3.9610000000000049E-5</v>
      </c>
      <c r="E174" s="33">
        <v>396100.00000000047</v>
      </c>
      <c r="F174" s="9">
        <v>1.2557772288007636</v>
      </c>
      <c r="G174" s="32">
        <v>893513.36032798339</v>
      </c>
      <c r="H174" s="31">
        <f t="shared" si="4"/>
        <v>497413.36032798293</v>
      </c>
      <c r="I174" s="38">
        <f t="shared" si="5"/>
        <v>1.2557772288007634</v>
      </c>
    </row>
    <row r="175" spans="1:9" hidden="1" outlineLevel="2" x14ac:dyDescent="0.25">
      <c r="A175" t="s">
        <v>388</v>
      </c>
      <c r="B175" s="1" t="s">
        <v>8171</v>
      </c>
      <c r="C175" s="1" t="s">
        <v>390</v>
      </c>
      <c r="D175" s="30">
        <v>3.1810000000000036E-5</v>
      </c>
      <c r="E175" s="33">
        <v>318100.00000000035</v>
      </c>
      <c r="F175" s="9">
        <v>0.84547665687383999</v>
      </c>
      <c r="G175" s="32">
        <v>587046.12455156911</v>
      </c>
      <c r="H175" s="31">
        <f t="shared" si="4"/>
        <v>268946.12455156876</v>
      </c>
      <c r="I175" s="38">
        <f t="shared" si="5"/>
        <v>0.84547665687383988</v>
      </c>
    </row>
    <row r="176" spans="1:9" hidden="1" outlineLevel="2" x14ac:dyDescent="0.25">
      <c r="A176" t="s">
        <v>388</v>
      </c>
      <c r="B176" s="1" t="s">
        <v>8172</v>
      </c>
      <c r="C176" s="1" t="s">
        <v>387</v>
      </c>
      <c r="D176" s="30">
        <v>1.3210000000000006E-5</v>
      </c>
      <c r="E176" s="33">
        <v>132100.00000000006</v>
      </c>
      <c r="F176" s="9">
        <v>1.2073039195344386</v>
      </c>
      <c r="G176" s="32">
        <v>291584.84777049941</v>
      </c>
      <c r="H176" s="31">
        <f t="shared" si="4"/>
        <v>159484.84777049936</v>
      </c>
      <c r="I176" s="38">
        <f t="shared" si="5"/>
        <v>1.2073039195344382</v>
      </c>
    </row>
    <row r="177" spans="1:9" outlineLevel="1" collapsed="1" x14ac:dyDescent="0.25">
      <c r="A177" s="60" t="s">
        <v>8732</v>
      </c>
      <c r="B177" s="1"/>
      <c r="C177" s="1"/>
      <c r="D177" s="30"/>
      <c r="E177" s="33">
        <f>SUBTOTAL(9,E151:E176)</f>
        <v>101918599.99999902</v>
      </c>
      <c r="F177" s="9"/>
      <c r="G177" s="32">
        <f>SUBTOTAL(9,G151:G176)</f>
        <v>185866447.93665025</v>
      </c>
      <c r="H177" s="31">
        <f t="shared" si="4"/>
        <v>83947847.93665123</v>
      </c>
      <c r="I177" s="38">
        <f t="shared" si="5"/>
        <v>0.82367544232997747</v>
      </c>
    </row>
    <row r="178" spans="1:9" hidden="1" outlineLevel="2" x14ac:dyDescent="0.25">
      <c r="A178" t="s">
        <v>441</v>
      </c>
      <c r="B178" s="1" t="s">
        <v>8143</v>
      </c>
      <c r="C178" s="1" t="s">
        <v>449</v>
      </c>
      <c r="D178" s="30">
        <v>7.5150999999996655E-4</v>
      </c>
      <c r="E178" s="33">
        <v>7515099.9999996657</v>
      </c>
      <c r="F178" s="9">
        <v>0.60417408100658054</v>
      </c>
      <c r="G178" s="32">
        <v>12055528.636172017</v>
      </c>
      <c r="H178" s="31">
        <f t="shared" si="4"/>
        <v>4540428.6361723514</v>
      </c>
      <c r="I178" s="38">
        <f t="shared" si="5"/>
        <v>0.60417408100658054</v>
      </c>
    </row>
    <row r="179" spans="1:9" hidden="1" outlineLevel="2" x14ac:dyDescent="0.25">
      <c r="A179" t="s">
        <v>441</v>
      </c>
      <c r="B179" s="1" t="s">
        <v>8144</v>
      </c>
      <c r="C179" s="1" t="s">
        <v>447</v>
      </c>
      <c r="D179" s="30">
        <v>3.8791000000000525E-4</v>
      </c>
      <c r="E179" s="33">
        <v>3879100.0000000526</v>
      </c>
      <c r="F179" s="9">
        <v>0.55555759982250175</v>
      </c>
      <c r="G179" s="32">
        <v>6034163.4854715485</v>
      </c>
      <c r="H179" s="31">
        <f t="shared" si="4"/>
        <v>2155063.4854714959</v>
      </c>
      <c r="I179" s="38">
        <f t="shared" si="5"/>
        <v>0.55555759982250175</v>
      </c>
    </row>
    <row r="180" spans="1:9" hidden="1" outlineLevel="2" x14ac:dyDescent="0.25">
      <c r="A180" t="s">
        <v>441</v>
      </c>
      <c r="B180" s="1" t="s">
        <v>8145</v>
      </c>
      <c r="C180" s="1" t="s">
        <v>445</v>
      </c>
      <c r="D180" s="30">
        <v>2.2651000000000135E-4</v>
      </c>
      <c r="E180" s="33">
        <v>2265100.0000000135</v>
      </c>
      <c r="F180" s="9">
        <v>0.98083104281674327</v>
      </c>
      <c r="G180" s="32">
        <v>4486780.3950842321</v>
      </c>
      <c r="H180" s="31">
        <f t="shared" si="4"/>
        <v>2221680.3950842186</v>
      </c>
      <c r="I180" s="38">
        <f t="shared" si="5"/>
        <v>0.98083104281674338</v>
      </c>
    </row>
    <row r="181" spans="1:9" hidden="1" outlineLevel="2" x14ac:dyDescent="0.25">
      <c r="A181" t="s">
        <v>441</v>
      </c>
      <c r="B181" s="1" t="s">
        <v>8146</v>
      </c>
      <c r="C181" s="1" t="s">
        <v>443</v>
      </c>
      <c r="D181" s="30">
        <v>1.5870999999999971E-4</v>
      </c>
      <c r="E181" s="33">
        <v>1587099.999999997</v>
      </c>
      <c r="F181" s="9">
        <v>0.4179843033915801</v>
      </c>
      <c r="G181" s="32">
        <v>2250482.8879127721</v>
      </c>
      <c r="H181" s="31">
        <f t="shared" si="4"/>
        <v>663382.88791277516</v>
      </c>
      <c r="I181" s="38">
        <f t="shared" si="5"/>
        <v>0.41798430339157988</v>
      </c>
    </row>
    <row r="182" spans="1:9" hidden="1" outlineLevel="2" x14ac:dyDescent="0.25">
      <c r="A182" t="s">
        <v>441</v>
      </c>
      <c r="B182" s="1" t="s">
        <v>8147</v>
      </c>
      <c r="C182" s="1" t="s">
        <v>440</v>
      </c>
      <c r="D182" s="30">
        <v>8.4309999999999604E-5</v>
      </c>
      <c r="E182" s="33">
        <v>843099.99999999604</v>
      </c>
      <c r="F182" s="9">
        <v>0.29875176229854294</v>
      </c>
      <c r="G182" s="32">
        <v>1094977.6107938965</v>
      </c>
      <c r="H182" s="31">
        <f t="shared" si="4"/>
        <v>251877.61079390044</v>
      </c>
      <c r="I182" s="38">
        <f t="shared" si="5"/>
        <v>0.298751762298543</v>
      </c>
    </row>
    <row r="183" spans="1:9" outlineLevel="1" collapsed="1" x14ac:dyDescent="0.25">
      <c r="A183" s="60" t="s">
        <v>8733</v>
      </c>
      <c r="B183" s="1"/>
      <c r="C183" s="1"/>
      <c r="D183" s="30"/>
      <c r="E183" s="33">
        <f>SUBTOTAL(9,E178:E182)</f>
        <v>16089499.999999724</v>
      </c>
      <c r="F183" s="9"/>
      <c r="G183" s="32">
        <f>SUBTOTAL(9,G178:G182)</f>
        <v>25921933.015434466</v>
      </c>
      <c r="H183" s="31">
        <f t="shared" si="4"/>
        <v>9832433.015434742</v>
      </c>
      <c r="I183" s="38">
        <f t="shared" si="5"/>
        <v>0.6111086743177172</v>
      </c>
    </row>
    <row r="184" spans="1:9" hidden="1" outlineLevel="2" x14ac:dyDescent="0.25">
      <c r="A184" t="s">
        <v>46</v>
      </c>
      <c r="B184" s="1" t="s">
        <v>8142</v>
      </c>
      <c r="C184" s="1" t="s">
        <v>451</v>
      </c>
      <c r="D184" s="30">
        <v>8.3409999999999623E-5</v>
      </c>
      <c r="E184" s="33">
        <v>834099.99999999627</v>
      </c>
      <c r="F184" s="9">
        <v>1.1424826431670607</v>
      </c>
      <c r="G184" s="32">
        <v>1787044.7726656373</v>
      </c>
      <c r="H184" s="31">
        <f t="shared" si="4"/>
        <v>952944.77266564104</v>
      </c>
      <c r="I184" s="38">
        <f t="shared" si="5"/>
        <v>1.1424826431670607</v>
      </c>
    </row>
    <row r="185" spans="1:9" outlineLevel="1" collapsed="1" x14ac:dyDescent="0.25">
      <c r="A185" s="60" t="s">
        <v>8734</v>
      </c>
      <c r="B185" s="1"/>
      <c r="C185" s="1"/>
      <c r="D185" s="30"/>
      <c r="E185" s="33">
        <f>SUBTOTAL(9,E184:E184)</f>
        <v>834099.99999999627</v>
      </c>
      <c r="F185" s="9"/>
      <c r="G185" s="32">
        <f>SUBTOTAL(9,G184:G184)</f>
        <v>1787044.7726656373</v>
      </c>
      <c r="H185" s="31">
        <f t="shared" si="4"/>
        <v>952944.77266564104</v>
      </c>
      <c r="I185" s="38">
        <f t="shared" si="5"/>
        <v>1.1424826431670607</v>
      </c>
    </row>
    <row r="186" spans="1:9" hidden="1" outlineLevel="2" x14ac:dyDescent="0.25">
      <c r="A186" t="s">
        <v>56</v>
      </c>
      <c r="B186" s="1" t="s">
        <v>36</v>
      </c>
      <c r="C186" s="1" t="s">
        <v>907</v>
      </c>
      <c r="D186" s="30">
        <v>7.6920999999996378E-4</v>
      </c>
      <c r="E186" s="33">
        <v>7692099.9999996377</v>
      </c>
      <c r="F186" s="9">
        <v>1.2462082310708942</v>
      </c>
      <c r="G186" s="32">
        <v>17278058.334219612</v>
      </c>
      <c r="H186" s="31">
        <f t="shared" si="4"/>
        <v>9585958.3342199735</v>
      </c>
      <c r="I186" s="38">
        <f t="shared" si="5"/>
        <v>1.2462082310708942</v>
      </c>
    </row>
    <row r="187" spans="1:9" hidden="1" outlineLevel="2" x14ac:dyDescent="0.25">
      <c r="A187" t="s">
        <v>56</v>
      </c>
      <c r="B187" s="1" t="s">
        <v>7936</v>
      </c>
      <c r="C187" s="1" t="s">
        <v>901</v>
      </c>
      <c r="D187" s="30">
        <v>7.665099999999642E-4</v>
      </c>
      <c r="E187" s="33">
        <v>7665099.9999996424</v>
      </c>
      <c r="F187" s="9">
        <v>0.40236032019637769</v>
      </c>
      <c r="G187" s="32">
        <v>10749232.090336753</v>
      </c>
      <c r="H187" s="31">
        <f t="shared" si="4"/>
        <v>3084132.0903371107</v>
      </c>
      <c r="I187" s="38">
        <f t="shared" si="5"/>
        <v>0.40236032019637769</v>
      </c>
    </row>
    <row r="188" spans="1:9" hidden="1" outlineLevel="2" x14ac:dyDescent="0.25">
      <c r="A188" t="s">
        <v>56</v>
      </c>
      <c r="B188" s="1" t="s">
        <v>7937</v>
      </c>
      <c r="C188" s="1" t="s">
        <v>905</v>
      </c>
      <c r="D188" s="30">
        <v>7.6230999999996486E-4</v>
      </c>
      <c r="E188" s="33">
        <v>7623099.9999996489</v>
      </c>
      <c r="F188" s="9">
        <v>1.0048117704191242</v>
      </c>
      <c r="G188" s="32">
        <v>15282880.607081322</v>
      </c>
      <c r="H188" s="31">
        <f t="shared" si="4"/>
        <v>7659780.6070816731</v>
      </c>
      <c r="I188" s="38">
        <f t="shared" si="5"/>
        <v>1.0048117704191242</v>
      </c>
    </row>
    <row r="189" spans="1:9" hidden="1" outlineLevel="2" x14ac:dyDescent="0.25">
      <c r="A189" t="s">
        <v>56</v>
      </c>
      <c r="B189" s="1" t="s">
        <v>7938</v>
      </c>
      <c r="C189" s="1" t="s">
        <v>897</v>
      </c>
      <c r="D189" s="30">
        <v>7.5570999999996589E-4</v>
      </c>
      <c r="E189" s="33">
        <v>7557099.9999996591</v>
      </c>
      <c r="F189" s="9">
        <v>0.31917149653108001</v>
      </c>
      <c r="G189" s="32">
        <v>9969110.9164345767</v>
      </c>
      <c r="H189" s="31">
        <f t="shared" si="4"/>
        <v>2412010.9164349176</v>
      </c>
      <c r="I189" s="38">
        <f t="shared" si="5"/>
        <v>0.31917149653108023</v>
      </c>
    </row>
    <row r="190" spans="1:9" hidden="1" outlineLevel="2" x14ac:dyDescent="0.25">
      <c r="A190" t="s">
        <v>56</v>
      </c>
      <c r="B190" s="1" t="s">
        <v>7939</v>
      </c>
      <c r="C190" s="1" t="s">
        <v>889</v>
      </c>
      <c r="D190" s="30">
        <v>7.5480999999996603E-4</v>
      </c>
      <c r="E190" s="33">
        <v>7548099.9999996601</v>
      </c>
      <c r="F190" s="9">
        <v>0.63468750068793811</v>
      </c>
      <c r="G190" s="32">
        <v>12338784.723942071</v>
      </c>
      <c r="H190" s="31">
        <f t="shared" si="4"/>
        <v>4790684.7239424111</v>
      </c>
      <c r="I190" s="38">
        <f t="shared" si="5"/>
        <v>0.63468750068793822</v>
      </c>
    </row>
    <row r="191" spans="1:9" hidden="1" outlineLevel="2" x14ac:dyDescent="0.25">
      <c r="A191" t="s">
        <v>56</v>
      </c>
      <c r="B191" s="1" t="s">
        <v>7940</v>
      </c>
      <c r="C191" s="1" t="s">
        <v>887</v>
      </c>
      <c r="D191" s="30">
        <v>7.5420999999996612E-4</v>
      </c>
      <c r="E191" s="33">
        <v>7542099.999999661</v>
      </c>
      <c r="F191" s="9">
        <v>0.66432109940089623</v>
      </c>
      <c r="G191" s="32">
        <v>12552476.163790934</v>
      </c>
      <c r="H191" s="31">
        <f t="shared" si="4"/>
        <v>5010376.1637912728</v>
      </c>
      <c r="I191" s="38">
        <f t="shared" si="5"/>
        <v>0.66432109940089601</v>
      </c>
    </row>
    <row r="192" spans="1:9" hidden="1" outlineLevel="2" x14ac:dyDescent="0.25">
      <c r="A192" t="s">
        <v>56</v>
      </c>
      <c r="B192" s="1" t="s">
        <v>7941</v>
      </c>
      <c r="C192" s="1" t="s">
        <v>903</v>
      </c>
      <c r="D192" s="30">
        <v>7.5330999999996626E-4</v>
      </c>
      <c r="E192" s="33">
        <v>7533099.9999996629</v>
      </c>
      <c r="F192" s="9">
        <v>1.0634487517534934</v>
      </c>
      <c r="G192" s="32">
        <v>15544165.791833546</v>
      </c>
      <c r="H192" s="31">
        <f t="shared" si="4"/>
        <v>8011065.7918338832</v>
      </c>
      <c r="I192" s="38">
        <f t="shared" si="5"/>
        <v>1.0634487517534934</v>
      </c>
    </row>
    <row r="193" spans="1:9" hidden="1" outlineLevel="2" x14ac:dyDescent="0.25">
      <c r="A193" t="s">
        <v>56</v>
      </c>
      <c r="B193" s="1" t="s">
        <v>7942</v>
      </c>
      <c r="C193" s="1" t="s">
        <v>899</v>
      </c>
      <c r="D193" s="30">
        <v>7.524099999999664E-4</v>
      </c>
      <c r="E193" s="33">
        <v>7524099.9999996638</v>
      </c>
      <c r="F193" s="9">
        <v>0.97024211940503902</v>
      </c>
      <c r="G193" s="32">
        <v>14824298.730614793</v>
      </c>
      <c r="H193" s="31">
        <f t="shared" si="4"/>
        <v>7300198.7306151288</v>
      </c>
      <c r="I193" s="38">
        <f t="shared" si="5"/>
        <v>0.97024211940503913</v>
      </c>
    </row>
    <row r="194" spans="1:9" hidden="1" outlineLevel="2" x14ac:dyDescent="0.25">
      <c r="A194" t="s">
        <v>56</v>
      </c>
      <c r="B194" s="1" t="s">
        <v>7943</v>
      </c>
      <c r="C194" s="1" t="s">
        <v>893</v>
      </c>
      <c r="D194" s="30">
        <v>7.4940999999996687E-4</v>
      </c>
      <c r="E194" s="33">
        <v>7494099.9999996684</v>
      </c>
      <c r="F194" s="9">
        <v>1.1025464948594141</v>
      </c>
      <c r="G194" s="32">
        <v>15756693.687125238</v>
      </c>
      <c r="H194" s="31">
        <f t="shared" si="4"/>
        <v>8262593.6871255692</v>
      </c>
      <c r="I194" s="38">
        <f t="shared" si="5"/>
        <v>1.1025464948594141</v>
      </c>
    </row>
    <row r="195" spans="1:9" hidden="1" outlineLevel="2" x14ac:dyDescent="0.25">
      <c r="A195" t="s">
        <v>56</v>
      </c>
      <c r="B195" s="1" t="s">
        <v>7944</v>
      </c>
      <c r="C195" s="1" t="s">
        <v>895</v>
      </c>
      <c r="D195" s="30">
        <v>7.4610999999996739E-4</v>
      </c>
      <c r="E195" s="33">
        <v>7461099.999999674</v>
      </c>
      <c r="F195" s="9">
        <v>0.45768089001508927</v>
      </c>
      <c r="G195" s="32">
        <v>10875902.888491107</v>
      </c>
      <c r="H195" s="31">
        <f t="shared" si="4"/>
        <v>3414802.8884914331</v>
      </c>
      <c r="I195" s="38">
        <f t="shared" si="5"/>
        <v>0.45768089001508921</v>
      </c>
    </row>
    <row r="196" spans="1:9" hidden="1" outlineLevel="2" x14ac:dyDescent="0.25">
      <c r="A196" t="s">
        <v>56</v>
      </c>
      <c r="B196" s="1" t="s">
        <v>7945</v>
      </c>
      <c r="C196" s="1" t="s">
        <v>891</v>
      </c>
      <c r="D196" s="30">
        <v>7.4580999999996744E-4</v>
      </c>
      <c r="E196" s="33">
        <v>7458099.999999674</v>
      </c>
      <c r="F196" s="9">
        <v>1.1709158822219663</v>
      </c>
      <c r="G196" s="32">
        <v>16190907.74119894</v>
      </c>
      <c r="H196" s="31">
        <f t="shared" si="4"/>
        <v>8732807.7411992662</v>
      </c>
      <c r="I196" s="38">
        <f t="shared" si="5"/>
        <v>1.1709158822219665</v>
      </c>
    </row>
    <row r="197" spans="1:9" hidden="1" outlineLevel="2" x14ac:dyDescent="0.25">
      <c r="A197" t="s">
        <v>56</v>
      </c>
      <c r="B197" s="1" t="s">
        <v>7946</v>
      </c>
      <c r="C197" s="1" t="s">
        <v>883</v>
      </c>
      <c r="D197" s="30">
        <v>7.326099999999695E-4</v>
      </c>
      <c r="E197" s="33">
        <v>7326099.9999996955</v>
      </c>
      <c r="F197" s="9">
        <v>0.54543751512720395</v>
      </c>
      <c r="G197" s="32">
        <v>11322029.779572938</v>
      </c>
      <c r="H197" s="31">
        <f t="shared" ref="H197:H260" si="6">G197-E197</f>
        <v>3995929.7795732422</v>
      </c>
      <c r="I197" s="38">
        <f t="shared" ref="I197:I260" si="7">H197/E197</f>
        <v>0.54543751512720384</v>
      </c>
    </row>
    <row r="198" spans="1:9" hidden="1" outlineLevel="2" x14ac:dyDescent="0.25">
      <c r="A198" t="s">
        <v>56</v>
      </c>
      <c r="B198" s="1" t="s">
        <v>7947</v>
      </c>
      <c r="C198" s="1" t="s">
        <v>885</v>
      </c>
      <c r="D198" s="30">
        <v>7.2630999999997049E-4</v>
      </c>
      <c r="E198" s="33">
        <v>7263099.9999997048</v>
      </c>
      <c r="F198" s="9">
        <v>1.1457093028083694</v>
      </c>
      <c r="G198" s="32">
        <v>15584501.237226836</v>
      </c>
      <c r="H198" s="31">
        <f t="shared" si="6"/>
        <v>8321401.2372271316</v>
      </c>
      <c r="I198" s="38">
        <f t="shared" si="7"/>
        <v>1.1457093028083696</v>
      </c>
    </row>
    <row r="199" spans="1:9" hidden="1" outlineLevel="2" x14ac:dyDescent="0.25">
      <c r="A199" t="s">
        <v>56</v>
      </c>
      <c r="B199" s="1" t="s">
        <v>7948</v>
      </c>
      <c r="C199" s="1" t="s">
        <v>879</v>
      </c>
      <c r="D199" s="30">
        <v>7.2270999999997105E-4</v>
      </c>
      <c r="E199" s="33">
        <v>7227099.9999997104</v>
      </c>
      <c r="F199" s="9">
        <v>1.2101524461522379</v>
      </c>
      <c r="G199" s="32">
        <v>15972992.743586197</v>
      </c>
      <c r="H199" s="31">
        <f t="shared" si="6"/>
        <v>8745892.7435864881</v>
      </c>
      <c r="I199" s="38">
        <f t="shared" si="7"/>
        <v>1.2101524461522379</v>
      </c>
    </row>
    <row r="200" spans="1:9" hidden="1" outlineLevel="2" x14ac:dyDescent="0.25">
      <c r="A200" t="s">
        <v>56</v>
      </c>
      <c r="B200" s="1" t="s">
        <v>7949</v>
      </c>
      <c r="C200" s="1" t="s">
        <v>881</v>
      </c>
      <c r="D200" s="30">
        <v>7.2120999999997128E-4</v>
      </c>
      <c r="E200" s="33">
        <v>7212099.9999997132</v>
      </c>
      <c r="F200" s="9">
        <v>0.84269883028801418</v>
      </c>
      <c r="G200" s="32">
        <v>13289728.23391966</v>
      </c>
      <c r="H200" s="31">
        <f t="shared" si="6"/>
        <v>6077628.2339199465</v>
      </c>
      <c r="I200" s="38">
        <f t="shared" si="7"/>
        <v>0.84269883028801429</v>
      </c>
    </row>
    <row r="201" spans="1:9" hidden="1" outlineLevel="2" x14ac:dyDescent="0.25">
      <c r="A201" t="s">
        <v>56</v>
      </c>
      <c r="B201" s="1" t="s">
        <v>7950</v>
      </c>
      <c r="C201" s="1" t="s">
        <v>871</v>
      </c>
      <c r="D201" s="30">
        <v>7.1370999999997246E-4</v>
      </c>
      <c r="E201" s="33">
        <v>7137099.9999997243</v>
      </c>
      <c r="F201" s="9">
        <v>0.34600174267062378</v>
      </c>
      <c r="G201" s="32">
        <v>9606549.0376141388</v>
      </c>
      <c r="H201" s="31">
        <f t="shared" si="6"/>
        <v>2469449.0376144145</v>
      </c>
      <c r="I201" s="38">
        <f t="shared" si="7"/>
        <v>0.34600174267062389</v>
      </c>
    </row>
    <row r="202" spans="1:9" hidden="1" outlineLevel="2" x14ac:dyDescent="0.25">
      <c r="A202" t="s">
        <v>56</v>
      </c>
      <c r="B202" s="1" t="s">
        <v>7951</v>
      </c>
      <c r="C202" s="1" t="s">
        <v>869</v>
      </c>
      <c r="D202" s="30">
        <v>7.134099999999725E-4</v>
      </c>
      <c r="E202" s="33">
        <v>7134099.9999997253</v>
      </c>
      <c r="F202" s="9">
        <v>0.49635684744851061</v>
      </c>
      <c r="G202" s="32">
        <v>10675159.385382008</v>
      </c>
      <c r="H202" s="31">
        <f t="shared" si="6"/>
        <v>3541059.3853822825</v>
      </c>
      <c r="I202" s="38">
        <f t="shared" si="7"/>
        <v>0.4963568474485105</v>
      </c>
    </row>
    <row r="203" spans="1:9" hidden="1" outlineLevel="2" x14ac:dyDescent="0.25">
      <c r="A203" t="s">
        <v>56</v>
      </c>
      <c r="B203" s="1" t="s">
        <v>7952</v>
      </c>
      <c r="C203" s="1" t="s">
        <v>867</v>
      </c>
      <c r="D203" s="30">
        <v>7.1220999999997269E-4</v>
      </c>
      <c r="E203" s="33">
        <v>7122099.9999997271</v>
      </c>
      <c r="F203" s="9">
        <v>0.39386825157111482</v>
      </c>
      <c r="G203" s="32">
        <v>9927269.0745142568</v>
      </c>
      <c r="H203" s="31">
        <f t="shared" si="6"/>
        <v>2805169.0745145297</v>
      </c>
      <c r="I203" s="38">
        <f t="shared" si="7"/>
        <v>0.39386825157111488</v>
      </c>
    </row>
    <row r="204" spans="1:9" hidden="1" outlineLevel="2" x14ac:dyDescent="0.25">
      <c r="A204" t="s">
        <v>56</v>
      </c>
      <c r="B204" s="1" t="s">
        <v>7953</v>
      </c>
      <c r="C204" s="1" t="s">
        <v>875</v>
      </c>
      <c r="D204" s="30">
        <v>7.1070999999997293E-4</v>
      </c>
      <c r="E204" s="33">
        <v>7107099.999999729</v>
      </c>
      <c r="F204" s="9">
        <v>1.0689718567874402</v>
      </c>
      <c r="G204" s="32">
        <v>14704389.883373458</v>
      </c>
      <c r="H204" s="31">
        <f t="shared" si="6"/>
        <v>7597289.883373729</v>
      </c>
      <c r="I204" s="38">
        <f t="shared" si="7"/>
        <v>1.0689718567874404</v>
      </c>
    </row>
    <row r="205" spans="1:9" hidden="1" outlineLevel="2" x14ac:dyDescent="0.25">
      <c r="A205" t="s">
        <v>56</v>
      </c>
      <c r="B205" s="1" t="s">
        <v>7954</v>
      </c>
      <c r="C205" s="1" t="s">
        <v>873</v>
      </c>
      <c r="D205" s="30">
        <v>7.1010999999997302E-4</v>
      </c>
      <c r="E205" s="33">
        <v>7101099.9999997299</v>
      </c>
      <c r="F205" s="9">
        <v>0.38685800839345319</v>
      </c>
      <c r="G205" s="32">
        <v>9848217.4034023751</v>
      </c>
      <c r="H205" s="31">
        <f t="shared" si="6"/>
        <v>2747117.4034026451</v>
      </c>
      <c r="I205" s="38">
        <f t="shared" si="7"/>
        <v>0.38685800839345308</v>
      </c>
    </row>
    <row r="206" spans="1:9" hidden="1" outlineLevel="2" x14ac:dyDescent="0.25">
      <c r="A206" t="s">
        <v>56</v>
      </c>
      <c r="B206" s="1" t="s">
        <v>7955</v>
      </c>
      <c r="C206" s="1" t="s">
        <v>861</v>
      </c>
      <c r="D206" s="30">
        <v>7.0470999999997386E-4</v>
      </c>
      <c r="E206" s="33">
        <v>7047099.9999997383</v>
      </c>
      <c r="F206" s="9">
        <v>0.90341720218752042</v>
      </c>
      <c r="G206" s="32">
        <v>13413571.365535177</v>
      </c>
      <c r="H206" s="31">
        <f t="shared" si="6"/>
        <v>6366471.365535439</v>
      </c>
      <c r="I206" s="38">
        <f t="shared" si="7"/>
        <v>0.90341720218752042</v>
      </c>
    </row>
    <row r="207" spans="1:9" hidden="1" outlineLevel="2" x14ac:dyDescent="0.25">
      <c r="A207" t="s">
        <v>56</v>
      </c>
      <c r="B207" s="1" t="s">
        <v>7956</v>
      </c>
      <c r="C207" s="1" t="s">
        <v>863</v>
      </c>
      <c r="D207" s="30">
        <v>7.0440999999997391E-4</v>
      </c>
      <c r="E207" s="33">
        <v>7044099.9999997392</v>
      </c>
      <c r="F207" s="9">
        <v>0.876864399098918</v>
      </c>
      <c r="G207" s="32">
        <v>13220820.513692198</v>
      </c>
      <c r="H207" s="31">
        <f t="shared" si="6"/>
        <v>6176720.5136924591</v>
      </c>
      <c r="I207" s="38">
        <f t="shared" si="7"/>
        <v>0.87686439909891789</v>
      </c>
    </row>
    <row r="208" spans="1:9" hidden="1" outlineLevel="2" x14ac:dyDescent="0.25">
      <c r="A208" t="s">
        <v>56</v>
      </c>
      <c r="B208" s="1" t="s">
        <v>7957</v>
      </c>
      <c r="C208" s="1" t="s">
        <v>845</v>
      </c>
      <c r="D208" s="30">
        <v>7.0230999999997424E-4</v>
      </c>
      <c r="E208" s="33">
        <v>7023099.999999742</v>
      </c>
      <c r="F208" s="9">
        <v>1.1137552633513148</v>
      </c>
      <c r="G208" s="32">
        <v>14845114.590042073</v>
      </c>
      <c r="H208" s="31">
        <f t="shared" si="6"/>
        <v>7822014.5900423313</v>
      </c>
      <c r="I208" s="38">
        <f t="shared" si="7"/>
        <v>1.1137552633513148</v>
      </c>
    </row>
    <row r="209" spans="1:9" hidden="1" outlineLevel="2" x14ac:dyDescent="0.25">
      <c r="A209" t="s">
        <v>56</v>
      </c>
      <c r="B209" s="1" t="s">
        <v>7958</v>
      </c>
      <c r="C209" s="1" t="s">
        <v>865</v>
      </c>
      <c r="D209" s="30">
        <v>7.0170999999997433E-4</v>
      </c>
      <c r="E209" s="33">
        <v>7017099.999999743</v>
      </c>
      <c r="F209" s="9">
        <v>0.77817710282797337</v>
      </c>
      <c r="G209" s="32">
        <v>12477646.548253715</v>
      </c>
      <c r="H209" s="31">
        <f t="shared" si="6"/>
        <v>5460546.5482539721</v>
      </c>
      <c r="I209" s="38">
        <f t="shared" si="7"/>
        <v>0.77817710282797337</v>
      </c>
    </row>
    <row r="210" spans="1:9" hidden="1" outlineLevel="2" x14ac:dyDescent="0.25">
      <c r="A210" t="s">
        <v>56</v>
      </c>
      <c r="B210" s="1" t="s">
        <v>7959</v>
      </c>
      <c r="C210" s="1" t="s">
        <v>849</v>
      </c>
      <c r="D210" s="30">
        <v>6.9930999999997471E-4</v>
      </c>
      <c r="E210" s="33">
        <v>6993099.9999997467</v>
      </c>
      <c r="F210" s="9">
        <v>0.45212741854881855</v>
      </c>
      <c r="G210" s="32">
        <v>10154872.250653377</v>
      </c>
      <c r="H210" s="31">
        <f t="shared" si="6"/>
        <v>3161772.2506536301</v>
      </c>
      <c r="I210" s="38">
        <f t="shared" si="7"/>
        <v>0.45212741854881877</v>
      </c>
    </row>
    <row r="211" spans="1:9" hidden="1" outlineLevel="2" x14ac:dyDescent="0.25">
      <c r="A211" t="s">
        <v>56</v>
      </c>
      <c r="B211" s="1" t="s">
        <v>7960</v>
      </c>
      <c r="C211" s="1" t="s">
        <v>859</v>
      </c>
      <c r="D211" s="30">
        <v>6.9540999999997532E-4</v>
      </c>
      <c r="E211" s="33">
        <v>6954099.9999997532</v>
      </c>
      <c r="F211" s="9">
        <v>0.80474651470185921</v>
      </c>
      <c r="G211" s="32">
        <v>12550387.737887753</v>
      </c>
      <c r="H211" s="31">
        <f t="shared" si="6"/>
        <v>5596287.737888</v>
      </c>
      <c r="I211" s="38">
        <f t="shared" si="7"/>
        <v>0.80474651470185909</v>
      </c>
    </row>
    <row r="212" spans="1:9" hidden="1" outlineLevel="2" x14ac:dyDescent="0.25">
      <c r="A212" t="s">
        <v>56</v>
      </c>
      <c r="B212" s="1" t="s">
        <v>7961</v>
      </c>
      <c r="C212" s="1" t="s">
        <v>857</v>
      </c>
      <c r="D212" s="30">
        <v>6.9330999999997565E-4</v>
      </c>
      <c r="E212" s="33">
        <v>6933099.9999997569</v>
      </c>
      <c r="F212" s="9">
        <v>0.3434651193633762</v>
      </c>
      <c r="G212" s="32">
        <v>9314378.0190578979</v>
      </c>
      <c r="H212" s="31">
        <f t="shared" si="6"/>
        <v>2381278.0190581409</v>
      </c>
      <c r="I212" s="38">
        <f t="shared" si="7"/>
        <v>0.34346511936337631</v>
      </c>
    </row>
    <row r="213" spans="1:9" hidden="1" outlineLevel="2" x14ac:dyDescent="0.25">
      <c r="A213" t="s">
        <v>56</v>
      </c>
      <c r="B213" s="1" t="s">
        <v>7962</v>
      </c>
      <c r="C213" s="1" t="s">
        <v>843</v>
      </c>
      <c r="D213" s="30">
        <v>6.7560999999997842E-4</v>
      </c>
      <c r="E213" s="33">
        <v>6756099.9999997839</v>
      </c>
      <c r="F213" s="9">
        <v>0.98582850850153414</v>
      </c>
      <c r="G213" s="32">
        <v>13416455.986286785</v>
      </c>
      <c r="H213" s="31">
        <f t="shared" si="6"/>
        <v>6660355.9862870015</v>
      </c>
      <c r="I213" s="38">
        <f t="shared" si="7"/>
        <v>0.98582850850153414</v>
      </c>
    </row>
    <row r="214" spans="1:9" hidden="1" outlineLevel="2" x14ac:dyDescent="0.25">
      <c r="A214" t="s">
        <v>56</v>
      </c>
      <c r="B214" s="1" t="s">
        <v>7963</v>
      </c>
      <c r="C214" s="1" t="s">
        <v>853</v>
      </c>
      <c r="D214" s="30">
        <v>6.744099999999786E-4</v>
      </c>
      <c r="E214" s="33">
        <v>6744099.9999997858</v>
      </c>
      <c r="F214" s="9">
        <v>0.35219958937737894</v>
      </c>
      <c r="G214" s="32">
        <v>9119369.2507196926</v>
      </c>
      <c r="H214" s="31">
        <f t="shared" si="6"/>
        <v>2375269.2507199068</v>
      </c>
      <c r="I214" s="38">
        <f t="shared" si="7"/>
        <v>0.35219958937737905</v>
      </c>
    </row>
    <row r="215" spans="1:9" hidden="1" outlineLevel="2" x14ac:dyDescent="0.25">
      <c r="A215" t="s">
        <v>56</v>
      </c>
      <c r="B215" s="1" t="s">
        <v>7964</v>
      </c>
      <c r="C215" s="1" t="s">
        <v>847</v>
      </c>
      <c r="D215" s="30">
        <v>6.7290999999997884E-4</v>
      </c>
      <c r="E215" s="33">
        <v>6729099.9999997886</v>
      </c>
      <c r="F215" s="9">
        <v>1.0315050576748268</v>
      </c>
      <c r="G215" s="32">
        <v>13670200.683599247</v>
      </c>
      <c r="H215" s="31">
        <f t="shared" si="6"/>
        <v>6941100.6835994581</v>
      </c>
      <c r="I215" s="38">
        <f t="shared" si="7"/>
        <v>1.0315050576748266</v>
      </c>
    </row>
    <row r="216" spans="1:9" hidden="1" outlineLevel="2" x14ac:dyDescent="0.25">
      <c r="A216" t="s">
        <v>56</v>
      </c>
      <c r="B216" s="1" t="s">
        <v>7965</v>
      </c>
      <c r="C216" s="1" t="s">
        <v>851</v>
      </c>
      <c r="D216" s="30">
        <v>6.6300999999998039E-4</v>
      </c>
      <c r="E216" s="33">
        <v>6630099.9999998035</v>
      </c>
      <c r="F216" s="9">
        <v>0.97115892635936418</v>
      </c>
      <c r="G216" s="32">
        <v>13068980.797654834</v>
      </c>
      <c r="H216" s="31">
        <f t="shared" si="6"/>
        <v>6438880.7976550302</v>
      </c>
      <c r="I216" s="38">
        <f t="shared" si="7"/>
        <v>0.97115892635936429</v>
      </c>
    </row>
    <row r="217" spans="1:9" hidden="1" outlineLevel="2" x14ac:dyDescent="0.25">
      <c r="A217" t="s">
        <v>56</v>
      </c>
      <c r="B217" s="1" t="s">
        <v>7966</v>
      </c>
      <c r="C217" s="1" t="s">
        <v>825</v>
      </c>
      <c r="D217" s="30">
        <v>6.59109999999981E-4</v>
      </c>
      <c r="E217" s="33">
        <v>6591099.99999981</v>
      </c>
      <c r="F217" s="9">
        <v>1.0223804144336279</v>
      </c>
      <c r="G217" s="32">
        <v>13329711.549573101</v>
      </c>
      <c r="H217" s="31">
        <f t="shared" si="6"/>
        <v>6738611.5495732911</v>
      </c>
      <c r="I217" s="38">
        <f t="shared" si="7"/>
        <v>1.0223804144336279</v>
      </c>
    </row>
    <row r="218" spans="1:9" hidden="1" outlineLevel="2" x14ac:dyDescent="0.25">
      <c r="A218" t="s">
        <v>56</v>
      </c>
      <c r="B218" s="1" t="s">
        <v>7967</v>
      </c>
      <c r="C218" s="1" t="s">
        <v>819</v>
      </c>
      <c r="D218" s="30">
        <v>6.5610999999998146E-4</v>
      </c>
      <c r="E218" s="33">
        <v>6561099.9999998147</v>
      </c>
      <c r="F218" s="9">
        <v>0.38807978120120956</v>
      </c>
      <c r="G218" s="32">
        <v>9107330.2524389997</v>
      </c>
      <c r="H218" s="31">
        <f t="shared" si="6"/>
        <v>2546230.252439185</v>
      </c>
      <c r="I218" s="38">
        <f t="shared" si="7"/>
        <v>0.38807978120120973</v>
      </c>
    </row>
    <row r="219" spans="1:9" hidden="1" outlineLevel="2" x14ac:dyDescent="0.25">
      <c r="A219" t="s">
        <v>56</v>
      </c>
      <c r="B219" s="1" t="s">
        <v>7968</v>
      </c>
      <c r="C219" s="1" t="s">
        <v>837</v>
      </c>
      <c r="D219" s="30">
        <v>6.5340999999998189E-4</v>
      </c>
      <c r="E219" s="33">
        <v>6534099.9999998193</v>
      </c>
      <c r="F219" s="9">
        <v>0.92866241736841559</v>
      </c>
      <c r="G219" s="32">
        <v>12602073.101326615</v>
      </c>
      <c r="H219" s="31">
        <f t="shared" si="6"/>
        <v>6067973.1013267953</v>
      </c>
      <c r="I219" s="38">
        <f t="shared" si="7"/>
        <v>0.92866241736841537</v>
      </c>
    </row>
    <row r="220" spans="1:9" hidden="1" outlineLevel="2" x14ac:dyDescent="0.25">
      <c r="A220" t="s">
        <v>56</v>
      </c>
      <c r="B220" s="1" t="s">
        <v>7969</v>
      </c>
      <c r="C220" s="1" t="s">
        <v>823</v>
      </c>
      <c r="D220" s="30">
        <v>6.5130999999998222E-4</v>
      </c>
      <c r="E220" s="33">
        <v>6513099.9999998221</v>
      </c>
      <c r="F220" s="9">
        <v>0.31372961732798132</v>
      </c>
      <c r="G220" s="32">
        <v>8556452.3706186414</v>
      </c>
      <c r="H220" s="31">
        <f t="shared" si="6"/>
        <v>2043352.3706188193</v>
      </c>
      <c r="I220" s="38">
        <f t="shared" si="7"/>
        <v>0.31372961732798132</v>
      </c>
    </row>
    <row r="221" spans="1:9" hidden="1" outlineLevel="2" x14ac:dyDescent="0.25">
      <c r="A221" t="s">
        <v>56</v>
      </c>
      <c r="B221" s="1" t="s">
        <v>7970</v>
      </c>
      <c r="C221" s="1" t="s">
        <v>815</v>
      </c>
      <c r="D221" s="30">
        <v>6.4800999999998273E-4</v>
      </c>
      <c r="E221" s="33">
        <v>6480099.9999998277</v>
      </c>
      <c r="F221" s="9">
        <v>0.31272502106062283</v>
      </c>
      <c r="G221" s="32">
        <v>8506589.4089747164</v>
      </c>
      <c r="H221" s="31">
        <f t="shared" si="6"/>
        <v>2026489.4089748887</v>
      </c>
      <c r="I221" s="38">
        <f t="shared" si="7"/>
        <v>0.31272502106062294</v>
      </c>
    </row>
    <row r="222" spans="1:9" hidden="1" outlineLevel="2" x14ac:dyDescent="0.25">
      <c r="A222" t="s">
        <v>56</v>
      </c>
      <c r="B222" s="1" t="s">
        <v>7971</v>
      </c>
      <c r="C222" s="1" t="s">
        <v>841</v>
      </c>
      <c r="D222" s="30">
        <v>6.4770999999998278E-4</v>
      </c>
      <c r="E222" s="33">
        <v>6477099.9999998277</v>
      </c>
      <c r="F222" s="9">
        <v>0.52495652850575858</v>
      </c>
      <c r="G222" s="32">
        <v>9877295.9307843875</v>
      </c>
      <c r="H222" s="31">
        <f t="shared" si="6"/>
        <v>3400195.9307845598</v>
      </c>
      <c r="I222" s="38">
        <f t="shared" si="7"/>
        <v>0.5249565285057588</v>
      </c>
    </row>
    <row r="223" spans="1:9" hidden="1" outlineLevel="2" x14ac:dyDescent="0.25">
      <c r="A223" t="s">
        <v>56</v>
      </c>
      <c r="B223" s="1" t="s">
        <v>7972</v>
      </c>
      <c r="C223" s="1" t="s">
        <v>839</v>
      </c>
      <c r="D223" s="30">
        <v>6.4620999999998301E-4</v>
      </c>
      <c r="E223" s="33">
        <v>6462099.9999998305</v>
      </c>
      <c r="F223" s="9">
        <v>0.89514695725206272</v>
      </c>
      <c r="G223" s="32">
        <v>12246629.152458234</v>
      </c>
      <c r="H223" s="31">
        <f t="shared" si="6"/>
        <v>5784529.1524584033</v>
      </c>
      <c r="I223" s="38">
        <f t="shared" si="7"/>
        <v>0.89514695725206284</v>
      </c>
    </row>
    <row r="224" spans="1:9" hidden="1" outlineLevel="2" x14ac:dyDescent="0.25">
      <c r="A224" t="s">
        <v>56</v>
      </c>
      <c r="B224" s="1" t="s">
        <v>7973</v>
      </c>
      <c r="C224" s="1" t="s">
        <v>835</v>
      </c>
      <c r="D224" s="30">
        <v>6.4410999999998334E-4</v>
      </c>
      <c r="E224" s="33">
        <v>6441099.9999998333</v>
      </c>
      <c r="F224" s="9">
        <v>0.96399775227096529</v>
      </c>
      <c r="G224" s="32">
        <v>12650305.922152188</v>
      </c>
      <c r="H224" s="31">
        <f t="shared" si="6"/>
        <v>6209205.9221523544</v>
      </c>
      <c r="I224" s="38">
        <f t="shared" si="7"/>
        <v>0.9639977522709654</v>
      </c>
    </row>
    <row r="225" spans="1:9" hidden="1" outlineLevel="2" x14ac:dyDescent="0.25">
      <c r="A225" t="s">
        <v>56</v>
      </c>
      <c r="B225" s="1" t="s">
        <v>7974</v>
      </c>
      <c r="C225" s="1" t="s">
        <v>739</v>
      </c>
      <c r="D225" s="30">
        <v>6.3390999999998494E-4</v>
      </c>
      <c r="E225" s="33">
        <v>6339099.9999998491</v>
      </c>
      <c r="F225" s="9">
        <v>0.61620442268435893</v>
      </c>
      <c r="G225" s="32">
        <v>10245281.455838175</v>
      </c>
      <c r="H225" s="31">
        <f t="shared" si="6"/>
        <v>3906181.4558383264</v>
      </c>
      <c r="I225" s="38">
        <f t="shared" si="7"/>
        <v>0.61620442268435882</v>
      </c>
    </row>
    <row r="226" spans="1:9" hidden="1" outlineLevel="2" x14ac:dyDescent="0.25">
      <c r="A226" t="s">
        <v>56</v>
      </c>
      <c r="B226" s="1" t="s">
        <v>7975</v>
      </c>
      <c r="C226" s="1" t="s">
        <v>807</v>
      </c>
      <c r="D226" s="30">
        <v>6.3330999999998503E-4</v>
      </c>
      <c r="E226" s="33">
        <v>6333099.9999998501</v>
      </c>
      <c r="F226" s="9">
        <v>1.1215986192837395</v>
      </c>
      <c r="G226" s="32">
        <v>13436296.215785533</v>
      </c>
      <c r="H226" s="31">
        <f t="shared" si="6"/>
        <v>7103196.2157856831</v>
      </c>
      <c r="I226" s="38">
        <f t="shared" si="7"/>
        <v>1.1215986192837397</v>
      </c>
    </row>
    <row r="227" spans="1:9" hidden="1" outlineLevel="2" x14ac:dyDescent="0.25">
      <c r="A227" t="s">
        <v>56</v>
      </c>
      <c r="B227" s="1" t="s">
        <v>7976</v>
      </c>
      <c r="C227" s="1" t="s">
        <v>827</v>
      </c>
      <c r="D227" s="30">
        <v>6.3300999999998508E-4</v>
      </c>
      <c r="E227" s="33">
        <v>6330099.999999851</v>
      </c>
      <c r="F227" s="9">
        <v>0.8706590444709601</v>
      </c>
      <c r="G227" s="32">
        <v>11841458.817405345</v>
      </c>
      <c r="H227" s="31">
        <f t="shared" si="6"/>
        <v>5511358.8174054939</v>
      </c>
      <c r="I227" s="38">
        <f t="shared" si="7"/>
        <v>0.87065904447095999</v>
      </c>
    </row>
    <row r="228" spans="1:9" hidden="1" outlineLevel="2" x14ac:dyDescent="0.25">
      <c r="A228" t="s">
        <v>56</v>
      </c>
      <c r="B228" s="1" t="s">
        <v>7977</v>
      </c>
      <c r="C228" s="1" t="s">
        <v>813</v>
      </c>
      <c r="D228" s="30">
        <v>6.3240999999998517E-4</v>
      </c>
      <c r="E228" s="33">
        <v>6324099.9999998519</v>
      </c>
      <c r="F228" s="9">
        <v>1.1711690585585872</v>
      </c>
      <c r="G228" s="32">
        <v>13730690.243230039</v>
      </c>
      <c r="H228" s="31">
        <f t="shared" si="6"/>
        <v>7406590.2432301873</v>
      </c>
      <c r="I228" s="38">
        <f t="shared" si="7"/>
        <v>1.1711690585585872</v>
      </c>
    </row>
    <row r="229" spans="1:9" hidden="1" outlineLevel="2" x14ac:dyDescent="0.25">
      <c r="A229" t="s">
        <v>56</v>
      </c>
      <c r="B229" s="1" t="s">
        <v>7978</v>
      </c>
      <c r="C229" s="1" t="s">
        <v>831</v>
      </c>
      <c r="D229" s="30">
        <v>6.3150999999998531E-4</v>
      </c>
      <c r="E229" s="33">
        <v>6315099.9999998529</v>
      </c>
      <c r="F229" s="9">
        <v>0.69190080223275419</v>
      </c>
      <c r="G229" s="32">
        <v>10684522.756179817</v>
      </c>
      <c r="H229" s="31">
        <f t="shared" si="6"/>
        <v>4369422.7561799642</v>
      </c>
      <c r="I229" s="38">
        <f t="shared" si="7"/>
        <v>0.69190080223275419</v>
      </c>
    </row>
    <row r="230" spans="1:9" hidden="1" outlineLevel="2" x14ac:dyDescent="0.25">
      <c r="A230" t="s">
        <v>56</v>
      </c>
      <c r="B230" s="1" t="s">
        <v>7979</v>
      </c>
      <c r="C230" s="1" t="s">
        <v>811</v>
      </c>
      <c r="D230" s="30">
        <v>6.2460999999998639E-4</v>
      </c>
      <c r="E230" s="33">
        <v>6246099.999999864</v>
      </c>
      <c r="F230" s="9">
        <v>0.67424815614093958</v>
      </c>
      <c r="G230" s="32">
        <v>10457521.408071695</v>
      </c>
      <c r="H230" s="31">
        <f t="shared" si="6"/>
        <v>4211421.4080718309</v>
      </c>
      <c r="I230" s="38">
        <f t="shared" si="7"/>
        <v>0.67424815614093958</v>
      </c>
    </row>
    <row r="231" spans="1:9" hidden="1" outlineLevel="2" x14ac:dyDescent="0.25">
      <c r="A231" t="s">
        <v>56</v>
      </c>
      <c r="B231" s="1" t="s">
        <v>7980</v>
      </c>
      <c r="C231" s="1" t="s">
        <v>805</v>
      </c>
      <c r="D231" s="30">
        <v>6.2250999999998672E-4</v>
      </c>
      <c r="E231" s="33">
        <v>6225099.9999998668</v>
      </c>
      <c r="F231" s="9">
        <v>0.4866631878886295</v>
      </c>
      <c r="G231" s="32">
        <v>9254627.0109253097</v>
      </c>
      <c r="H231" s="31">
        <f t="shared" si="6"/>
        <v>3029527.0109254429</v>
      </c>
      <c r="I231" s="38">
        <f t="shared" si="7"/>
        <v>0.48666318788862956</v>
      </c>
    </row>
    <row r="232" spans="1:9" hidden="1" outlineLevel="2" x14ac:dyDescent="0.25">
      <c r="A232" t="s">
        <v>56</v>
      </c>
      <c r="B232" s="1" t="s">
        <v>7981</v>
      </c>
      <c r="C232" s="1" t="s">
        <v>509</v>
      </c>
      <c r="D232" s="30">
        <v>6.2190999999998681E-4</v>
      </c>
      <c r="E232" s="33">
        <v>6219099.9999998678</v>
      </c>
      <c r="F232" s="9">
        <v>1.0267356718318297</v>
      </c>
      <c r="G232" s="32">
        <v>12604471.816689065</v>
      </c>
      <c r="H232" s="31">
        <f t="shared" si="6"/>
        <v>6385371.816689197</v>
      </c>
      <c r="I232" s="38">
        <f t="shared" si="7"/>
        <v>1.0267356718318299</v>
      </c>
    </row>
    <row r="233" spans="1:9" hidden="1" outlineLevel="2" x14ac:dyDescent="0.25">
      <c r="A233" t="s">
        <v>56</v>
      </c>
      <c r="B233" s="1" t="s">
        <v>7982</v>
      </c>
      <c r="C233" s="1" t="s">
        <v>817</v>
      </c>
      <c r="D233" s="30">
        <v>6.20709999999987E-4</v>
      </c>
      <c r="E233" s="33">
        <v>6207099.9999998696</v>
      </c>
      <c r="F233" s="9">
        <v>0.50517155439688</v>
      </c>
      <c r="G233" s="32">
        <v>9342750.355296677</v>
      </c>
      <c r="H233" s="31">
        <f t="shared" si="6"/>
        <v>3135650.3552968074</v>
      </c>
      <c r="I233" s="38">
        <f t="shared" si="7"/>
        <v>0.50517155439687988</v>
      </c>
    </row>
    <row r="234" spans="1:9" hidden="1" outlineLevel="2" x14ac:dyDescent="0.25">
      <c r="A234" t="s">
        <v>56</v>
      </c>
      <c r="B234" s="1" t="s">
        <v>7983</v>
      </c>
      <c r="C234" s="1" t="s">
        <v>809</v>
      </c>
      <c r="D234" s="30">
        <v>6.1890999999998728E-4</v>
      </c>
      <c r="E234" s="33">
        <v>6189099.9999998724</v>
      </c>
      <c r="F234" s="9">
        <v>0.7183169842002316</v>
      </c>
      <c r="G234" s="32">
        <v>10634835.646913435</v>
      </c>
      <c r="H234" s="31">
        <f t="shared" si="6"/>
        <v>4445735.6469135629</v>
      </c>
      <c r="I234" s="38">
        <f t="shared" si="7"/>
        <v>0.71831698420023182</v>
      </c>
    </row>
    <row r="235" spans="1:9" hidden="1" outlineLevel="2" x14ac:dyDescent="0.25">
      <c r="A235" t="s">
        <v>56</v>
      </c>
      <c r="B235" s="1" t="s">
        <v>7984</v>
      </c>
      <c r="C235" s="1" t="s">
        <v>803</v>
      </c>
      <c r="D235" s="30">
        <v>6.1230999999998832E-4</v>
      </c>
      <c r="E235" s="33">
        <v>6123099.9999998836</v>
      </c>
      <c r="F235" s="9">
        <v>0.45735239655157145</v>
      </c>
      <c r="G235" s="32">
        <v>8923514.4593247566</v>
      </c>
      <c r="H235" s="31">
        <f t="shared" si="6"/>
        <v>2800414.4593248731</v>
      </c>
      <c r="I235" s="38">
        <f t="shared" si="7"/>
        <v>0.45735239655157134</v>
      </c>
    </row>
    <row r="236" spans="1:9" hidden="1" outlineLevel="2" x14ac:dyDescent="0.25">
      <c r="A236" t="s">
        <v>56</v>
      </c>
      <c r="B236" s="1" t="s">
        <v>7985</v>
      </c>
      <c r="C236" s="1" t="s">
        <v>801</v>
      </c>
      <c r="D236" s="30">
        <v>6.060099999999893E-4</v>
      </c>
      <c r="E236" s="33">
        <v>6060099.9999998929</v>
      </c>
      <c r="F236" s="9">
        <v>0.69855665618854323</v>
      </c>
      <c r="G236" s="32">
        <v>10293423.192168009</v>
      </c>
      <c r="H236" s="31">
        <f t="shared" si="6"/>
        <v>4233323.1921681156</v>
      </c>
      <c r="I236" s="38">
        <f t="shared" si="7"/>
        <v>0.69855665618854312</v>
      </c>
    </row>
    <row r="237" spans="1:9" hidden="1" outlineLevel="2" x14ac:dyDescent="0.25">
      <c r="A237" t="s">
        <v>56</v>
      </c>
      <c r="B237" s="1" t="s">
        <v>7986</v>
      </c>
      <c r="C237" s="1" t="s">
        <v>833</v>
      </c>
      <c r="D237" s="30">
        <v>6.0270999999998982E-4</v>
      </c>
      <c r="E237" s="33">
        <v>6027099.9999998985</v>
      </c>
      <c r="F237" s="9">
        <v>0.80322356290013375</v>
      </c>
      <c r="G237" s="32">
        <v>10868208.735955212</v>
      </c>
      <c r="H237" s="31">
        <f t="shared" si="6"/>
        <v>4841108.7359553138</v>
      </c>
      <c r="I237" s="38">
        <f t="shared" si="7"/>
        <v>0.80322356290013364</v>
      </c>
    </row>
    <row r="238" spans="1:9" hidden="1" outlineLevel="2" x14ac:dyDescent="0.25">
      <c r="A238" t="s">
        <v>56</v>
      </c>
      <c r="B238" s="1" t="s">
        <v>7987</v>
      </c>
      <c r="C238" s="1" t="s">
        <v>639</v>
      </c>
      <c r="D238" s="30">
        <v>5.8770999999999216E-4</v>
      </c>
      <c r="E238" s="33">
        <v>5877099.9999999218</v>
      </c>
      <c r="F238" s="9">
        <v>0.54196066602937798</v>
      </c>
      <c r="G238" s="32">
        <v>9062257.0303211361</v>
      </c>
      <c r="H238" s="31">
        <f t="shared" si="6"/>
        <v>3185157.0303212143</v>
      </c>
      <c r="I238" s="38">
        <f t="shared" si="7"/>
        <v>0.54196066602937787</v>
      </c>
    </row>
    <row r="239" spans="1:9" hidden="1" outlineLevel="2" x14ac:dyDescent="0.25">
      <c r="A239" t="s">
        <v>56</v>
      </c>
      <c r="B239" s="1" t="s">
        <v>7988</v>
      </c>
      <c r="C239" s="1" t="s">
        <v>795</v>
      </c>
      <c r="D239" s="30">
        <v>5.8740999999999221E-4</v>
      </c>
      <c r="E239" s="33">
        <v>5874099.9999999218</v>
      </c>
      <c r="F239" s="9">
        <v>0.45893890122224845</v>
      </c>
      <c r="G239" s="32">
        <v>8569952.999669496</v>
      </c>
      <c r="H239" s="31">
        <f t="shared" si="6"/>
        <v>2695852.9996695742</v>
      </c>
      <c r="I239" s="38">
        <f t="shared" si="7"/>
        <v>0.45893890122224851</v>
      </c>
    </row>
    <row r="240" spans="1:9" hidden="1" outlineLevel="2" x14ac:dyDescent="0.25">
      <c r="A240" t="s">
        <v>56</v>
      </c>
      <c r="B240" s="1" t="s">
        <v>7989</v>
      </c>
      <c r="C240" s="1" t="s">
        <v>799</v>
      </c>
      <c r="D240" s="30">
        <v>5.862099999999924E-4</v>
      </c>
      <c r="E240" s="33">
        <v>5862099.9999999236</v>
      </c>
      <c r="F240" s="9">
        <v>0.81968357386267721</v>
      </c>
      <c r="G240" s="32">
        <v>10667167.078340262</v>
      </c>
      <c r="H240" s="31">
        <f t="shared" si="6"/>
        <v>4805067.0783403385</v>
      </c>
      <c r="I240" s="38">
        <f t="shared" si="7"/>
        <v>0.81968357386267743</v>
      </c>
    </row>
    <row r="241" spans="1:9" hidden="1" outlineLevel="2" x14ac:dyDescent="0.25">
      <c r="A241" t="s">
        <v>56</v>
      </c>
      <c r="B241" s="1" t="s">
        <v>7990</v>
      </c>
      <c r="C241" s="1" t="s">
        <v>797</v>
      </c>
      <c r="D241" s="30">
        <v>5.8470999999999263E-4</v>
      </c>
      <c r="E241" s="33">
        <v>5847099.9999999264</v>
      </c>
      <c r="F241" s="9">
        <v>0.64732476919572401</v>
      </c>
      <c r="G241" s="32">
        <v>9632072.6579641961</v>
      </c>
      <c r="H241" s="31">
        <f t="shared" si="6"/>
        <v>3784972.6579642696</v>
      </c>
      <c r="I241" s="38">
        <f t="shared" si="7"/>
        <v>0.6473247691957239</v>
      </c>
    </row>
    <row r="242" spans="1:9" hidden="1" outlineLevel="2" x14ac:dyDescent="0.25">
      <c r="A242" t="s">
        <v>56</v>
      </c>
      <c r="B242" s="1" t="s">
        <v>7991</v>
      </c>
      <c r="C242" s="1" t="s">
        <v>793</v>
      </c>
      <c r="D242" s="30">
        <v>5.6970999999999498E-4</v>
      </c>
      <c r="E242" s="33">
        <v>5697099.9999999497</v>
      </c>
      <c r="F242" s="9">
        <v>0.7510289719597889</v>
      </c>
      <c r="G242" s="32">
        <v>9975787.1561520249</v>
      </c>
      <c r="H242" s="31">
        <f t="shared" si="6"/>
        <v>4278687.1561520752</v>
      </c>
      <c r="I242" s="38">
        <f t="shared" si="7"/>
        <v>0.75102897195978879</v>
      </c>
    </row>
    <row r="243" spans="1:9" hidden="1" outlineLevel="2" x14ac:dyDescent="0.25">
      <c r="A243" t="s">
        <v>56</v>
      </c>
      <c r="B243" s="1" t="s">
        <v>7992</v>
      </c>
      <c r="C243" s="1" t="s">
        <v>757</v>
      </c>
      <c r="D243" s="30">
        <v>5.6460999999999577E-4</v>
      </c>
      <c r="E243" s="33">
        <v>5646099.9999999581</v>
      </c>
      <c r="F243" s="9">
        <v>0.60689239183483079</v>
      </c>
      <c r="G243" s="32">
        <v>9072675.1335385703</v>
      </c>
      <c r="H243" s="31">
        <f t="shared" si="6"/>
        <v>3426575.1335386122</v>
      </c>
      <c r="I243" s="38">
        <f t="shared" si="7"/>
        <v>0.60689239183483068</v>
      </c>
    </row>
    <row r="244" spans="1:9" hidden="1" outlineLevel="2" x14ac:dyDescent="0.25">
      <c r="A244" t="s">
        <v>56</v>
      </c>
      <c r="B244" s="1" t="s">
        <v>7993</v>
      </c>
      <c r="C244" s="1" t="s">
        <v>769</v>
      </c>
      <c r="D244" s="30">
        <v>5.5950999999999657E-4</v>
      </c>
      <c r="E244" s="33">
        <v>5595099.9999999655</v>
      </c>
      <c r="F244" s="9">
        <v>0.81213867741785228</v>
      </c>
      <c r="G244" s="32">
        <v>10139097.114020564</v>
      </c>
      <c r="H244" s="31">
        <f t="shared" si="6"/>
        <v>4543997.1140205981</v>
      </c>
      <c r="I244" s="38">
        <f t="shared" si="7"/>
        <v>0.81213867741785239</v>
      </c>
    </row>
    <row r="245" spans="1:9" hidden="1" outlineLevel="2" x14ac:dyDescent="0.25">
      <c r="A245" t="s">
        <v>56</v>
      </c>
      <c r="B245" s="1" t="s">
        <v>7994</v>
      </c>
      <c r="C245" s="1" t="s">
        <v>767</v>
      </c>
      <c r="D245" s="30">
        <v>5.5920999999999662E-4</v>
      </c>
      <c r="E245" s="33">
        <v>5592099.9999999665</v>
      </c>
      <c r="F245" s="9">
        <v>0.47078538110327461</v>
      </c>
      <c r="G245" s="32">
        <v>8224778.9296675725</v>
      </c>
      <c r="H245" s="31">
        <f t="shared" si="6"/>
        <v>2632678.929667606</v>
      </c>
      <c r="I245" s="38">
        <f t="shared" si="7"/>
        <v>0.47078538110327456</v>
      </c>
    </row>
    <row r="246" spans="1:9" hidden="1" outlineLevel="2" x14ac:dyDescent="0.25">
      <c r="A246" t="s">
        <v>56</v>
      </c>
      <c r="B246" s="1" t="s">
        <v>7995</v>
      </c>
      <c r="C246" s="1" t="s">
        <v>505</v>
      </c>
      <c r="D246" s="30">
        <v>5.5500999999999728E-4</v>
      </c>
      <c r="E246" s="33">
        <v>5550099.999999973</v>
      </c>
      <c r="F246" s="9">
        <v>0.43127806762189391</v>
      </c>
      <c r="G246" s="32">
        <v>7943736.4031082345</v>
      </c>
      <c r="H246" s="31">
        <f t="shared" si="6"/>
        <v>2393636.4031082615</v>
      </c>
      <c r="I246" s="38">
        <f t="shared" si="7"/>
        <v>0.43127806762189386</v>
      </c>
    </row>
    <row r="247" spans="1:9" hidden="1" outlineLevel="2" x14ac:dyDescent="0.25">
      <c r="A247" t="s">
        <v>56</v>
      </c>
      <c r="B247" s="1" t="s">
        <v>7996</v>
      </c>
      <c r="C247" s="1" t="s">
        <v>777</v>
      </c>
      <c r="D247" s="30">
        <v>5.5350999999999751E-4</v>
      </c>
      <c r="E247" s="33">
        <v>5535099.9999999749</v>
      </c>
      <c r="F247" s="9">
        <v>0.57285588273549592</v>
      </c>
      <c r="G247" s="32">
        <v>8705914.5965292044</v>
      </c>
      <c r="H247" s="31">
        <f t="shared" si="6"/>
        <v>3170814.5965292295</v>
      </c>
      <c r="I247" s="38">
        <f t="shared" si="7"/>
        <v>0.57285588273549604</v>
      </c>
    </row>
    <row r="248" spans="1:9" hidden="1" outlineLevel="2" x14ac:dyDescent="0.25">
      <c r="A248" t="s">
        <v>56</v>
      </c>
      <c r="B248" s="1" t="s">
        <v>10</v>
      </c>
      <c r="C248" s="1" t="s">
        <v>779</v>
      </c>
      <c r="D248" s="30">
        <v>5.4930999999999817E-4</v>
      </c>
      <c r="E248" s="33">
        <v>5493099.9999999814</v>
      </c>
      <c r="F248" s="9">
        <v>1.2578276027012103</v>
      </c>
      <c r="G248" s="32">
        <v>12402472.804397978</v>
      </c>
      <c r="H248" s="31">
        <f t="shared" si="6"/>
        <v>6909372.8043979965</v>
      </c>
      <c r="I248" s="38">
        <f t="shared" si="7"/>
        <v>1.2578276027012105</v>
      </c>
    </row>
    <row r="249" spans="1:9" hidden="1" outlineLevel="2" x14ac:dyDescent="0.25">
      <c r="A249" t="s">
        <v>56</v>
      </c>
      <c r="B249" s="1" t="s">
        <v>7997</v>
      </c>
      <c r="C249" s="1" t="s">
        <v>787</v>
      </c>
      <c r="D249" s="30">
        <v>5.4240999999999925E-4</v>
      </c>
      <c r="E249" s="33">
        <v>5424099.9999999925</v>
      </c>
      <c r="F249" s="9">
        <v>0.36903633903812894</v>
      </c>
      <c r="G249" s="32">
        <v>7425790.0065767057</v>
      </c>
      <c r="H249" s="31">
        <f t="shared" si="6"/>
        <v>2001690.0065767132</v>
      </c>
      <c r="I249" s="38">
        <f t="shared" si="7"/>
        <v>0.3690363390381291</v>
      </c>
    </row>
    <row r="250" spans="1:9" hidden="1" outlineLevel="2" x14ac:dyDescent="0.25">
      <c r="A250" t="s">
        <v>56</v>
      </c>
      <c r="B250" s="1" t="s">
        <v>7998</v>
      </c>
      <c r="C250" s="1" t="s">
        <v>759</v>
      </c>
      <c r="D250" s="30">
        <v>5.4210999999999929E-4</v>
      </c>
      <c r="E250" s="33">
        <v>5421099.9999999925</v>
      </c>
      <c r="F250" s="9">
        <v>1.0365998212034526</v>
      </c>
      <c r="G250" s="32">
        <v>11040611.290726021</v>
      </c>
      <c r="H250" s="31">
        <f t="shared" si="6"/>
        <v>5619511.2907260284</v>
      </c>
      <c r="I250" s="38">
        <f t="shared" si="7"/>
        <v>1.0365998212034524</v>
      </c>
    </row>
    <row r="251" spans="1:9" hidden="1" outlineLevel="2" x14ac:dyDescent="0.25">
      <c r="A251" t="s">
        <v>56</v>
      </c>
      <c r="B251" s="1" t="s">
        <v>7999</v>
      </c>
      <c r="C251" s="1" t="s">
        <v>771</v>
      </c>
      <c r="D251" s="30">
        <v>5.4180999999999934E-4</v>
      </c>
      <c r="E251" s="33">
        <v>5418099.9999999935</v>
      </c>
      <c r="F251" s="9">
        <v>0.96706411978500451</v>
      </c>
      <c r="G251" s="32">
        <v>10657750.107407121</v>
      </c>
      <c r="H251" s="31">
        <f t="shared" si="6"/>
        <v>5239650.1074071275</v>
      </c>
      <c r="I251" s="38">
        <f t="shared" si="7"/>
        <v>0.96706411978500462</v>
      </c>
    </row>
    <row r="252" spans="1:9" hidden="1" outlineLevel="2" x14ac:dyDescent="0.25">
      <c r="A252" t="s">
        <v>56</v>
      </c>
      <c r="B252" s="1" t="s">
        <v>9</v>
      </c>
      <c r="C252" s="1" t="s">
        <v>765</v>
      </c>
      <c r="D252" s="30">
        <v>5.4150999999999939E-4</v>
      </c>
      <c r="E252" s="33">
        <v>5415099.9999999935</v>
      </c>
      <c r="F252" s="9">
        <v>0.26132104259191535</v>
      </c>
      <c r="G252" s="32">
        <v>6830179.5777394734</v>
      </c>
      <c r="H252" s="31">
        <f t="shared" si="6"/>
        <v>1415079.57773948</v>
      </c>
      <c r="I252" s="38">
        <f t="shared" si="7"/>
        <v>0.26132104259191552</v>
      </c>
    </row>
    <row r="253" spans="1:9" hidden="1" outlineLevel="2" x14ac:dyDescent="0.25">
      <c r="A253" t="s">
        <v>56</v>
      </c>
      <c r="B253" s="1" t="s">
        <v>8000</v>
      </c>
      <c r="C253" s="1" t="s">
        <v>791</v>
      </c>
      <c r="D253" s="30">
        <v>5.3940999999999972E-4</v>
      </c>
      <c r="E253" s="33">
        <v>5394099.9999999972</v>
      </c>
      <c r="F253" s="9">
        <v>0.47674840838464994</v>
      </c>
      <c r="G253" s="32">
        <v>7965728.589667635</v>
      </c>
      <c r="H253" s="31">
        <f t="shared" si="6"/>
        <v>2571628.5896676378</v>
      </c>
      <c r="I253" s="38">
        <f t="shared" si="7"/>
        <v>0.47674840838464971</v>
      </c>
    </row>
    <row r="254" spans="1:9" hidden="1" outlineLevel="2" x14ac:dyDescent="0.25">
      <c r="A254" t="s">
        <v>56</v>
      </c>
      <c r="B254" s="1" t="s">
        <v>8001</v>
      </c>
      <c r="C254" s="1" t="s">
        <v>773</v>
      </c>
      <c r="D254" s="30">
        <v>5.382099999999999E-4</v>
      </c>
      <c r="E254" s="33">
        <v>5382099.9999999991</v>
      </c>
      <c r="F254" s="9">
        <v>0.88117527543496887</v>
      </c>
      <c r="G254" s="32">
        <v>10124673.449918544</v>
      </c>
      <c r="H254" s="31">
        <f t="shared" si="6"/>
        <v>4742573.4499185449</v>
      </c>
      <c r="I254" s="38">
        <f t="shared" si="7"/>
        <v>0.88117527543496876</v>
      </c>
    </row>
    <row r="255" spans="1:9" hidden="1" outlineLevel="2" x14ac:dyDescent="0.25">
      <c r="A255" t="s">
        <v>56</v>
      </c>
      <c r="B255" s="1" t="s">
        <v>8002</v>
      </c>
      <c r="C255" s="1" t="s">
        <v>785</v>
      </c>
      <c r="D255" s="30">
        <v>5.3161000000000094E-4</v>
      </c>
      <c r="E255" s="33">
        <v>5316100.0000000093</v>
      </c>
      <c r="F255" s="9">
        <v>0.36916484962528773</v>
      </c>
      <c r="G255" s="32">
        <v>7278617.2570930049</v>
      </c>
      <c r="H255" s="31">
        <f t="shared" si="6"/>
        <v>1962517.2570929956</v>
      </c>
      <c r="I255" s="38">
        <f t="shared" si="7"/>
        <v>0.36916484962528773</v>
      </c>
    </row>
    <row r="256" spans="1:9" hidden="1" outlineLevel="2" x14ac:dyDescent="0.25">
      <c r="A256" t="s">
        <v>56</v>
      </c>
      <c r="B256" s="1" t="s">
        <v>8003</v>
      </c>
      <c r="C256" s="1" t="s">
        <v>783</v>
      </c>
      <c r="D256" s="30">
        <v>5.3131000000000098E-4</v>
      </c>
      <c r="E256" s="33">
        <v>5313100.0000000102</v>
      </c>
      <c r="F256" s="9">
        <v>1.0162763178072085</v>
      </c>
      <c r="G256" s="32">
        <v>10712677.704141499</v>
      </c>
      <c r="H256" s="31">
        <f t="shared" si="6"/>
        <v>5399577.7041414892</v>
      </c>
      <c r="I256" s="38">
        <f t="shared" si="7"/>
        <v>1.0162763178072083</v>
      </c>
    </row>
    <row r="257" spans="1:9" hidden="1" outlineLevel="2" x14ac:dyDescent="0.25">
      <c r="A257" t="s">
        <v>56</v>
      </c>
      <c r="B257" s="1" t="s">
        <v>8004</v>
      </c>
      <c r="C257" s="1" t="s">
        <v>755</v>
      </c>
      <c r="D257" s="30">
        <v>5.2771000000000155E-4</v>
      </c>
      <c r="E257" s="33">
        <v>5277100.0000000158</v>
      </c>
      <c r="F257" s="9">
        <v>0.33202293812370698</v>
      </c>
      <c r="G257" s="32">
        <v>7029218.2467726348</v>
      </c>
      <c r="H257" s="31">
        <f t="shared" si="6"/>
        <v>1752118.246772619</v>
      </c>
      <c r="I257" s="38">
        <f t="shared" si="7"/>
        <v>0.33202293812370692</v>
      </c>
    </row>
    <row r="258" spans="1:9" hidden="1" outlineLevel="2" x14ac:dyDescent="0.25">
      <c r="A258" t="s">
        <v>56</v>
      </c>
      <c r="B258" s="1" t="s">
        <v>8005</v>
      </c>
      <c r="C258" s="1" t="s">
        <v>781</v>
      </c>
      <c r="D258" s="30">
        <v>5.2681000000000169E-4</v>
      </c>
      <c r="E258" s="33">
        <v>5268100.0000000168</v>
      </c>
      <c r="F258" s="9">
        <v>0.61206912228252308</v>
      </c>
      <c r="G258" s="32">
        <v>8492541.3430965878</v>
      </c>
      <c r="H258" s="31">
        <f t="shared" si="6"/>
        <v>3224441.343096571</v>
      </c>
      <c r="I258" s="38">
        <f t="shared" si="7"/>
        <v>0.6120691222825233</v>
      </c>
    </row>
    <row r="259" spans="1:9" hidden="1" outlineLevel="2" x14ac:dyDescent="0.25">
      <c r="A259" t="s">
        <v>56</v>
      </c>
      <c r="B259" s="1" t="s">
        <v>8006</v>
      </c>
      <c r="C259" s="1" t="s">
        <v>763</v>
      </c>
      <c r="D259" s="30">
        <v>5.2651000000000173E-4</v>
      </c>
      <c r="E259" s="33">
        <v>5265100.0000000177</v>
      </c>
      <c r="F259" s="9">
        <v>1.2207619601435908</v>
      </c>
      <c r="G259" s="32">
        <v>11692533.796352059</v>
      </c>
      <c r="H259" s="31">
        <f t="shared" si="6"/>
        <v>6427433.796352041</v>
      </c>
      <c r="I259" s="38">
        <f t="shared" si="7"/>
        <v>1.2207619601435906</v>
      </c>
    </row>
    <row r="260" spans="1:9" hidden="1" outlineLevel="2" x14ac:dyDescent="0.25">
      <c r="A260" t="s">
        <v>56</v>
      </c>
      <c r="B260" s="1" t="s">
        <v>8007</v>
      </c>
      <c r="C260" s="1" t="s">
        <v>747</v>
      </c>
      <c r="D260" s="30">
        <v>5.2141000000000253E-4</v>
      </c>
      <c r="E260" s="33">
        <v>5214100.0000000251</v>
      </c>
      <c r="F260" s="9">
        <v>0.89871918864126799</v>
      </c>
      <c r="G260" s="32">
        <v>9900111.7214944828</v>
      </c>
      <c r="H260" s="31">
        <f t="shared" si="6"/>
        <v>4686011.7214944577</v>
      </c>
      <c r="I260" s="38">
        <f t="shared" si="7"/>
        <v>0.89871918864126787</v>
      </c>
    </row>
    <row r="261" spans="1:9" hidden="1" outlineLevel="2" x14ac:dyDescent="0.25">
      <c r="A261" t="s">
        <v>56</v>
      </c>
      <c r="B261" s="1" t="s">
        <v>8008</v>
      </c>
      <c r="C261" s="1" t="s">
        <v>745</v>
      </c>
      <c r="D261" s="30">
        <v>5.1871000000000295E-4</v>
      </c>
      <c r="E261" s="33">
        <v>5187100.0000000298</v>
      </c>
      <c r="F261" s="9">
        <v>0.79709821618430288</v>
      </c>
      <c r="G261" s="32">
        <v>9321728.1571696512</v>
      </c>
      <c r="H261" s="31">
        <f t="shared" ref="H261:H324" si="8">G261-E261</f>
        <v>4134628.1571696214</v>
      </c>
      <c r="I261" s="38">
        <f t="shared" ref="I261:I324" si="9">H261/E261</f>
        <v>0.79709821618430288</v>
      </c>
    </row>
    <row r="262" spans="1:9" hidden="1" outlineLevel="2" x14ac:dyDescent="0.25">
      <c r="A262" t="s">
        <v>56</v>
      </c>
      <c r="B262" s="1" t="s">
        <v>8009</v>
      </c>
      <c r="C262" s="1" t="s">
        <v>751</v>
      </c>
      <c r="D262" s="30">
        <v>5.1301000000000384E-4</v>
      </c>
      <c r="E262" s="33">
        <v>5130100.0000000382</v>
      </c>
      <c r="F262" s="9">
        <v>1.0591502956898249</v>
      </c>
      <c r="G262" s="32">
        <v>10563646.93191845</v>
      </c>
      <c r="H262" s="31">
        <f t="shared" si="8"/>
        <v>5433546.9319184115</v>
      </c>
      <c r="I262" s="38">
        <f t="shared" si="9"/>
        <v>1.0591502956898249</v>
      </c>
    </row>
    <row r="263" spans="1:9" hidden="1" outlineLevel="2" x14ac:dyDescent="0.25">
      <c r="A263" t="s">
        <v>56</v>
      </c>
      <c r="B263" s="1" t="s">
        <v>8010</v>
      </c>
      <c r="C263" s="1" t="s">
        <v>743</v>
      </c>
      <c r="D263" s="30">
        <v>5.1241000000000394E-4</v>
      </c>
      <c r="E263" s="33">
        <v>5124100.0000000391</v>
      </c>
      <c r="F263" s="9">
        <v>0.41821148080852699</v>
      </c>
      <c r="G263" s="32">
        <v>7267057.4488110291</v>
      </c>
      <c r="H263" s="31">
        <f t="shared" si="8"/>
        <v>2142957.44881099</v>
      </c>
      <c r="I263" s="38">
        <f t="shared" si="9"/>
        <v>0.4182114808085271</v>
      </c>
    </row>
    <row r="264" spans="1:9" hidden="1" outlineLevel="2" x14ac:dyDescent="0.25">
      <c r="A264" t="s">
        <v>56</v>
      </c>
      <c r="B264" s="1" t="s">
        <v>8011</v>
      </c>
      <c r="C264" s="1" t="s">
        <v>741</v>
      </c>
      <c r="D264" s="30">
        <v>5.1211000000000399E-4</v>
      </c>
      <c r="E264" s="33">
        <v>5121100.00000004</v>
      </c>
      <c r="F264" s="9">
        <v>1.1187718968191067</v>
      </c>
      <c r="G264" s="32">
        <v>10850442.760800412</v>
      </c>
      <c r="H264" s="31">
        <f t="shared" si="8"/>
        <v>5729342.7608003719</v>
      </c>
      <c r="I264" s="38">
        <f t="shared" si="9"/>
        <v>1.1187718968191067</v>
      </c>
    </row>
    <row r="265" spans="1:9" hidden="1" outlineLevel="2" x14ac:dyDescent="0.25">
      <c r="A265" t="s">
        <v>56</v>
      </c>
      <c r="B265" s="1" t="s">
        <v>8012</v>
      </c>
      <c r="C265" s="1" t="s">
        <v>737</v>
      </c>
      <c r="D265" s="30">
        <v>5.1091000000000417E-4</v>
      </c>
      <c r="E265" s="33">
        <v>5109100.0000000419</v>
      </c>
      <c r="F265" s="9">
        <v>0.27922505414848675</v>
      </c>
      <c r="G265" s="32">
        <v>6535688.7241500877</v>
      </c>
      <c r="H265" s="31">
        <f t="shared" si="8"/>
        <v>1426588.7241500458</v>
      </c>
      <c r="I265" s="38">
        <f t="shared" si="9"/>
        <v>0.27922505414848681</v>
      </c>
    </row>
    <row r="266" spans="1:9" hidden="1" outlineLevel="2" x14ac:dyDescent="0.25">
      <c r="A266" t="s">
        <v>56</v>
      </c>
      <c r="B266" s="1" t="s">
        <v>8013</v>
      </c>
      <c r="C266" s="1" t="s">
        <v>735</v>
      </c>
      <c r="D266" s="30">
        <v>5.0071000000000577E-4</v>
      </c>
      <c r="E266" s="33">
        <v>5007100.0000000577</v>
      </c>
      <c r="F266" s="9">
        <v>0.87001170976259357</v>
      </c>
      <c r="G266" s="32">
        <v>9363335.6319523901</v>
      </c>
      <c r="H266" s="31">
        <f t="shared" si="8"/>
        <v>4356235.6319523323</v>
      </c>
      <c r="I266" s="38">
        <f t="shared" si="9"/>
        <v>0.87001170976259357</v>
      </c>
    </row>
    <row r="267" spans="1:9" hidden="1" outlineLevel="2" x14ac:dyDescent="0.25">
      <c r="A267" t="s">
        <v>56</v>
      </c>
      <c r="B267" s="1" t="s">
        <v>8014</v>
      </c>
      <c r="C267" s="1" t="s">
        <v>731</v>
      </c>
      <c r="D267" s="30">
        <v>5.0041000000000582E-4</v>
      </c>
      <c r="E267" s="33">
        <v>5004100.0000000577</v>
      </c>
      <c r="F267" s="9">
        <v>1.0785205781940239</v>
      </c>
      <c r="G267" s="32">
        <v>10401124.825340835</v>
      </c>
      <c r="H267" s="31">
        <f t="shared" si="8"/>
        <v>5397024.8253407776</v>
      </c>
      <c r="I267" s="38">
        <f t="shared" si="9"/>
        <v>1.0785205781940239</v>
      </c>
    </row>
    <row r="268" spans="1:9" hidden="1" outlineLevel="2" x14ac:dyDescent="0.25">
      <c r="A268" t="s">
        <v>56</v>
      </c>
      <c r="B268" s="1" t="s">
        <v>8015</v>
      </c>
      <c r="C268" s="1" t="s">
        <v>727</v>
      </c>
      <c r="D268" s="30">
        <v>4.9651000000000643E-4</v>
      </c>
      <c r="E268" s="33">
        <v>4965100.0000000643</v>
      </c>
      <c r="F268" s="9">
        <v>0.79419384643566393</v>
      </c>
      <c r="G268" s="32">
        <v>8908351.866937831</v>
      </c>
      <c r="H268" s="31">
        <f t="shared" si="8"/>
        <v>3943251.8669377668</v>
      </c>
      <c r="I268" s="38">
        <f t="shared" si="9"/>
        <v>0.79419384643566404</v>
      </c>
    </row>
    <row r="269" spans="1:9" hidden="1" outlineLevel="2" x14ac:dyDescent="0.25">
      <c r="A269" t="s">
        <v>56</v>
      </c>
      <c r="B269" s="1" t="s">
        <v>8016</v>
      </c>
      <c r="C269" s="1" t="s">
        <v>725</v>
      </c>
      <c r="D269" s="30">
        <v>4.8541000000000762E-4</v>
      </c>
      <c r="E269" s="33">
        <v>4854100.0000000764</v>
      </c>
      <c r="F269" s="9">
        <v>0.79981797798231591</v>
      </c>
      <c r="G269" s="32">
        <v>8736496.4469240978</v>
      </c>
      <c r="H269" s="31">
        <f t="shared" si="8"/>
        <v>3882396.4469240215</v>
      </c>
      <c r="I269" s="38">
        <f t="shared" si="9"/>
        <v>0.79981797798231602</v>
      </c>
    </row>
    <row r="270" spans="1:9" hidden="1" outlineLevel="2" x14ac:dyDescent="0.25">
      <c r="A270" t="s">
        <v>56</v>
      </c>
      <c r="B270" s="1" t="s">
        <v>8017</v>
      </c>
      <c r="C270" s="1" t="s">
        <v>729</v>
      </c>
      <c r="D270" s="30">
        <v>4.7911000000000747E-4</v>
      </c>
      <c r="E270" s="33">
        <v>4791100.0000000745</v>
      </c>
      <c r="F270" s="9">
        <v>0.39967293916626734</v>
      </c>
      <c r="G270" s="32">
        <v>6705973.018839607</v>
      </c>
      <c r="H270" s="31">
        <f t="shared" si="8"/>
        <v>1914873.0188395325</v>
      </c>
      <c r="I270" s="38">
        <f t="shared" si="9"/>
        <v>0.39967293916626717</v>
      </c>
    </row>
    <row r="271" spans="1:9" hidden="1" outlineLevel="2" x14ac:dyDescent="0.25">
      <c r="A271" t="s">
        <v>56</v>
      </c>
      <c r="B271" s="1" t="s">
        <v>8018</v>
      </c>
      <c r="C271" s="1" t="s">
        <v>733</v>
      </c>
      <c r="D271" s="30">
        <v>4.7821000000000744E-4</v>
      </c>
      <c r="E271" s="33">
        <v>4782100.0000000745</v>
      </c>
      <c r="F271" s="9">
        <v>0.56778141186233988</v>
      </c>
      <c r="G271" s="32">
        <v>7497287.4896670124</v>
      </c>
      <c r="H271" s="31">
        <f t="shared" si="8"/>
        <v>2715187.4896669379</v>
      </c>
      <c r="I271" s="38">
        <f t="shared" si="9"/>
        <v>0.56778141186233988</v>
      </c>
    </row>
    <row r="272" spans="1:9" hidden="1" outlineLevel="2" x14ac:dyDescent="0.25">
      <c r="A272" t="s">
        <v>56</v>
      </c>
      <c r="B272" s="1" t="s">
        <v>8019</v>
      </c>
      <c r="C272" s="1" t="s">
        <v>723</v>
      </c>
      <c r="D272" s="30">
        <v>4.7791000000000744E-4</v>
      </c>
      <c r="E272" s="33">
        <v>4779100.0000000745</v>
      </c>
      <c r="F272" s="9">
        <v>0.88674446165231757</v>
      </c>
      <c r="G272" s="32">
        <v>9016940.4566827305</v>
      </c>
      <c r="H272" s="31">
        <f t="shared" si="8"/>
        <v>4237840.456682656</v>
      </c>
      <c r="I272" s="38">
        <f t="shared" si="9"/>
        <v>0.88674446165231735</v>
      </c>
    </row>
    <row r="273" spans="1:9" hidden="1" outlineLevel="2" x14ac:dyDescent="0.25">
      <c r="A273" t="s">
        <v>56</v>
      </c>
      <c r="B273" s="1" t="s">
        <v>8020</v>
      </c>
      <c r="C273" s="1" t="s">
        <v>715</v>
      </c>
      <c r="D273" s="30">
        <v>4.6021000000000701E-4</v>
      </c>
      <c r="E273" s="33">
        <v>4602100.0000000698</v>
      </c>
      <c r="F273" s="9">
        <v>0.36151793463807613</v>
      </c>
      <c r="G273" s="32">
        <v>6265841.6869979855</v>
      </c>
      <c r="H273" s="31">
        <f t="shared" si="8"/>
        <v>1663741.6869979156</v>
      </c>
      <c r="I273" s="38">
        <f t="shared" si="9"/>
        <v>0.36151793463807619</v>
      </c>
    </row>
    <row r="274" spans="1:9" hidden="1" outlineLevel="2" x14ac:dyDescent="0.25">
      <c r="A274" t="s">
        <v>56</v>
      </c>
      <c r="B274" s="1" t="s">
        <v>8021</v>
      </c>
      <c r="C274" s="1" t="s">
        <v>709</v>
      </c>
      <c r="D274" s="30">
        <v>4.515100000000068E-4</v>
      </c>
      <c r="E274" s="33">
        <v>4515100.000000068</v>
      </c>
      <c r="F274" s="9">
        <v>0.80838692191796502</v>
      </c>
      <c r="G274" s="32">
        <v>8165047.7911519269</v>
      </c>
      <c r="H274" s="31">
        <f t="shared" si="8"/>
        <v>3649947.7911518589</v>
      </c>
      <c r="I274" s="38">
        <f t="shared" si="9"/>
        <v>0.80838692191796502</v>
      </c>
    </row>
    <row r="275" spans="1:9" hidden="1" outlineLevel="2" x14ac:dyDescent="0.25">
      <c r="A275" t="s">
        <v>56</v>
      </c>
      <c r="B275" s="1" t="s">
        <v>8022</v>
      </c>
      <c r="C275" s="1" t="s">
        <v>707</v>
      </c>
      <c r="D275" s="30">
        <v>4.4671000000000668E-4</v>
      </c>
      <c r="E275" s="33">
        <v>4467100.0000000671</v>
      </c>
      <c r="F275" s="9">
        <v>0.45913731149355697</v>
      </c>
      <c r="G275" s="32">
        <v>6518112.2841729652</v>
      </c>
      <c r="H275" s="31">
        <f t="shared" si="8"/>
        <v>2051012.2841728982</v>
      </c>
      <c r="I275" s="38">
        <f t="shared" si="9"/>
        <v>0.45913731149355674</v>
      </c>
    </row>
    <row r="276" spans="1:9" hidden="1" outlineLevel="2" x14ac:dyDescent="0.25">
      <c r="A276" t="s">
        <v>56</v>
      </c>
      <c r="B276" s="1" t="s">
        <v>8023</v>
      </c>
      <c r="C276" s="1" t="s">
        <v>705</v>
      </c>
      <c r="D276" s="30">
        <v>4.4611000000000666E-4</v>
      </c>
      <c r="E276" s="33">
        <v>4461100.0000000671</v>
      </c>
      <c r="F276" s="9">
        <v>0.59577274565226013</v>
      </c>
      <c r="G276" s="32">
        <v>7118901.7956294045</v>
      </c>
      <c r="H276" s="31">
        <f t="shared" si="8"/>
        <v>2657801.7956293374</v>
      </c>
      <c r="I276" s="38">
        <f t="shared" si="9"/>
        <v>0.59577274565226013</v>
      </c>
    </row>
    <row r="277" spans="1:9" hidden="1" outlineLevel="2" x14ac:dyDescent="0.25">
      <c r="A277" t="s">
        <v>56</v>
      </c>
      <c r="B277" s="1" t="s">
        <v>8024</v>
      </c>
      <c r="C277" s="1" t="s">
        <v>719</v>
      </c>
      <c r="D277" s="30">
        <v>4.353100000000064E-4</v>
      </c>
      <c r="E277" s="33">
        <v>4353100.0000000643</v>
      </c>
      <c r="F277" s="9">
        <v>0.96979621276992345</v>
      </c>
      <c r="G277" s="32">
        <v>8574719.8938088808</v>
      </c>
      <c r="H277" s="31">
        <f t="shared" si="8"/>
        <v>4221619.8938088166</v>
      </c>
      <c r="I277" s="38">
        <f t="shared" si="9"/>
        <v>0.96979621276992356</v>
      </c>
    </row>
    <row r="278" spans="1:9" hidden="1" outlineLevel="2" x14ac:dyDescent="0.25">
      <c r="A278" t="s">
        <v>56</v>
      </c>
      <c r="B278" s="1" t="s">
        <v>8025</v>
      </c>
      <c r="C278" s="1" t="s">
        <v>711</v>
      </c>
      <c r="D278" s="30">
        <v>4.3261000000000634E-4</v>
      </c>
      <c r="E278" s="33">
        <v>4326100.0000000633</v>
      </c>
      <c r="F278" s="9">
        <v>0.36083770297519135</v>
      </c>
      <c r="G278" s="32">
        <v>5887119.9868410621</v>
      </c>
      <c r="H278" s="31">
        <f t="shared" si="8"/>
        <v>1561019.9868409988</v>
      </c>
      <c r="I278" s="38">
        <f t="shared" si="9"/>
        <v>0.36083770297519147</v>
      </c>
    </row>
    <row r="279" spans="1:9" hidden="1" outlineLevel="2" x14ac:dyDescent="0.25">
      <c r="A279" t="s">
        <v>56</v>
      </c>
      <c r="B279" s="1" t="s">
        <v>8026</v>
      </c>
      <c r="C279" s="1" t="s">
        <v>721</v>
      </c>
      <c r="D279" s="30">
        <v>4.3171000000000631E-4</v>
      </c>
      <c r="E279" s="33">
        <v>4317100.0000000633</v>
      </c>
      <c r="F279" s="9">
        <v>0.47735581992212461</v>
      </c>
      <c r="G279" s="32">
        <v>6377892.8101858981</v>
      </c>
      <c r="H279" s="31">
        <f t="shared" si="8"/>
        <v>2060792.8101858348</v>
      </c>
      <c r="I279" s="38">
        <f t="shared" si="9"/>
        <v>0.47735581992212472</v>
      </c>
    </row>
    <row r="280" spans="1:9" hidden="1" outlineLevel="2" x14ac:dyDescent="0.25">
      <c r="A280" t="s">
        <v>56</v>
      </c>
      <c r="B280" s="1" t="s">
        <v>8027</v>
      </c>
      <c r="C280" s="1" t="s">
        <v>703</v>
      </c>
      <c r="D280" s="30">
        <v>4.1221000000000584E-4</v>
      </c>
      <c r="E280" s="33">
        <v>4122100.0000000582</v>
      </c>
      <c r="F280" s="9">
        <v>1.221353771001839</v>
      </c>
      <c r="G280" s="32">
        <v>9156642.3794468101</v>
      </c>
      <c r="H280" s="31">
        <f t="shared" si="8"/>
        <v>5034542.3794467524</v>
      </c>
      <c r="I280" s="38">
        <f t="shared" si="9"/>
        <v>1.2213537710018392</v>
      </c>
    </row>
    <row r="281" spans="1:9" hidden="1" outlineLevel="2" x14ac:dyDescent="0.25">
      <c r="A281" t="s">
        <v>56</v>
      </c>
      <c r="B281" s="1" t="s">
        <v>8028</v>
      </c>
      <c r="C281" s="1" t="s">
        <v>697</v>
      </c>
      <c r="D281" s="30">
        <v>4.1161000000000583E-4</v>
      </c>
      <c r="E281" s="33">
        <v>4116100.0000000582</v>
      </c>
      <c r="F281" s="9">
        <v>0.44184886055549888</v>
      </c>
      <c r="G281" s="32">
        <v>5934794.0949325729</v>
      </c>
      <c r="H281" s="31">
        <f t="shared" si="8"/>
        <v>1818694.0949325147</v>
      </c>
      <c r="I281" s="38">
        <f t="shared" si="9"/>
        <v>0.44184886055549888</v>
      </c>
    </row>
    <row r="282" spans="1:9" hidden="1" outlineLevel="2" x14ac:dyDescent="0.25">
      <c r="A282" t="s">
        <v>56</v>
      </c>
      <c r="B282" s="1" t="s">
        <v>8029</v>
      </c>
      <c r="C282" s="1" t="s">
        <v>701</v>
      </c>
      <c r="D282" s="30">
        <v>4.0621000000000569E-4</v>
      </c>
      <c r="E282" s="33">
        <v>4062100.0000000568</v>
      </c>
      <c r="F282" s="9">
        <v>0.95486795812165937</v>
      </c>
      <c r="G282" s="32">
        <v>7940869.1326861037</v>
      </c>
      <c r="H282" s="31">
        <f t="shared" si="8"/>
        <v>3878769.1326860469</v>
      </c>
      <c r="I282" s="38">
        <f t="shared" si="9"/>
        <v>0.95486795812165937</v>
      </c>
    </row>
    <row r="283" spans="1:9" hidden="1" outlineLevel="2" x14ac:dyDescent="0.25">
      <c r="A283" t="s">
        <v>56</v>
      </c>
      <c r="B283" s="1" t="s">
        <v>8030</v>
      </c>
      <c r="C283" s="1" t="s">
        <v>695</v>
      </c>
      <c r="D283" s="30">
        <v>4.0591000000000569E-4</v>
      </c>
      <c r="E283" s="33">
        <v>4059100.0000000568</v>
      </c>
      <c r="F283" s="9">
        <v>0.77289047478146455</v>
      </c>
      <c r="G283" s="32">
        <v>7196339.7261855444</v>
      </c>
      <c r="H283" s="31">
        <f t="shared" si="8"/>
        <v>3137239.7261854876</v>
      </c>
      <c r="I283" s="38">
        <f t="shared" si="9"/>
        <v>0.77289047478146478</v>
      </c>
    </row>
    <row r="284" spans="1:9" hidden="1" outlineLevel="2" x14ac:dyDescent="0.25">
      <c r="A284" t="s">
        <v>56</v>
      </c>
      <c r="B284" s="1" t="s">
        <v>8031</v>
      </c>
      <c r="C284" s="1" t="s">
        <v>693</v>
      </c>
      <c r="D284" s="30">
        <v>3.9511000000000542E-4</v>
      </c>
      <c r="E284" s="33">
        <v>3951100.000000054</v>
      </c>
      <c r="F284" s="9">
        <v>0.70721646741369948</v>
      </c>
      <c r="G284" s="32">
        <v>6745382.9843983604</v>
      </c>
      <c r="H284" s="31">
        <f t="shared" si="8"/>
        <v>2794282.9843983063</v>
      </c>
      <c r="I284" s="38">
        <f t="shared" si="9"/>
        <v>0.70721646741369948</v>
      </c>
    </row>
    <row r="285" spans="1:9" hidden="1" outlineLevel="2" x14ac:dyDescent="0.25">
      <c r="A285" t="s">
        <v>56</v>
      </c>
      <c r="B285" s="1" t="s">
        <v>8032</v>
      </c>
      <c r="C285" s="1" t="s">
        <v>685</v>
      </c>
      <c r="D285" s="30">
        <v>3.7051000000000483E-4</v>
      </c>
      <c r="E285" s="33">
        <v>3705100.0000000484</v>
      </c>
      <c r="F285" s="9">
        <v>1.0584427277342228</v>
      </c>
      <c r="G285" s="32">
        <v>7626736.1505281674</v>
      </c>
      <c r="H285" s="31">
        <f t="shared" si="8"/>
        <v>3921636.1505281189</v>
      </c>
      <c r="I285" s="38">
        <f t="shared" si="9"/>
        <v>1.0584427277342225</v>
      </c>
    </row>
    <row r="286" spans="1:9" hidden="1" outlineLevel="2" x14ac:dyDescent="0.25">
      <c r="A286" t="s">
        <v>56</v>
      </c>
      <c r="B286" s="1" t="s">
        <v>8033</v>
      </c>
      <c r="C286" s="1" t="s">
        <v>687</v>
      </c>
      <c r="D286" s="30">
        <v>3.6031000000000458E-4</v>
      </c>
      <c r="E286" s="33">
        <v>3603100.0000000456</v>
      </c>
      <c r="F286" s="9">
        <v>1.1867527419659596</v>
      </c>
      <c r="G286" s="32">
        <v>7879088.8045776486</v>
      </c>
      <c r="H286" s="31">
        <f t="shared" si="8"/>
        <v>4275988.804577603</v>
      </c>
      <c r="I286" s="38">
        <f t="shared" si="9"/>
        <v>1.1867527419659596</v>
      </c>
    </row>
    <row r="287" spans="1:9" hidden="1" outlineLevel="2" x14ac:dyDescent="0.25">
      <c r="A287" t="s">
        <v>56</v>
      </c>
      <c r="B287" s="1" t="s">
        <v>8034</v>
      </c>
      <c r="C287" s="1" t="s">
        <v>681</v>
      </c>
      <c r="D287" s="30">
        <v>3.6001000000000457E-4</v>
      </c>
      <c r="E287" s="33">
        <v>3600100.0000000456</v>
      </c>
      <c r="F287" s="9">
        <v>1.1513874310203791</v>
      </c>
      <c r="G287" s="32">
        <v>7745209.8904165654</v>
      </c>
      <c r="H287" s="31">
        <f t="shared" si="8"/>
        <v>4145109.8904165197</v>
      </c>
      <c r="I287" s="38">
        <f t="shared" si="9"/>
        <v>1.1513874310203791</v>
      </c>
    </row>
    <row r="288" spans="1:9" hidden="1" outlineLevel="2" x14ac:dyDescent="0.25">
      <c r="A288" t="s">
        <v>56</v>
      </c>
      <c r="B288" s="1" t="s">
        <v>8035</v>
      </c>
      <c r="C288" s="1" t="s">
        <v>691</v>
      </c>
      <c r="D288" s="30">
        <v>3.5971000000000456E-4</v>
      </c>
      <c r="E288" s="33">
        <v>3597100.0000000456</v>
      </c>
      <c r="F288" s="9">
        <v>1.20792285367602</v>
      </c>
      <c r="G288" s="32">
        <v>7942119.2969581122</v>
      </c>
      <c r="H288" s="31">
        <f t="shared" si="8"/>
        <v>4345019.2969580665</v>
      </c>
      <c r="I288" s="38">
        <f t="shared" si="9"/>
        <v>1.20792285367602</v>
      </c>
    </row>
    <row r="289" spans="1:9" hidden="1" outlineLevel="2" x14ac:dyDescent="0.25">
      <c r="A289" t="s">
        <v>56</v>
      </c>
      <c r="B289" s="1" t="s">
        <v>8036</v>
      </c>
      <c r="C289" s="1" t="s">
        <v>683</v>
      </c>
      <c r="D289" s="30">
        <v>3.5251000000000439E-4</v>
      </c>
      <c r="E289" s="33">
        <v>3525100.0000000438</v>
      </c>
      <c r="F289" s="9">
        <v>0.69624058197442318</v>
      </c>
      <c r="G289" s="32">
        <v>5979417.6755181141</v>
      </c>
      <c r="H289" s="31">
        <f t="shared" si="8"/>
        <v>2454317.6755180703</v>
      </c>
      <c r="I289" s="38">
        <f t="shared" si="9"/>
        <v>0.6962405819744234</v>
      </c>
    </row>
    <row r="290" spans="1:9" hidden="1" outlineLevel="2" x14ac:dyDescent="0.25">
      <c r="A290" t="s">
        <v>56</v>
      </c>
      <c r="B290" s="1" t="s">
        <v>8037</v>
      </c>
      <c r="C290" s="1" t="s">
        <v>663</v>
      </c>
      <c r="D290" s="30">
        <v>3.5011000000000433E-4</v>
      </c>
      <c r="E290" s="33">
        <v>3501100.0000000433</v>
      </c>
      <c r="F290" s="9">
        <v>1.007319323135448</v>
      </c>
      <c r="G290" s="32">
        <v>7027825.6822296036</v>
      </c>
      <c r="H290" s="31">
        <f t="shared" si="8"/>
        <v>3526725.6822295603</v>
      </c>
      <c r="I290" s="38">
        <f t="shared" si="9"/>
        <v>1.007319323135448</v>
      </c>
    </row>
    <row r="291" spans="1:9" hidden="1" outlineLevel="2" x14ac:dyDescent="0.25">
      <c r="A291" t="s">
        <v>56</v>
      </c>
      <c r="B291" s="1" t="s">
        <v>8038</v>
      </c>
      <c r="C291" s="1" t="s">
        <v>667</v>
      </c>
      <c r="D291" s="30">
        <v>3.447100000000042E-4</v>
      </c>
      <c r="E291" s="33">
        <v>3447100.0000000419</v>
      </c>
      <c r="F291" s="9">
        <v>1.0203901591570994</v>
      </c>
      <c r="G291" s="32">
        <v>6964486.9176305216</v>
      </c>
      <c r="H291" s="31">
        <f t="shared" si="8"/>
        <v>3517386.9176304797</v>
      </c>
      <c r="I291" s="38">
        <f t="shared" si="9"/>
        <v>1.0203901591570992</v>
      </c>
    </row>
    <row r="292" spans="1:9" hidden="1" outlineLevel="2" x14ac:dyDescent="0.25">
      <c r="A292" t="s">
        <v>56</v>
      </c>
      <c r="B292" s="1" t="s">
        <v>8039</v>
      </c>
      <c r="C292" s="1" t="s">
        <v>673</v>
      </c>
      <c r="D292" s="30">
        <v>3.4411000000000418E-4</v>
      </c>
      <c r="E292" s="33">
        <v>3441100.0000000419</v>
      </c>
      <c r="F292" s="9">
        <v>0.33310115337075208</v>
      </c>
      <c r="G292" s="32">
        <v>4587334.3788641514</v>
      </c>
      <c r="H292" s="31">
        <f t="shared" si="8"/>
        <v>1146234.3788641095</v>
      </c>
      <c r="I292" s="38">
        <f t="shared" si="9"/>
        <v>0.33310115337075225</v>
      </c>
    </row>
    <row r="293" spans="1:9" hidden="1" outlineLevel="2" x14ac:dyDescent="0.25">
      <c r="A293" t="s">
        <v>56</v>
      </c>
      <c r="B293" s="1" t="s">
        <v>8040</v>
      </c>
      <c r="C293" s="1" t="s">
        <v>675</v>
      </c>
      <c r="D293" s="30">
        <v>3.4321000000000416E-4</v>
      </c>
      <c r="E293" s="33">
        <v>3432100.0000000414</v>
      </c>
      <c r="F293" s="9">
        <v>1.2369594287793484</v>
      </c>
      <c r="G293" s="32">
        <v>7677468.4555136953</v>
      </c>
      <c r="H293" s="31">
        <f t="shared" si="8"/>
        <v>4245368.4555136543</v>
      </c>
      <c r="I293" s="38">
        <f t="shared" si="9"/>
        <v>1.2369594287793488</v>
      </c>
    </row>
    <row r="294" spans="1:9" hidden="1" outlineLevel="2" x14ac:dyDescent="0.25">
      <c r="A294" t="s">
        <v>56</v>
      </c>
      <c r="B294" s="1" t="s">
        <v>8041</v>
      </c>
      <c r="C294" s="1" t="s">
        <v>671</v>
      </c>
      <c r="D294" s="30">
        <v>3.4261000000000415E-4</v>
      </c>
      <c r="E294" s="33">
        <v>3426100.0000000414</v>
      </c>
      <c r="F294" s="9">
        <v>0.81500312998604751</v>
      </c>
      <c r="G294" s="32">
        <v>6218382.2236452727</v>
      </c>
      <c r="H294" s="31">
        <f t="shared" si="8"/>
        <v>2792282.2236452312</v>
      </c>
      <c r="I294" s="38">
        <f t="shared" si="9"/>
        <v>0.81500312998604751</v>
      </c>
    </row>
    <row r="295" spans="1:9" hidden="1" outlineLevel="2" x14ac:dyDescent="0.25">
      <c r="A295" t="s">
        <v>56</v>
      </c>
      <c r="B295" s="1" t="s">
        <v>8042</v>
      </c>
      <c r="C295" s="1" t="s">
        <v>669</v>
      </c>
      <c r="D295" s="30">
        <v>3.3541000000000397E-4</v>
      </c>
      <c r="E295" s="33">
        <v>3354100.0000000396</v>
      </c>
      <c r="F295" s="9">
        <v>0.64683146352602794</v>
      </c>
      <c r="G295" s="32">
        <v>5523637.4118127152</v>
      </c>
      <c r="H295" s="31">
        <f t="shared" si="8"/>
        <v>2169537.4118126757</v>
      </c>
      <c r="I295" s="38">
        <f t="shared" si="9"/>
        <v>0.64683146352602783</v>
      </c>
    </row>
    <row r="296" spans="1:9" hidden="1" outlineLevel="2" x14ac:dyDescent="0.25">
      <c r="A296" t="s">
        <v>56</v>
      </c>
      <c r="B296" s="1" t="s">
        <v>8043</v>
      </c>
      <c r="C296" s="1" t="s">
        <v>677</v>
      </c>
      <c r="D296" s="30">
        <v>3.3511000000000397E-4</v>
      </c>
      <c r="E296" s="33">
        <v>3351100.0000000396</v>
      </c>
      <c r="F296" s="9">
        <v>0.74410888188603252</v>
      </c>
      <c r="G296" s="32">
        <v>5844683.274088352</v>
      </c>
      <c r="H296" s="31">
        <f t="shared" si="8"/>
        <v>2493583.2740883124</v>
      </c>
      <c r="I296" s="38">
        <f t="shared" si="9"/>
        <v>0.7441088818860323</v>
      </c>
    </row>
    <row r="297" spans="1:9" hidden="1" outlineLevel="2" x14ac:dyDescent="0.25">
      <c r="A297" t="s">
        <v>56</v>
      </c>
      <c r="B297" s="1" t="s">
        <v>8044</v>
      </c>
      <c r="C297" s="1" t="s">
        <v>679</v>
      </c>
      <c r="D297" s="30">
        <v>3.3181000000000389E-4</v>
      </c>
      <c r="E297" s="33">
        <v>3318100.0000000386</v>
      </c>
      <c r="F297" s="9">
        <v>1.0563436610871406</v>
      </c>
      <c r="G297" s="32">
        <v>6823153.9018533211</v>
      </c>
      <c r="H297" s="31">
        <f t="shared" si="8"/>
        <v>3505053.9018532825</v>
      </c>
      <c r="I297" s="38">
        <f t="shared" si="9"/>
        <v>1.0563436610871406</v>
      </c>
    </row>
    <row r="298" spans="1:9" hidden="1" outlineLevel="2" x14ac:dyDescent="0.25">
      <c r="A298" t="s">
        <v>56</v>
      </c>
      <c r="B298" s="1" t="s">
        <v>8045</v>
      </c>
      <c r="C298" s="1" t="s">
        <v>661</v>
      </c>
      <c r="D298" s="30">
        <v>3.240100000000037E-4</v>
      </c>
      <c r="E298" s="33">
        <v>3240100.0000000368</v>
      </c>
      <c r="F298" s="9">
        <v>0.76763622573804557</v>
      </c>
      <c r="G298" s="32">
        <v>5727318.1350139063</v>
      </c>
      <c r="H298" s="31">
        <f t="shared" si="8"/>
        <v>2487218.1350138695</v>
      </c>
      <c r="I298" s="38">
        <f t="shared" si="9"/>
        <v>0.76763622573804546</v>
      </c>
    </row>
    <row r="299" spans="1:9" hidden="1" outlineLevel="2" x14ac:dyDescent="0.25">
      <c r="A299" t="s">
        <v>56</v>
      </c>
      <c r="B299" s="1" t="s">
        <v>8046</v>
      </c>
      <c r="C299" s="1" t="s">
        <v>665</v>
      </c>
      <c r="D299" s="30">
        <v>3.2341000000000368E-4</v>
      </c>
      <c r="E299" s="33">
        <v>3234100.0000000368</v>
      </c>
      <c r="F299" s="9">
        <v>1.0700207850798977</v>
      </c>
      <c r="G299" s="32">
        <v>6694654.2210269729</v>
      </c>
      <c r="H299" s="31">
        <f t="shared" si="8"/>
        <v>3460554.2210269361</v>
      </c>
      <c r="I299" s="38">
        <f t="shared" si="9"/>
        <v>1.0700207850798975</v>
      </c>
    </row>
    <row r="300" spans="1:9" hidden="1" outlineLevel="2" x14ac:dyDescent="0.25">
      <c r="A300" t="s">
        <v>56</v>
      </c>
      <c r="B300" s="1" t="s">
        <v>8047</v>
      </c>
      <c r="C300" s="1" t="s">
        <v>653</v>
      </c>
      <c r="D300" s="30">
        <v>3.201100000000036E-4</v>
      </c>
      <c r="E300" s="33">
        <v>3201100.0000000359</v>
      </c>
      <c r="F300" s="9">
        <v>0.60390230339191264</v>
      </c>
      <c r="G300" s="32">
        <v>5134251.6633879095</v>
      </c>
      <c r="H300" s="31">
        <f t="shared" si="8"/>
        <v>1933151.6633878737</v>
      </c>
      <c r="I300" s="38">
        <f t="shared" si="9"/>
        <v>0.60390230339191275</v>
      </c>
    </row>
    <row r="301" spans="1:9" hidden="1" outlineLevel="2" x14ac:dyDescent="0.25">
      <c r="A301" t="s">
        <v>56</v>
      </c>
      <c r="B301" s="1" t="s">
        <v>8048</v>
      </c>
      <c r="C301" s="1" t="s">
        <v>655</v>
      </c>
      <c r="D301" s="30">
        <v>3.159100000000035E-4</v>
      </c>
      <c r="E301" s="33">
        <v>3159100.0000000349</v>
      </c>
      <c r="F301" s="9">
        <v>0.28276648073029131</v>
      </c>
      <c r="G301" s="32">
        <v>4052387.5892751077</v>
      </c>
      <c r="H301" s="31">
        <f t="shared" si="8"/>
        <v>893287.58927507279</v>
      </c>
      <c r="I301" s="38">
        <f t="shared" si="9"/>
        <v>0.2827664807302912</v>
      </c>
    </row>
    <row r="302" spans="1:9" hidden="1" outlineLevel="2" x14ac:dyDescent="0.25">
      <c r="A302" t="s">
        <v>56</v>
      </c>
      <c r="B302" s="1" t="s">
        <v>8049</v>
      </c>
      <c r="C302" s="1" t="s">
        <v>659</v>
      </c>
      <c r="D302" s="30">
        <v>3.1561000000000349E-4</v>
      </c>
      <c r="E302" s="33">
        <v>3156100.0000000349</v>
      </c>
      <c r="F302" s="9">
        <v>1.0147662492266276</v>
      </c>
      <c r="G302" s="32">
        <v>6358803.7591842301</v>
      </c>
      <c r="H302" s="31">
        <f t="shared" si="8"/>
        <v>3202703.7591841952</v>
      </c>
      <c r="I302" s="38">
        <f t="shared" si="9"/>
        <v>1.0147662492266276</v>
      </c>
    </row>
    <row r="303" spans="1:9" hidden="1" outlineLevel="2" x14ac:dyDescent="0.25">
      <c r="A303" t="s">
        <v>56</v>
      </c>
      <c r="B303" s="1" t="s">
        <v>8050</v>
      </c>
      <c r="C303" s="1" t="s">
        <v>657</v>
      </c>
      <c r="D303" s="30">
        <v>3.1531000000000348E-4</v>
      </c>
      <c r="E303" s="33">
        <v>3153100.0000000349</v>
      </c>
      <c r="F303" s="9">
        <v>0.49566700070833269</v>
      </c>
      <c r="G303" s="32">
        <v>4715987.6199334953</v>
      </c>
      <c r="H303" s="31">
        <f t="shared" si="8"/>
        <v>1562887.6199334604</v>
      </c>
      <c r="I303" s="38">
        <f t="shared" si="9"/>
        <v>0.49566700070833247</v>
      </c>
    </row>
    <row r="304" spans="1:9" hidden="1" outlineLevel="2" x14ac:dyDescent="0.25">
      <c r="A304" t="s">
        <v>56</v>
      </c>
      <c r="B304" s="1" t="s">
        <v>8051</v>
      </c>
      <c r="C304" s="1" t="s">
        <v>651</v>
      </c>
      <c r="D304" s="30">
        <v>3.0511000000000324E-4</v>
      </c>
      <c r="E304" s="33">
        <v>3051100.0000000326</v>
      </c>
      <c r="F304" s="9">
        <v>0.69453590700989987</v>
      </c>
      <c r="G304" s="32">
        <v>5170198.5058779605</v>
      </c>
      <c r="H304" s="31">
        <f t="shared" si="8"/>
        <v>2119098.5058779279</v>
      </c>
      <c r="I304" s="38">
        <f t="shared" si="9"/>
        <v>0.69453590700989976</v>
      </c>
    </row>
    <row r="305" spans="1:9" hidden="1" outlineLevel="2" x14ac:dyDescent="0.25">
      <c r="A305" t="s">
        <v>56</v>
      </c>
      <c r="B305" s="1" t="s">
        <v>8052</v>
      </c>
      <c r="C305" s="1" t="s">
        <v>649</v>
      </c>
      <c r="D305" s="30">
        <v>3.0271000000000318E-4</v>
      </c>
      <c r="E305" s="33">
        <v>3027100.0000000317</v>
      </c>
      <c r="F305" s="9">
        <v>0.56931694641605657</v>
      </c>
      <c r="G305" s="32">
        <v>4750479.3284960948</v>
      </c>
      <c r="H305" s="31">
        <f t="shared" si="8"/>
        <v>1723379.3284960631</v>
      </c>
      <c r="I305" s="38">
        <f t="shared" si="9"/>
        <v>0.56931694641605668</v>
      </c>
    </row>
    <row r="306" spans="1:9" hidden="1" outlineLevel="2" x14ac:dyDescent="0.25">
      <c r="A306" t="s">
        <v>56</v>
      </c>
      <c r="B306" s="1" t="s">
        <v>8053</v>
      </c>
      <c r="C306" s="1" t="s">
        <v>647</v>
      </c>
      <c r="D306" s="30">
        <v>2.9371000000000296E-4</v>
      </c>
      <c r="E306" s="33">
        <v>2937100.0000000298</v>
      </c>
      <c r="F306" s="9">
        <v>1.1975170145415923</v>
      </c>
      <c r="G306" s="32">
        <v>6454327.2234101761</v>
      </c>
      <c r="H306" s="31">
        <f t="shared" si="8"/>
        <v>3517227.2234101463</v>
      </c>
      <c r="I306" s="38">
        <f t="shared" si="9"/>
        <v>1.1975170145415923</v>
      </c>
    </row>
    <row r="307" spans="1:9" hidden="1" outlineLevel="2" x14ac:dyDescent="0.25">
      <c r="A307" t="s">
        <v>56</v>
      </c>
      <c r="B307" s="1" t="s">
        <v>8054</v>
      </c>
      <c r="C307" s="1" t="s">
        <v>645</v>
      </c>
      <c r="D307" s="30">
        <v>2.8981000000000286E-4</v>
      </c>
      <c r="E307" s="33">
        <v>2898100.0000000289</v>
      </c>
      <c r="F307" s="9">
        <v>1.1678644822512849</v>
      </c>
      <c r="G307" s="32">
        <v>6282688.0560125113</v>
      </c>
      <c r="H307" s="31">
        <f t="shared" si="8"/>
        <v>3384588.0560124824</v>
      </c>
      <c r="I307" s="38">
        <f t="shared" si="9"/>
        <v>1.1678644822512849</v>
      </c>
    </row>
    <row r="308" spans="1:9" hidden="1" outlineLevel="2" x14ac:dyDescent="0.25">
      <c r="A308" t="s">
        <v>56</v>
      </c>
      <c r="B308" s="1" t="s">
        <v>8055</v>
      </c>
      <c r="C308" s="1" t="s">
        <v>641</v>
      </c>
      <c r="D308" s="30">
        <v>2.7811000000000258E-4</v>
      </c>
      <c r="E308" s="33">
        <v>2781100.0000000256</v>
      </c>
      <c r="F308" s="9">
        <v>1.2072756758744778</v>
      </c>
      <c r="G308" s="32">
        <v>6138654.3821745664</v>
      </c>
      <c r="H308" s="31">
        <f t="shared" si="8"/>
        <v>3357554.3821745408</v>
      </c>
      <c r="I308" s="38">
        <f t="shared" si="9"/>
        <v>1.2072756758744776</v>
      </c>
    </row>
    <row r="309" spans="1:9" hidden="1" outlineLevel="2" x14ac:dyDescent="0.25">
      <c r="A309" t="s">
        <v>56</v>
      </c>
      <c r="B309" s="1" t="s">
        <v>8056</v>
      </c>
      <c r="C309" s="1" t="s">
        <v>627</v>
      </c>
      <c r="D309" s="30">
        <v>2.7751000000000257E-4</v>
      </c>
      <c r="E309" s="33">
        <v>2775100.0000000256</v>
      </c>
      <c r="F309" s="9">
        <v>0.52902880462254798</v>
      </c>
      <c r="G309" s="32">
        <v>4243207.8357080724</v>
      </c>
      <c r="H309" s="31">
        <f t="shared" si="8"/>
        <v>1468107.8357080468</v>
      </c>
      <c r="I309" s="38">
        <f t="shared" si="9"/>
        <v>0.52902880462254809</v>
      </c>
    </row>
    <row r="310" spans="1:9" hidden="1" outlineLevel="2" x14ac:dyDescent="0.25">
      <c r="A310" t="s">
        <v>56</v>
      </c>
      <c r="B310" s="1" t="s">
        <v>8057</v>
      </c>
      <c r="C310" s="1" t="s">
        <v>631</v>
      </c>
      <c r="D310" s="30">
        <v>2.7721000000000256E-4</v>
      </c>
      <c r="E310" s="33">
        <v>2772100.0000000256</v>
      </c>
      <c r="F310" s="9">
        <v>1.2055075764293157</v>
      </c>
      <c r="G310" s="32">
        <v>6113887.5526197627</v>
      </c>
      <c r="H310" s="31">
        <f t="shared" si="8"/>
        <v>3341787.5526197371</v>
      </c>
      <c r="I310" s="38">
        <f t="shared" si="9"/>
        <v>1.2055075764293157</v>
      </c>
    </row>
    <row r="311" spans="1:9" hidden="1" outlineLevel="2" x14ac:dyDescent="0.25">
      <c r="A311" t="s">
        <v>56</v>
      </c>
      <c r="B311" s="1" t="s">
        <v>8058</v>
      </c>
      <c r="C311" s="1" t="s">
        <v>629</v>
      </c>
      <c r="D311" s="30">
        <v>2.7691000000000255E-4</v>
      </c>
      <c r="E311" s="33">
        <v>2769100.0000000256</v>
      </c>
      <c r="F311" s="9">
        <v>1.1475973318285193</v>
      </c>
      <c r="G311" s="32">
        <v>5946911.7715664087</v>
      </c>
      <c r="H311" s="31">
        <f t="shared" si="8"/>
        <v>3177811.7715663831</v>
      </c>
      <c r="I311" s="38">
        <f t="shared" si="9"/>
        <v>1.1475973318285195</v>
      </c>
    </row>
    <row r="312" spans="1:9" hidden="1" outlineLevel="2" x14ac:dyDescent="0.25">
      <c r="A312" t="s">
        <v>56</v>
      </c>
      <c r="B312" s="1" t="s">
        <v>8059</v>
      </c>
      <c r="C312" s="1" t="s">
        <v>643</v>
      </c>
      <c r="D312" s="30">
        <v>2.7661000000000254E-4</v>
      </c>
      <c r="E312" s="33">
        <v>2766100.0000000256</v>
      </c>
      <c r="F312" s="9">
        <v>0.70644120345669004</v>
      </c>
      <c r="G312" s="32">
        <v>4720187.0128815938</v>
      </c>
      <c r="H312" s="31">
        <f t="shared" si="8"/>
        <v>1954087.0128815682</v>
      </c>
      <c r="I312" s="38">
        <f t="shared" si="9"/>
        <v>0.70644120345668993</v>
      </c>
    </row>
    <row r="313" spans="1:9" hidden="1" outlineLevel="2" x14ac:dyDescent="0.25">
      <c r="A313" t="s">
        <v>56</v>
      </c>
      <c r="B313" s="1" t="s">
        <v>8060</v>
      </c>
      <c r="C313" s="1" t="s">
        <v>621</v>
      </c>
      <c r="D313" s="30">
        <v>2.7631000000000254E-4</v>
      </c>
      <c r="E313" s="33">
        <v>2763100.0000000251</v>
      </c>
      <c r="F313" s="9">
        <v>0.33517781071961805</v>
      </c>
      <c r="G313" s="32">
        <v>3689229.8087994098</v>
      </c>
      <c r="H313" s="31">
        <f t="shared" si="8"/>
        <v>926129.80879938463</v>
      </c>
      <c r="I313" s="38">
        <f t="shared" si="9"/>
        <v>0.33517781071961789</v>
      </c>
    </row>
    <row r="314" spans="1:9" hidden="1" outlineLevel="2" x14ac:dyDescent="0.25">
      <c r="A314" t="s">
        <v>56</v>
      </c>
      <c r="B314" s="1" t="s">
        <v>8061</v>
      </c>
      <c r="C314" s="1" t="s">
        <v>619</v>
      </c>
      <c r="D314" s="30">
        <v>2.7571000000000252E-4</v>
      </c>
      <c r="E314" s="33">
        <v>2757100.0000000251</v>
      </c>
      <c r="F314" s="9">
        <v>0.43390638955518268</v>
      </c>
      <c r="G314" s="32">
        <v>3953423.3066426301</v>
      </c>
      <c r="H314" s="31">
        <f t="shared" si="8"/>
        <v>1196323.306642605</v>
      </c>
      <c r="I314" s="38">
        <f t="shared" si="9"/>
        <v>0.43390638955518263</v>
      </c>
    </row>
    <row r="315" spans="1:9" hidden="1" outlineLevel="2" x14ac:dyDescent="0.25">
      <c r="A315" t="s">
        <v>56</v>
      </c>
      <c r="B315" s="1" t="s">
        <v>8062</v>
      </c>
      <c r="C315" s="1" t="s">
        <v>617</v>
      </c>
      <c r="D315" s="30">
        <v>2.7541000000000251E-4</v>
      </c>
      <c r="E315" s="33">
        <v>2754100.0000000251</v>
      </c>
      <c r="F315" s="9">
        <v>0.69902462238381124</v>
      </c>
      <c r="G315" s="32">
        <v>4679283.7125072973</v>
      </c>
      <c r="H315" s="31">
        <f t="shared" si="8"/>
        <v>1925183.7125072721</v>
      </c>
      <c r="I315" s="38">
        <f t="shared" si="9"/>
        <v>0.69902462238381124</v>
      </c>
    </row>
    <row r="316" spans="1:9" hidden="1" outlineLevel="2" x14ac:dyDescent="0.25">
      <c r="A316" t="s">
        <v>56</v>
      </c>
      <c r="B316" s="1" t="s">
        <v>8063</v>
      </c>
      <c r="C316" s="1" t="s">
        <v>615</v>
      </c>
      <c r="D316" s="30">
        <v>2.7511000000000251E-4</v>
      </c>
      <c r="E316" s="33">
        <v>2751100.0000000251</v>
      </c>
      <c r="F316" s="9">
        <v>1.0257855619465857</v>
      </c>
      <c r="G316" s="32">
        <v>5573138.6594713023</v>
      </c>
      <c r="H316" s="31">
        <f t="shared" si="8"/>
        <v>2822038.6594712771</v>
      </c>
      <c r="I316" s="38">
        <f t="shared" si="9"/>
        <v>1.0257855619465854</v>
      </c>
    </row>
    <row r="317" spans="1:9" hidden="1" outlineLevel="2" x14ac:dyDescent="0.25">
      <c r="A317" t="s">
        <v>56</v>
      </c>
      <c r="B317" s="1" t="s">
        <v>8064</v>
      </c>
      <c r="C317" s="1" t="s">
        <v>855</v>
      </c>
      <c r="D317" s="30">
        <v>2.748100000000025E-4</v>
      </c>
      <c r="E317" s="33">
        <v>2748100.0000000251</v>
      </c>
      <c r="F317" s="9">
        <v>0.388081924273318</v>
      </c>
      <c r="G317" s="32">
        <v>3814587.9360955399</v>
      </c>
      <c r="H317" s="31">
        <f t="shared" si="8"/>
        <v>1066487.9360955148</v>
      </c>
      <c r="I317" s="38">
        <f t="shared" si="9"/>
        <v>0.38808192427331795</v>
      </c>
    </row>
    <row r="318" spans="1:9" hidden="1" outlineLevel="2" x14ac:dyDescent="0.25">
      <c r="A318" t="s">
        <v>56</v>
      </c>
      <c r="B318" s="1" t="s">
        <v>8065</v>
      </c>
      <c r="C318" s="1" t="s">
        <v>609</v>
      </c>
      <c r="D318" s="30">
        <v>2.7451000000000249E-4</v>
      </c>
      <c r="E318" s="33">
        <v>2745100.0000000251</v>
      </c>
      <c r="F318" s="9">
        <v>0.6791128408415863</v>
      </c>
      <c r="G318" s="32">
        <v>4609332.659394281</v>
      </c>
      <c r="H318" s="31">
        <f t="shared" si="8"/>
        <v>1864232.6593942558</v>
      </c>
      <c r="I318" s="38">
        <f t="shared" si="9"/>
        <v>0.67911284084158641</v>
      </c>
    </row>
    <row r="319" spans="1:9" hidden="1" outlineLevel="2" x14ac:dyDescent="0.25">
      <c r="A319" t="s">
        <v>56</v>
      </c>
      <c r="B319" s="1" t="s">
        <v>8066</v>
      </c>
      <c r="C319" s="1" t="s">
        <v>607</v>
      </c>
      <c r="D319" s="30">
        <v>2.7421000000000249E-4</v>
      </c>
      <c r="E319" s="33">
        <v>2742100.0000000247</v>
      </c>
      <c r="F319" s="9">
        <v>0.85659488986728849</v>
      </c>
      <c r="G319" s="32">
        <v>5090968.8475051383</v>
      </c>
      <c r="H319" s="31">
        <f t="shared" si="8"/>
        <v>2348868.8475051136</v>
      </c>
      <c r="I319" s="38">
        <f t="shared" si="9"/>
        <v>0.85659488986728871</v>
      </c>
    </row>
    <row r="320" spans="1:9" hidden="1" outlineLevel="2" x14ac:dyDescent="0.25">
      <c r="A320" t="s">
        <v>56</v>
      </c>
      <c r="B320" s="1" t="s">
        <v>8067</v>
      </c>
      <c r="C320" s="1" t="s">
        <v>593</v>
      </c>
      <c r="D320" s="30">
        <v>2.7331000000000246E-4</v>
      </c>
      <c r="E320" s="33">
        <v>2733100.0000000247</v>
      </c>
      <c r="F320" s="9">
        <v>0.51629567796415099</v>
      </c>
      <c r="G320" s="32">
        <v>4144187.7174438583</v>
      </c>
      <c r="H320" s="31">
        <f t="shared" si="8"/>
        <v>1411087.7174438336</v>
      </c>
      <c r="I320" s="38">
        <f t="shared" si="9"/>
        <v>0.51629567796415088</v>
      </c>
    </row>
    <row r="321" spans="1:9" hidden="1" outlineLevel="2" x14ac:dyDescent="0.25">
      <c r="A321" t="s">
        <v>56</v>
      </c>
      <c r="B321" s="1" t="s">
        <v>8068</v>
      </c>
      <c r="C321" s="1" t="s">
        <v>599</v>
      </c>
      <c r="D321" s="30">
        <v>2.7301000000000246E-4</v>
      </c>
      <c r="E321" s="33">
        <v>2730100.0000000247</v>
      </c>
      <c r="F321" s="9">
        <v>0.69950058866210862</v>
      </c>
      <c r="G321" s="32">
        <v>4639806.5571064651</v>
      </c>
      <c r="H321" s="31">
        <f t="shared" si="8"/>
        <v>1909706.5571064404</v>
      </c>
      <c r="I321" s="38">
        <f t="shared" si="9"/>
        <v>0.69950058866210874</v>
      </c>
    </row>
    <row r="322" spans="1:9" hidden="1" outlineLevel="2" x14ac:dyDescent="0.25">
      <c r="A322" t="s">
        <v>56</v>
      </c>
      <c r="B322" s="1" t="s">
        <v>8069</v>
      </c>
      <c r="C322" s="1" t="s">
        <v>601</v>
      </c>
      <c r="D322" s="30">
        <v>2.7271000000000245E-4</v>
      </c>
      <c r="E322" s="33">
        <v>2727100.0000000247</v>
      </c>
      <c r="F322" s="9">
        <v>0.97435335866252282</v>
      </c>
      <c r="G322" s="32">
        <v>5384259.0444086147</v>
      </c>
      <c r="H322" s="31">
        <f t="shared" si="8"/>
        <v>2657159.0444085901</v>
      </c>
      <c r="I322" s="38">
        <f t="shared" si="9"/>
        <v>0.97435335866252282</v>
      </c>
    </row>
    <row r="323" spans="1:9" hidden="1" outlineLevel="2" x14ac:dyDescent="0.25">
      <c r="A323" t="s">
        <v>56</v>
      </c>
      <c r="B323" s="1" t="s">
        <v>8070</v>
      </c>
      <c r="C323" s="1" t="s">
        <v>605</v>
      </c>
      <c r="D323" s="30">
        <v>2.7241000000000244E-4</v>
      </c>
      <c r="E323" s="33">
        <v>2724100.0000000242</v>
      </c>
      <c r="F323" s="9">
        <v>0.74498496894494659</v>
      </c>
      <c r="G323" s="32">
        <v>4753513.5539029716</v>
      </c>
      <c r="H323" s="31">
        <f t="shared" si="8"/>
        <v>2029413.5539029473</v>
      </c>
      <c r="I323" s="38">
        <f t="shared" si="9"/>
        <v>0.7449849689449467</v>
      </c>
    </row>
    <row r="324" spans="1:9" hidden="1" outlineLevel="2" x14ac:dyDescent="0.25">
      <c r="A324" t="s">
        <v>56</v>
      </c>
      <c r="B324" s="1" t="s">
        <v>8071</v>
      </c>
      <c r="C324" s="1" t="s">
        <v>587</v>
      </c>
      <c r="D324" s="30">
        <v>2.7211000000000243E-4</v>
      </c>
      <c r="E324" s="33">
        <v>2721100.0000000242</v>
      </c>
      <c r="F324" s="9">
        <v>0.49371985336809376</v>
      </c>
      <c r="G324" s="32">
        <v>4064561.0929999561</v>
      </c>
      <c r="H324" s="31">
        <f t="shared" si="8"/>
        <v>1343461.0929999319</v>
      </c>
      <c r="I324" s="38">
        <f t="shared" si="9"/>
        <v>0.49371985336809376</v>
      </c>
    </row>
    <row r="325" spans="1:9" hidden="1" outlineLevel="2" x14ac:dyDescent="0.25">
      <c r="A325" t="s">
        <v>56</v>
      </c>
      <c r="B325" s="1" t="s">
        <v>8072</v>
      </c>
      <c r="C325" s="1" t="s">
        <v>511</v>
      </c>
      <c r="D325" s="30">
        <v>2.7181000000000243E-4</v>
      </c>
      <c r="E325" s="33">
        <v>2718100.0000000242</v>
      </c>
      <c r="F325" s="9">
        <v>0.33863519240169793</v>
      </c>
      <c r="G325" s="32">
        <v>3638544.3164670877</v>
      </c>
      <c r="H325" s="31">
        <f t="shared" ref="H325:H388" si="10">G325-E325</f>
        <v>920444.3164670635</v>
      </c>
      <c r="I325" s="38">
        <f t="shared" ref="I325:I388" si="11">H325/E325</f>
        <v>0.33863519240169798</v>
      </c>
    </row>
    <row r="326" spans="1:9" hidden="1" outlineLevel="2" x14ac:dyDescent="0.25">
      <c r="A326" t="s">
        <v>56</v>
      </c>
      <c r="B326" s="1" t="s">
        <v>8073</v>
      </c>
      <c r="C326" s="1" t="s">
        <v>637</v>
      </c>
      <c r="D326" s="30">
        <v>2.7151000000000242E-4</v>
      </c>
      <c r="E326" s="33">
        <v>2715100.0000000242</v>
      </c>
      <c r="F326" s="9">
        <v>0.78168345279250406</v>
      </c>
      <c r="G326" s="32">
        <v>4837448.7426769705</v>
      </c>
      <c r="H326" s="31">
        <f t="shared" si="10"/>
        <v>2122348.7426769463</v>
      </c>
      <c r="I326" s="38">
        <f t="shared" si="11"/>
        <v>0.78168345279250395</v>
      </c>
    </row>
    <row r="327" spans="1:9" hidden="1" outlineLevel="2" x14ac:dyDescent="0.25">
      <c r="A327" t="s">
        <v>56</v>
      </c>
      <c r="B327" s="1" t="s">
        <v>8074</v>
      </c>
      <c r="C327" s="1" t="s">
        <v>591</v>
      </c>
      <c r="D327" s="30">
        <v>2.7091000000000241E-4</v>
      </c>
      <c r="E327" s="33">
        <v>2709100.0000000242</v>
      </c>
      <c r="F327" s="9">
        <v>0.64816421508017363</v>
      </c>
      <c r="G327" s="32">
        <v>4465041.6750737382</v>
      </c>
      <c r="H327" s="31">
        <f t="shared" si="10"/>
        <v>1755941.675073714</v>
      </c>
      <c r="I327" s="38">
        <f t="shared" si="11"/>
        <v>0.64816421508017363</v>
      </c>
    </row>
    <row r="328" spans="1:9" hidden="1" outlineLevel="2" x14ac:dyDescent="0.25">
      <c r="A328" t="s">
        <v>56</v>
      </c>
      <c r="B328" s="1" t="s">
        <v>8075</v>
      </c>
      <c r="C328" s="1" t="s">
        <v>595</v>
      </c>
      <c r="D328" s="30">
        <v>2.7121000000000241E-4</v>
      </c>
      <c r="E328" s="33">
        <v>2712100.0000000242</v>
      </c>
      <c r="F328" s="9">
        <v>1.0705515090253626</v>
      </c>
      <c r="G328" s="32">
        <v>5615542.7476277351</v>
      </c>
      <c r="H328" s="31">
        <f t="shared" si="10"/>
        <v>2903442.7476277109</v>
      </c>
      <c r="I328" s="38">
        <f t="shared" si="11"/>
        <v>1.0705515090253623</v>
      </c>
    </row>
    <row r="329" spans="1:9" hidden="1" outlineLevel="2" x14ac:dyDescent="0.25">
      <c r="A329" t="s">
        <v>56</v>
      </c>
      <c r="B329" s="1" t="s">
        <v>8076</v>
      </c>
      <c r="C329" s="1" t="s">
        <v>623</v>
      </c>
      <c r="D329" s="30">
        <v>2.6941000000000237E-4</v>
      </c>
      <c r="E329" s="33">
        <v>2694100.0000000237</v>
      </c>
      <c r="F329" s="9">
        <v>0.84579058885995695</v>
      </c>
      <c r="G329" s="32">
        <v>4972744.425447654</v>
      </c>
      <c r="H329" s="31">
        <f t="shared" si="10"/>
        <v>2278644.4254476302</v>
      </c>
      <c r="I329" s="38">
        <f t="shared" si="11"/>
        <v>0.84579058885995695</v>
      </c>
    </row>
    <row r="330" spans="1:9" hidden="1" outlineLevel="2" x14ac:dyDescent="0.25">
      <c r="A330" t="s">
        <v>56</v>
      </c>
      <c r="B330" s="1" t="s">
        <v>8077</v>
      </c>
      <c r="C330" s="1" t="s">
        <v>625</v>
      </c>
      <c r="D330" s="30">
        <v>2.6881000000000235E-4</v>
      </c>
      <c r="E330" s="33">
        <v>2688100.0000000237</v>
      </c>
      <c r="F330" s="9">
        <v>0.83743804889424378</v>
      </c>
      <c r="G330" s="32">
        <v>4939217.2192326607</v>
      </c>
      <c r="H330" s="31">
        <f t="shared" si="10"/>
        <v>2251117.219232637</v>
      </c>
      <c r="I330" s="38">
        <f t="shared" si="11"/>
        <v>0.83743804889424389</v>
      </c>
    </row>
    <row r="331" spans="1:9" hidden="1" outlineLevel="2" x14ac:dyDescent="0.25">
      <c r="A331" t="s">
        <v>56</v>
      </c>
      <c r="B331" s="1" t="s">
        <v>8078</v>
      </c>
      <c r="C331" s="1" t="s">
        <v>699</v>
      </c>
      <c r="D331" s="30">
        <v>2.6821000000000234E-4</v>
      </c>
      <c r="E331" s="33">
        <v>2682100.0000000233</v>
      </c>
      <c r="F331" s="9">
        <v>1.1209329875422025</v>
      </c>
      <c r="G331" s="32">
        <v>5688554.3658869909</v>
      </c>
      <c r="H331" s="31">
        <f t="shared" si="10"/>
        <v>3006454.3658869676</v>
      </c>
      <c r="I331" s="38">
        <f t="shared" si="11"/>
        <v>1.1209329875422025</v>
      </c>
    </row>
    <row r="332" spans="1:9" hidden="1" outlineLevel="2" x14ac:dyDescent="0.25">
      <c r="A332" t="s">
        <v>56</v>
      </c>
      <c r="B332" s="1" t="s">
        <v>8079</v>
      </c>
      <c r="C332" s="1" t="s">
        <v>597</v>
      </c>
      <c r="D332" s="30">
        <v>2.6371000000000223E-4</v>
      </c>
      <c r="E332" s="33">
        <v>2637100.0000000224</v>
      </c>
      <c r="F332" s="9">
        <v>0.86476814619328135</v>
      </c>
      <c r="G332" s="32">
        <v>4917580.0783263436</v>
      </c>
      <c r="H332" s="31">
        <f t="shared" si="10"/>
        <v>2280480.0783263212</v>
      </c>
      <c r="I332" s="38">
        <f t="shared" si="11"/>
        <v>0.86476814619328124</v>
      </c>
    </row>
    <row r="333" spans="1:9" hidden="1" outlineLevel="2" x14ac:dyDescent="0.25">
      <c r="A333" t="s">
        <v>56</v>
      </c>
      <c r="B333" s="1" t="s">
        <v>8080</v>
      </c>
      <c r="C333" s="1" t="s">
        <v>589</v>
      </c>
      <c r="D333" s="30">
        <v>2.6311000000000222E-4</v>
      </c>
      <c r="E333" s="33">
        <v>2631100.0000000224</v>
      </c>
      <c r="F333" s="9">
        <v>1.2146166685488993</v>
      </c>
      <c r="G333" s="32">
        <v>5826877.9166190587</v>
      </c>
      <c r="H333" s="31">
        <f t="shared" si="10"/>
        <v>3195777.9166190363</v>
      </c>
      <c r="I333" s="38">
        <f t="shared" si="11"/>
        <v>1.2146166685488995</v>
      </c>
    </row>
    <row r="334" spans="1:9" hidden="1" outlineLevel="2" x14ac:dyDescent="0.25">
      <c r="A334" t="s">
        <v>56</v>
      </c>
      <c r="B334" s="1" t="s">
        <v>8081</v>
      </c>
      <c r="C334" s="1" t="s">
        <v>633</v>
      </c>
      <c r="D334" s="30">
        <v>2.6191000000000219E-4</v>
      </c>
      <c r="E334" s="33">
        <v>2619100.0000000219</v>
      </c>
      <c r="F334" s="9">
        <v>0.83404866557489865</v>
      </c>
      <c r="G334" s="32">
        <v>4803556.8600072572</v>
      </c>
      <c r="H334" s="31">
        <f t="shared" si="10"/>
        <v>2184456.8600072353</v>
      </c>
      <c r="I334" s="38">
        <f t="shared" si="11"/>
        <v>0.83404866557489865</v>
      </c>
    </row>
    <row r="335" spans="1:9" hidden="1" outlineLevel="2" x14ac:dyDescent="0.25">
      <c r="A335" t="s">
        <v>56</v>
      </c>
      <c r="B335" s="1" t="s">
        <v>8082</v>
      </c>
      <c r="C335" s="1" t="s">
        <v>611</v>
      </c>
      <c r="D335" s="30">
        <v>2.6161000000000218E-4</v>
      </c>
      <c r="E335" s="33">
        <v>2616100.0000000219</v>
      </c>
      <c r="F335" s="9">
        <v>0.94925060603478728</v>
      </c>
      <c r="G335" s="32">
        <v>5099434.5104476502</v>
      </c>
      <c r="H335" s="31">
        <f t="shared" si="10"/>
        <v>2483334.5104476283</v>
      </c>
      <c r="I335" s="38">
        <f t="shared" si="11"/>
        <v>0.9492506060347875</v>
      </c>
    </row>
    <row r="336" spans="1:9" hidden="1" outlineLevel="2" x14ac:dyDescent="0.25">
      <c r="A336" t="s">
        <v>56</v>
      </c>
      <c r="B336" s="1" t="s">
        <v>8083</v>
      </c>
      <c r="C336" s="1" t="s">
        <v>635</v>
      </c>
      <c r="D336" s="30">
        <v>2.5891000000000211E-4</v>
      </c>
      <c r="E336" s="33">
        <v>2589100.000000021</v>
      </c>
      <c r="F336" s="9">
        <v>0.60440914158839398</v>
      </c>
      <c r="G336" s="32">
        <v>4153975.708486544</v>
      </c>
      <c r="H336" s="31">
        <f t="shared" si="10"/>
        <v>1564875.708486523</v>
      </c>
      <c r="I336" s="38">
        <f t="shared" si="11"/>
        <v>0.60440914158839376</v>
      </c>
    </row>
    <row r="337" spans="1:9" hidden="1" outlineLevel="2" x14ac:dyDescent="0.25">
      <c r="A337" t="s">
        <v>56</v>
      </c>
      <c r="B337" s="1" t="s">
        <v>8084</v>
      </c>
      <c r="C337" s="1" t="s">
        <v>585</v>
      </c>
      <c r="D337" s="30">
        <v>2.4631000000000181E-4</v>
      </c>
      <c r="E337" s="33">
        <v>2463100.0000000182</v>
      </c>
      <c r="F337" s="9">
        <v>0.55787217690078839</v>
      </c>
      <c r="G337" s="32">
        <v>3837194.9589243601</v>
      </c>
      <c r="H337" s="31">
        <f t="shared" si="10"/>
        <v>1374094.9589243419</v>
      </c>
      <c r="I337" s="38">
        <f t="shared" si="11"/>
        <v>0.55787217690078839</v>
      </c>
    </row>
    <row r="338" spans="1:9" hidden="1" outlineLevel="2" x14ac:dyDescent="0.25">
      <c r="A338" t="s">
        <v>56</v>
      </c>
      <c r="B338" s="1" t="s">
        <v>8085</v>
      </c>
      <c r="C338" s="1" t="s">
        <v>581</v>
      </c>
      <c r="D338" s="30">
        <v>2.4241000000000174E-4</v>
      </c>
      <c r="E338" s="33">
        <v>2424100.0000000172</v>
      </c>
      <c r="F338" s="9">
        <v>0.42929973516256703</v>
      </c>
      <c r="G338" s="32">
        <v>3464765.4880076037</v>
      </c>
      <c r="H338" s="31">
        <f t="shared" si="10"/>
        <v>1040665.4880075864</v>
      </c>
      <c r="I338" s="38">
        <f t="shared" si="11"/>
        <v>0.42929973516256714</v>
      </c>
    </row>
    <row r="339" spans="1:9" hidden="1" outlineLevel="2" x14ac:dyDescent="0.25">
      <c r="A339" t="s">
        <v>56</v>
      </c>
      <c r="B339" s="1" t="s">
        <v>8086</v>
      </c>
      <c r="C339" s="1" t="s">
        <v>583</v>
      </c>
      <c r="D339" s="30">
        <v>2.2561000000000133E-4</v>
      </c>
      <c r="E339" s="33">
        <v>2256100.0000000135</v>
      </c>
      <c r="F339" s="9">
        <v>0.7482700881277502</v>
      </c>
      <c r="G339" s="32">
        <v>3944272.145825041</v>
      </c>
      <c r="H339" s="31">
        <f t="shared" si="10"/>
        <v>1688172.1458250275</v>
      </c>
      <c r="I339" s="38">
        <f t="shared" si="11"/>
        <v>0.74827008812775031</v>
      </c>
    </row>
    <row r="340" spans="1:9" hidden="1" outlineLevel="2" x14ac:dyDescent="0.25">
      <c r="A340" t="s">
        <v>56</v>
      </c>
      <c r="B340" s="1" t="s">
        <v>8087</v>
      </c>
      <c r="C340" s="1" t="s">
        <v>573</v>
      </c>
      <c r="D340" s="30">
        <v>1.9741000000000065E-4</v>
      </c>
      <c r="E340" s="33">
        <v>1974100.0000000065</v>
      </c>
      <c r="F340" s="9">
        <v>0.56465440673798739</v>
      </c>
      <c r="G340" s="32">
        <v>3088784.2643414708</v>
      </c>
      <c r="H340" s="31">
        <f t="shared" si="10"/>
        <v>1114684.2643414643</v>
      </c>
      <c r="I340" s="38">
        <f t="shared" si="11"/>
        <v>0.56465440673798728</v>
      </c>
    </row>
    <row r="341" spans="1:9" hidden="1" outlineLevel="2" x14ac:dyDescent="0.25">
      <c r="A341" t="s">
        <v>56</v>
      </c>
      <c r="B341" s="1" t="s">
        <v>8088</v>
      </c>
      <c r="C341" s="1" t="s">
        <v>569</v>
      </c>
      <c r="D341" s="30">
        <v>1.9681000000000063E-4</v>
      </c>
      <c r="E341" s="33">
        <v>1968100.0000000063</v>
      </c>
      <c r="F341" s="9">
        <v>0.4698615741980221</v>
      </c>
      <c r="G341" s="32">
        <v>2892834.5641791364</v>
      </c>
      <c r="H341" s="31">
        <f t="shared" si="10"/>
        <v>924734.56417913013</v>
      </c>
      <c r="I341" s="38">
        <f t="shared" si="11"/>
        <v>0.46986157419802205</v>
      </c>
    </row>
    <row r="342" spans="1:9" hidden="1" outlineLevel="2" x14ac:dyDescent="0.25">
      <c r="A342" t="s">
        <v>56</v>
      </c>
      <c r="B342" s="1" t="s">
        <v>8089</v>
      </c>
      <c r="C342" s="1" t="s">
        <v>539</v>
      </c>
      <c r="D342" s="30">
        <v>1.9531000000000059E-4</v>
      </c>
      <c r="E342" s="33">
        <v>1953100.0000000061</v>
      </c>
      <c r="F342" s="9">
        <v>0.77014554007826697</v>
      </c>
      <c r="G342" s="32">
        <v>3457271.2543268739</v>
      </c>
      <c r="H342" s="31">
        <f t="shared" si="10"/>
        <v>1504171.2543268679</v>
      </c>
      <c r="I342" s="38">
        <f t="shared" si="11"/>
        <v>0.77014554007826697</v>
      </c>
    </row>
    <row r="343" spans="1:9" hidden="1" outlineLevel="2" x14ac:dyDescent="0.25">
      <c r="A343" t="s">
        <v>56</v>
      </c>
      <c r="B343" s="1" t="s">
        <v>8090</v>
      </c>
      <c r="C343" s="1" t="s">
        <v>571</v>
      </c>
      <c r="D343" s="30">
        <v>1.9441000000000057E-4</v>
      </c>
      <c r="E343" s="33">
        <v>1944100.0000000058</v>
      </c>
      <c r="F343" s="9">
        <v>0.66670658357122281</v>
      </c>
      <c r="G343" s="32">
        <v>3240244.2691208241</v>
      </c>
      <c r="H343" s="31">
        <f t="shared" si="10"/>
        <v>1296144.2691208182</v>
      </c>
      <c r="I343" s="38">
        <f t="shared" si="11"/>
        <v>0.66670658357122281</v>
      </c>
    </row>
    <row r="344" spans="1:9" hidden="1" outlineLevel="2" x14ac:dyDescent="0.25">
      <c r="A344" t="s">
        <v>56</v>
      </c>
      <c r="B344" s="1" t="s">
        <v>8091</v>
      </c>
      <c r="C344" s="1" t="s">
        <v>555</v>
      </c>
      <c r="D344" s="30">
        <v>1.7821000000000018E-4</v>
      </c>
      <c r="E344" s="33">
        <v>1782100.0000000019</v>
      </c>
      <c r="F344" s="9">
        <v>0.45176972801032522</v>
      </c>
      <c r="G344" s="32">
        <v>2587198.8322872031</v>
      </c>
      <c r="H344" s="31">
        <f t="shared" si="10"/>
        <v>805098.83228720119</v>
      </c>
      <c r="I344" s="38">
        <f t="shared" si="11"/>
        <v>0.45176972801032511</v>
      </c>
    </row>
    <row r="345" spans="1:9" hidden="1" outlineLevel="2" x14ac:dyDescent="0.25">
      <c r="A345" t="s">
        <v>56</v>
      </c>
      <c r="B345" s="1" t="s">
        <v>8092</v>
      </c>
      <c r="C345" s="1" t="s">
        <v>567</v>
      </c>
      <c r="D345" s="30">
        <v>1.749100000000001E-4</v>
      </c>
      <c r="E345" s="33">
        <v>1749100.0000000009</v>
      </c>
      <c r="F345" s="9">
        <v>0.2975311679155298</v>
      </c>
      <c r="G345" s="32">
        <v>2269511.7658010544</v>
      </c>
      <c r="H345" s="31">
        <f t="shared" si="10"/>
        <v>520411.76580105349</v>
      </c>
      <c r="I345" s="38">
        <f t="shared" si="11"/>
        <v>0.2975311679155298</v>
      </c>
    </row>
    <row r="346" spans="1:9" hidden="1" outlineLevel="2" x14ac:dyDescent="0.25">
      <c r="A346" t="s">
        <v>56</v>
      </c>
      <c r="B346" s="1" t="s">
        <v>8093</v>
      </c>
      <c r="C346" s="1" t="s">
        <v>527</v>
      </c>
      <c r="D346" s="30">
        <v>1.7401000000000008E-4</v>
      </c>
      <c r="E346" s="33">
        <v>1740100.0000000007</v>
      </c>
      <c r="F346" s="9">
        <v>1.1005135623826259</v>
      </c>
      <c r="G346" s="32">
        <v>3655103.6499020089</v>
      </c>
      <c r="H346" s="31">
        <f t="shared" si="10"/>
        <v>1915003.6499020082</v>
      </c>
      <c r="I346" s="38">
        <f t="shared" si="11"/>
        <v>1.1005135623826259</v>
      </c>
    </row>
    <row r="347" spans="1:9" hidden="1" outlineLevel="2" x14ac:dyDescent="0.25">
      <c r="A347" t="s">
        <v>56</v>
      </c>
      <c r="B347" s="1" t="s">
        <v>8094</v>
      </c>
      <c r="C347" s="1" t="s">
        <v>525</v>
      </c>
      <c r="D347" s="30">
        <v>1.7251000000000004E-4</v>
      </c>
      <c r="E347" s="33">
        <v>1725100.0000000005</v>
      </c>
      <c r="F347" s="9">
        <v>1.0866247462267031</v>
      </c>
      <c r="G347" s="32">
        <v>3599636.3497156864</v>
      </c>
      <c r="H347" s="31">
        <f t="shared" si="10"/>
        <v>1874536.3497156859</v>
      </c>
      <c r="I347" s="38">
        <f t="shared" si="11"/>
        <v>1.0866247462267031</v>
      </c>
    </row>
    <row r="348" spans="1:9" hidden="1" outlineLevel="2" x14ac:dyDescent="0.25">
      <c r="A348" t="s">
        <v>56</v>
      </c>
      <c r="B348" s="1" t="s">
        <v>8095</v>
      </c>
      <c r="C348" s="1" t="s">
        <v>551</v>
      </c>
      <c r="D348" s="30">
        <v>1.7191000000000003E-4</v>
      </c>
      <c r="E348" s="33">
        <v>1719100.0000000002</v>
      </c>
      <c r="F348" s="9">
        <v>0.61810368586251174</v>
      </c>
      <c r="G348" s="32">
        <v>2781682.0463662441</v>
      </c>
      <c r="H348" s="31">
        <f t="shared" si="10"/>
        <v>1062582.0463662439</v>
      </c>
      <c r="I348" s="38">
        <f t="shared" si="11"/>
        <v>0.61810368586251163</v>
      </c>
    </row>
    <row r="349" spans="1:9" hidden="1" outlineLevel="2" x14ac:dyDescent="0.25">
      <c r="A349" t="s">
        <v>56</v>
      </c>
      <c r="B349" s="1" t="s">
        <v>8096</v>
      </c>
      <c r="C349" s="1" t="s">
        <v>559</v>
      </c>
      <c r="D349" s="30">
        <v>1.7040999999999999E-4</v>
      </c>
      <c r="E349" s="33">
        <v>1704100</v>
      </c>
      <c r="F349" s="9">
        <v>0.90059049179055151</v>
      </c>
      <c r="G349" s="32">
        <v>3238796.2570602791</v>
      </c>
      <c r="H349" s="31">
        <f t="shared" si="10"/>
        <v>1534696.2570602791</v>
      </c>
      <c r="I349" s="38">
        <f t="shared" si="11"/>
        <v>0.90059049179055173</v>
      </c>
    </row>
    <row r="350" spans="1:9" hidden="1" outlineLevel="2" x14ac:dyDescent="0.25">
      <c r="A350" t="s">
        <v>56</v>
      </c>
      <c r="B350" s="1" t="s">
        <v>8097</v>
      </c>
      <c r="C350" s="1" t="s">
        <v>577</v>
      </c>
      <c r="D350" s="30">
        <v>1.6620999999999989E-4</v>
      </c>
      <c r="E350" s="33">
        <v>1662099.9999999988</v>
      </c>
      <c r="F350" s="9">
        <v>0.34539924188930105</v>
      </c>
      <c r="G350" s="32">
        <v>2236188.0799442055</v>
      </c>
      <c r="H350" s="31">
        <f t="shared" si="10"/>
        <v>574088.07994420663</v>
      </c>
      <c r="I350" s="38">
        <f t="shared" si="11"/>
        <v>0.34539924188930093</v>
      </c>
    </row>
    <row r="351" spans="1:9" hidden="1" outlineLevel="2" x14ac:dyDescent="0.25">
      <c r="A351" t="s">
        <v>56</v>
      </c>
      <c r="B351" s="1" t="s">
        <v>8098</v>
      </c>
      <c r="C351" s="1" t="s">
        <v>557</v>
      </c>
      <c r="D351" s="30">
        <v>1.6530999999999987E-4</v>
      </c>
      <c r="E351" s="33">
        <v>1653099.9999999986</v>
      </c>
      <c r="F351" s="9">
        <v>0.5353285902081939</v>
      </c>
      <c r="G351" s="32">
        <v>2538051.6924731634</v>
      </c>
      <c r="H351" s="31">
        <f t="shared" si="10"/>
        <v>884951.69247316476</v>
      </c>
      <c r="I351" s="38">
        <f t="shared" si="11"/>
        <v>0.53532859020819401</v>
      </c>
    </row>
    <row r="352" spans="1:9" hidden="1" outlineLevel="2" x14ac:dyDescent="0.25">
      <c r="A352" t="s">
        <v>56</v>
      </c>
      <c r="B352" s="1" t="s">
        <v>8099</v>
      </c>
      <c r="C352" s="1" t="s">
        <v>531</v>
      </c>
      <c r="D352" s="30">
        <v>1.6440999999999984E-4</v>
      </c>
      <c r="E352" s="33">
        <v>1644099.9999999984</v>
      </c>
      <c r="F352" s="9">
        <v>0.53769489061739462</v>
      </c>
      <c r="G352" s="32">
        <v>2528124.169664056</v>
      </c>
      <c r="H352" s="31">
        <f t="shared" si="10"/>
        <v>884024.16966405767</v>
      </c>
      <c r="I352" s="38">
        <f t="shared" si="11"/>
        <v>0.53769489061739462</v>
      </c>
    </row>
    <row r="353" spans="1:9" hidden="1" outlineLevel="2" x14ac:dyDescent="0.25">
      <c r="A353" t="s">
        <v>56</v>
      </c>
      <c r="B353" s="1" t="s">
        <v>8100</v>
      </c>
      <c r="C353" s="1" t="s">
        <v>541</v>
      </c>
      <c r="D353" s="30">
        <v>1.6020999999999974E-4</v>
      </c>
      <c r="E353" s="33">
        <v>1602099.9999999974</v>
      </c>
      <c r="F353" s="9">
        <v>0.49081205703763764</v>
      </c>
      <c r="G353" s="32">
        <v>2388429.9965799958</v>
      </c>
      <c r="H353" s="31">
        <f t="shared" si="10"/>
        <v>786329.99657999841</v>
      </c>
      <c r="I353" s="38">
        <f t="shared" si="11"/>
        <v>0.49081205703763792</v>
      </c>
    </row>
    <row r="354" spans="1:9" hidden="1" outlineLevel="2" x14ac:dyDescent="0.25">
      <c r="A354" t="s">
        <v>56</v>
      </c>
      <c r="B354" s="1" t="s">
        <v>8101</v>
      </c>
      <c r="C354" s="1" t="s">
        <v>535</v>
      </c>
      <c r="D354" s="30">
        <v>1.5930999999999972E-4</v>
      </c>
      <c r="E354" s="33">
        <v>1593099.9999999972</v>
      </c>
      <c r="F354" s="9">
        <v>1.1554074411195163</v>
      </c>
      <c r="G354" s="32">
        <v>3433779.5944474954</v>
      </c>
      <c r="H354" s="31">
        <f t="shared" si="10"/>
        <v>1840679.5944474982</v>
      </c>
      <c r="I354" s="38">
        <f t="shared" si="11"/>
        <v>1.1554074411195163</v>
      </c>
    </row>
    <row r="355" spans="1:9" hidden="1" outlineLevel="2" x14ac:dyDescent="0.25">
      <c r="A355" t="s">
        <v>56</v>
      </c>
      <c r="B355" s="1" t="s">
        <v>8102</v>
      </c>
      <c r="C355" s="1" t="s">
        <v>579</v>
      </c>
      <c r="D355" s="30">
        <v>1.5900999999999971E-4</v>
      </c>
      <c r="E355" s="33">
        <v>1590099.9999999972</v>
      </c>
      <c r="F355" s="9">
        <v>1.1973815670125023</v>
      </c>
      <c r="G355" s="32">
        <v>3494056.429706574</v>
      </c>
      <c r="H355" s="31">
        <f t="shared" si="10"/>
        <v>1903956.4297065767</v>
      </c>
      <c r="I355" s="38">
        <f t="shared" si="11"/>
        <v>1.1973815670125023</v>
      </c>
    </row>
    <row r="356" spans="1:9" hidden="1" outlineLevel="2" x14ac:dyDescent="0.25">
      <c r="A356" t="s">
        <v>56</v>
      </c>
      <c r="B356" s="1" t="s">
        <v>8103</v>
      </c>
      <c r="C356" s="1" t="s">
        <v>549</v>
      </c>
      <c r="D356" s="30">
        <v>1.5810999999999969E-4</v>
      </c>
      <c r="E356" s="33">
        <v>1581099.999999997</v>
      </c>
      <c r="F356" s="9">
        <v>1.1001509682571846</v>
      </c>
      <c r="G356" s="32">
        <v>3320548.6959114284</v>
      </c>
      <c r="H356" s="31">
        <f t="shared" si="10"/>
        <v>1739448.6959114315</v>
      </c>
      <c r="I356" s="38">
        <f t="shared" si="11"/>
        <v>1.1001509682571848</v>
      </c>
    </row>
    <row r="357" spans="1:9" hidden="1" outlineLevel="2" x14ac:dyDescent="0.25">
      <c r="A357" t="s">
        <v>56</v>
      </c>
      <c r="B357" s="1" t="s">
        <v>8104</v>
      </c>
      <c r="C357" s="1" t="s">
        <v>543</v>
      </c>
      <c r="D357" s="30">
        <v>1.4970999999999949E-4</v>
      </c>
      <c r="E357" s="33">
        <v>1497099.9999999949</v>
      </c>
      <c r="F357" s="9">
        <v>0.46658609819597208</v>
      </c>
      <c r="G357" s="32">
        <v>2195626.0476091825</v>
      </c>
      <c r="H357" s="31">
        <f t="shared" si="10"/>
        <v>698526.04760918766</v>
      </c>
      <c r="I357" s="38">
        <f t="shared" si="11"/>
        <v>0.46658609819597224</v>
      </c>
    </row>
    <row r="358" spans="1:9" hidden="1" outlineLevel="2" x14ac:dyDescent="0.25">
      <c r="A358" t="s">
        <v>56</v>
      </c>
      <c r="B358" s="1" t="s">
        <v>8105</v>
      </c>
      <c r="C358" s="1" t="s">
        <v>545</v>
      </c>
      <c r="D358" s="30">
        <v>1.4790999999999944E-4</v>
      </c>
      <c r="E358" s="33">
        <v>1479099.9999999944</v>
      </c>
      <c r="F358" s="9">
        <v>1.2367699666538772</v>
      </c>
      <c r="G358" s="32">
        <v>3308406.4576777373</v>
      </c>
      <c r="H358" s="31">
        <f t="shared" si="10"/>
        <v>1829306.4576777429</v>
      </c>
      <c r="I358" s="38">
        <f t="shared" si="11"/>
        <v>1.2367699666538772</v>
      </c>
    </row>
    <row r="359" spans="1:9" hidden="1" outlineLevel="2" x14ac:dyDescent="0.25">
      <c r="A359" t="s">
        <v>56</v>
      </c>
      <c r="B359" s="1" t="s">
        <v>8106</v>
      </c>
      <c r="C359" s="1" t="s">
        <v>561</v>
      </c>
      <c r="D359" s="30">
        <v>1.4400999999999935E-4</v>
      </c>
      <c r="E359" s="33">
        <v>1440099.9999999935</v>
      </c>
      <c r="F359" s="9">
        <v>0.88710865518003768</v>
      </c>
      <c r="G359" s="32">
        <v>2717625.1743247602</v>
      </c>
      <c r="H359" s="31">
        <f t="shared" si="10"/>
        <v>1277525.1743247667</v>
      </c>
      <c r="I359" s="38">
        <f t="shared" si="11"/>
        <v>0.8871086551800379</v>
      </c>
    </row>
    <row r="360" spans="1:9" hidden="1" outlineLevel="2" x14ac:dyDescent="0.25">
      <c r="A360" t="s">
        <v>56</v>
      </c>
      <c r="B360" s="1" t="s">
        <v>8107</v>
      </c>
      <c r="C360" s="1" t="s">
        <v>563</v>
      </c>
      <c r="D360" s="30">
        <v>1.4280999999999932E-4</v>
      </c>
      <c r="E360" s="33">
        <v>1428099.9999999932</v>
      </c>
      <c r="F360" s="9">
        <v>0.80038932151795905</v>
      </c>
      <c r="G360" s="32">
        <v>2571135.9900597851</v>
      </c>
      <c r="H360" s="31">
        <f t="shared" si="10"/>
        <v>1143035.9900597918</v>
      </c>
      <c r="I360" s="38">
        <f t="shared" si="11"/>
        <v>0.80038932151795894</v>
      </c>
    </row>
    <row r="361" spans="1:9" hidden="1" outlineLevel="2" x14ac:dyDescent="0.25">
      <c r="A361" t="s">
        <v>56</v>
      </c>
      <c r="B361" s="1" t="s">
        <v>8108</v>
      </c>
      <c r="C361" s="1" t="s">
        <v>521</v>
      </c>
      <c r="D361" s="30">
        <v>1.3740999999999919E-4</v>
      </c>
      <c r="E361" s="33">
        <v>1374099.9999999919</v>
      </c>
      <c r="F361" s="9">
        <v>0.76014272572513941</v>
      </c>
      <c r="G361" s="32">
        <v>2418612.1194188995</v>
      </c>
      <c r="H361" s="31">
        <f t="shared" si="10"/>
        <v>1044512.1194189077</v>
      </c>
      <c r="I361" s="38">
        <f t="shared" si="11"/>
        <v>0.7601427257251393</v>
      </c>
    </row>
    <row r="362" spans="1:9" hidden="1" outlineLevel="2" x14ac:dyDescent="0.25">
      <c r="A362" t="s">
        <v>56</v>
      </c>
      <c r="B362" s="1" t="s">
        <v>8109</v>
      </c>
      <c r="C362" s="1" t="s">
        <v>519</v>
      </c>
      <c r="D362" s="30">
        <v>1.338099999999991E-4</v>
      </c>
      <c r="E362" s="33">
        <v>1338099.9999999909</v>
      </c>
      <c r="F362" s="9">
        <v>0.91402999548161679</v>
      </c>
      <c r="G362" s="32">
        <v>2561163.536953934</v>
      </c>
      <c r="H362" s="31">
        <f t="shared" si="10"/>
        <v>1223063.5369539431</v>
      </c>
      <c r="I362" s="38">
        <f t="shared" si="11"/>
        <v>0.91402999548161679</v>
      </c>
    </row>
    <row r="363" spans="1:9" hidden="1" outlineLevel="2" x14ac:dyDescent="0.25">
      <c r="A363" t="s">
        <v>56</v>
      </c>
      <c r="B363" s="1" t="s">
        <v>8110</v>
      </c>
      <c r="C363" s="1" t="s">
        <v>529</v>
      </c>
      <c r="D363" s="30">
        <v>1.2870999999999898E-4</v>
      </c>
      <c r="E363" s="33">
        <v>1287099.9999999898</v>
      </c>
      <c r="F363" s="9">
        <v>1.0043115141681749</v>
      </c>
      <c r="G363" s="32">
        <v>2579749.3498858376</v>
      </c>
      <c r="H363" s="31">
        <f t="shared" si="10"/>
        <v>1292649.3498858479</v>
      </c>
      <c r="I363" s="38">
        <f t="shared" si="11"/>
        <v>1.0043115141681751</v>
      </c>
    </row>
    <row r="364" spans="1:9" hidden="1" outlineLevel="2" x14ac:dyDescent="0.25">
      <c r="A364" t="s">
        <v>56</v>
      </c>
      <c r="B364" s="1" t="s">
        <v>8111</v>
      </c>
      <c r="C364" s="1" t="s">
        <v>523</v>
      </c>
      <c r="D364" s="30">
        <v>1.2840999999999897E-4</v>
      </c>
      <c r="E364" s="33">
        <v>1284099.9999999898</v>
      </c>
      <c r="F364" s="9">
        <v>0.86735657128714505</v>
      </c>
      <c r="G364" s="32">
        <v>2397872.5731898039</v>
      </c>
      <c r="H364" s="31">
        <f t="shared" si="10"/>
        <v>1113772.5731898141</v>
      </c>
      <c r="I364" s="38">
        <f t="shared" si="11"/>
        <v>0.86735657128714505</v>
      </c>
    </row>
    <row r="365" spans="1:9" hidden="1" outlineLevel="2" x14ac:dyDescent="0.25">
      <c r="A365" t="s">
        <v>56</v>
      </c>
      <c r="B365" s="1" t="s">
        <v>8112</v>
      </c>
      <c r="C365" s="1" t="s">
        <v>517</v>
      </c>
      <c r="D365" s="30">
        <v>1.2660999999999893E-4</v>
      </c>
      <c r="E365" s="33">
        <v>1266099.9999999893</v>
      </c>
      <c r="F365" s="9">
        <v>0.41886705618606379</v>
      </c>
      <c r="G365" s="32">
        <v>1796427.5798371604</v>
      </c>
      <c r="H365" s="31">
        <f t="shared" si="10"/>
        <v>530327.57983717113</v>
      </c>
      <c r="I365" s="38">
        <f t="shared" si="11"/>
        <v>0.41886705618606401</v>
      </c>
    </row>
    <row r="366" spans="1:9" hidden="1" outlineLevel="2" x14ac:dyDescent="0.25">
      <c r="A366" t="s">
        <v>56</v>
      </c>
      <c r="B366" s="1" t="s">
        <v>8113</v>
      </c>
      <c r="C366" s="1" t="s">
        <v>491</v>
      </c>
      <c r="D366" s="30">
        <v>1.1610999999999894E-4</v>
      </c>
      <c r="E366" s="33">
        <v>1161099.9999999895</v>
      </c>
      <c r="F366" s="9">
        <v>0.64036623164842543</v>
      </c>
      <c r="G366" s="32">
        <v>1904629.2315669698</v>
      </c>
      <c r="H366" s="31">
        <f t="shared" si="10"/>
        <v>743529.23156698025</v>
      </c>
      <c r="I366" s="38">
        <f t="shared" si="11"/>
        <v>0.64036623164842554</v>
      </c>
    </row>
    <row r="367" spans="1:9" hidden="1" outlineLevel="2" x14ac:dyDescent="0.25">
      <c r="A367" t="s">
        <v>56</v>
      </c>
      <c r="B367" s="1" t="s">
        <v>8114</v>
      </c>
      <c r="C367" s="1" t="s">
        <v>495</v>
      </c>
      <c r="D367" s="30">
        <v>1.1580999999999895E-4</v>
      </c>
      <c r="E367" s="33">
        <v>1158099.9999999895</v>
      </c>
      <c r="F367" s="9">
        <v>0.88453757133819344</v>
      </c>
      <c r="G367" s="32">
        <v>2182482.9613667424</v>
      </c>
      <c r="H367" s="31">
        <f t="shared" si="10"/>
        <v>1024382.9613667529</v>
      </c>
      <c r="I367" s="38">
        <f t="shared" si="11"/>
        <v>0.88453757133819366</v>
      </c>
    </row>
    <row r="368" spans="1:9" hidden="1" outlineLevel="2" x14ac:dyDescent="0.25">
      <c r="A368" t="s">
        <v>56</v>
      </c>
      <c r="B368" s="1" t="s">
        <v>8115</v>
      </c>
      <c r="C368" s="1" t="s">
        <v>507</v>
      </c>
      <c r="D368" s="30">
        <v>1.1370999999999899E-4</v>
      </c>
      <c r="E368" s="33">
        <v>1137099.99999999</v>
      </c>
      <c r="F368" s="9">
        <v>0.89162689561084751</v>
      </c>
      <c r="G368" s="32">
        <v>2150968.9429990756</v>
      </c>
      <c r="H368" s="31">
        <f t="shared" si="10"/>
        <v>1013868.9429990856</v>
      </c>
      <c r="I368" s="38">
        <f t="shared" si="11"/>
        <v>0.8916268956108474</v>
      </c>
    </row>
    <row r="369" spans="1:9" hidden="1" outlineLevel="2" x14ac:dyDescent="0.25">
      <c r="A369" t="s">
        <v>56</v>
      </c>
      <c r="B369" s="1" t="s">
        <v>8116</v>
      </c>
      <c r="C369" s="1" t="s">
        <v>479</v>
      </c>
      <c r="D369" s="30">
        <v>1.0950999999999908E-4</v>
      </c>
      <c r="E369" s="33">
        <v>1095099.9999999907</v>
      </c>
      <c r="F369" s="9">
        <v>0.46975039279561692</v>
      </c>
      <c r="G369" s="32">
        <v>1609523.6551504664</v>
      </c>
      <c r="H369" s="31">
        <f t="shared" si="10"/>
        <v>514423.65515047568</v>
      </c>
      <c r="I369" s="38">
        <f t="shared" si="11"/>
        <v>0.46975039279561687</v>
      </c>
    </row>
    <row r="370" spans="1:9" hidden="1" outlineLevel="2" x14ac:dyDescent="0.25">
      <c r="A370" t="s">
        <v>56</v>
      </c>
      <c r="B370" s="1" t="s">
        <v>8117</v>
      </c>
      <c r="C370" s="1" t="s">
        <v>503</v>
      </c>
      <c r="D370" s="30">
        <v>1.0710999999999913E-4</v>
      </c>
      <c r="E370" s="33">
        <v>1071099.9999999914</v>
      </c>
      <c r="F370" s="9">
        <v>0.99836597410078631</v>
      </c>
      <c r="G370" s="32">
        <v>2140449.7948593353</v>
      </c>
      <c r="H370" s="31">
        <f t="shared" si="10"/>
        <v>1069349.7948593439</v>
      </c>
      <c r="I370" s="38">
        <f t="shared" si="11"/>
        <v>0.99836597410078654</v>
      </c>
    </row>
    <row r="371" spans="1:9" hidden="1" outlineLevel="2" x14ac:dyDescent="0.25">
      <c r="A371" t="s">
        <v>56</v>
      </c>
      <c r="B371" s="1" t="s">
        <v>8118</v>
      </c>
      <c r="C371" s="1" t="s">
        <v>501</v>
      </c>
      <c r="D371" s="30">
        <v>1.0590999999999915E-4</v>
      </c>
      <c r="E371" s="33">
        <v>1059099.9999999916</v>
      </c>
      <c r="F371" s="9">
        <v>0.95369503037144199</v>
      </c>
      <c r="G371" s="32">
        <v>2069158.4066663778</v>
      </c>
      <c r="H371" s="31">
        <f t="shared" si="10"/>
        <v>1010058.4066663862</v>
      </c>
      <c r="I371" s="38">
        <f t="shared" si="11"/>
        <v>0.95369503037144199</v>
      </c>
    </row>
    <row r="372" spans="1:9" hidden="1" outlineLevel="2" x14ac:dyDescent="0.25">
      <c r="A372" t="s">
        <v>56</v>
      </c>
      <c r="B372" s="1" t="s">
        <v>8119</v>
      </c>
      <c r="C372" s="1" t="s">
        <v>485</v>
      </c>
      <c r="D372" s="30">
        <v>1.0230999999999923E-4</v>
      </c>
      <c r="E372" s="33">
        <v>1023099.9999999923</v>
      </c>
      <c r="F372" s="9">
        <v>1.0289164817613252</v>
      </c>
      <c r="G372" s="32">
        <v>2075784.4524899963</v>
      </c>
      <c r="H372" s="31">
        <f t="shared" si="10"/>
        <v>1052684.452490004</v>
      </c>
      <c r="I372" s="38">
        <f t="shared" si="11"/>
        <v>1.0289164817613252</v>
      </c>
    </row>
    <row r="373" spans="1:9" hidden="1" outlineLevel="2" x14ac:dyDescent="0.25">
      <c r="A373" t="s">
        <v>56</v>
      </c>
      <c r="B373" s="1" t="s">
        <v>8120</v>
      </c>
      <c r="C373" s="1" t="s">
        <v>487</v>
      </c>
      <c r="D373" s="30">
        <v>9.4209999999999398E-5</v>
      </c>
      <c r="E373" s="33">
        <v>942099.99999999395</v>
      </c>
      <c r="F373" s="9">
        <v>0.92341110496377854</v>
      </c>
      <c r="G373" s="32">
        <v>1812045.6019863642</v>
      </c>
      <c r="H373" s="31">
        <f t="shared" si="10"/>
        <v>869945.60198637028</v>
      </c>
      <c r="I373" s="38">
        <f t="shared" si="11"/>
        <v>0.92341110496377865</v>
      </c>
    </row>
    <row r="374" spans="1:9" hidden="1" outlineLevel="2" x14ac:dyDescent="0.25">
      <c r="A374" t="s">
        <v>56</v>
      </c>
      <c r="B374" s="1" t="s">
        <v>8121</v>
      </c>
      <c r="C374" s="1" t="s">
        <v>497</v>
      </c>
      <c r="D374" s="30">
        <v>9.3309999999999417E-5</v>
      </c>
      <c r="E374" s="33">
        <v>933099.99999999418</v>
      </c>
      <c r="F374" s="9">
        <v>1.142753168444991</v>
      </c>
      <c r="G374" s="32">
        <v>1999402.9814760089</v>
      </c>
      <c r="H374" s="31">
        <f t="shared" si="10"/>
        <v>1066302.9814760147</v>
      </c>
      <c r="I374" s="38">
        <f t="shared" si="11"/>
        <v>1.1427531684449912</v>
      </c>
    </row>
    <row r="375" spans="1:9" hidden="1" outlineLevel="2" x14ac:dyDescent="0.25">
      <c r="A375" t="s">
        <v>56</v>
      </c>
      <c r="B375" s="1" t="s">
        <v>8122</v>
      </c>
      <c r="C375" s="1" t="s">
        <v>477</v>
      </c>
      <c r="D375" s="30">
        <v>9.0009999999999485E-5</v>
      </c>
      <c r="E375" s="33">
        <v>900099.99999999488</v>
      </c>
      <c r="F375" s="9">
        <v>0.48756562831117289</v>
      </c>
      <c r="G375" s="32">
        <v>1338957.8220428792</v>
      </c>
      <c r="H375" s="31">
        <f t="shared" si="10"/>
        <v>438857.82204288431</v>
      </c>
      <c r="I375" s="38">
        <f t="shared" si="11"/>
        <v>0.487565628311173</v>
      </c>
    </row>
    <row r="376" spans="1:9" hidden="1" outlineLevel="2" x14ac:dyDescent="0.25">
      <c r="A376" t="s">
        <v>56</v>
      </c>
      <c r="B376" s="1" t="s">
        <v>8123</v>
      </c>
      <c r="C376" s="1" t="s">
        <v>483</v>
      </c>
      <c r="D376" s="30">
        <v>8.7309999999999542E-5</v>
      </c>
      <c r="E376" s="33">
        <v>873099.99999999546</v>
      </c>
      <c r="F376" s="9">
        <v>0.87781194998477685</v>
      </c>
      <c r="G376" s="32">
        <v>1639517.6135317003</v>
      </c>
      <c r="H376" s="31">
        <f t="shared" si="10"/>
        <v>766417.61353170488</v>
      </c>
      <c r="I376" s="38">
        <f t="shared" si="11"/>
        <v>0.87781194998477707</v>
      </c>
    </row>
    <row r="377" spans="1:9" hidden="1" outlineLevel="2" x14ac:dyDescent="0.25">
      <c r="A377" t="s">
        <v>56</v>
      </c>
      <c r="B377" s="1" t="s">
        <v>8124</v>
      </c>
      <c r="C377" s="1" t="s">
        <v>475</v>
      </c>
      <c r="D377" s="30">
        <v>8.7009999999999548E-5</v>
      </c>
      <c r="E377" s="33">
        <v>870099.99999999546</v>
      </c>
      <c r="F377" s="9">
        <v>1.1681742533144688</v>
      </c>
      <c r="G377" s="32">
        <v>1886528.4178089092</v>
      </c>
      <c r="H377" s="31">
        <f t="shared" si="10"/>
        <v>1016428.4178089137</v>
      </c>
      <c r="I377" s="38">
        <f t="shared" si="11"/>
        <v>1.1681742533144686</v>
      </c>
    </row>
    <row r="378" spans="1:9" hidden="1" outlineLevel="2" x14ac:dyDescent="0.25">
      <c r="A378" t="s">
        <v>56</v>
      </c>
      <c r="B378" s="1" t="s">
        <v>8125</v>
      </c>
      <c r="C378" s="1" t="s">
        <v>513</v>
      </c>
      <c r="D378" s="30">
        <v>8.6709999999999554E-5</v>
      </c>
      <c r="E378" s="33">
        <v>867099.99999999558</v>
      </c>
      <c r="F378" s="9">
        <v>1.0794810330557636</v>
      </c>
      <c r="G378" s="32">
        <v>1803118.0037626436</v>
      </c>
      <c r="H378" s="31">
        <f t="shared" si="10"/>
        <v>936018.00376264798</v>
      </c>
      <c r="I378" s="38">
        <f t="shared" si="11"/>
        <v>1.0794810330557638</v>
      </c>
    </row>
    <row r="379" spans="1:9" hidden="1" outlineLevel="2" x14ac:dyDescent="0.25">
      <c r="A379" t="s">
        <v>56</v>
      </c>
      <c r="B379" s="1" t="s">
        <v>8126</v>
      </c>
      <c r="C379" s="1" t="s">
        <v>489</v>
      </c>
      <c r="D379" s="30">
        <v>8.6409999999999561E-5</v>
      </c>
      <c r="E379" s="33">
        <v>864099.99999999558</v>
      </c>
      <c r="F379" s="9">
        <v>0.94460506670076216</v>
      </c>
      <c r="G379" s="32">
        <v>1680333.2381361199</v>
      </c>
      <c r="H379" s="31">
        <f t="shared" si="10"/>
        <v>816233.23813612433</v>
      </c>
      <c r="I379" s="38">
        <f t="shared" si="11"/>
        <v>0.94460506670076205</v>
      </c>
    </row>
    <row r="380" spans="1:9" hidden="1" outlineLevel="2" x14ac:dyDescent="0.25">
      <c r="A380" t="s">
        <v>56</v>
      </c>
      <c r="B380" s="1" t="s">
        <v>8127</v>
      </c>
      <c r="C380" s="1" t="s">
        <v>481</v>
      </c>
      <c r="D380" s="30">
        <v>8.5809999999999573E-5</v>
      </c>
      <c r="E380" s="33">
        <v>858099.99999999569</v>
      </c>
      <c r="F380" s="9">
        <v>0.72032326983957495</v>
      </c>
      <c r="G380" s="32">
        <v>1476209.3978493318</v>
      </c>
      <c r="H380" s="31">
        <f t="shared" si="10"/>
        <v>618109.39784933615</v>
      </c>
      <c r="I380" s="38">
        <f t="shared" si="11"/>
        <v>0.72032326983957495</v>
      </c>
    </row>
    <row r="381" spans="1:9" hidden="1" outlineLevel="2" x14ac:dyDescent="0.25">
      <c r="A381" t="s">
        <v>56</v>
      </c>
      <c r="B381" s="1" t="s">
        <v>8128</v>
      </c>
      <c r="C381" s="1" t="s">
        <v>753</v>
      </c>
      <c r="D381" s="30">
        <v>8.5509999999999579E-5</v>
      </c>
      <c r="E381" s="33">
        <v>855099.99999999581</v>
      </c>
      <c r="F381" s="9">
        <v>0.38496816573636938</v>
      </c>
      <c r="G381" s="32">
        <v>1184286.2785211636</v>
      </c>
      <c r="H381" s="31">
        <f t="shared" si="10"/>
        <v>329186.27852116781</v>
      </c>
      <c r="I381" s="38">
        <f t="shared" si="11"/>
        <v>0.38496816573636933</v>
      </c>
    </row>
    <row r="382" spans="1:9" hidden="1" outlineLevel="2" x14ac:dyDescent="0.25">
      <c r="A382" t="s">
        <v>56</v>
      </c>
      <c r="B382" s="1" t="s">
        <v>8129</v>
      </c>
      <c r="C382" s="1" t="s">
        <v>493</v>
      </c>
      <c r="D382" s="30">
        <v>8.4909999999999592E-5</v>
      </c>
      <c r="E382" s="33">
        <v>849099.99999999593</v>
      </c>
      <c r="F382" s="9">
        <v>0.89641758919642145</v>
      </c>
      <c r="G382" s="32">
        <v>1610248.1749866738</v>
      </c>
      <c r="H382" s="31">
        <f t="shared" si="10"/>
        <v>761148.17498667783</v>
      </c>
      <c r="I382" s="38">
        <f t="shared" si="11"/>
        <v>0.89641758919642145</v>
      </c>
    </row>
    <row r="383" spans="1:9" hidden="1" outlineLevel="2" x14ac:dyDescent="0.25">
      <c r="A383" t="s">
        <v>56</v>
      </c>
      <c r="B383" s="1" t="s">
        <v>8130</v>
      </c>
      <c r="C383" s="1" t="s">
        <v>499</v>
      </c>
      <c r="D383" s="30">
        <v>8.4609999999999598E-5</v>
      </c>
      <c r="E383" s="33">
        <v>846099.99999999593</v>
      </c>
      <c r="F383" s="9">
        <v>0.33903626120999031</v>
      </c>
      <c r="G383" s="32">
        <v>1132958.5806097672</v>
      </c>
      <c r="H383" s="31">
        <f t="shared" si="10"/>
        <v>286858.58060977131</v>
      </c>
      <c r="I383" s="38">
        <f t="shared" si="11"/>
        <v>0.3390362612099902</v>
      </c>
    </row>
    <row r="384" spans="1:9" hidden="1" outlineLevel="2" x14ac:dyDescent="0.25">
      <c r="A384" t="s">
        <v>56</v>
      </c>
      <c r="B384" s="1" t="s">
        <v>8131</v>
      </c>
      <c r="C384" s="1" t="s">
        <v>515</v>
      </c>
      <c r="D384" s="30">
        <v>8.3709999999999617E-5</v>
      </c>
      <c r="E384" s="33">
        <v>837099.99999999616</v>
      </c>
      <c r="F384" s="9">
        <v>0.5777330439024041</v>
      </c>
      <c r="G384" s="32">
        <v>1320720.3310506965</v>
      </c>
      <c r="H384" s="31">
        <f t="shared" si="10"/>
        <v>483620.33105070039</v>
      </c>
      <c r="I384" s="38">
        <f t="shared" si="11"/>
        <v>0.57773304390240432</v>
      </c>
    </row>
    <row r="385" spans="1:9" hidden="1" outlineLevel="2" x14ac:dyDescent="0.25">
      <c r="A385" t="s">
        <v>56</v>
      </c>
      <c r="B385" s="1" t="s">
        <v>8132</v>
      </c>
      <c r="C385" s="1" t="s">
        <v>473</v>
      </c>
      <c r="D385" s="30">
        <v>8.3109999999999629E-5</v>
      </c>
      <c r="E385" s="33">
        <v>831099.99999999627</v>
      </c>
      <c r="F385" s="9">
        <v>0.30712692994122914</v>
      </c>
      <c r="G385" s="32">
        <v>1086353.1914741506</v>
      </c>
      <c r="H385" s="31">
        <f t="shared" si="10"/>
        <v>255253.19147415436</v>
      </c>
      <c r="I385" s="38">
        <f t="shared" si="11"/>
        <v>0.30712692994122909</v>
      </c>
    </row>
    <row r="386" spans="1:9" hidden="1" outlineLevel="2" x14ac:dyDescent="0.25">
      <c r="A386" t="s">
        <v>56</v>
      </c>
      <c r="B386" s="1" t="s">
        <v>8133</v>
      </c>
      <c r="C386" s="1" t="s">
        <v>471</v>
      </c>
      <c r="D386" s="30">
        <v>8.2809999999999636E-5</v>
      </c>
      <c r="E386" s="33">
        <v>828099.99999999639</v>
      </c>
      <c r="F386" s="9">
        <v>1.099246190243274</v>
      </c>
      <c r="G386" s="32">
        <v>1738385.7701404477</v>
      </c>
      <c r="H386" s="31">
        <f t="shared" si="10"/>
        <v>910285.77014045126</v>
      </c>
      <c r="I386" s="38">
        <f t="shared" si="11"/>
        <v>1.099246190243274</v>
      </c>
    </row>
    <row r="387" spans="1:9" hidden="1" outlineLevel="2" x14ac:dyDescent="0.25">
      <c r="A387" t="s">
        <v>56</v>
      </c>
      <c r="B387" s="1" t="s">
        <v>8134</v>
      </c>
      <c r="C387" s="1" t="s">
        <v>457</v>
      </c>
      <c r="D387" s="30">
        <v>7.1709999999999867E-5</v>
      </c>
      <c r="E387" s="33">
        <v>717099.99999999872</v>
      </c>
      <c r="F387" s="9">
        <v>0.33930119197510311</v>
      </c>
      <c r="G387" s="32">
        <v>960412.88476534479</v>
      </c>
      <c r="H387" s="31">
        <f t="shared" si="10"/>
        <v>243312.88476534607</v>
      </c>
      <c r="I387" s="38">
        <f t="shared" si="11"/>
        <v>0.33930119197510322</v>
      </c>
    </row>
    <row r="388" spans="1:9" hidden="1" outlineLevel="2" x14ac:dyDescent="0.25">
      <c r="A388" t="s">
        <v>56</v>
      </c>
      <c r="B388" s="1" t="s">
        <v>8135</v>
      </c>
      <c r="C388" s="1" t="s">
        <v>467</v>
      </c>
      <c r="D388" s="30">
        <v>6.8409999999999936E-5</v>
      </c>
      <c r="E388" s="33">
        <v>684099.99999999942</v>
      </c>
      <c r="F388" s="9">
        <v>1.1218307948967632</v>
      </c>
      <c r="G388" s="32">
        <v>1451544.4467888745</v>
      </c>
      <c r="H388" s="31">
        <f t="shared" si="10"/>
        <v>767444.44678887504</v>
      </c>
      <c r="I388" s="38">
        <f t="shared" si="11"/>
        <v>1.1218307948967632</v>
      </c>
    </row>
    <row r="389" spans="1:9" hidden="1" outlineLevel="2" x14ac:dyDescent="0.25">
      <c r="A389" t="s">
        <v>56</v>
      </c>
      <c r="B389" s="1" t="s">
        <v>8136</v>
      </c>
      <c r="C389" s="1" t="s">
        <v>465</v>
      </c>
      <c r="D389" s="30">
        <v>6.5110000000000005E-5</v>
      </c>
      <c r="E389" s="33">
        <v>651100</v>
      </c>
      <c r="F389" s="9">
        <v>0.76649554273659615</v>
      </c>
      <c r="G389" s="32">
        <v>1150165.2478757978</v>
      </c>
      <c r="H389" s="31">
        <f t="shared" ref="H389:H452" si="12">G389-E389</f>
        <v>499065.2478757978</v>
      </c>
      <c r="I389" s="38">
        <f t="shared" ref="I389:I452" si="13">H389/E389</f>
        <v>0.76649554273659626</v>
      </c>
    </row>
    <row r="390" spans="1:9" hidden="1" outlineLevel="2" x14ac:dyDescent="0.25">
      <c r="A390" t="s">
        <v>56</v>
      </c>
      <c r="B390" s="1" t="s">
        <v>8137</v>
      </c>
      <c r="C390" s="1" t="s">
        <v>469</v>
      </c>
      <c r="D390" s="30">
        <v>4.7110000000000062E-5</v>
      </c>
      <c r="E390" s="33">
        <v>471100.00000000064</v>
      </c>
      <c r="F390" s="9">
        <v>1.116126660515727</v>
      </c>
      <c r="G390" s="32">
        <v>996907.26976896031</v>
      </c>
      <c r="H390" s="31">
        <f t="shared" si="12"/>
        <v>525807.26976895961</v>
      </c>
      <c r="I390" s="38">
        <f t="shared" si="13"/>
        <v>1.1161266605157267</v>
      </c>
    </row>
    <row r="391" spans="1:9" hidden="1" outlineLevel="2" x14ac:dyDescent="0.25">
      <c r="A391" t="s">
        <v>56</v>
      </c>
      <c r="B391" s="1" t="s">
        <v>8138</v>
      </c>
      <c r="C391" s="1" t="s">
        <v>453</v>
      </c>
      <c r="D391" s="30">
        <v>4.6210000000000061E-5</v>
      </c>
      <c r="E391" s="33">
        <v>462100.00000000058</v>
      </c>
      <c r="F391" s="9">
        <v>1.1241496105202791</v>
      </c>
      <c r="G391" s="32">
        <v>981569.53502142208</v>
      </c>
      <c r="H391" s="31">
        <f t="shared" si="12"/>
        <v>519469.5350214215</v>
      </c>
      <c r="I391" s="38">
        <f t="shared" si="13"/>
        <v>1.1241496105202788</v>
      </c>
    </row>
    <row r="392" spans="1:9" hidden="1" outlineLevel="2" x14ac:dyDescent="0.25">
      <c r="A392" t="s">
        <v>56</v>
      </c>
      <c r="B392" s="1" t="s">
        <v>8139</v>
      </c>
      <c r="C392" s="1" t="s">
        <v>461</v>
      </c>
      <c r="D392" s="30">
        <v>4.2310000000000054E-5</v>
      </c>
      <c r="E392" s="33">
        <v>423100.00000000052</v>
      </c>
      <c r="F392" s="9">
        <v>0.32844756218934812</v>
      </c>
      <c r="G392" s="32">
        <v>562066.16356231389</v>
      </c>
      <c r="H392" s="31">
        <f t="shared" si="12"/>
        <v>138966.16356231336</v>
      </c>
      <c r="I392" s="38">
        <f t="shared" si="13"/>
        <v>0.32844756218934812</v>
      </c>
    </row>
    <row r="393" spans="1:9" hidden="1" outlineLevel="2" x14ac:dyDescent="0.25">
      <c r="A393" t="s">
        <v>56</v>
      </c>
      <c r="B393" s="1" t="s">
        <v>8140</v>
      </c>
      <c r="C393" s="1" t="s">
        <v>455</v>
      </c>
      <c r="D393" s="30">
        <v>2.9410000000000032E-5</v>
      </c>
      <c r="E393" s="33">
        <v>294100.00000000029</v>
      </c>
      <c r="F393" s="9">
        <v>0.72064512187769247</v>
      </c>
      <c r="G393" s="32">
        <v>506041.7303442299</v>
      </c>
      <c r="H393" s="31">
        <f t="shared" si="12"/>
        <v>211941.73034422961</v>
      </c>
      <c r="I393" s="38">
        <f t="shared" si="13"/>
        <v>0.72064512187769258</v>
      </c>
    </row>
    <row r="394" spans="1:9" hidden="1" outlineLevel="2" x14ac:dyDescent="0.25">
      <c r="A394" t="s">
        <v>56</v>
      </c>
      <c r="B394" s="1" t="s">
        <v>8141</v>
      </c>
      <c r="C394" s="1" t="s">
        <v>463</v>
      </c>
      <c r="D394" s="30">
        <v>8.4099999999999974E-6</v>
      </c>
      <c r="E394" s="33">
        <v>84099.999999999971</v>
      </c>
      <c r="F394" s="9">
        <v>0.94443458574141137</v>
      </c>
      <c r="G394" s="32">
        <v>163526.94866085265</v>
      </c>
      <c r="H394" s="31">
        <f t="shared" si="12"/>
        <v>79426.948660852679</v>
      </c>
      <c r="I394" s="38">
        <f t="shared" si="13"/>
        <v>0.94443458574141148</v>
      </c>
    </row>
    <row r="395" spans="1:9" hidden="1" outlineLevel="2" x14ac:dyDescent="0.25">
      <c r="A395" t="s">
        <v>56</v>
      </c>
      <c r="B395" s="1" t="s">
        <v>26</v>
      </c>
      <c r="C395" s="1" t="s">
        <v>829</v>
      </c>
      <c r="D395" s="30">
        <v>3.1E-7</v>
      </c>
      <c r="E395" s="33">
        <v>3100</v>
      </c>
      <c r="F395" s="9">
        <v>0.30472304596667399</v>
      </c>
      <c r="G395" s="32">
        <v>4044.6414424966897</v>
      </c>
      <c r="H395" s="31">
        <f t="shared" si="12"/>
        <v>944.64144249668971</v>
      </c>
      <c r="I395" s="38">
        <f t="shared" si="13"/>
        <v>0.3047230459666741</v>
      </c>
    </row>
    <row r="396" spans="1:9" outlineLevel="1" collapsed="1" x14ac:dyDescent="0.25">
      <c r="A396" s="60" t="s">
        <v>8735</v>
      </c>
      <c r="B396" s="1"/>
      <c r="C396" s="1"/>
      <c r="D396" s="30"/>
      <c r="E396" s="33">
        <f>SUBTOTAL(9,E186:E395)</f>
        <v>822380999.99998903</v>
      </c>
      <c r="F396" s="9"/>
      <c r="G396" s="32">
        <f>SUBTOTAL(9,G186:G395)</f>
        <v>1442194954.5525091</v>
      </c>
      <c r="H396" s="31">
        <f t="shared" si="12"/>
        <v>619813954.55252004</v>
      </c>
      <c r="I396" s="38">
        <f t="shared" si="13"/>
        <v>0.75368224041232512</v>
      </c>
    </row>
    <row r="397" spans="1:9" hidden="1" outlineLevel="2" x14ac:dyDescent="0.25">
      <c r="A397" t="s">
        <v>51</v>
      </c>
      <c r="B397" s="1" t="s">
        <v>7934</v>
      </c>
      <c r="C397" s="1" t="s">
        <v>915</v>
      </c>
      <c r="D397" s="30">
        <v>4.6501000000000712E-4</v>
      </c>
      <c r="E397" s="33">
        <v>4650100.0000000708</v>
      </c>
      <c r="F397" s="9">
        <v>0.46747957945815832</v>
      </c>
      <c r="G397" s="32">
        <v>6823926.7924384857</v>
      </c>
      <c r="H397" s="31">
        <f t="shared" si="12"/>
        <v>2173826.7924384149</v>
      </c>
      <c r="I397" s="38">
        <f t="shared" si="13"/>
        <v>0.46747957945815827</v>
      </c>
    </row>
    <row r="398" spans="1:9" hidden="1" outlineLevel="2" x14ac:dyDescent="0.25">
      <c r="A398" t="s">
        <v>51</v>
      </c>
      <c r="B398" s="1" t="s">
        <v>7935</v>
      </c>
      <c r="C398" s="1" t="s">
        <v>913</v>
      </c>
      <c r="D398" s="30">
        <v>1.0680999999999913E-4</v>
      </c>
      <c r="E398" s="33">
        <v>1068099.9999999914</v>
      </c>
      <c r="F398" s="9">
        <v>0.96613081523172351</v>
      </c>
      <c r="G398" s="32">
        <v>2100024.3237489872</v>
      </c>
      <c r="H398" s="31">
        <f t="shared" si="12"/>
        <v>1031924.3237489958</v>
      </c>
      <c r="I398" s="38">
        <f t="shared" si="13"/>
        <v>0.96613081523172373</v>
      </c>
    </row>
    <row r="399" spans="1:9" outlineLevel="1" collapsed="1" x14ac:dyDescent="0.25">
      <c r="A399" s="60" t="s">
        <v>8736</v>
      </c>
      <c r="B399" s="1"/>
      <c r="C399" s="1"/>
      <c r="D399" s="30"/>
      <c r="E399" s="33">
        <f>SUBTOTAL(9,E397:E398)</f>
        <v>5718200.0000000624</v>
      </c>
      <c r="F399" s="9"/>
      <c r="G399" s="32">
        <f>SUBTOTAL(9,G397:G398)</f>
        <v>8923951.1161874719</v>
      </c>
      <c r="H399" s="31">
        <f t="shared" si="12"/>
        <v>3205751.1161874095</v>
      </c>
      <c r="I399" s="38">
        <f t="shared" si="13"/>
        <v>0.56062241897579213</v>
      </c>
    </row>
    <row r="400" spans="1:9" hidden="1" outlineLevel="2" x14ac:dyDescent="0.25">
      <c r="A400" t="s">
        <v>918</v>
      </c>
      <c r="B400" s="1" t="s">
        <v>7927</v>
      </c>
      <c r="C400" s="1" t="s">
        <v>930</v>
      </c>
      <c r="D400" s="30">
        <v>5.6100999999999634E-4</v>
      </c>
      <c r="E400" s="33">
        <v>5610099.9999999637</v>
      </c>
      <c r="F400" s="9">
        <v>1.2519016653063266</v>
      </c>
      <c r="G400" s="32">
        <v>12633393.532534942</v>
      </c>
      <c r="H400" s="31">
        <f t="shared" si="12"/>
        <v>7023293.5325349784</v>
      </c>
      <c r="I400" s="38">
        <f t="shared" si="13"/>
        <v>1.2519016653063268</v>
      </c>
    </row>
    <row r="401" spans="1:9" hidden="1" outlineLevel="2" x14ac:dyDescent="0.25">
      <c r="A401" t="s">
        <v>918</v>
      </c>
      <c r="B401" s="1" t="s">
        <v>7928</v>
      </c>
      <c r="C401" s="1" t="s">
        <v>928</v>
      </c>
      <c r="D401" s="30">
        <v>5.427099999999992E-4</v>
      </c>
      <c r="E401" s="33">
        <v>5427099.9999999916</v>
      </c>
      <c r="F401" s="9">
        <v>0.81186500460490107</v>
      </c>
      <c r="G401" s="32">
        <v>9833172.5664912425</v>
      </c>
      <c r="H401" s="31">
        <f t="shared" si="12"/>
        <v>4406072.5664912509</v>
      </c>
      <c r="I401" s="38">
        <f t="shared" si="13"/>
        <v>0.81186500460490085</v>
      </c>
    </row>
    <row r="402" spans="1:9" hidden="1" outlineLevel="2" x14ac:dyDescent="0.25">
      <c r="A402" t="s">
        <v>918</v>
      </c>
      <c r="B402" s="1" t="s">
        <v>7929</v>
      </c>
      <c r="C402" s="1" t="s">
        <v>922</v>
      </c>
      <c r="D402" s="30">
        <v>4.7851000000000745E-4</v>
      </c>
      <c r="E402" s="33">
        <v>4785100.0000000745</v>
      </c>
      <c r="F402" s="9">
        <v>1.0259257857309789</v>
      </c>
      <c r="G402" s="32">
        <v>9694257.4773014579</v>
      </c>
      <c r="H402" s="31">
        <f t="shared" si="12"/>
        <v>4909157.4773013834</v>
      </c>
      <c r="I402" s="38">
        <f t="shared" si="13"/>
        <v>1.0259257857309789</v>
      </c>
    </row>
    <row r="403" spans="1:9" hidden="1" outlineLevel="2" x14ac:dyDescent="0.25">
      <c r="A403" t="s">
        <v>918</v>
      </c>
      <c r="B403" s="1" t="s">
        <v>7930</v>
      </c>
      <c r="C403" s="1" t="s">
        <v>926</v>
      </c>
      <c r="D403" s="30">
        <v>4.683100000000072E-4</v>
      </c>
      <c r="E403" s="33">
        <v>4683100.0000000717</v>
      </c>
      <c r="F403" s="9">
        <v>0.53259122948830462</v>
      </c>
      <c r="G403" s="32">
        <v>7177277.986816789</v>
      </c>
      <c r="H403" s="31">
        <f t="shared" si="12"/>
        <v>2494177.9868167173</v>
      </c>
      <c r="I403" s="38">
        <f t="shared" si="13"/>
        <v>0.53259122948830462</v>
      </c>
    </row>
    <row r="404" spans="1:9" hidden="1" outlineLevel="2" x14ac:dyDescent="0.25">
      <c r="A404" t="s">
        <v>918</v>
      </c>
      <c r="B404" s="1" t="s">
        <v>7931</v>
      </c>
      <c r="C404" s="1" t="s">
        <v>920</v>
      </c>
      <c r="D404" s="30">
        <v>2.1901000000000117E-4</v>
      </c>
      <c r="E404" s="33">
        <v>2190100.0000000116</v>
      </c>
      <c r="F404" s="9">
        <v>0.6652964162521906</v>
      </c>
      <c r="G404" s="32">
        <v>3647165.681233942</v>
      </c>
      <c r="H404" s="31">
        <f t="shared" si="12"/>
        <v>1457065.6812339304</v>
      </c>
      <c r="I404" s="38">
        <f t="shared" si="13"/>
        <v>0.6652964162521906</v>
      </c>
    </row>
    <row r="405" spans="1:9" hidden="1" outlineLevel="2" x14ac:dyDescent="0.25">
      <c r="A405" t="s">
        <v>918</v>
      </c>
      <c r="B405" s="1" t="s">
        <v>7932</v>
      </c>
      <c r="C405" s="1" t="s">
        <v>924</v>
      </c>
      <c r="D405" s="30">
        <v>1.6590999999999988E-4</v>
      </c>
      <c r="E405" s="33">
        <v>1659099.9999999988</v>
      </c>
      <c r="F405" s="9">
        <v>0.63840831625383987</v>
      </c>
      <c r="G405" s="32">
        <v>2718283.2374967439</v>
      </c>
      <c r="H405" s="31">
        <f t="shared" si="12"/>
        <v>1059183.2374967451</v>
      </c>
      <c r="I405" s="38">
        <f t="shared" si="13"/>
        <v>0.63840831625383987</v>
      </c>
    </row>
    <row r="406" spans="1:9" hidden="1" outlineLevel="2" x14ac:dyDescent="0.25">
      <c r="A406" t="s">
        <v>918</v>
      </c>
      <c r="B406" s="1" t="s">
        <v>7933</v>
      </c>
      <c r="C406" s="1" t="s">
        <v>917</v>
      </c>
      <c r="D406" s="30">
        <v>1.6560999999999987E-4</v>
      </c>
      <c r="E406" s="33">
        <v>1656099.9999999988</v>
      </c>
      <c r="F406" s="9">
        <v>0.88987500486456295</v>
      </c>
      <c r="G406" s="32">
        <v>3129821.9955562004</v>
      </c>
      <c r="H406" s="31">
        <f t="shared" si="12"/>
        <v>1473721.9955562016</v>
      </c>
      <c r="I406" s="38">
        <f t="shared" si="13"/>
        <v>0.88987500486456284</v>
      </c>
    </row>
    <row r="407" spans="1:9" outlineLevel="1" collapsed="1" x14ac:dyDescent="0.25">
      <c r="A407" s="60" t="s">
        <v>8737</v>
      </c>
      <c r="B407" s="1"/>
      <c r="C407" s="1"/>
      <c r="D407" s="30"/>
      <c r="E407" s="33">
        <f>SUBTOTAL(9,E400:E406)</f>
        <v>26010700.000000112</v>
      </c>
      <c r="F407" s="9"/>
      <c r="G407" s="32">
        <f>SUBTOTAL(9,G400:G406)</f>
        <v>48833372.477431312</v>
      </c>
      <c r="H407" s="31">
        <f t="shared" si="12"/>
        <v>22822672.4774312</v>
      </c>
      <c r="I407" s="38">
        <f t="shared" si="13"/>
        <v>0.87743399744840023</v>
      </c>
    </row>
    <row r="408" spans="1:9" hidden="1" outlineLevel="2" x14ac:dyDescent="0.25">
      <c r="A408" t="s">
        <v>53</v>
      </c>
      <c r="B408" s="1" t="s">
        <v>7924</v>
      </c>
      <c r="C408" s="1" t="s">
        <v>936</v>
      </c>
      <c r="D408" s="30">
        <v>1.8031000000000023E-4</v>
      </c>
      <c r="E408" s="33">
        <v>1803100.0000000023</v>
      </c>
      <c r="F408" s="9">
        <v>0.95308075042035134</v>
      </c>
      <c r="G408" s="32">
        <v>3521599.9010829399</v>
      </c>
      <c r="H408" s="31">
        <f t="shared" si="12"/>
        <v>1718499.9010829376</v>
      </c>
      <c r="I408" s="38">
        <f t="shared" si="13"/>
        <v>0.95308075042035123</v>
      </c>
    </row>
    <row r="409" spans="1:9" hidden="1" outlineLevel="2" x14ac:dyDescent="0.25">
      <c r="A409" t="s">
        <v>53</v>
      </c>
      <c r="B409" s="1" t="s">
        <v>7925</v>
      </c>
      <c r="C409" s="1" t="s">
        <v>934</v>
      </c>
      <c r="D409" s="30">
        <v>1.1490999999999897E-4</v>
      </c>
      <c r="E409" s="33">
        <v>1149099.9999999898</v>
      </c>
      <c r="F409" s="9">
        <v>0.54002457741957655</v>
      </c>
      <c r="G409" s="32">
        <v>1769642.2419128194</v>
      </c>
      <c r="H409" s="31">
        <f t="shared" si="12"/>
        <v>620542.24191282969</v>
      </c>
      <c r="I409" s="38">
        <f t="shared" si="13"/>
        <v>0.54002457741957643</v>
      </c>
    </row>
    <row r="410" spans="1:9" hidden="1" outlineLevel="2" x14ac:dyDescent="0.25">
      <c r="A410" t="s">
        <v>53</v>
      </c>
      <c r="B410" s="1" t="s">
        <v>7926</v>
      </c>
      <c r="C410" s="1" t="s">
        <v>932</v>
      </c>
      <c r="D410" s="30">
        <v>1.1460999999999897E-4</v>
      </c>
      <c r="E410" s="33">
        <v>1146099.9999999898</v>
      </c>
      <c r="F410" s="9">
        <v>1.0413723225590974</v>
      </c>
      <c r="G410" s="32">
        <v>2339616.8188849608</v>
      </c>
      <c r="H410" s="31">
        <f t="shared" si="12"/>
        <v>1193516.8188849711</v>
      </c>
      <c r="I410" s="38">
        <f t="shared" si="13"/>
        <v>1.0413723225590976</v>
      </c>
    </row>
    <row r="411" spans="1:9" outlineLevel="1" collapsed="1" x14ac:dyDescent="0.25">
      <c r="A411" s="60" t="s">
        <v>8738</v>
      </c>
      <c r="B411" s="1"/>
      <c r="C411" s="1"/>
      <c r="D411" s="30"/>
      <c r="E411" s="33">
        <f>SUBTOTAL(9,E408:E410)</f>
        <v>4098299.9999999818</v>
      </c>
      <c r="F411" s="9"/>
      <c r="G411" s="32">
        <f>SUBTOTAL(9,G408:G410)</f>
        <v>7630858.9618807212</v>
      </c>
      <c r="H411" s="31">
        <f t="shared" si="12"/>
        <v>3532558.9618807393</v>
      </c>
      <c r="I411" s="38">
        <f t="shared" si="13"/>
        <v>0.8619571436646305</v>
      </c>
    </row>
    <row r="412" spans="1:9" hidden="1" outlineLevel="2" x14ac:dyDescent="0.25">
      <c r="A412" t="s">
        <v>60</v>
      </c>
      <c r="B412" s="1" t="s">
        <v>7804</v>
      </c>
      <c r="C412" s="1" t="s">
        <v>1240</v>
      </c>
      <c r="D412" s="30">
        <v>7.6860999999996387E-4</v>
      </c>
      <c r="E412" s="33">
        <v>7686099.9999996386</v>
      </c>
      <c r="F412" s="9">
        <v>0.38273601103641108</v>
      </c>
      <c r="G412" s="32">
        <v>10627847.254426459</v>
      </c>
      <c r="H412" s="31">
        <f t="shared" si="12"/>
        <v>2941747.2544268202</v>
      </c>
      <c r="I412" s="38">
        <f t="shared" si="13"/>
        <v>0.38273601103641097</v>
      </c>
    </row>
    <row r="413" spans="1:9" hidden="1" outlineLevel="2" x14ac:dyDescent="0.25">
      <c r="A413" t="s">
        <v>60</v>
      </c>
      <c r="B413" s="1" t="s">
        <v>7805</v>
      </c>
      <c r="C413" s="1" t="s">
        <v>1236</v>
      </c>
      <c r="D413" s="30">
        <v>7.6770999999996401E-4</v>
      </c>
      <c r="E413" s="33">
        <v>7677099.9999996405</v>
      </c>
      <c r="F413" s="9">
        <v>0.35446377086471437</v>
      </c>
      <c r="G413" s="32">
        <v>10398353.815305011</v>
      </c>
      <c r="H413" s="31">
        <f t="shared" si="12"/>
        <v>2721253.8153053708</v>
      </c>
      <c r="I413" s="38">
        <f t="shared" si="13"/>
        <v>0.35446377086471431</v>
      </c>
    </row>
    <row r="414" spans="1:9" hidden="1" outlineLevel="2" x14ac:dyDescent="0.25">
      <c r="A414" t="s">
        <v>60</v>
      </c>
      <c r="B414" s="1" t="s">
        <v>7806</v>
      </c>
      <c r="C414" s="1" t="s">
        <v>1226</v>
      </c>
      <c r="D414" s="30">
        <v>7.3410999999996927E-4</v>
      </c>
      <c r="E414" s="33">
        <v>7341099.9999996927</v>
      </c>
      <c r="F414" s="9">
        <v>0.93568949336102858</v>
      </c>
      <c r="G414" s="32">
        <v>14210090.139712051</v>
      </c>
      <c r="H414" s="31">
        <f t="shared" si="12"/>
        <v>6868990.1397123579</v>
      </c>
      <c r="I414" s="38">
        <f t="shared" si="13"/>
        <v>0.93568949336102836</v>
      </c>
    </row>
    <row r="415" spans="1:9" hidden="1" outlineLevel="2" x14ac:dyDescent="0.25">
      <c r="A415" t="s">
        <v>60</v>
      </c>
      <c r="B415" s="1" t="s">
        <v>7807</v>
      </c>
      <c r="C415" s="1" t="s">
        <v>1228</v>
      </c>
      <c r="D415" s="30">
        <v>7.3350999999996936E-4</v>
      </c>
      <c r="E415" s="33">
        <v>7335099.9999996936</v>
      </c>
      <c r="F415" s="9">
        <v>1.1908723868663849</v>
      </c>
      <c r="G415" s="32">
        <v>16070268.044902949</v>
      </c>
      <c r="H415" s="31">
        <f t="shared" si="12"/>
        <v>8735168.044903256</v>
      </c>
      <c r="I415" s="38">
        <f t="shared" si="13"/>
        <v>1.1908723868663851</v>
      </c>
    </row>
    <row r="416" spans="1:9" hidden="1" outlineLevel="2" x14ac:dyDescent="0.25">
      <c r="A416" t="s">
        <v>60</v>
      </c>
      <c r="B416" s="1" t="s">
        <v>7808</v>
      </c>
      <c r="C416" s="1" t="s">
        <v>1224</v>
      </c>
      <c r="D416" s="30">
        <v>7.2720999999997035E-4</v>
      </c>
      <c r="E416" s="33">
        <v>7272099.9999997038</v>
      </c>
      <c r="F416" s="9">
        <v>0.75231870237896614</v>
      </c>
      <c r="G416" s="32">
        <v>12743036.835569561</v>
      </c>
      <c r="H416" s="31">
        <f t="shared" si="12"/>
        <v>5470936.8355698567</v>
      </c>
      <c r="I416" s="38">
        <f t="shared" si="13"/>
        <v>0.75231870237896614</v>
      </c>
    </row>
    <row r="417" spans="1:9" hidden="1" outlineLevel="2" x14ac:dyDescent="0.25">
      <c r="A417" t="s">
        <v>60</v>
      </c>
      <c r="B417" s="1" t="s">
        <v>7809</v>
      </c>
      <c r="C417" s="1" t="s">
        <v>1220</v>
      </c>
      <c r="D417" s="30">
        <v>7.1730999999997189E-4</v>
      </c>
      <c r="E417" s="33">
        <v>7173099.9999997187</v>
      </c>
      <c r="F417" s="9">
        <v>0.3472851507699819</v>
      </c>
      <c r="G417" s="32">
        <v>9664211.1149877775</v>
      </c>
      <c r="H417" s="31">
        <f t="shared" si="12"/>
        <v>2491111.1149880588</v>
      </c>
      <c r="I417" s="38">
        <f t="shared" si="13"/>
        <v>0.34728515076998179</v>
      </c>
    </row>
    <row r="418" spans="1:9" hidden="1" outlineLevel="2" x14ac:dyDescent="0.25">
      <c r="A418" t="s">
        <v>60</v>
      </c>
      <c r="B418" s="1" t="s">
        <v>7810</v>
      </c>
      <c r="C418" s="1" t="s">
        <v>1178</v>
      </c>
      <c r="D418" s="30">
        <v>7.0950999999997311E-4</v>
      </c>
      <c r="E418" s="33">
        <v>7095099.9999997308</v>
      </c>
      <c r="F418" s="9">
        <v>0.32897271580294607</v>
      </c>
      <c r="G418" s="32">
        <v>9429194.3158931248</v>
      </c>
      <c r="H418" s="31">
        <f t="shared" si="12"/>
        <v>2334094.3158933939</v>
      </c>
      <c r="I418" s="38">
        <f t="shared" si="13"/>
        <v>0.32897271580294607</v>
      </c>
    </row>
    <row r="419" spans="1:9" hidden="1" outlineLevel="2" x14ac:dyDescent="0.25">
      <c r="A419" t="s">
        <v>60</v>
      </c>
      <c r="B419" s="1" t="s">
        <v>7811</v>
      </c>
      <c r="C419" s="1" t="s">
        <v>1210</v>
      </c>
      <c r="D419" s="30">
        <v>6.8760999999997654E-4</v>
      </c>
      <c r="E419" s="33">
        <v>6876099.9999997653</v>
      </c>
      <c r="F419" s="9">
        <v>0.43583403355079708</v>
      </c>
      <c r="G419" s="32">
        <v>9872938.3980982993</v>
      </c>
      <c r="H419" s="31">
        <f t="shared" si="12"/>
        <v>2996838.398098534</v>
      </c>
      <c r="I419" s="38">
        <f t="shared" si="13"/>
        <v>0.43583403355079714</v>
      </c>
    </row>
    <row r="420" spans="1:9" hidden="1" outlineLevel="2" x14ac:dyDescent="0.25">
      <c r="A420" t="s">
        <v>60</v>
      </c>
      <c r="B420" s="1" t="s">
        <v>7812</v>
      </c>
      <c r="C420" s="1" t="s">
        <v>1214</v>
      </c>
      <c r="D420" s="30">
        <v>6.7470999999997856E-4</v>
      </c>
      <c r="E420" s="33">
        <v>6747099.9999997858</v>
      </c>
      <c r="F420" s="9">
        <v>0.49030344007104076</v>
      </c>
      <c r="G420" s="32">
        <v>10055226.340503002</v>
      </c>
      <c r="H420" s="31">
        <f t="shared" si="12"/>
        <v>3308126.3405032158</v>
      </c>
      <c r="I420" s="38">
        <f t="shared" si="13"/>
        <v>0.49030344007104099</v>
      </c>
    </row>
    <row r="421" spans="1:9" hidden="1" outlineLevel="2" x14ac:dyDescent="0.25">
      <c r="A421" t="s">
        <v>60</v>
      </c>
      <c r="B421" s="1" t="s">
        <v>7813</v>
      </c>
      <c r="C421" s="1" t="s">
        <v>1218</v>
      </c>
      <c r="D421" s="30">
        <v>6.7080999999997917E-4</v>
      </c>
      <c r="E421" s="33">
        <v>6708099.9999997914</v>
      </c>
      <c r="F421" s="9">
        <v>1.254021050568499</v>
      </c>
      <c r="G421" s="32">
        <v>15120198.609318078</v>
      </c>
      <c r="H421" s="31">
        <f t="shared" si="12"/>
        <v>8412098.6093182862</v>
      </c>
      <c r="I421" s="38">
        <f t="shared" si="13"/>
        <v>1.254021050568499</v>
      </c>
    </row>
    <row r="422" spans="1:9" hidden="1" outlineLevel="2" x14ac:dyDescent="0.25">
      <c r="A422" t="s">
        <v>60</v>
      </c>
      <c r="B422" s="1" t="s">
        <v>7814</v>
      </c>
      <c r="C422" s="1" t="s">
        <v>1202</v>
      </c>
      <c r="D422" s="30">
        <v>6.3630999999998456E-4</v>
      </c>
      <c r="E422" s="33">
        <v>6363099.9999998454</v>
      </c>
      <c r="F422" s="9">
        <v>1.1449601785856212</v>
      </c>
      <c r="G422" s="32">
        <v>13648596.112357834</v>
      </c>
      <c r="H422" s="31">
        <f t="shared" si="12"/>
        <v>7285496.112357989</v>
      </c>
      <c r="I422" s="38">
        <f t="shared" si="13"/>
        <v>1.1449601785856212</v>
      </c>
    </row>
    <row r="423" spans="1:9" hidden="1" outlineLevel="2" x14ac:dyDescent="0.25">
      <c r="A423" t="s">
        <v>60</v>
      </c>
      <c r="B423" s="1" t="s">
        <v>7815</v>
      </c>
      <c r="C423" s="1" t="s">
        <v>1156</v>
      </c>
      <c r="D423" s="30">
        <v>6.3510999999998475E-4</v>
      </c>
      <c r="E423" s="33">
        <v>6351099.9999998473</v>
      </c>
      <c r="F423" s="9">
        <v>0.88063575467524458</v>
      </c>
      <c r="G423" s="32">
        <v>11944105.741517659</v>
      </c>
      <c r="H423" s="31">
        <f t="shared" si="12"/>
        <v>5593005.741517812</v>
      </c>
      <c r="I423" s="38">
        <f t="shared" si="13"/>
        <v>0.88063575467524469</v>
      </c>
    </row>
    <row r="424" spans="1:9" hidden="1" outlineLevel="2" x14ac:dyDescent="0.25">
      <c r="A424" t="s">
        <v>60</v>
      </c>
      <c r="B424" s="1" t="s">
        <v>7816</v>
      </c>
      <c r="C424" s="1" t="s">
        <v>1198</v>
      </c>
      <c r="D424" s="30">
        <v>6.1350999999998813E-4</v>
      </c>
      <c r="E424" s="33">
        <v>6135099.9999998817</v>
      </c>
      <c r="F424" s="9">
        <v>0.64766891557237005</v>
      </c>
      <c r="G424" s="32">
        <v>10108613.563927853</v>
      </c>
      <c r="H424" s="31">
        <f t="shared" si="12"/>
        <v>3973513.5639279718</v>
      </c>
      <c r="I424" s="38">
        <f t="shared" si="13"/>
        <v>0.64766891557237016</v>
      </c>
    </row>
    <row r="425" spans="1:9" hidden="1" outlineLevel="2" x14ac:dyDescent="0.25">
      <c r="A425" t="s">
        <v>60</v>
      </c>
      <c r="B425" s="1" t="s">
        <v>7817</v>
      </c>
      <c r="C425" s="1" t="s">
        <v>1204</v>
      </c>
      <c r="D425" s="30">
        <v>6.0750999999998907E-4</v>
      </c>
      <c r="E425" s="33">
        <v>6075099.999999891</v>
      </c>
      <c r="F425" s="9">
        <v>0.96371448421926542</v>
      </c>
      <c r="G425" s="32">
        <v>11929761.863080246</v>
      </c>
      <c r="H425" s="31">
        <f t="shared" si="12"/>
        <v>5854661.8630803553</v>
      </c>
      <c r="I425" s="38">
        <f t="shared" si="13"/>
        <v>0.96371448421926553</v>
      </c>
    </row>
    <row r="426" spans="1:9" hidden="1" outlineLevel="2" x14ac:dyDescent="0.25">
      <c r="A426" t="s">
        <v>60</v>
      </c>
      <c r="B426" s="1" t="s">
        <v>7818</v>
      </c>
      <c r="C426" s="1" t="s">
        <v>1200</v>
      </c>
      <c r="D426" s="30">
        <v>6.0630999999998925E-4</v>
      </c>
      <c r="E426" s="33">
        <v>6063099.9999998929</v>
      </c>
      <c r="F426" s="9">
        <v>0.52919195354491588</v>
      </c>
      <c r="G426" s="32">
        <v>9271643.7335380148</v>
      </c>
      <c r="H426" s="31">
        <f t="shared" si="12"/>
        <v>3208543.7335381219</v>
      </c>
      <c r="I426" s="38">
        <f t="shared" si="13"/>
        <v>0.52919195354491577</v>
      </c>
    </row>
    <row r="427" spans="1:9" hidden="1" outlineLevel="2" x14ac:dyDescent="0.25">
      <c r="A427" t="s">
        <v>60</v>
      </c>
      <c r="B427" s="1" t="s">
        <v>7819</v>
      </c>
      <c r="C427" s="1" t="s">
        <v>1194</v>
      </c>
      <c r="D427" s="30">
        <v>6.0420999999998958E-4</v>
      </c>
      <c r="E427" s="33">
        <v>6042099.9999998957</v>
      </c>
      <c r="F427" s="9">
        <v>0.83373531009784174</v>
      </c>
      <c r="G427" s="32">
        <v>11079612.117141979</v>
      </c>
      <c r="H427" s="31">
        <f t="shared" si="12"/>
        <v>5037512.1171420831</v>
      </c>
      <c r="I427" s="38">
        <f t="shared" si="13"/>
        <v>0.83373531009784185</v>
      </c>
    </row>
    <row r="428" spans="1:9" hidden="1" outlineLevel="2" x14ac:dyDescent="0.25">
      <c r="A428" t="s">
        <v>60</v>
      </c>
      <c r="B428" s="1" t="s">
        <v>7820</v>
      </c>
      <c r="C428" s="1" t="s">
        <v>1190</v>
      </c>
      <c r="D428" s="30">
        <v>5.9070999999999169E-4</v>
      </c>
      <c r="E428" s="33">
        <v>5907099.9999999171</v>
      </c>
      <c r="F428" s="9">
        <v>0.96471443228480547</v>
      </c>
      <c r="G428" s="32">
        <v>11605764.622949412</v>
      </c>
      <c r="H428" s="31">
        <f t="shared" si="12"/>
        <v>5698664.622949495</v>
      </c>
      <c r="I428" s="38">
        <f t="shared" si="13"/>
        <v>0.96471443228480558</v>
      </c>
    </row>
    <row r="429" spans="1:9" hidden="1" outlineLevel="2" x14ac:dyDescent="0.25">
      <c r="A429" t="s">
        <v>60</v>
      </c>
      <c r="B429" s="1" t="s">
        <v>7821</v>
      </c>
      <c r="C429" s="1" t="s">
        <v>1186</v>
      </c>
      <c r="D429" s="30">
        <v>5.8710999999999226E-4</v>
      </c>
      <c r="E429" s="33">
        <v>5871099.9999999227</v>
      </c>
      <c r="F429" s="9">
        <v>0.3644369057684963</v>
      </c>
      <c r="G429" s="32">
        <v>8010745.5174573129</v>
      </c>
      <c r="H429" s="31">
        <f t="shared" si="12"/>
        <v>2139645.5174573902</v>
      </c>
      <c r="I429" s="38">
        <f t="shared" si="13"/>
        <v>0.36443690576849624</v>
      </c>
    </row>
    <row r="430" spans="1:9" hidden="1" outlineLevel="2" x14ac:dyDescent="0.25">
      <c r="A430" t="s">
        <v>60</v>
      </c>
      <c r="B430" s="1" t="s">
        <v>7822</v>
      </c>
      <c r="C430" s="1" t="s">
        <v>1188</v>
      </c>
      <c r="D430" s="30">
        <v>5.8410999999999273E-4</v>
      </c>
      <c r="E430" s="33">
        <v>5841099.9999999274</v>
      </c>
      <c r="F430" s="9">
        <v>0.62355976489683163</v>
      </c>
      <c r="G430" s="32">
        <v>9483374.9427387659</v>
      </c>
      <c r="H430" s="31">
        <f t="shared" si="12"/>
        <v>3642274.9427388385</v>
      </c>
      <c r="I430" s="38">
        <f t="shared" si="13"/>
        <v>0.62355976489683174</v>
      </c>
    </row>
    <row r="431" spans="1:9" hidden="1" outlineLevel="2" x14ac:dyDescent="0.25">
      <c r="A431" t="s">
        <v>60</v>
      </c>
      <c r="B431" s="1" t="s">
        <v>7823</v>
      </c>
      <c r="C431" s="1" t="s">
        <v>1182</v>
      </c>
      <c r="D431" s="30">
        <v>5.8380999999999277E-4</v>
      </c>
      <c r="E431" s="33">
        <v>5838099.9999999274</v>
      </c>
      <c r="F431" s="9">
        <v>0.73068947863571521</v>
      </c>
      <c r="G431" s="32">
        <v>10103938.245223043</v>
      </c>
      <c r="H431" s="31">
        <f t="shared" si="12"/>
        <v>4265838.2452231161</v>
      </c>
      <c r="I431" s="38">
        <f t="shared" si="13"/>
        <v>0.73068947863571521</v>
      </c>
    </row>
    <row r="432" spans="1:9" hidden="1" outlineLevel="2" x14ac:dyDescent="0.25">
      <c r="A432" t="s">
        <v>60</v>
      </c>
      <c r="B432" s="1" t="s">
        <v>7824</v>
      </c>
      <c r="C432" s="1" t="s">
        <v>1160</v>
      </c>
      <c r="D432" s="30">
        <v>5.6820999999999521E-4</v>
      </c>
      <c r="E432" s="33">
        <v>5682099.9999999525</v>
      </c>
      <c r="F432" s="9">
        <v>0.58907429369466502</v>
      </c>
      <c r="G432" s="32">
        <v>9029279.0442023817</v>
      </c>
      <c r="H432" s="31">
        <f t="shared" si="12"/>
        <v>3347179.0442024292</v>
      </c>
      <c r="I432" s="38">
        <f t="shared" si="13"/>
        <v>0.58907429369466524</v>
      </c>
    </row>
    <row r="433" spans="1:9" hidden="1" outlineLevel="2" x14ac:dyDescent="0.25">
      <c r="A433" t="s">
        <v>60</v>
      </c>
      <c r="B433" s="1" t="s">
        <v>7825</v>
      </c>
      <c r="C433" s="1" t="s">
        <v>1172</v>
      </c>
      <c r="D433" s="30">
        <v>5.670099999999954E-4</v>
      </c>
      <c r="E433" s="33">
        <v>5670099.9999999544</v>
      </c>
      <c r="F433" s="9">
        <v>0.56173582535807554</v>
      </c>
      <c r="G433" s="32">
        <v>8855198.3033627532</v>
      </c>
      <c r="H433" s="31">
        <f t="shared" si="12"/>
        <v>3185098.3033627989</v>
      </c>
      <c r="I433" s="38">
        <f t="shared" si="13"/>
        <v>0.56173582535807565</v>
      </c>
    </row>
    <row r="434" spans="1:9" hidden="1" outlineLevel="2" x14ac:dyDescent="0.25">
      <c r="A434" t="s">
        <v>60</v>
      </c>
      <c r="B434" s="1" t="s">
        <v>7826</v>
      </c>
      <c r="C434" s="1" t="s">
        <v>1168</v>
      </c>
      <c r="D434" s="30">
        <v>5.6490999999999573E-4</v>
      </c>
      <c r="E434" s="33">
        <v>5649099.9999999572</v>
      </c>
      <c r="F434" s="9">
        <v>0.94488981330935495</v>
      </c>
      <c r="G434" s="32">
        <v>10986877.044365793</v>
      </c>
      <c r="H434" s="31">
        <f t="shared" si="12"/>
        <v>5337777.0443658363</v>
      </c>
      <c r="I434" s="38">
        <f t="shared" si="13"/>
        <v>0.94488981330935495</v>
      </c>
    </row>
    <row r="435" spans="1:9" hidden="1" outlineLevel="2" x14ac:dyDescent="0.25">
      <c r="A435" t="s">
        <v>60</v>
      </c>
      <c r="B435" s="1" t="s">
        <v>7827</v>
      </c>
      <c r="C435" s="1" t="s">
        <v>1166</v>
      </c>
      <c r="D435" s="30">
        <v>5.6280999999999606E-4</v>
      </c>
      <c r="E435" s="33">
        <v>5628099.9999999609</v>
      </c>
      <c r="F435" s="9">
        <v>0.8488344557012717</v>
      </c>
      <c r="G435" s="32">
        <v>10405425.200132255</v>
      </c>
      <c r="H435" s="31">
        <f t="shared" si="12"/>
        <v>4777325.2001322936</v>
      </c>
      <c r="I435" s="38">
        <f t="shared" si="13"/>
        <v>0.84883445570127158</v>
      </c>
    </row>
    <row r="436" spans="1:9" hidden="1" outlineLevel="2" x14ac:dyDescent="0.25">
      <c r="A436" t="s">
        <v>60</v>
      </c>
      <c r="B436" s="1" t="s">
        <v>7828</v>
      </c>
      <c r="C436" s="1" t="s">
        <v>1176</v>
      </c>
      <c r="D436" s="30">
        <v>5.5560999999999718E-4</v>
      </c>
      <c r="E436" s="33">
        <v>5556099.9999999721</v>
      </c>
      <c r="F436" s="9">
        <v>0.47279003907282335</v>
      </c>
      <c r="G436" s="32">
        <v>8182968.7360924734</v>
      </c>
      <c r="H436" s="31">
        <f t="shared" si="12"/>
        <v>2626868.7360925013</v>
      </c>
      <c r="I436" s="38">
        <f t="shared" si="13"/>
        <v>0.47279003907282346</v>
      </c>
    </row>
    <row r="437" spans="1:9" hidden="1" outlineLevel="2" x14ac:dyDescent="0.25">
      <c r="A437" t="s">
        <v>60</v>
      </c>
      <c r="B437" s="1" t="s">
        <v>7829</v>
      </c>
      <c r="C437" s="1" t="s">
        <v>1162</v>
      </c>
      <c r="D437" s="30">
        <v>5.3761E-4</v>
      </c>
      <c r="E437" s="33">
        <v>5376100</v>
      </c>
      <c r="F437" s="9">
        <v>0.8098473580628951</v>
      </c>
      <c r="G437" s="32">
        <v>9729920.3816819303</v>
      </c>
      <c r="H437" s="31">
        <f t="shared" si="12"/>
        <v>4353820.3816819303</v>
      </c>
      <c r="I437" s="38">
        <f t="shared" si="13"/>
        <v>0.8098473580628951</v>
      </c>
    </row>
    <row r="438" spans="1:9" hidden="1" outlineLevel="2" x14ac:dyDescent="0.25">
      <c r="A438" t="s">
        <v>60</v>
      </c>
      <c r="B438" s="1" t="s">
        <v>7830</v>
      </c>
      <c r="C438" s="1" t="s">
        <v>1170</v>
      </c>
      <c r="D438" s="30">
        <v>5.3011000000000117E-4</v>
      </c>
      <c r="E438" s="33">
        <v>5301100.0000000121</v>
      </c>
      <c r="F438" s="9">
        <v>1.0538910147779745</v>
      </c>
      <c r="G438" s="32">
        <v>10887881.658439545</v>
      </c>
      <c r="H438" s="31">
        <f t="shared" si="12"/>
        <v>5586781.6584395329</v>
      </c>
      <c r="I438" s="38">
        <f t="shared" si="13"/>
        <v>1.0538910147779743</v>
      </c>
    </row>
    <row r="439" spans="1:9" hidden="1" outlineLevel="2" x14ac:dyDescent="0.25">
      <c r="A439" t="s">
        <v>60</v>
      </c>
      <c r="B439" s="1" t="s">
        <v>7831</v>
      </c>
      <c r="C439" s="1" t="s">
        <v>1158</v>
      </c>
      <c r="D439" s="30">
        <v>5.229100000000023E-4</v>
      </c>
      <c r="E439" s="33">
        <v>5229100.0000000233</v>
      </c>
      <c r="F439" s="9">
        <v>0.28120573298273521</v>
      </c>
      <c r="G439" s="32">
        <v>6699552.8983400511</v>
      </c>
      <c r="H439" s="31">
        <f t="shared" si="12"/>
        <v>1470452.8983400278</v>
      </c>
      <c r="I439" s="38">
        <f t="shared" si="13"/>
        <v>0.28120573298273532</v>
      </c>
    </row>
    <row r="440" spans="1:9" hidden="1" outlineLevel="2" x14ac:dyDescent="0.25">
      <c r="A440" t="s">
        <v>60</v>
      </c>
      <c r="B440" s="1" t="s">
        <v>7832</v>
      </c>
      <c r="C440" s="1" t="s">
        <v>1154</v>
      </c>
      <c r="D440" s="30">
        <v>5.1481000000000356E-4</v>
      </c>
      <c r="E440" s="33">
        <v>5148100.0000000354</v>
      </c>
      <c r="F440" s="9">
        <v>0.36000991859123965</v>
      </c>
      <c r="G440" s="32">
        <v>7001467.0618996099</v>
      </c>
      <c r="H440" s="31">
        <f t="shared" si="12"/>
        <v>1853367.0618995745</v>
      </c>
      <c r="I440" s="38">
        <f t="shared" si="13"/>
        <v>0.36000991859123982</v>
      </c>
    </row>
    <row r="441" spans="1:9" hidden="1" outlineLevel="2" x14ac:dyDescent="0.25">
      <c r="A441" t="s">
        <v>60</v>
      </c>
      <c r="B441" s="1" t="s">
        <v>7833</v>
      </c>
      <c r="C441" s="1" t="s">
        <v>1152</v>
      </c>
      <c r="D441" s="30">
        <v>5.1001000000000431E-4</v>
      </c>
      <c r="E441" s="33">
        <v>5100100.0000000428</v>
      </c>
      <c r="F441" s="9">
        <v>0.41642526971812033</v>
      </c>
      <c r="G441" s="32">
        <v>7223910.5180894462</v>
      </c>
      <c r="H441" s="31">
        <f t="shared" si="12"/>
        <v>2123810.5180894034</v>
      </c>
      <c r="I441" s="38">
        <f t="shared" si="13"/>
        <v>0.41642526971812033</v>
      </c>
    </row>
    <row r="442" spans="1:9" hidden="1" outlineLevel="2" x14ac:dyDescent="0.25">
      <c r="A442" t="s">
        <v>60</v>
      </c>
      <c r="B442" s="1" t="s">
        <v>7834</v>
      </c>
      <c r="C442" s="1" t="s">
        <v>1150</v>
      </c>
      <c r="D442" s="30">
        <v>5.0311000000000539E-4</v>
      </c>
      <c r="E442" s="33">
        <v>5031100.000000054</v>
      </c>
      <c r="F442" s="9">
        <v>0.61572012980615665</v>
      </c>
      <c r="G442" s="32">
        <v>8128849.5450678412</v>
      </c>
      <c r="H442" s="31">
        <f t="shared" si="12"/>
        <v>3097749.5450677872</v>
      </c>
      <c r="I442" s="38">
        <f t="shared" si="13"/>
        <v>0.61572012980615654</v>
      </c>
    </row>
    <row r="443" spans="1:9" hidden="1" outlineLevel="2" x14ac:dyDescent="0.25">
      <c r="A443" t="s">
        <v>60</v>
      </c>
      <c r="B443" s="1" t="s">
        <v>7835</v>
      </c>
      <c r="C443" s="1" t="s">
        <v>1144</v>
      </c>
      <c r="D443" s="30">
        <v>4.9321000000000694E-4</v>
      </c>
      <c r="E443" s="33">
        <v>4932100.0000000698</v>
      </c>
      <c r="F443" s="9">
        <v>1.0486716632951787</v>
      </c>
      <c r="G443" s="32">
        <v>10104253.510538293</v>
      </c>
      <c r="H443" s="31">
        <f t="shared" si="12"/>
        <v>5172153.5105382232</v>
      </c>
      <c r="I443" s="38">
        <f t="shared" si="13"/>
        <v>1.0486716632951785</v>
      </c>
    </row>
    <row r="444" spans="1:9" hidden="1" outlineLevel="2" x14ac:dyDescent="0.25">
      <c r="A444" t="s">
        <v>60</v>
      </c>
      <c r="B444" s="1" t="s">
        <v>7836</v>
      </c>
      <c r="C444" s="1" t="s">
        <v>1136</v>
      </c>
      <c r="D444" s="30">
        <v>4.8931000000000755E-4</v>
      </c>
      <c r="E444" s="33">
        <v>4893100.0000000754</v>
      </c>
      <c r="F444" s="9">
        <v>0.68513301379067515</v>
      </c>
      <c r="G444" s="32">
        <v>8245524.3497792799</v>
      </c>
      <c r="H444" s="31">
        <f t="shared" si="12"/>
        <v>3352424.3497792045</v>
      </c>
      <c r="I444" s="38">
        <f t="shared" si="13"/>
        <v>0.68513301379067515</v>
      </c>
    </row>
    <row r="445" spans="1:9" hidden="1" outlineLevel="2" x14ac:dyDescent="0.25">
      <c r="A445" t="s">
        <v>60</v>
      </c>
      <c r="B445" s="1" t="s">
        <v>7837</v>
      </c>
      <c r="C445" s="1" t="s">
        <v>1142</v>
      </c>
      <c r="D445" s="30">
        <v>4.8661000000000765E-4</v>
      </c>
      <c r="E445" s="33">
        <v>4866100.0000000764</v>
      </c>
      <c r="F445" s="9">
        <v>1.1772957659995298</v>
      </c>
      <c r="G445" s="32">
        <v>10594938.926930478</v>
      </c>
      <c r="H445" s="31">
        <f t="shared" si="12"/>
        <v>5728838.9269304015</v>
      </c>
      <c r="I445" s="38">
        <f t="shared" si="13"/>
        <v>1.1772957659995298</v>
      </c>
    </row>
    <row r="446" spans="1:9" hidden="1" outlineLevel="2" x14ac:dyDescent="0.25">
      <c r="A446" t="s">
        <v>60</v>
      </c>
      <c r="B446" s="1" t="s">
        <v>7838</v>
      </c>
      <c r="C446" s="1" t="s">
        <v>1146</v>
      </c>
      <c r="D446" s="30">
        <v>4.7671000000000741E-4</v>
      </c>
      <c r="E446" s="33">
        <v>4767100.0000000745</v>
      </c>
      <c r="F446" s="9">
        <v>1.2274923191619995</v>
      </c>
      <c r="G446" s="32">
        <v>10618678.634677336</v>
      </c>
      <c r="H446" s="31">
        <f t="shared" si="12"/>
        <v>5851578.6346772611</v>
      </c>
      <c r="I446" s="38">
        <f t="shared" si="13"/>
        <v>1.227492319162</v>
      </c>
    </row>
    <row r="447" spans="1:9" hidden="1" outlineLevel="2" x14ac:dyDescent="0.25">
      <c r="A447" t="s">
        <v>60</v>
      </c>
      <c r="B447" s="1" t="s">
        <v>7839</v>
      </c>
      <c r="C447" s="1" t="s">
        <v>1126</v>
      </c>
      <c r="D447" s="30">
        <v>4.5451000000000687E-4</v>
      </c>
      <c r="E447" s="33">
        <v>4545100.0000000689</v>
      </c>
      <c r="F447" s="9">
        <v>0.94997356224270368</v>
      </c>
      <c r="G447" s="32">
        <v>8862824.8377494477</v>
      </c>
      <c r="H447" s="31">
        <f t="shared" si="12"/>
        <v>4317724.8377493788</v>
      </c>
      <c r="I447" s="38">
        <f t="shared" si="13"/>
        <v>0.94997356224270391</v>
      </c>
    </row>
    <row r="448" spans="1:9" hidden="1" outlineLevel="2" x14ac:dyDescent="0.25">
      <c r="A448" t="s">
        <v>60</v>
      </c>
      <c r="B448" s="1" t="s">
        <v>7840</v>
      </c>
      <c r="C448" s="1" t="s">
        <v>1130</v>
      </c>
      <c r="D448" s="30">
        <v>4.3411000000000637E-4</v>
      </c>
      <c r="E448" s="33">
        <v>4341100.0000000633</v>
      </c>
      <c r="F448" s="9">
        <v>0.71760363776585312</v>
      </c>
      <c r="G448" s="32">
        <v>7456289.1519054528</v>
      </c>
      <c r="H448" s="31">
        <f t="shared" si="12"/>
        <v>3115189.1519053895</v>
      </c>
      <c r="I448" s="38">
        <f t="shared" si="13"/>
        <v>0.7176036377658529</v>
      </c>
    </row>
    <row r="449" spans="1:9" hidden="1" outlineLevel="2" x14ac:dyDescent="0.25">
      <c r="A449" t="s">
        <v>60</v>
      </c>
      <c r="B449" s="1" t="s">
        <v>7841</v>
      </c>
      <c r="C449" s="1" t="s">
        <v>1122</v>
      </c>
      <c r="D449" s="30">
        <v>4.2781000000000622E-4</v>
      </c>
      <c r="E449" s="33">
        <v>4278100.0000000624</v>
      </c>
      <c r="F449" s="9">
        <v>0.77833719399832768</v>
      </c>
      <c r="G449" s="32">
        <v>7607904.3496443564</v>
      </c>
      <c r="H449" s="31">
        <f t="shared" si="12"/>
        <v>3329804.349644294</v>
      </c>
      <c r="I449" s="38">
        <f t="shared" si="13"/>
        <v>0.77833719399832768</v>
      </c>
    </row>
    <row r="450" spans="1:9" hidden="1" outlineLevel="2" x14ac:dyDescent="0.25">
      <c r="A450" t="s">
        <v>60</v>
      </c>
      <c r="B450" s="1" t="s">
        <v>7842</v>
      </c>
      <c r="C450" s="1" t="s">
        <v>1118</v>
      </c>
      <c r="D450" s="30">
        <v>4.2181000000000607E-4</v>
      </c>
      <c r="E450" s="33">
        <v>4218100.0000000605</v>
      </c>
      <c r="F450" s="9">
        <v>0.33504451770848387</v>
      </c>
      <c r="G450" s="32">
        <v>5631351.2801462375</v>
      </c>
      <c r="H450" s="31">
        <f t="shared" si="12"/>
        <v>1413251.2801461769</v>
      </c>
      <c r="I450" s="38">
        <f t="shared" si="13"/>
        <v>0.33504451770848409</v>
      </c>
    </row>
    <row r="451" spans="1:9" hidden="1" outlineLevel="2" x14ac:dyDescent="0.25">
      <c r="A451" t="s">
        <v>60</v>
      </c>
      <c r="B451" s="1" t="s">
        <v>7843</v>
      </c>
      <c r="C451" s="1" t="s">
        <v>1124</v>
      </c>
      <c r="D451" s="30">
        <v>4.1581000000000593E-4</v>
      </c>
      <c r="E451" s="33">
        <v>4158100.0000000591</v>
      </c>
      <c r="F451" s="9">
        <v>0.57846496823800742</v>
      </c>
      <c r="G451" s="32">
        <v>6563415.1844305517</v>
      </c>
      <c r="H451" s="31">
        <f t="shared" si="12"/>
        <v>2405315.1844304926</v>
      </c>
      <c r="I451" s="38">
        <f t="shared" si="13"/>
        <v>0.5784649682380073</v>
      </c>
    </row>
    <row r="452" spans="1:9" hidden="1" outlineLevel="2" x14ac:dyDescent="0.25">
      <c r="A452" t="s">
        <v>60</v>
      </c>
      <c r="B452" s="1" t="s">
        <v>7844</v>
      </c>
      <c r="C452" s="1" t="s">
        <v>1120</v>
      </c>
      <c r="D452" s="30">
        <v>4.0441000000000565E-4</v>
      </c>
      <c r="E452" s="33">
        <v>4044100.0000000563</v>
      </c>
      <c r="F452" s="9">
        <v>0.59175751805529642</v>
      </c>
      <c r="G452" s="32">
        <v>6437226.5787675139</v>
      </c>
      <c r="H452" s="31">
        <f t="shared" si="12"/>
        <v>2393126.5787674575</v>
      </c>
      <c r="I452" s="38">
        <f t="shared" si="13"/>
        <v>0.59175751805529642</v>
      </c>
    </row>
    <row r="453" spans="1:9" hidden="1" outlineLevel="2" x14ac:dyDescent="0.25">
      <c r="A453" t="s">
        <v>60</v>
      </c>
      <c r="B453" s="1" t="s">
        <v>7845</v>
      </c>
      <c r="C453" s="1" t="s">
        <v>1116</v>
      </c>
      <c r="D453" s="30">
        <v>3.9901000000000552E-4</v>
      </c>
      <c r="E453" s="33">
        <v>3990100.0000000554</v>
      </c>
      <c r="F453" s="9">
        <v>0.96521323127435144</v>
      </c>
      <c r="G453" s="32">
        <v>7841397.3141078986</v>
      </c>
      <c r="H453" s="31">
        <f t="shared" ref="H453:H516" si="14">G453-E453</f>
        <v>3851297.3141078432</v>
      </c>
      <c r="I453" s="38">
        <f t="shared" ref="I453:I516" si="15">H453/E453</f>
        <v>0.96521323127435144</v>
      </c>
    </row>
    <row r="454" spans="1:9" hidden="1" outlineLevel="2" x14ac:dyDescent="0.25">
      <c r="A454" t="s">
        <v>60</v>
      </c>
      <c r="B454" s="1" t="s">
        <v>7846</v>
      </c>
      <c r="C454" s="1" t="s">
        <v>1114</v>
      </c>
      <c r="D454" s="30">
        <v>3.9481000000000542E-4</v>
      </c>
      <c r="E454" s="33">
        <v>3948100.000000054</v>
      </c>
      <c r="F454" s="9">
        <v>0.61693614442803024</v>
      </c>
      <c r="G454" s="32">
        <v>6383825.5918163937</v>
      </c>
      <c r="H454" s="31">
        <f t="shared" si="14"/>
        <v>2435725.5918163396</v>
      </c>
      <c r="I454" s="38">
        <f t="shared" si="15"/>
        <v>0.61693614442803024</v>
      </c>
    </row>
    <row r="455" spans="1:9" hidden="1" outlineLevel="2" x14ac:dyDescent="0.25">
      <c r="A455" t="s">
        <v>60</v>
      </c>
      <c r="B455" s="1" t="s">
        <v>7847</v>
      </c>
      <c r="C455" s="1" t="s">
        <v>1112</v>
      </c>
      <c r="D455" s="30">
        <v>3.8851000000000526E-4</v>
      </c>
      <c r="E455" s="33">
        <v>3885100.0000000526</v>
      </c>
      <c r="F455" s="9">
        <v>0.27814486932442661</v>
      </c>
      <c r="G455" s="32">
        <v>4965720.6318123974</v>
      </c>
      <c r="H455" s="31">
        <f t="shared" si="14"/>
        <v>1080620.6318123448</v>
      </c>
      <c r="I455" s="38">
        <f t="shared" si="15"/>
        <v>0.27814486932442667</v>
      </c>
    </row>
    <row r="456" spans="1:9" hidden="1" outlineLevel="2" x14ac:dyDescent="0.25">
      <c r="A456" t="s">
        <v>60</v>
      </c>
      <c r="B456" s="1" t="s">
        <v>7848</v>
      </c>
      <c r="C456" s="1" t="s">
        <v>1106</v>
      </c>
      <c r="D456" s="30">
        <v>3.77710000000005E-4</v>
      </c>
      <c r="E456" s="33">
        <v>3777100.0000000498</v>
      </c>
      <c r="F456" s="9">
        <v>0.6216046366984207</v>
      </c>
      <c r="G456" s="32">
        <v>6124962.8732736856</v>
      </c>
      <c r="H456" s="31">
        <f t="shared" si="14"/>
        <v>2347862.8732736357</v>
      </c>
      <c r="I456" s="38">
        <f t="shared" si="15"/>
        <v>0.6216046366984207</v>
      </c>
    </row>
    <row r="457" spans="1:9" hidden="1" outlineLevel="2" x14ac:dyDescent="0.25">
      <c r="A457" t="s">
        <v>60</v>
      </c>
      <c r="B457" s="1" t="s">
        <v>7849</v>
      </c>
      <c r="C457" s="1" t="s">
        <v>1242</v>
      </c>
      <c r="D457" s="30">
        <v>3.7381000000000491E-4</v>
      </c>
      <c r="E457" s="33">
        <v>3738100.0000000489</v>
      </c>
      <c r="F457" s="9">
        <v>0.50095478603606314</v>
      </c>
      <c r="G457" s="32">
        <v>5610719.0856814804</v>
      </c>
      <c r="H457" s="31">
        <f t="shared" si="14"/>
        <v>1872619.0856814315</v>
      </c>
      <c r="I457" s="38">
        <f t="shared" si="15"/>
        <v>0.50095478603606292</v>
      </c>
    </row>
    <row r="458" spans="1:9" hidden="1" outlineLevel="2" x14ac:dyDescent="0.25">
      <c r="A458" t="s">
        <v>60</v>
      </c>
      <c r="B458" s="1" t="s">
        <v>7850</v>
      </c>
      <c r="C458" s="1" t="s">
        <v>1108</v>
      </c>
      <c r="D458" s="30">
        <v>3.7321000000000489E-4</v>
      </c>
      <c r="E458" s="33">
        <v>3732100.0000000489</v>
      </c>
      <c r="F458" s="9">
        <v>0.48544250006948053</v>
      </c>
      <c r="G458" s="32">
        <v>5543819.9545093803</v>
      </c>
      <c r="H458" s="31">
        <f t="shared" si="14"/>
        <v>1811719.9545093314</v>
      </c>
      <c r="I458" s="38">
        <f t="shared" si="15"/>
        <v>0.48544250006948036</v>
      </c>
    </row>
    <row r="459" spans="1:9" hidden="1" outlineLevel="2" x14ac:dyDescent="0.25">
      <c r="A459" t="s">
        <v>60</v>
      </c>
      <c r="B459" s="1" t="s">
        <v>7851</v>
      </c>
      <c r="C459" s="1" t="s">
        <v>1086</v>
      </c>
      <c r="D459" s="30">
        <v>3.693100000000048E-4</v>
      </c>
      <c r="E459" s="33">
        <v>3693100.000000048</v>
      </c>
      <c r="F459" s="9">
        <v>1.2134122309265272</v>
      </c>
      <c r="G459" s="32">
        <v>8174352.710034864</v>
      </c>
      <c r="H459" s="31">
        <f t="shared" si="14"/>
        <v>4481252.7100348156</v>
      </c>
      <c r="I459" s="38">
        <f t="shared" si="15"/>
        <v>1.2134122309265272</v>
      </c>
    </row>
    <row r="460" spans="1:9" hidden="1" outlineLevel="2" x14ac:dyDescent="0.25">
      <c r="A460" t="s">
        <v>60</v>
      </c>
      <c r="B460" s="1" t="s">
        <v>7852</v>
      </c>
      <c r="C460" s="1" t="s">
        <v>1102</v>
      </c>
      <c r="D460" s="30">
        <v>3.6721000000000475E-4</v>
      </c>
      <c r="E460" s="33">
        <v>3672100.0000000475</v>
      </c>
      <c r="F460" s="9">
        <v>0.6267192597291773</v>
      </c>
      <c r="G460" s="32">
        <v>5973475.7936515892</v>
      </c>
      <c r="H460" s="31">
        <f t="shared" si="14"/>
        <v>2301375.7936515417</v>
      </c>
      <c r="I460" s="38">
        <f t="shared" si="15"/>
        <v>0.6267192597291773</v>
      </c>
    </row>
    <row r="461" spans="1:9" hidden="1" outlineLevel="2" x14ac:dyDescent="0.25">
      <c r="A461" t="s">
        <v>60</v>
      </c>
      <c r="B461" s="1" t="s">
        <v>7853</v>
      </c>
      <c r="C461" s="1" t="s">
        <v>1100</v>
      </c>
      <c r="D461" s="30">
        <v>3.654100000000047E-4</v>
      </c>
      <c r="E461" s="33">
        <v>3654100.000000047</v>
      </c>
      <c r="F461" s="9">
        <v>0.72679634760402079</v>
      </c>
      <c r="G461" s="32">
        <v>6309886.533779934</v>
      </c>
      <c r="H461" s="31">
        <f t="shared" si="14"/>
        <v>2655786.533779887</v>
      </c>
      <c r="I461" s="38">
        <f t="shared" si="15"/>
        <v>0.7267963476040209</v>
      </c>
    </row>
    <row r="462" spans="1:9" hidden="1" outlineLevel="2" x14ac:dyDescent="0.25">
      <c r="A462" t="s">
        <v>60</v>
      </c>
      <c r="B462" s="1" t="s">
        <v>7854</v>
      </c>
      <c r="C462" s="1" t="s">
        <v>1098</v>
      </c>
      <c r="D462" s="30">
        <v>3.6451000000000468E-4</v>
      </c>
      <c r="E462" s="33">
        <v>3645100.000000047</v>
      </c>
      <c r="F462" s="9">
        <v>0.81354082276364703</v>
      </c>
      <c r="G462" s="32">
        <v>6610537.6530558551</v>
      </c>
      <c r="H462" s="31">
        <f t="shared" si="14"/>
        <v>2965437.653055808</v>
      </c>
      <c r="I462" s="38">
        <f t="shared" si="15"/>
        <v>0.81354082276364703</v>
      </c>
    </row>
    <row r="463" spans="1:9" hidden="1" outlineLevel="2" x14ac:dyDescent="0.25">
      <c r="A463" t="s">
        <v>60</v>
      </c>
      <c r="B463" s="1" t="s">
        <v>7855</v>
      </c>
      <c r="C463" s="1" t="s">
        <v>1104</v>
      </c>
      <c r="D463" s="30">
        <v>3.6361000000000466E-4</v>
      </c>
      <c r="E463" s="33">
        <v>3636100.0000000466</v>
      </c>
      <c r="F463" s="9">
        <v>1.1799487248180225</v>
      </c>
      <c r="G463" s="32">
        <v>7926511.5583109129</v>
      </c>
      <c r="H463" s="31">
        <f t="shared" si="14"/>
        <v>4290411.5583108664</v>
      </c>
      <c r="I463" s="38">
        <f t="shared" si="15"/>
        <v>1.1799487248180225</v>
      </c>
    </row>
    <row r="464" spans="1:9" hidden="1" outlineLevel="2" x14ac:dyDescent="0.25">
      <c r="A464" t="s">
        <v>60</v>
      </c>
      <c r="B464" s="1" t="s">
        <v>7856</v>
      </c>
      <c r="C464" s="1" t="s">
        <v>1096</v>
      </c>
      <c r="D464" s="30">
        <v>3.5911000000000455E-4</v>
      </c>
      <c r="E464" s="33">
        <v>3591100.0000000456</v>
      </c>
      <c r="F464" s="9">
        <v>0.71491405497209415</v>
      </c>
      <c r="G464" s="32">
        <v>6158427.8628103659</v>
      </c>
      <c r="H464" s="31">
        <f t="shared" si="14"/>
        <v>2567327.8628103202</v>
      </c>
      <c r="I464" s="38">
        <f t="shared" si="15"/>
        <v>0.71491405497209426</v>
      </c>
    </row>
    <row r="465" spans="1:9" hidden="1" outlineLevel="2" x14ac:dyDescent="0.25">
      <c r="A465" t="s">
        <v>60</v>
      </c>
      <c r="B465" s="1" t="s">
        <v>7857</v>
      </c>
      <c r="C465" s="1" t="s">
        <v>1094</v>
      </c>
      <c r="D465" s="30">
        <v>3.5761000000000451E-4</v>
      </c>
      <c r="E465" s="33">
        <v>3576100.0000000452</v>
      </c>
      <c r="F465" s="9">
        <v>0.96572573562998987</v>
      </c>
      <c r="G465" s="32">
        <v>7029631.8031864949</v>
      </c>
      <c r="H465" s="31">
        <f t="shared" si="14"/>
        <v>3453531.8031864497</v>
      </c>
      <c r="I465" s="38">
        <f t="shared" si="15"/>
        <v>0.96572573562998965</v>
      </c>
    </row>
    <row r="466" spans="1:9" hidden="1" outlineLevel="2" x14ac:dyDescent="0.25">
      <c r="A466" t="s">
        <v>60</v>
      </c>
      <c r="B466" s="1" t="s">
        <v>7858</v>
      </c>
      <c r="C466" s="1" t="s">
        <v>1092</v>
      </c>
      <c r="D466" s="30">
        <v>3.5731000000000451E-4</v>
      </c>
      <c r="E466" s="33">
        <v>3573100.0000000452</v>
      </c>
      <c r="F466" s="9">
        <v>0.69790987667762061</v>
      </c>
      <c r="G466" s="32">
        <v>6066801.7803568831</v>
      </c>
      <c r="H466" s="31">
        <f t="shared" si="14"/>
        <v>2493701.7803568379</v>
      </c>
      <c r="I466" s="38">
        <f t="shared" si="15"/>
        <v>0.69790987667762061</v>
      </c>
    </row>
    <row r="467" spans="1:9" hidden="1" outlineLevel="2" x14ac:dyDescent="0.25">
      <c r="A467" t="s">
        <v>60</v>
      </c>
      <c r="B467" s="1" t="s">
        <v>7859</v>
      </c>
      <c r="C467" s="1" t="s">
        <v>1192</v>
      </c>
      <c r="D467" s="30">
        <v>3.5521000000000445E-4</v>
      </c>
      <c r="E467" s="33">
        <v>3552100.0000000447</v>
      </c>
      <c r="F467" s="9">
        <v>0.92880669500027535</v>
      </c>
      <c r="G467" s="32">
        <v>6851314.2613105644</v>
      </c>
      <c r="H467" s="31">
        <f t="shared" si="14"/>
        <v>3299214.2613105197</v>
      </c>
      <c r="I467" s="38">
        <f t="shared" si="15"/>
        <v>0.92880669500027535</v>
      </c>
    </row>
    <row r="468" spans="1:9" hidden="1" outlineLevel="2" x14ac:dyDescent="0.25">
      <c r="A468" t="s">
        <v>60</v>
      </c>
      <c r="B468" s="1" t="s">
        <v>7860</v>
      </c>
      <c r="C468" s="1" t="s">
        <v>1088</v>
      </c>
      <c r="D468" s="30">
        <v>3.5401000000000443E-4</v>
      </c>
      <c r="E468" s="33">
        <v>3540100.0000000442</v>
      </c>
      <c r="F468" s="9">
        <v>0.78825096421583574</v>
      </c>
      <c r="G468" s="32">
        <v>6330587.2384205591</v>
      </c>
      <c r="H468" s="31">
        <f t="shared" si="14"/>
        <v>2790487.2384205149</v>
      </c>
      <c r="I468" s="38">
        <f t="shared" si="15"/>
        <v>0.78825096421583574</v>
      </c>
    </row>
    <row r="469" spans="1:9" hidden="1" outlineLevel="2" x14ac:dyDescent="0.25">
      <c r="A469" t="s">
        <v>60</v>
      </c>
      <c r="B469" s="1" t="s">
        <v>7861</v>
      </c>
      <c r="C469" s="1" t="s">
        <v>1084</v>
      </c>
      <c r="D469" s="30">
        <v>3.2281000000000367E-4</v>
      </c>
      <c r="E469" s="33">
        <v>3228100.0000000368</v>
      </c>
      <c r="F469" s="9">
        <v>0.43422836849330571</v>
      </c>
      <c r="G469" s="32">
        <v>4629832.5963332932</v>
      </c>
      <c r="H469" s="31">
        <f t="shared" si="14"/>
        <v>1401732.5963332565</v>
      </c>
      <c r="I469" s="38">
        <f t="shared" si="15"/>
        <v>0.43422836849330582</v>
      </c>
    </row>
    <row r="470" spans="1:9" hidden="1" outlineLevel="2" x14ac:dyDescent="0.25">
      <c r="A470" t="s">
        <v>60</v>
      </c>
      <c r="B470" s="1" t="s">
        <v>7862</v>
      </c>
      <c r="C470" s="1" t="s">
        <v>1078</v>
      </c>
      <c r="D470" s="30">
        <v>3.0601000000000326E-4</v>
      </c>
      <c r="E470" s="33">
        <v>3060100.0000000326</v>
      </c>
      <c r="F470" s="9">
        <v>0.43274205508091257</v>
      </c>
      <c r="G470" s="32">
        <v>4384333.9627531469</v>
      </c>
      <c r="H470" s="31">
        <f t="shared" si="14"/>
        <v>1324233.9627531143</v>
      </c>
      <c r="I470" s="38">
        <f t="shared" si="15"/>
        <v>0.43274205508091246</v>
      </c>
    </row>
    <row r="471" spans="1:9" hidden="1" outlineLevel="2" x14ac:dyDescent="0.25">
      <c r="A471" t="s">
        <v>60</v>
      </c>
      <c r="B471" s="1" t="s">
        <v>7863</v>
      </c>
      <c r="C471" s="1" t="s">
        <v>1082</v>
      </c>
      <c r="D471" s="30">
        <v>3.0481000000000323E-4</v>
      </c>
      <c r="E471" s="33">
        <v>3048100.0000000321</v>
      </c>
      <c r="F471" s="9">
        <v>0.49013270940467779</v>
      </c>
      <c r="G471" s="32">
        <v>4542073.5115364455</v>
      </c>
      <c r="H471" s="31">
        <f t="shared" si="14"/>
        <v>1493973.5115364133</v>
      </c>
      <c r="I471" s="38">
        <f t="shared" si="15"/>
        <v>0.49013270940467751</v>
      </c>
    </row>
    <row r="472" spans="1:9" hidden="1" outlineLevel="2" x14ac:dyDescent="0.25">
      <c r="A472" t="s">
        <v>60</v>
      </c>
      <c r="B472" s="1" t="s">
        <v>7864</v>
      </c>
      <c r="C472" s="1" t="s">
        <v>1080</v>
      </c>
      <c r="D472" s="30">
        <v>3.0301000000000319E-4</v>
      </c>
      <c r="E472" s="33">
        <v>3030100.0000000317</v>
      </c>
      <c r="F472" s="9">
        <v>0.28413185412239828</v>
      </c>
      <c r="G472" s="32">
        <v>3891047.9311763197</v>
      </c>
      <c r="H472" s="31">
        <f t="shared" si="14"/>
        <v>860947.93117628805</v>
      </c>
      <c r="I472" s="38">
        <f t="shared" si="15"/>
        <v>0.28413185412239828</v>
      </c>
    </row>
    <row r="473" spans="1:9" hidden="1" outlineLevel="2" x14ac:dyDescent="0.25">
      <c r="A473" t="s">
        <v>60</v>
      </c>
      <c r="B473" s="1" t="s">
        <v>7865</v>
      </c>
      <c r="C473" s="1" t="s">
        <v>1076</v>
      </c>
      <c r="D473" s="30">
        <v>2.8021000000000263E-4</v>
      </c>
      <c r="E473" s="33">
        <v>2802100.0000000265</v>
      </c>
      <c r="F473" s="9">
        <v>0.86564885339609166</v>
      </c>
      <c r="G473" s="32">
        <v>5227734.6521012383</v>
      </c>
      <c r="H473" s="31">
        <f t="shared" si="14"/>
        <v>2425634.6521012117</v>
      </c>
      <c r="I473" s="38">
        <f t="shared" si="15"/>
        <v>0.86564885339609177</v>
      </c>
    </row>
    <row r="474" spans="1:9" hidden="1" outlineLevel="2" x14ac:dyDescent="0.25">
      <c r="A474" t="s">
        <v>60</v>
      </c>
      <c r="B474" s="1" t="s">
        <v>7866</v>
      </c>
      <c r="C474" s="1" t="s">
        <v>1072</v>
      </c>
      <c r="D474" s="30">
        <v>2.667100000000023E-4</v>
      </c>
      <c r="E474" s="33">
        <v>2667100.0000000228</v>
      </c>
      <c r="F474" s="9">
        <v>0.27496997317277616</v>
      </c>
      <c r="G474" s="32">
        <v>3400472.4154491406</v>
      </c>
      <c r="H474" s="31">
        <f t="shared" si="14"/>
        <v>733372.41544911778</v>
      </c>
      <c r="I474" s="38">
        <f t="shared" si="15"/>
        <v>0.27496997317277622</v>
      </c>
    </row>
    <row r="475" spans="1:9" hidden="1" outlineLevel="2" x14ac:dyDescent="0.25">
      <c r="A475" t="s">
        <v>60</v>
      </c>
      <c r="B475" s="1" t="s">
        <v>14</v>
      </c>
      <c r="C475" s="1" t="s">
        <v>1068</v>
      </c>
      <c r="D475" s="30">
        <v>2.54410000000002E-4</v>
      </c>
      <c r="E475" s="33">
        <v>2544100.00000002</v>
      </c>
      <c r="F475" s="9">
        <v>1.2566888582858289</v>
      </c>
      <c r="G475" s="32">
        <v>5741242.1243650215</v>
      </c>
      <c r="H475" s="31">
        <f t="shared" si="14"/>
        <v>3197142.1243650015</v>
      </c>
      <c r="I475" s="38">
        <f t="shared" si="15"/>
        <v>1.2566888582858284</v>
      </c>
    </row>
    <row r="476" spans="1:9" hidden="1" outlineLevel="2" x14ac:dyDescent="0.25">
      <c r="A476" t="s">
        <v>60</v>
      </c>
      <c r="B476" s="1" t="s">
        <v>7867</v>
      </c>
      <c r="C476" s="1" t="s">
        <v>1066</v>
      </c>
      <c r="D476" s="30">
        <v>2.4871000000000187E-4</v>
      </c>
      <c r="E476" s="33">
        <v>2487100.0000000186</v>
      </c>
      <c r="F476" s="9">
        <v>0.49879132802702153</v>
      </c>
      <c r="G476" s="32">
        <v>3727643.9119360331</v>
      </c>
      <c r="H476" s="31">
        <f t="shared" si="14"/>
        <v>1240543.9119360144</v>
      </c>
      <c r="I476" s="38">
        <f t="shared" si="15"/>
        <v>0.49879132802702147</v>
      </c>
    </row>
    <row r="477" spans="1:9" hidden="1" outlineLevel="2" x14ac:dyDescent="0.25">
      <c r="A477" t="s">
        <v>60</v>
      </c>
      <c r="B477" s="1" t="s">
        <v>7868</v>
      </c>
      <c r="C477" s="1" t="s">
        <v>1064</v>
      </c>
      <c r="D477" s="30">
        <v>2.4451000000000176E-4</v>
      </c>
      <c r="E477" s="33">
        <v>2445100.0000000177</v>
      </c>
      <c r="F477" s="9">
        <v>1.171863681818281</v>
      </c>
      <c r="G477" s="32">
        <v>5310423.8884139173</v>
      </c>
      <c r="H477" s="31">
        <f t="shared" si="14"/>
        <v>2865323.8884138996</v>
      </c>
      <c r="I477" s="38">
        <f t="shared" si="15"/>
        <v>1.171863681818281</v>
      </c>
    </row>
    <row r="478" spans="1:9" hidden="1" outlineLevel="2" x14ac:dyDescent="0.25">
      <c r="A478" t="s">
        <v>60</v>
      </c>
      <c r="B478" s="1" t="s">
        <v>7869</v>
      </c>
      <c r="C478" s="1" t="s">
        <v>1062</v>
      </c>
      <c r="D478" s="30">
        <v>2.3581000000000158E-4</v>
      </c>
      <c r="E478" s="33">
        <v>2358100.0000000158</v>
      </c>
      <c r="F478" s="9">
        <v>0.83281648974622358</v>
      </c>
      <c r="G478" s="32">
        <v>4321964.5644705985</v>
      </c>
      <c r="H478" s="31">
        <f t="shared" si="14"/>
        <v>1963864.5644705826</v>
      </c>
      <c r="I478" s="38">
        <f t="shared" si="15"/>
        <v>0.83281648974622347</v>
      </c>
    </row>
    <row r="479" spans="1:9" hidden="1" outlineLevel="2" x14ac:dyDescent="0.25">
      <c r="A479" t="s">
        <v>60</v>
      </c>
      <c r="B479" s="1" t="s">
        <v>7870</v>
      </c>
      <c r="C479" s="1" t="s">
        <v>1056</v>
      </c>
      <c r="D479" s="30">
        <v>2.3461000000000155E-4</v>
      </c>
      <c r="E479" s="33">
        <v>2346100.0000000154</v>
      </c>
      <c r="F479" s="9">
        <v>0.47649960155214399</v>
      </c>
      <c r="G479" s="32">
        <v>3464015.7152015078</v>
      </c>
      <c r="H479" s="31">
        <f t="shared" si="14"/>
        <v>1117915.7152014924</v>
      </c>
      <c r="I479" s="38">
        <f t="shared" si="15"/>
        <v>0.47649960155214405</v>
      </c>
    </row>
    <row r="480" spans="1:9" hidden="1" outlineLevel="2" x14ac:dyDescent="0.25">
      <c r="A480" t="s">
        <v>60</v>
      </c>
      <c r="B480" s="1" t="s">
        <v>7871</v>
      </c>
      <c r="C480" s="1" t="s">
        <v>1054</v>
      </c>
      <c r="D480" s="30">
        <v>2.2381000000000129E-4</v>
      </c>
      <c r="E480" s="33">
        <v>2238100.000000013</v>
      </c>
      <c r="F480" s="9">
        <v>1.1655343810416423</v>
      </c>
      <c r="G480" s="32">
        <v>4846682.4982093275</v>
      </c>
      <c r="H480" s="31">
        <f t="shared" si="14"/>
        <v>2608582.4982093144</v>
      </c>
      <c r="I480" s="38">
        <f t="shared" si="15"/>
        <v>1.1655343810416421</v>
      </c>
    </row>
    <row r="481" spans="1:9" hidden="1" outlineLevel="2" x14ac:dyDescent="0.25">
      <c r="A481" t="s">
        <v>60</v>
      </c>
      <c r="B481" s="1" t="s">
        <v>7872</v>
      </c>
      <c r="C481" s="1" t="s">
        <v>1052</v>
      </c>
      <c r="D481" s="30">
        <v>2.079100000000009E-4</v>
      </c>
      <c r="E481" s="33">
        <v>2079100.0000000091</v>
      </c>
      <c r="F481" s="9">
        <v>1.2008780016968146</v>
      </c>
      <c r="G481" s="32">
        <v>4575845.4533278672</v>
      </c>
      <c r="H481" s="31">
        <f t="shared" si="14"/>
        <v>2496745.4533278579</v>
      </c>
      <c r="I481" s="38">
        <f t="shared" si="15"/>
        <v>1.2008780016968146</v>
      </c>
    </row>
    <row r="482" spans="1:9" hidden="1" outlineLevel="2" x14ac:dyDescent="0.25">
      <c r="A482" t="s">
        <v>60</v>
      </c>
      <c r="B482" s="1" t="s">
        <v>7873</v>
      </c>
      <c r="C482" s="1" t="s">
        <v>1048</v>
      </c>
      <c r="D482" s="30">
        <v>1.995100000000007E-4</v>
      </c>
      <c r="E482" s="33">
        <v>1995100.000000007</v>
      </c>
      <c r="F482" s="9">
        <v>0.3188271463364174</v>
      </c>
      <c r="G482" s="32">
        <v>2631192.0396557958</v>
      </c>
      <c r="H482" s="31">
        <f t="shared" si="14"/>
        <v>636092.0396557888</v>
      </c>
      <c r="I482" s="38">
        <f t="shared" si="15"/>
        <v>0.31882714633641751</v>
      </c>
    </row>
    <row r="483" spans="1:9" hidden="1" outlineLevel="2" x14ac:dyDescent="0.25">
      <c r="A483" t="s">
        <v>60</v>
      </c>
      <c r="B483" s="1" t="s">
        <v>7874</v>
      </c>
      <c r="C483" s="1" t="s">
        <v>1050</v>
      </c>
      <c r="D483" s="30">
        <v>1.9921000000000069E-4</v>
      </c>
      <c r="E483" s="33">
        <v>1992100.000000007</v>
      </c>
      <c r="F483" s="9">
        <v>0.96187160301276786</v>
      </c>
      <c r="G483" s="32">
        <v>3908244.4203617484</v>
      </c>
      <c r="H483" s="31">
        <f t="shared" si="14"/>
        <v>1916144.4203617414</v>
      </c>
      <c r="I483" s="38">
        <f t="shared" si="15"/>
        <v>0.96187160301276775</v>
      </c>
    </row>
    <row r="484" spans="1:9" hidden="1" outlineLevel="2" x14ac:dyDescent="0.25">
      <c r="A484" t="s">
        <v>60</v>
      </c>
      <c r="B484" s="1" t="s">
        <v>7875</v>
      </c>
      <c r="C484" s="1" t="s">
        <v>1044</v>
      </c>
      <c r="D484" s="30">
        <v>1.9621000000000062E-4</v>
      </c>
      <c r="E484" s="33">
        <v>1962100.0000000061</v>
      </c>
      <c r="F484" s="9">
        <v>0.85907428037306088</v>
      </c>
      <c r="G484" s="32">
        <v>3647689.6455199942</v>
      </c>
      <c r="H484" s="31">
        <f t="shared" si="14"/>
        <v>1685589.6455199881</v>
      </c>
      <c r="I484" s="38">
        <f t="shared" si="15"/>
        <v>0.85907428037306099</v>
      </c>
    </row>
    <row r="485" spans="1:9" hidden="1" outlineLevel="2" x14ac:dyDescent="0.25">
      <c r="A485" t="s">
        <v>60</v>
      </c>
      <c r="B485" s="1" t="s">
        <v>7876</v>
      </c>
      <c r="C485" s="1" t="s">
        <v>1042</v>
      </c>
      <c r="D485" s="30">
        <v>1.830100000000003E-4</v>
      </c>
      <c r="E485" s="33">
        <v>1830100.000000003</v>
      </c>
      <c r="F485" s="9">
        <v>0.85010762310552024</v>
      </c>
      <c r="G485" s="32">
        <v>3385881.9610454184</v>
      </c>
      <c r="H485" s="31">
        <f t="shared" si="14"/>
        <v>1555781.9610454154</v>
      </c>
      <c r="I485" s="38">
        <f t="shared" si="15"/>
        <v>0.85010762310552035</v>
      </c>
    </row>
    <row r="486" spans="1:9" hidden="1" outlineLevel="2" x14ac:dyDescent="0.25">
      <c r="A486" t="s">
        <v>60</v>
      </c>
      <c r="B486" s="1" t="s">
        <v>7877</v>
      </c>
      <c r="C486" s="1" t="s">
        <v>1040</v>
      </c>
      <c r="D486" s="30">
        <v>1.7671000000000014E-4</v>
      </c>
      <c r="E486" s="33">
        <v>1767100.0000000014</v>
      </c>
      <c r="F486" s="9">
        <v>0.31246535448195445</v>
      </c>
      <c r="G486" s="32">
        <v>2319257.5279050637</v>
      </c>
      <c r="H486" s="31">
        <f t="shared" si="14"/>
        <v>552157.52790506231</v>
      </c>
      <c r="I486" s="38">
        <f t="shared" si="15"/>
        <v>0.31246535448195456</v>
      </c>
    </row>
    <row r="487" spans="1:9" hidden="1" outlineLevel="2" x14ac:dyDescent="0.25">
      <c r="A487" t="s">
        <v>60</v>
      </c>
      <c r="B487" s="1" t="s">
        <v>7878</v>
      </c>
      <c r="C487" s="1" t="s">
        <v>1030</v>
      </c>
      <c r="D487" s="30">
        <v>1.6830999999999994E-4</v>
      </c>
      <c r="E487" s="33">
        <v>1683099.9999999993</v>
      </c>
      <c r="F487" s="9">
        <v>0.27487795396040404</v>
      </c>
      <c r="G487" s="32">
        <v>2145747.0843107551</v>
      </c>
      <c r="H487" s="31">
        <f t="shared" si="14"/>
        <v>462647.08431075583</v>
      </c>
      <c r="I487" s="38">
        <f t="shared" si="15"/>
        <v>0.27487795396040404</v>
      </c>
    </row>
    <row r="488" spans="1:9" hidden="1" outlineLevel="2" x14ac:dyDescent="0.25">
      <c r="A488" t="s">
        <v>60</v>
      </c>
      <c r="B488" s="1" t="s">
        <v>7879</v>
      </c>
      <c r="C488" s="1" t="s">
        <v>1036</v>
      </c>
      <c r="D488" s="30">
        <v>1.6290999999999981E-4</v>
      </c>
      <c r="E488" s="33">
        <v>1629099.9999999981</v>
      </c>
      <c r="F488" s="9">
        <v>0.48413304403366697</v>
      </c>
      <c r="G488" s="32">
        <v>2417801.142035244</v>
      </c>
      <c r="H488" s="31">
        <f t="shared" si="14"/>
        <v>788701.1420352459</v>
      </c>
      <c r="I488" s="38">
        <f t="shared" si="15"/>
        <v>0.48413304403366691</v>
      </c>
    </row>
    <row r="489" spans="1:9" hidden="1" outlineLevel="2" x14ac:dyDescent="0.25">
      <c r="A489" t="s">
        <v>60</v>
      </c>
      <c r="B489" s="1" t="s">
        <v>7880</v>
      </c>
      <c r="C489" s="1" t="s">
        <v>1038</v>
      </c>
      <c r="D489" s="30">
        <v>1.5270999999999956E-4</v>
      </c>
      <c r="E489" s="33">
        <v>1527099.9999999956</v>
      </c>
      <c r="F489" s="9">
        <v>0.47259753036718877</v>
      </c>
      <c r="G489" s="32">
        <v>2248803.6886237273</v>
      </c>
      <c r="H489" s="31">
        <f t="shared" si="14"/>
        <v>721703.68862373172</v>
      </c>
      <c r="I489" s="38">
        <f t="shared" si="15"/>
        <v>0.47259753036718866</v>
      </c>
    </row>
    <row r="490" spans="1:9" hidden="1" outlineLevel="2" x14ac:dyDescent="0.25">
      <c r="A490" t="s">
        <v>60</v>
      </c>
      <c r="B490" s="1" t="s">
        <v>7881</v>
      </c>
      <c r="C490" s="1" t="s">
        <v>1028</v>
      </c>
      <c r="D490" s="30">
        <v>1.4550999999999938E-4</v>
      </c>
      <c r="E490" s="33">
        <v>1455099.9999999939</v>
      </c>
      <c r="F490" s="9">
        <v>1.2149703235673559</v>
      </c>
      <c r="G490" s="32">
        <v>3223003.3178228466</v>
      </c>
      <c r="H490" s="31">
        <f t="shared" si="14"/>
        <v>1767903.3178228526</v>
      </c>
      <c r="I490" s="38">
        <f t="shared" si="15"/>
        <v>1.2149703235673561</v>
      </c>
    </row>
    <row r="491" spans="1:9" hidden="1" outlineLevel="2" x14ac:dyDescent="0.25">
      <c r="A491" t="s">
        <v>60</v>
      </c>
      <c r="B491" s="1" t="s">
        <v>7882</v>
      </c>
      <c r="C491" s="1" t="s">
        <v>1032</v>
      </c>
      <c r="D491" s="30">
        <v>1.419099999999993E-4</v>
      </c>
      <c r="E491" s="33">
        <v>1419099.999999993</v>
      </c>
      <c r="F491" s="9">
        <v>0.67387704785648672</v>
      </c>
      <c r="G491" s="32">
        <v>2375398.9186131288</v>
      </c>
      <c r="H491" s="31">
        <f t="shared" si="14"/>
        <v>956298.91861313581</v>
      </c>
      <c r="I491" s="38">
        <f t="shared" si="15"/>
        <v>0.67387704785648683</v>
      </c>
    </row>
    <row r="492" spans="1:9" hidden="1" outlineLevel="2" x14ac:dyDescent="0.25">
      <c r="A492" t="s">
        <v>60</v>
      </c>
      <c r="B492" s="1" t="s">
        <v>7883</v>
      </c>
      <c r="C492" s="1" t="s">
        <v>1024</v>
      </c>
      <c r="D492" s="30">
        <v>1.4160999999999929E-4</v>
      </c>
      <c r="E492" s="33">
        <v>1416099.9999999928</v>
      </c>
      <c r="F492" s="9">
        <v>0.49619904884517041</v>
      </c>
      <c r="G492" s="32">
        <v>2118767.4730696352</v>
      </c>
      <c r="H492" s="31">
        <f t="shared" si="14"/>
        <v>702667.47306964244</v>
      </c>
      <c r="I492" s="38">
        <f t="shared" si="15"/>
        <v>0.49619904884517058</v>
      </c>
    </row>
    <row r="493" spans="1:9" hidden="1" outlineLevel="2" x14ac:dyDescent="0.25">
      <c r="A493" t="s">
        <v>60</v>
      </c>
      <c r="B493" s="1" t="s">
        <v>7884</v>
      </c>
      <c r="C493" s="1" t="s">
        <v>1016</v>
      </c>
      <c r="D493" s="30">
        <v>1.3020999999999901E-4</v>
      </c>
      <c r="E493" s="33">
        <v>1302099.9999999902</v>
      </c>
      <c r="F493" s="9">
        <v>0.59251450112459303</v>
      </c>
      <c r="G493" s="32">
        <v>2073613.1319143169</v>
      </c>
      <c r="H493" s="31">
        <f t="shared" si="14"/>
        <v>771513.13191432669</v>
      </c>
      <c r="I493" s="38">
        <f t="shared" si="15"/>
        <v>0.59251450112459292</v>
      </c>
    </row>
    <row r="494" spans="1:9" hidden="1" outlineLevel="2" x14ac:dyDescent="0.25">
      <c r="A494" t="s">
        <v>60</v>
      </c>
      <c r="B494" s="1" t="s">
        <v>7885</v>
      </c>
      <c r="C494" s="1" t="s">
        <v>1018</v>
      </c>
      <c r="D494" s="30">
        <v>1.2630999999999892E-4</v>
      </c>
      <c r="E494" s="33">
        <v>1263099.9999999893</v>
      </c>
      <c r="F494" s="9">
        <v>0.95461387395673547</v>
      </c>
      <c r="G494" s="32">
        <v>2468872.7841947316</v>
      </c>
      <c r="H494" s="31">
        <f t="shared" si="14"/>
        <v>1205772.7841947423</v>
      </c>
      <c r="I494" s="38">
        <f t="shared" si="15"/>
        <v>0.95461387395673547</v>
      </c>
    </row>
    <row r="495" spans="1:9" hidden="1" outlineLevel="2" x14ac:dyDescent="0.25">
      <c r="A495" t="s">
        <v>60</v>
      </c>
      <c r="B495" s="1" t="s">
        <v>7886</v>
      </c>
      <c r="C495" s="1" t="s">
        <v>1010</v>
      </c>
      <c r="D495" s="30">
        <v>1.0290999999999922E-4</v>
      </c>
      <c r="E495" s="33">
        <v>1029099.9999999922</v>
      </c>
      <c r="F495" s="9">
        <v>0.44873872755265876</v>
      </c>
      <c r="G495" s="32">
        <v>1490897.0245244298</v>
      </c>
      <c r="H495" s="31">
        <f t="shared" si="14"/>
        <v>461797.02452443761</v>
      </c>
      <c r="I495" s="38">
        <f t="shared" si="15"/>
        <v>0.44873872755265876</v>
      </c>
    </row>
    <row r="496" spans="1:9" hidden="1" outlineLevel="2" x14ac:dyDescent="0.25">
      <c r="A496" t="s">
        <v>60</v>
      </c>
      <c r="B496" s="1" t="s">
        <v>7887</v>
      </c>
      <c r="C496" s="1" t="s">
        <v>1004</v>
      </c>
      <c r="D496" s="30">
        <v>1.0260999999999922E-4</v>
      </c>
      <c r="E496" s="33">
        <v>1026099.9999999922</v>
      </c>
      <c r="F496" s="9">
        <v>0.43200920461343284</v>
      </c>
      <c r="G496" s="32">
        <v>1469384.6448538322</v>
      </c>
      <c r="H496" s="31">
        <f t="shared" si="14"/>
        <v>443284.64485384</v>
      </c>
      <c r="I496" s="38">
        <f t="shared" si="15"/>
        <v>0.43200920461343278</v>
      </c>
    </row>
    <row r="497" spans="1:9" hidden="1" outlineLevel="2" x14ac:dyDescent="0.25">
      <c r="A497" t="s">
        <v>60</v>
      </c>
      <c r="B497" s="1" t="s">
        <v>7888</v>
      </c>
      <c r="C497" s="1" t="s">
        <v>1000</v>
      </c>
      <c r="D497" s="30">
        <v>9.9009999999999298E-5</v>
      </c>
      <c r="E497" s="33">
        <v>990099.99999999302</v>
      </c>
      <c r="F497" s="9">
        <v>1.1208533435139811</v>
      </c>
      <c r="G497" s="32">
        <v>2099856.895413178</v>
      </c>
      <c r="H497" s="31">
        <f t="shared" si="14"/>
        <v>1109756.895413185</v>
      </c>
      <c r="I497" s="38">
        <f t="shared" si="15"/>
        <v>1.1208533435139811</v>
      </c>
    </row>
    <row r="498" spans="1:9" hidden="1" outlineLevel="2" x14ac:dyDescent="0.25">
      <c r="A498" t="s">
        <v>60</v>
      </c>
      <c r="B498" s="1" t="s">
        <v>7889</v>
      </c>
      <c r="C498" s="1" t="s">
        <v>1014</v>
      </c>
      <c r="D498" s="30">
        <v>9.8709999999999304E-5</v>
      </c>
      <c r="E498" s="33">
        <v>987099.99999999302</v>
      </c>
      <c r="F498" s="9">
        <v>0.82701092666369713</v>
      </c>
      <c r="G498" s="32">
        <v>1803442.4857097226</v>
      </c>
      <c r="H498" s="31">
        <f t="shared" si="14"/>
        <v>816342.4857097296</v>
      </c>
      <c r="I498" s="38">
        <f t="shared" si="15"/>
        <v>0.82701092666369702</v>
      </c>
    </row>
    <row r="499" spans="1:9" hidden="1" outlineLevel="2" x14ac:dyDescent="0.25">
      <c r="A499" t="s">
        <v>60</v>
      </c>
      <c r="B499" s="1" t="s">
        <v>7890</v>
      </c>
      <c r="C499" s="1" t="s">
        <v>1212</v>
      </c>
      <c r="D499" s="30">
        <v>9.8109999999999316E-5</v>
      </c>
      <c r="E499" s="33">
        <v>981099.99999999313</v>
      </c>
      <c r="F499" s="9">
        <v>1.01863775623021</v>
      </c>
      <c r="G499" s="32">
        <v>1980485.5026374452</v>
      </c>
      <c r="H499" s="31">
        <f t="shared" si="14"/>
        <v>999385.5026374521</v>
      </c>
      <c r="I499" s="38">
        <f t="shared" si="15"/>
        <v>1.01863775623021</v>
      </c>
    </row>
    <row r="500" spans="1:9" hidden="1" outlineLevel="2" x14ac:dyDescent="0.25">
      <c r="A500" t="s">
        <v>60</v>
      </c>
      <c r="B500" s="1" t="s">
        <v>7891</v>
      </c>
      <c r="C500" s="1" t="s">
        <v>1012</v>
      </c>
      <c r="D500" s="30">
        <v>9.7809999999999323E-5</v>
      </c>
      <c r="E500" s="33">
        <v>978099.99999999325</v>
      </c>
      <c r="F500" s="9">
        <v>0.81970816366626553</v>
      </c>
      <c r="G500" s="32">
        <v>1779856.554881962</v>
      </c>
      <c r="H500" s="31">
        <f t="shared" si="14"/>
        <v>801756.55488196877</v>
      </c>
      <c r="I500" s="38">
        <f t="shared" si="15"/>
        <v>0.81970816366626553</v>
      </c>
    </row>
    <row r="501" spans="1:9" hidden="1" outlineLevel="2" x14ac:dyDescent="0.25">
      <c r="A501" t="s">
        <v>60</v>
      </c>
      <c r="B501" s="1" t="s">
        <v>7892</v>
      </c>
      <c r="C501" s="1" t="s">
        <v>1006</v>
      </c>
      <c r="D501" s="30">
        <v>9.7209999999999335E-5</v>
      </c>
      <c r="E501" s="33">
        <v>972099.99999999336</v>
      </c>
      <c r="F501" s="9">
        <v>0.32182211200175315</v>
      </c>
      <c r="G501" s="32">
        <v>1284943.2750768955</v>
      </c>
      <c r="H501" s="31">
        <f t="shared" si="14"/>
        <v>312843.27507690212</v>
      </c>
      <c r="I501" s="38">
        <f t="shared" si="15"/>
        <v>0.32182211200175315</v>
      </c>
    </row>
    <row r="502" spans="1:9" hidden="1" outlineLevel="2" x14ac:dyDescent="0.25">
      <c r="A502" t="s">
        <v>60</v>
      </c>
      <c r="B502" s="1" t="s">
        <v>7893</v>
      </c>
      <c r="C502" s="1" t="s">
        <v>998</v>
      </c>
      <c r="D502" s="30">
        <v>9.6909999999999342E-5</v>
      </c>
      <c r="E502" s="33">
        <v>969099.99999999336</v>
      </c>
      <c r="F502" s="9">
        <v>0.3687868944750553</v>
      </c>
      <c r="G502" s="32">
        <v>1326491.3794357672</v>
      </c>
      <c r="H502" s="31">
        <f t="shared" si="14"/>
        <v>357391.37943577382</v>
      </c>
      <c r="I502" s="38">
        <f t="shared" si="15"/>
        <v>0.36878689447505547</v>
      </c>
    </row>
    <row r="503" spans="1:9" hidden="1" outlineLevel="2" x14ac:dyDescent="0.25">
      <c r="A503" t="s">
        <v>60</v>
      </c>
      <c r="B503" s="1" t="s">
        <v>7894</v>
      </c>
      <c r="C503" s="1" t="s">
        <v>996</v>
      </c>
      <c r="D503" s="30">
        <v>9.6609999999999348E-5</v>
      </c>
      <c r="E503" s="33">
        <v>966099.99999999348</v>
      </c>
      <c r="F503" s="9">
        <v>0.46796778656276272</v>
      </c>
      <c r="G503" s="32">
        <v>1418203.6785982754</v>
      </c>
      <c r="H503" s="31">
        <f t="shared" si="14"/>
        <v>452103.67859828193</v>
      </c>
      <c r="I503" s="38">
        <f t="shared" si="15"/>
        <v>0.46796778656276261</v>
      </c>
    </row>
    <row r="504" spans="1:9" hidden="1" outlineLevel="2" x14ac:dyDescent="0.25">
      <c r="A504" t="s">
        <v>60</v>
      </c>
      <c r="B504" s="1" t="s">
        <v>7895</v>
      </c>
      <c r="C504" s="1" t="s">
        <v>1002</v>
      </c>
      <c r="D504" s="30">
        <v>9.2109999999999442E-5</v>
      </c>
      <c r="E504" s="33">
        <v>921099.99999999441</v>
      </c>
      <c r="F504" s="9">
        <v>1.1235795394753212</v>
      </c>
      <c r="G504" s="32">
        <v>1956029.1138107064</v>
      </c>
      <c r="H504" s="31">
        <f t="shared" si="14"/>
        <v>1034929.113810712</v>
      </c>
      <c r="I504" s="38">
        <f t="shared" si="15"/>
        <v>1.1235795394753212</v>
      </c>
    </row>
    <row r="505" spans="1:9" hidden="1" outlineLevel="2" x14ac:dyDescent="0.25">
      <c r="A505" t="s">
        <v>60</v>
      </c>
      <c r="B505" s="1" t="s">
        <v>7896</v>
      </c>
      <c r="C505" s="1" t="s">
        <v>994</v>
      </c>
      <c r="D505" s="30">
        <v>8.0109999999999692E-5</v>
      </c>
      <c r="E505" s="33">
        <v>801099.99999999697</v>
      </c>
      <c r="F505" s="9">
        <v>0.34947987860817453</v>
      </c>
      <c r="G505" s="32">
        <v>1081068.3307530046</v>
      </c>
      <c r="H505" s="31">
        <f t="shared" si="14"/>
        <v>279968.33075300767</v>
      </c>
      <c r="I505" s="38">
        <f t="shared" si="15"/>
        <v>0.34947987860817464</v>
      </c>
    </row>
    <row r="506" spans="1:9" hidden="1" outlineLevel="2" x14ac:dyDescent="0.25">
      <c r="A506" t="s">
        <v>60</v>
      </c>
      <c r="B506" s="1" t="s">
        <v>7897</v>
      </c>
      <c r="C506" s="1" t="s">
        <v>992</v>
      </c>
      <c r="D506" s="30">
        <v>7.6809999999999761E-5</v>
      </c>
      <c r="E506" s="33">
        <v>768099.99999999756</v>
      </c>
      <c r="F506" s="9">
        <v>0.77284124189333903</v>
      </c>
      <c r="G506" s="32">
        <v>1361719.3578982693</v>
      </c>
      <c r="H506" s="31">
        <f t="shared" si="14"/>
        <v>593619.35789827176</v>
      </c>
      <c r="I506" s="38">
        <f t="shared" si="15"/>
        <v>0.77284124189333891</v>
      </c>
    </row>
    <row r="507" spans="1:9" hidden="1" outlineLevel="2" x14ac:dyDescent="0.25">
      <c r="A507" t="s">
        <v>60</v>
      </c>
      <c r="B507" s="1" t="s">
        <v>7898</v>
      </c>
      <c r="C507" s="1" t="s">
        <v>988</v>
      </c>
      <c r="D507" s="30">
        <v>7.0509999999999892E-5</v>
      </c>
      <c r="E507" s="33">
        <v>705099.99999999895</v>
      </c>
      <c r="F507" s="9">
        <v>0.39348655944428146</v>
      </c>
      <c r="G507" s="32">
        <v>982547.37306416128</v>
      </c>
      <c r="H507" s="31">
        <f t="shared" si="14"/>
        <v>277447.37306416233</v>
      </c>
      <c r="I507" s="38">
        <f t="shared" si="15"/>
        <v>0.39348655944428129</v>
      </c>
    </row>
    <row r="508" spans="1:9" hidden="1" outlineLevel="2" x14ac:dyDescent="0.25">
      <c r="A508" t="s">
        <v>60</v>
      </c>
      <c r="B508" s="1" t="s">
        <v>7899</v>
      </c>
      <c r="C508" s="1" t="s">
        <v>982</v>
      </c>
      <c r="D508" s="30">
        <v>6.4210000000000024E-5</v>
      </c>
      <c r="E508" s="33">
        <v>642100.00000000023</v>
      </c>
      <c r="F508" s="9">
        <v>0.93885192686459051</v>
      </c>
      <c r="G508" s="32">
        <v>1244936.822239754</v>
      </c>
      <c r="H508" s="31">
        <f t="shared" si="14"/>
        <v>602836.82223975379</v>
      </c>
      <c r="I508" s="38">
        <f t="shared" si="15"/>
        <v>0.93885192686459051</v>
      </c>
    </row>
    <row r="509" spans="1:9" hidden="1" outlineLevel="2" x14ac:dyDescent="0.25">
      <c r="A509" t="s">
        <v>60</v>
      </c>
      <c r="B509" s="1" t="s">
        <v>7900</v>
      </c>
      <c r="C509" s="1" t="s">
        <v>980</v>
      </c>
      <c r="D509" s="30">
        <v>6.1210000000000086E-5</v>
      </c>
      <c r="E509" s="33">
        <v>612100.00000000081</v>
      </c>
      <c r="F509" s="9">
        <v>0.90598242182515942</v>
      </c>
      <c r="G509" s="32">
        <v>1166651.8403991817</v>
      </c>
      <c r="H509" s="31">
        <f t="shared" si="14"/>
        <v>554551.84039918089</v>
      </c>
      <c r="I509" s="38">
        <f t="shared" si="15"/>
        <v>0.90598242182515953</v>
      </c>
    </row>
    <row r="510" spans="1:9" hidden="1" outlineLevel="2" x14ac:dyDescent="0.25">
      <c r="A510" t="s">
        <v>60</v>
      </c>
      <c r="B510" s="1" t="s">
        <v>7901</v>
      </c>
      <c r="C510" s="1" t="s">
        <v>978</v>
      </c>
      <c r="D510" s="30">
        <v>6.0610000000000085E-5</v>
      </c>
      <c r="E510" s="33">
        <v>606100.00000000081</v>
      </c>
      <c r="F510" s="9">
        <v>1.0514661882836072</v>
      </c>
      <c r="G510" s="32">
        <v>1243393.6567186958</v>
      </c>
      <c r="H510" s="31">
        <f t="shared" si="14"/>
        <v>637293.65671869495</v>
      </c>
      <c r="I510" s="38">
        <f t="shared" si="15"/>
        <v>1.0514661882836067</v>
      </c>
    </row>
    <row r="511" spans="1:9" hidden="1" outlineLevel="2" x14ac:dyDescent="0.25">
      <c r="A511" t="s">
        <v>60</v>
      </c>
      <c r="B511" s="1" t="s">
        <v>7902</v>
      </c>
      <c r="C511" s="1" t="s">
        <v>1164</v>
      </c>
      <c r="D511" s="30">
        <v>5.8810000000000082E-5</v>
      </c>
      <c r="E511" s="33">
        <v>588100.00000000081</v>
      </c>
      <c r="F511" s="9">
        <v>0.57774097669344937</v>
      </c>
      <c r="G511" s="32">
        <v>927869.46839341882</v>
      </c>
      <c r="H511" s="31">
        <f t="shared" si="14"/>
        <v>339769.46839341801</v>
      </c>
      <c r="I511" s="38">
        <f t="shared" si="15"/>
        <v>0.57774097669344926</v>
      </c>
    </row>
    <row r="512" spans="1:9" hidden="1" outlineLevel="2" x14ac:dyDescent="0.25">
      <c r="A512" t="s">
        <v>60</v>
      </c>
      <c r="B512" s="1" t="s">
        <v>7903</v>
      </c>
      <c r="C512" s="1" t="s">
        <v>974</v>
      </c>
      <c r="D512" s="30">
        <v>5.2210000000000071E-5</v>
      </c>
      <c r="E512" s="33">
        <v>522100.0000000007</v>
      </c>
      <c r="F512" s="9">
        <v>1.191051380750223</v>
      </c>
      <c r="G512" s="32">
        <v>1143947.925889693</v>
      </c>
      <c r="H512" s="31">
        <f t="shared" si="14"/>
        <v>621847.92588969227</v>
      </c>
      <c r="I512" s="38">
        <f t="shared" si="15"/>
        <v>1.191051380750223</v>
      </c>
    </row>
    <row r="513" spans="1:9" hidden="1" outlineLevel="2" x14ac:dyDescent="0.25">
      <c r="A513" t="s">
        <v>60</v>
      </c>
      <c r="B513" s="1" t="s">
        <v>7904</v>
      </c>
      <c r="C513" s="1" t="s">
        <v>976</v>
      </c>
      <c r="D513" s="30">
        <v>5.1910000000000071E-5</v>
      </c>
      <c r="E513" s="33">
        <v>519100.0000000007</v>
      </c>
      <c r="F513" s="9">
        <v>1.2123461620894671</v>
      </c>
      <c r="G513" s="32">
        <v>1148428.892740644</v>
      </c>
      <c r="H513" s="31">
        <f t="shared" si="14"/>
        <v>629328.89274064335</v>
      </c>
      <c r="I513" s="38">
        <f t="shared" si="15"/>
        <v>1.2123461620894673</v>
      </c>
    </row>
    <row r="514" spans="1:9" hidden="1" outlineLevel="2" x14ac:dyDescent="0.25">
      <c r="A514" t="s">
        <v>60</v>
      </c>
      <c r="B514" s="1" t="s">
        <v>7905</v>
      </c>
      <c r="C514" s="1" t="s">
        <v>1074</v>
      </c>
      <c r="D514" s="30">
        <v>4.8010000000000064E-5</v>
      </c>
      <c r="E514" s="33">
        <v>480100.00000000064</v>
      </c>
      <c r="F514" s="9">
        <v>0.93887823937167292</v>
      </c>
      <c r="G514" s="32">
        <v>930855.44272234151</v>
      </c>
      <c r="H514" s="31">
        <f t="shared" si="14"/>
        <v>450755.44272234087</v>
      </c>
      <c r="I514" s="38">
        <f t="shared" si="15"/>
        <v>0.93887823937167314</v>
      </c>
    </row>
    <row r="515" spans="1:9" hidden="1" outlineLevel="2" x14ac:dyDescent="0.25">
      <c r="A515" t="s">
        <v>60</v>
      </c>
      <c r="B515" s="1" t="s">
        <v>7906</v>
      </c>
      <c r="C515" s="1" t="s">
        <v>968</v>
      </c>
      <c r="D515" s="30">
        <v>4.7710000000000063E-5</v>
      </c>
      <c r="E515" s="33">
        <v>477100.00000000064</v>
      </c>
      <c r="F515" s="9">
        <v>1.1850571052786461</v>
      </c>
      <c r="G515" s="32">
        <v>1042490.7449284433</v>
      </c>
      <c r="H515" s="31">
        <f t="shared" si="14"/>
        <v>565390.74492844264</v>
      </c>
      <c r="I515" s="38">
        <f t="shared" si="15"/>
        <v>1.1850571052786458</v>
      </c>
    </row>
    <row r="516" spans="1:9" hidden="1" outlineLevel="2" x14ac:dyDescent="0.25">
      <c r="A516" t="s">
        <v>60</v>
      </c>
      <c r="B516" s="1" t="s">
        <v>7907</v>
      </c>
      <c r="C516" s="1" t="s">
        <v>966</v>
      </c>
      <c r="D516" s="30">
        <v>3.6010000000000043E-5</v>
      </c>
      <c r="E516" s="33">
        <v>360100.00000000041</v>
      </c>
      <c r="F516" s="9">
        <v>0.75681049422531677</v>
      </c>
      <c r="G516" s="32">
        <v>632627.45897053729</v>
      </c>
      <c r="H516" s="31">
        <f t="shared" si="14"/>
        <v>272527.45897053689</v>
      </c>
      <c r="I516" s="38">
        <f t="shared" si="15"/>
        <v>0.75681049422531677</v>
      </c>
    </row>
    <row r="517" spans="1:9" hidden="1" outlineLevel="2" x14ac:dyDescent="0.25">
      <c r="A517" t="s">
        <v>60</v>
      </c>
      <c r="B517" s="1" t="s">
        <v>7908</v>
      </c>
      <c r="C517" s="1" t="s">
        <v>962</v>
      </c>
      <c r="D517" s="30">
        <v>3.3310000000000039E-5</v>
      </c>
      <c r="E517" s="33">
        <v>333100.00000000041</v>
      </c>
      <c r="F517" s="9">
        <v>0.71883527944733749</v>
      </c>
      <c r="G517" s="32">
        <v>572544.03158390883</v>
      </c>
      <c r="H517" s="31">
        <f t="shared" ref="H517:H580" si="16">G517-E517</f>
        <v>239444.03158390842</v>
      </c>
      <c r="I517" s="38">
        <f t="shared" ref="I517:I580" si="17">H517/E517</f>
        <v>0.71883527944733749</v>
      </c>
    </row>
    <row r="518" spans="1:9" hidden="1" outlineLevel="2" x14ac:dyDescent="0.25">
      <c r="A518" t="s">
        <v>60</v>
      </c>
      <c r="B518" s="1" t="s">
        <v>7909</v>
      </c>
      <c r="C518" s="1" t="s">
        <v>960</v>
      </c>
      <c r="D518" s="30">
        <v>2.851000000000003E-5</v>
      </c>
      <c r="E518" s="33">
        <v>285100.00000000029</v>
      </c>
      <c r="F518" s="9">
        <v>0.52843535163894606</v>
      </c>
      <c r="G518" s="32">
        <v>435756.91875226394</v>
      </c>
      <c r="H518" s="31">
        <f t="shared" si="16"/>
        <v>150656.91875226365</v>
      </c>
      <c r="I518" s="38">
        <f t="shared" si="17"/>
        <v>0.52843535163894595</v>
      </c>
    </row>
    <row r="519" spans="1:9" hidden="1" outlineLevel="2" x14ac:dyDescent="0.25">
      <c r="A519" t="s">
        <v>60</v>
      </c>
      <c r="B519" s="1" t="s">
        <v>7910</v>
      </c>
      <c r="C519" s="1" t="s">
        <v>964</v>
      </c>
      <c r="D519" s="30">
        <v>2.7910000000000029E-5</v>
      </c>
      <c r="E519" s="33">
        <v>279100.00000000029</v>
      </c>
      <c r="F519" s="9">
        <v>0.68044804584876251</v>
      </c>
      <c r="G519" s="32">
        <v>469013.0495963901</v>
      </c>
      <c r="H519" s="31">
        <f t="shared" si="16"/>
        <v>189913.04959638981</v>
      </c>
      <c r="I519" s="38">
        <f t="shared" si="17"/>
        <v>0.68044804584876251</v>
      </c>
    </row>
    <row r="520" spans="1:9" hidden="1" outlineLevel="2" x14ac:dyDescent="0.25">
      <c r="A520" t="s">
        <v>60</v>
      </c>
      <c r="B520" s="1" t="s">
        <v>7911</v>
      </c>
      <c r="C520" s="1" t="s">
        <v>958</v>
      </c>
      <c r="D520" s="30">
        <v>2.6410000000000027E-5</v>
      </c>
      <c r="E520" s="33">
        <v>264100.00000000029</v>
      </c>
      <c r="F520" s="9">
        <v>1.2020488817567549</v>
      </c>
      <c r="G520" s="32">
        <v>581561.10967195965</v>
      </c>
      <c r="H520" s="31">
        <f t="shared" si="16"/>
        <v>317461.10967195936</v>
      </c>
      <c r="I520" s="38">
        <f t="shared" si="17"/>
        <v>1.2020488817567552</v>
      </c>
    </row>
    <row r="521" spans="1:9" hidden="1" outlineLevel="2" x14ac:dyDescent="0.25">
      <c r="A521" t="s">
        <v>60</v>
      </c>
      <c r="B521" s="1" t="s">
        <v>7912</v>
      </c>
      <c r="C521" s="1" t="s">
        <v>970</v>
      </c>
      <c r="D521" s="30">
        <v>2.5510000000000025E-5</v>
      </c>
      <c r="E521" s="33">
        <v>255100.00000000026</v>
      </c>
      <c r="F521" s="9">
        <v>1.0347027463349443</v>
      </c>
      <c r="G521" s="32">
        <v>519052.67059004481</v>
      </c>
      <c r="H521" s="31">
        <f t="shared" si="16"/>
        <v>263952.67059004458</v>
      </c>
      <c r="I521" s="38">
        <f t="shared" si="17"/>
        <v>1.0347027463349443</v>
      </c>
    </row>
    <row r="522" spans="1:9" hidden="1" outlineLevel="2" x14ac:dyDescent="0.25">
      <c r="A522" t="s">
        <v>60</v>
      </c>
      <c r="B522" s="1" t="s">
        <v>7913</v>
      </c>
      <c r="C522" s="1" t="s">
        <v>956</v>
      </c>
      <c r="D522" s="30">
        <v>2.3710000000000022E-5</v>
      </c>
      <c r="E522" s="33">
        <v>237100.00000000023</v>
      </c>
      <c r="F522" s="9">
        <v>1.0720106323068217</v>
      </c>
      <c r="G522" s="32">
        <v>491273.7209199479</v>
      </c>
      <c r="H522" s="31">
        <f t="shared" si="16"/>
        <v>254173.72091994766</v>
      </c>
      <c r="I522" s="38">
        <f t="shared" si="17"/>
        <v>1.0720106323068217</v>
      </c>
    </row>
    <row r="523" spans="1:9" hidden="1" outlineLevel="2" x14ac:dyDescent="0.25">
      <c r="A523" t="s">
        <v>60</v>
      </c>
      <c r="B523" s="1" t="s">
        <v>7914</v>
      </c>
      <c r="C523" s="1" t="s">
        <v>954</v>
      </c>
      <c r="D523" s="30">
        <v>2.1610000000000018E-5</v>
      </c>
      <c r="E523" s="33">
        <v>216100.00000000017</v>
      </c>
      <c r="F523" s="9">
        <v>0.27369933874466279</v>
      </c>
      <c r="G523" s="32">
        <v>275246.42710272182</v>
      </c>
      <c r="H523" s="31">
        <f t="shared" si="16"/>
        <v>59146.427102721645</v>
      </c>
      <c r="I523" s="38">
        <f t="shared" si="17"/>
        <v>0.27369933874466262</v>
      </c>
    </row>
    <row r="524" spans="1:9" hidden="1" outlineLevel="2" x14ac:dyDescent="0.25">
      <c r="A524" t="s">
        <v>60</v>
      </c>
      <c r="B524" s="1" t="s">
        <v>7915</v>
      </c>
      <c r="C524" s="1" t="s">
        <v>952</v>
      </c>
      <c r="D524" s="30">
        <v>2.0710000000000017E-5</v>
      </c>
      <c r="E524" s="33">
        <v>207100.00000000017</v>
      </c>
      <c r="F524" s="9">
        <v>0.77784634046594892</v>
      </c>
      <c r="G524" s="32">
        <v>368191.97711049835</v>
      </c>
      <c r="H524" s="31">
        <f t="shared" si="16"/>
        <v>161091.97711049818</v>
      </c>
      <c r="I524" s="38">
        <f t="shared" si="17"/>
        <v>0.77784634046594903</v>
      </c>
    </row>
    <row r="525" spans="1:9" hidden="1" outlineLevel="2" x14ac:dyDescent="0.25">
      <c r="A525" t="s">
        <v>60</v>
      </c>
      <c r="B525" s="1" t="s">
        <v>7916</v>
      </c>
      <c r="C525" s="1" t="s">
        <v>950</v>
      </c>
      <c r="D525" s="30">
        <v>2.0110000000000016E-5</v>
      </c>
      <c r="E525" s="33">
        <v>201100.00000000015</v>
      </c>
      <c r="F525" s="9">
        <v>1.1725205716058467</v>
      </c>
      <c r="G525" s="32">
        <v>436893.8869499361</v>
      </c>
      <c r="H525" s="31">
        <f t="shared" si="16"/>
        <v>235793.88694993596</v>
      </c>
      <c r="I525" s="38">
        <f t="shared" si="17"/>
        <v>1.1725205716058469</v>
      </c>
    </row>
    <row r="526" spans="1:9" hidden="1" outlineLevel="2" x14ac:dyDescent="0.25">
      <c r="A526" t="s">
        <v>60</v>
      </c>
      <c r="B526" s="1" t="s">
        <v>7917</v>
      </c>
      <c r="C526" s="1" t="s">
        <v>948</v>
      </c>
      <c r="D526" s="30">
        <v>1.681000000000001E-5</v>
      </c>
      <c r="E526" s="33">
        <v>168100.00000000009</v>
      </c>
      <c r="F526" s="9">
        <v>0.95214453558274603</v>
      </c>
      <c r="G526" s="32">
        <v>328155.49643145979</v>
      </c>
      <c r="H526" s="31">
        <f t="shared" si="16"/>
        <v>160055.4964314597</v>
      </c>
      <c r="I526" s="38">
        <f t="shared" si="17"/>
        <v>0.95214453558274614</v>
      </c>
    </row>
    <row r="527" spans="1:9" hidden="1" outlineLevel="2" x14ac:dyDescent="0.25">
      <c r="A527" t="s">
        <v>60</v>
      </c>
      <c r="B527" s="1" t="s">
        <v>7918</v>
      </c>
      <c r="C527" s="1" t="s">
        <v>946</v>
      </c>
      <c r="D527" s="30">
        <v>1.4410000000000008E-5</v>
      </c>
      <c r="E527" s="33">
        <v>144100.00000000009</v>
      </c>
      <c r="F527" s="9">
        <v>1.0417183832642534</v>
      </c>
      <c r="G527" s="32">
        <v>294211.61902837909</v>
      </c>
      <c r="H527" s="31">
        <f t="shared" si="16"/>
        <v>150111.61902837901</v>
      </c>
      <c r="I527" s="38">
        <f t="shared" si="17"/>
        <v>1.0417183832642534</v>
      </c>
    </row>
    <row r="528" spans="1:9" hidden="1" outlineLevel="2" x14ac:dyDescent="0.25">
      <c r="A528" t="s">
        <v>60</v>
      </c>
      <c r="B528" s="1" t="s">
        <v>7919</v>
      </c>
      <c r="C528" s="1" t="s">
        <v>942</v>
      </c>
      <c r="D528" s="30">
        <v>1.0510000000000001E-5</v>
      </c>
      <c r="E528" s="33">
        <v>105100.00000000001</v>
      </c>
      <c r="F528" s="9">
        <v>0.39343109211859628</v>
      </c>
      <c r="G528" s="32">
        <v>146449.6077816645</v>
      </c>
      <c r="H528" s="31">
        <f t="shared" si="16"/>
        <v>41349.607781664483</v>
      </c>
      <c r="I528" s="38">
        <f t="shared" si="17"/>
        <v>0.39343109211859634</v>
      </c>
    </row>
    <row r="529" spans="1:9" hidden="1" outlineLevel="2" x14ac:dyDescent="0.25">
      <c r="A529" t="s">
        <v>60</v>
      </c>
      <c r="B529" s="1" t="s">
        <v>7920</v>
      </c>
      <c r="C529" s="1" t="s">
        <v>944</v>
      </c>
      <c r="D529" s="30">
        <v>1.0210000000000001E-5</v>
      </c>
      <c r="E529" s="33">
        <v>102100</v>
      </c>
      <c r="F529" s="9">
        <v>1.2151632351197303</v>
      </c>
      <c r="G529" s="32">
        <v>226168.16630572447</v>
      </c>
      <c r="H529" s="31">
        <f t="shared" si="16"/>
        <v>124068.16630572447</v>
      </c>
      <c r="I529" s="38">
        <f t="shared" si="17"/>
        <v>1.2151632351197303</v>
      </c>
    </row>
    <row r="530" spans="1:9" hidden="1" outlineLevel="2" x14ac:dyDescent="0.25">
      <c r="A530" t="s">
        <v>60</v>
      </c>
      <c r="B530" s="1" t="s">
        <v>7921</v>
      </c>
      <c r="C530" s="1" t="s">
        <v>940</v>
      </c>
      <c r="D530" s="30">
        <v>9.6099999999999995E-6</v>
      </c>
      <c r="E530" s="33">
        <v>96100</v>
      </c>
      <c r="F530" s="9">
        <v>0.89680893161160791</v>
      </c>
      <c r="G530" s="32">
        <v>182283.33832787551</v>
      </c>
      <c r="H530" s="31">
        <f t="shared" si="16"/>
        <v>86183.338327875506</v>
      </c>
      <c r="I530" s="38">
        <f t="shared" si="17"/>
        <v>0.8968089316116078</v>
      </c>
    </row>
    <row r="531" spans="1:9" hidden="1" outlineLevel="2" x14ac:dyDescent="0.25">
      <c r="A531" t="s">
        <v>60</v>
      </c>
      <c r="B531" s="1" t="s">
        <v>7922</v>
      </c>
      <c r="C531" s="1" t="s">
        <v>1238</v>
      </c>
      <c r="D531" s="30">
        <v>7.8099999999999964E-6</v>
      </c>
      <c r="E531" s="33">
        <v>78099.999999999971</v>
      </c>
      <c r="F531" s="9">
        <v>0.47704578046647594</v>
      </c>
      <c r="G531" s="32">
        <v>115357.27545443171</v>
      </c>
      <c r="H531" s="31">
        <f t="shared" si="16"/>
        <v>37257.275454431743</v>
      </c>
      <c r="I531" s="38">
        <f t="shared" si="17"/>
        <v>0.47704578046647578</v>
      </c>
    </row>
    <row r="532" spans="1:9" hidden="1" outlineLevel="2" x14ac:dyDescent="0.25">
      <c r="A532" t="s">
        <v>60</v>
      </c>
      <c r="B532" s="1" t="s">
        <v>7923</v>
      </c>
      <c r="C532" s="1" t="s">
        <v>938</v>
      </c>
      <c r="D532" s="30">
        <v>6.9099999999999974E-6</v>
      </c>
      <c r="E532" s="33">
        <v>69099.999999999971</v>
      </c>
      <c r="F532" s="9">
        <v>0.3199311862512666</v>
      </c>
      <c r="G532" s="32">
        <v>91207.244969962485</v>
      </c>
      <c r="H532" s="31">
        <f t="shared" si="16"/>
        <v>22107.244969962514</v>
      </c>
      <c r="I532" s="38">
        <f t="shared" si="17"/>
        <v>0.3199311862512666</v>
      </c>
    </row>
    <row r="533" spans="1:9" outlineLevel="1" collapsed="1" x14ac:dyDescent="0.25">
      <c r="A533" s="60" t="s">
        <v>8739</v>
      </c>
      <c r="B533" s="1"/>
      <c r="C533" s="1"/>
      <c r="D533" s="30"/>
      <c r="E533" s="33">
        <f>SUBTOTAL(9,E412:E532)</f>
        <v>371532099.99999791</v>
      </c>
      <c r="F533" s="9"/>
      <c r="G533" s="32">
        <f>SUBTOTAL(9,G412:G532)</f>
        <v>636610311.94159412</v>
      </c>
      <c r="H533" s="31">
        <f t="shared" si="16"/>
        <v>265078211.94159621</v>
      </c>
      <c r="I533" s="38">
        <f t="shared" si="17"/>
        <v>0.7134732421279284</v>
      </c>
    </row>
    <row r="534" spans="1:9" hidden="1" outlineLevel="2" x14ac:dyDescent="0.25">
      <c r="A534" t="s">
        <v>1247</v>
      </c>
      <c r="B534" s="1" t="s">
        <v>7799</v>
      </c>
      <c r="C534" s="1" t="s">
        <v>1259</v>
      </c>
      <c r="D534" s="30">
        <v>6.258099999999862E-4</v>
      </c>
      <c r="E534" s="33">
        <v>6258099.9999998622</v>
      </c>
      <c r="F534" s="9">
        <v>0.51215596185398438</v>
      </c>
      <c r="G534" s="32">
        <v>9463223.2248782106</v>
      </c>
      <c r="H534" s="31">
        <f t="shared" si="16"/>
        <v>3205123.2248783484</v>
      </c>
      <c r="I534" s="38">
        <f t="shared" si="17"/>
        <v>0.51215596185398427</v>
      </c>
    </row>
    <row r="535" spans="1:9" hidden="1" outlineLevel="2" x14ac:dyDescent="0.25">
      <c r="A535" t="s">
        <v>1247</v>
      </c>
      <c r="B535" s="1" t="s">
        <v>7800</v>
      </c>
      <c r="C535" s="1" t="s">
        <v>1253</v>
      </c>
      <c r="D535" s="30">
        <v>5.2831000000000145E-4</v>
      </c>
      <c r="E535" s="33">
        <v>5283100.0000000149</v>
      </c>
      <c r="F535" s="9">
        <v>0.5776832172319798</v>
      </c>
      <c r="G535" s="32">
        <v>8335058.2049582964</v>
      </c>
      <c r="H535" s="31">
        <f t="shared" si="16"/>
        <v>3051958.2049582815</v>
      </c>
      <c r="I535" s="38">
        <f t="shared" si="17"/>
        <v>0.57768321723197991</v>
      </c>
    </row>
    <row r="536" spans="1:9" hidden="1" outlineLevel="2" x14ac:dyDescent="0.25">
      <c r="A536" t="s">
        <v>1247</v>
      </c>
      <c r="B536" s="1" t="s">
        <v>7801</v>
      </c>
      <c r="C536" s="1" t="s">
        <v>1251</v>
      </c>
      <c r="D536" s="30">
        <v>4.2001000000000603E-4</v>
      </c>
      <c r="E536" s="33">
        <v>4200100.0000000605</v>
      </c>
      <c r="F536" s="9">
        <v>0.9117400085136188</v>
      </c>
      <c r="G536" s="32">
        <v>8029499.2097581653</v>
      </c>
      <c r="H536" s="31">
        <f t="shared" si="16"/>
        <v>3829399.2097581048</v>
      </c>
      <c r="I536" s="38">
        <f t="shared" si="17"/>
        <v>0.91174000851361858</v>
      </c>
    </row>
    <row r="537" spans="1:9" hidden="1" outlineLevel="2" x14ac:dyDescent="0.25">
      <c r="A537" t="s">
        <v>1247</v>
      </c>
      <c r="B537" s="1" t="s">
        <v>7802</v>
      </c>
      <c r="C537" s="1" t="s">
        <v>1249</v>
      </c>
      <c r="D537" s="30">
        <v>4.1971000000000602E-4</v>
      </c>
      <c r="E537" s="33">
        <v>4197100.0000000605</v>
      </c>
      <c r="F537" s="9">
        <v>1.0076443048297865</v>
      </c>
      <c r="G537" s="32">
        <v>8426283.9118012171</v>
      </c>
      <c r="H537" s="31">
        <f t="shared" si="16"/>
        <v>4229183.9118011566</v>
      </c>
      <c r="I537" s="38">
        <f t="shared" si="17"/>
        <v>1.0076443048297863</v>
      </c>
    </row>
    <row r="538" spans="1:9" hidden="1" outlineLevel="2" x14ac:dyDescent="0.25">
      <c r="A538" t="s">
        <v>1247</v>
      </c>
      <c r="B538" s="1" t="s">
        <v>7803</v>
      </c>
      <c r="C538" s="1" t="s">
        <v>1246</v>
      </c>
      <c r="D538" s="30">
        <v>2.4151000000000172E-4</v>
      </c>
      <c r="E538" s="33">
        <v>2415100.0000000172</v>
      </c>
      <c r="F538" s="9">
        <v>0.68754066029241001</v>
      </c>
      <c r="G538" s="32">
        <v>4075579.448672228</v>
      </c>
      <c r="H538" s="31">
        <f t="shared" si="16"/>
        <v>1660479.4486722108</v>
      </c>
      <c r="I538" s="38">
        <f t="shared" si="17"/>
        <v>0.68754066029240979</v>
      </c>
    </row>
    <row r="539" spans="1:9" outlineLevel="1" collapsed="1" x14ac:dyDescent="0.25">
      <c r="A539" s="60" t="s">
        <v>8740</v>
      </c>
      <c r="B539" s="1"/>
      <c r="C539" s="1"/>
      <c r="D539" s="30"/>
      <c r="E539" s="33">
        <f>SUBTOTAL(9,E534:E538)</f>
        <v>22353500.000000015</v>
      </c>
      <c r="F539" s="9"/>
      <c r="G539" s="32">
        <f>SUBTOTAL(9,G534:G538)</f>
        <v>38329644.000068121</v>
      </c>
      <c r="H539" s="31">
        <f t="shared" si="16"/>
        <v>15976144.000068106</v>
      </c>
      <c r="I539" s="38">
        <f t="shared" si="17"/>
        <v>0.71470436397289439</v>
      </c>
    </row>
    <row r="540" spans="1:9" hidden="1" outlineLevel="2" x14ac:dyDescent="0.25">
      <c r="A540" t="s">
        <v>1264</v>
      </c>
      <c r="B540" s="1" t="s">
        <v>7786</v>
      </c>
      <c r="C540" s="1" t="s">
        <v>1288</v>
      </c>
      <c r="D540" s="30">
        <v>6.9900999999997476E-4</v>
      </c>
      <c r="E540" s="33">
        <v>6990099.9999997476</v>
      </c>
      <c r="F540" s="9">
        <v>0.766385638784986</v>
      </c>
      <c r="G540" s="32">
        <v>12347212.253670484</v>
      </c>
      <c r="H540" s="31">
        <f t="shared" si="16"/>
        <v>5357112.2536707362</v>
      </c>
      <c r="I540" s="38">
        <f t="shared" si="17"/>
        <v>0.76638563878498589</v>
      </c>
    </row>
    <row r="541" spans="1:9" hidden="1" outlineLevel="2" x14ac:dyDescent="0.25">
      <c r="A541" t="s">
        <v>1264</v>
      </c>
      <c r="B541" s="1" t="s">
        <v>7787</v>
      </c>
      <c r="C541" s="1" t="s">
        <v>1284</v>
      </c>
      <c r="D541" s="30">
        <v>6.7710999999997818E-4</v>
      </c>
      <c r="E541" s="33">
        <v>6771099.9999997821</v>
      </c>
      <c r="F541" s="9">
        <v>0.96072478335230382</v>
      </c>
      <c r="G541" s="32">
        <v>13276263.580556357</v>
      </c>
      <c r="H541" s="31">
        <f t="shared" si="16"/>
        <v>6505163.5805565752</v>
      </c>
      <c r="I541" s="38">
        <f t="shared" si="17"/>
        <v>0.96072478335230382</v>
      </c>
    </row>
    <row r="542" spans="1:9" hidden="1" outlineLevel="2" x14ac:dyDescent="0.25">
      <c r="A542" t="s">
        <v>1264</v>
      </c>
      <c r="B542" s="1" t="s">
        <v>7788</v>
      </c>
      <c r="C542" s="1" t="s">
        <v>1286</v>
      </c>
      <c r="D542" s="30">
        <v>6.648099999999801E-4</v>
      </c>
      <c r="E542" s="33">
        <v>6648099.9999998007</v>
      </c>
      <c r="F542" s="9">
        <v>1.0306717775510086</v>
      </c>
      <c r="G542" s="32">
        <v>13500109.044336453</v>
      </c>
      <c r="H542" s="31">
        <f t="shared" si="16"/>
        <v>6852009.0443366524</v>
      </c>
      <c r="I542" s="38">
        <f t="shared" si="17"/>
        <v>1.0306717775510081</v>
      </c>
    </row>
    <row r="543" spans="1:9" hidden="1" outlineLevel="2" x14ac:dyDescent="0.25">
      <c r="A543" t="s">
        <v>1264</v>
      </c>
      <c r="B543" s="1" t="s">
        <v>7789</v>
      </c>
      <c r="C543" s="1" t="s">
        <v>1280</v>
      </c>
      <c r="D543" s="30">
        <v>6.2550999999998625E-4</v>
      </c>
      <c r="E543" s="33">
        <v>6255099.9999998622</v>
      </c>
      <c r="F543" s="9">
        <v>1.0683524597177836</v>
      </c>
      <c r="G543" s="32">
        <v>12937751.470780425</v>
      </c>
      <c r="H543" s="31">
        <f t="shared" si="16"/>
        <v>6682651.4707805626</v>
      </c>
      <c r="I543" s="38">
        <f t="shared" si="17"/>
        <v>1.0683524597177838</v>
      </c>
    </row>
    <row r="544" spans="1:9" hidden="1" outlineLevel="2" x14ac:dyDescent="0.25">
      <c r="A544" t="s">
        <v>1264</v>
      </c>
      <c r="B544" s="1" t="s">
        <v>7790</v>
      </c>
      <c r="C544" s="1" t="s">
        <v>1282</v>
      </c>
      <c r="D544" s="30">
        <v>6.1170999999998841E-4</v>
      </c>
      <c r="E544" s="33">
        <v>6117099.9999998845</v>
      </c>
      <c r="F544" s="9">
        <v>0.46777965011690448</v>
      </c>
      <c r="G544" s="32">
        <v>8978554.8977299463</v>
      </c>
      <c r="H544" s="31">
        <f t="shared" si="16"/>
        <v>2861454.8977300618</v>
      </c>
      <c r="I544" s="38">
        <f t="shared" si="17"/>
        <v>0.46777965011690437</v>
      </c>
    </row>
    <row r="545" spans="1:9" hidden="1" outlineLevel="2" x14ac:dyDescent="0.25">
      <c r="A545" t="s">
        <v>1264</v>
      </c>
      <c r="B545" s="1" t="s">
        <v>7791</v>
      </c>
      <c r="C545" s="1" t="s">
        <v>1278</v>
      </c>
      <c r="D545" s="30">
        <v>4.9561000000000657E-4</v>
      </c>
      <c r="E545" s="33">
        <v>4956100.0000000661</v>
      </c>
      <c r="F545" s="9">
        <v>0.83024796316445637</v>
      </c>
      <c r="G545" s="32">
        <v>9070891.9302394837</v>
      </c>
      <c r="H545" s="31">
        <f t="shared" si="16"/>
        <v>4114791.9302394176</v>
      </c>
      <c r="I545" s="38">
        <f t="shared" si="17"/>
        <v>0.83024796316445648</v>
      </c>
    </row>
    <row r="546" spans="1:9" hidden="1" outlineLevel="2" x14ac:dyDescent="0.25">
      <c r="A546" t="s">
        <v>1264</v>
      </c>
      <c r="B546" s="1" t="s">
        <v>7792</v>
      </c>
      <c r="C546" s="1" t="s">
        <v>1274</v>
      </c>
      <c r="D546" s="30">
        <v>4.9471000000000671E-4</v>
      </c>
      <c r="E546" s="33">
        <v>4947100.0000000671</v>
      </c>
      <c r="F546" s="9">
        <v>0.81198455627034649</v>
      </c>
      <c r="G546" s="32">
        <v>8964068.7983251531</v>
      </c>
      <c r="H546" s="31">
        <f t="shared" si="16"/>
        <v>4016968.798325086</v>
      </c>
      <c r="I546" s="38">
        <f t="shared" si="17"/>
        <v>0.8119845562703466</v>
      </c>
    </row>
    <row r="547" spans="1:9" hidden="1" outlineLevel="2" x14ac:dyDescent="0.25">
      <c r="A547" t="s">
        <v>1264</v>
      </c>
      <c r="B547" s="1" t="s">
        <v>7793</v>
      </c>
      <c r="C547" s="1" t="s">
        <v>1276</v>
      </c>
      <c r="D547" s="30">
        <v>4.9441000000000675E-4</v>
      </c>
      <c r="E547" s="33">
        <v>4944100.000000068</v>
      </c>
      <c r="F547" s="9">
        <v>0.9558224037420977</v>
      </c>
      <c r="G547" s="32">
        <v>9669781.5463414378</v>
      </c>
      <c r="H547" s="31">
        <f t="shared" si="16"/>
        <v>4725681.5463413699</v>
      </c>
      <c r="I547" s="38">
        <f t="shared" si="17"/>
        <v>0.95582240374209759</v>
      </c>
    </row>
    <row r="548" spans="1:9" hidden="1" outlineLevel="2" x14ac:dyDescent="0.25">
      <c r="A548" t="s">
        <v>1264</v>
      </c>
      <c r="B548" s="1" t="s">
        <v>7794</v>
      </c>
      <c r="C548" s="1" t="s">
        <v>1270</v>
      </c>
      <c r="D548" s="30">
        <v>4.1911000000000601E-4</v>
      </c>
      <c r="E548" s="33">
        <v>4191100.0000000601</v>
      </c>
      <c r="F548" s="9">
        <v>1.2359444825230925</v>
      </c>
      <c r="G548" s="32">
        <v>9371066.9207026679</v>
      </c>
      <c r="H548" s="31">
        <f t="shared" si="16"/>
        <v>5179966.9207026083</v>
      </c>
      <c r="I548" s="38">
        <f t="shared" si="17"/>
        <v>1.2359444825230927</v>
      </c>
    </row>
    <row r="549" spans="1:9" hidden="1" outlineLevel="2" x14ac:dyDescent="0.25">
      <c r="A549" t="s">
        <v>1264</v>
      </c>
      <c r="B549" s="1" t="s">
        <v>7795</v>
      </c>
      <c r="C549" s="1" t="s">
        <v>1268</v>
      </c>
      <c r="D549" s="30">
        <v>4.18810000000006E-4</v>
      </c>
      <c r="E549" s="33">
        <v>4188100.0000000601</v>
      </c>
      <c r="F549" s="9">
        <v>1.1906768144633193</v>
      </c>
      <c r="G549" s="32">
        <v>9174773.5666539595</v>
      </c>
      <c r="H549" s="31">
        <f t="shared" si="16"/>
        <v>4986673.5666538998</v>
      </c>
      <c r="I549" s="38">
        <f t="shared" si="17"/>
        <v>1.1906768144633195</v>
      </c>
    </row>
    <row r="550" spans="1:9" hidden="1" outlineLevel="2" x14ac:dyDescent="0.25">
      <c r="A550" t="s">
        <v>1264</v>
      </c>
      <c r="B550" s="1" t="s">
        <v>7796</v>
      </c>
      <c r="C550" s="1" t="s">
        <v>1272</v>
      </c>
      <c r="D550" s="30">
        <v>3.1411000000000346E-4</v>
      </c>
      <c r="E550" s="33">
        <v>3141100.0000000345</v>
      </c>
      <c r="F550" s="9">
        <v>0.48305183327690648</v>
      </c>
      <c r="G550" s="32">
        <v>4658414.1135061421</v>
      </c>
      <c r="H550" s="31">
        <f t="shared" si="16"/>
        <v>1517314.1135061076</v>
      </c>
      <c r="I550" s="38">
        <f t="shared" si="17"/>
        <v>0.48305183327690648</v>
      </c>
    </row>
    <row r="551" spans="1:9" hidden="1" outlineLevel="2" x14ac:dyDescent="0.25">
      <c r="A551" t="s">
        <v>1264</v>
      </c>
      <c r="B551" s="1" t="s">
        <v>7797</v>
      </c>
      <c r="C551" s="1" t="s">
        <v>1266</v>
      </c>
      <c r="D551" s="30">
        <v>2.4271000000000175E-4</v>
      </c>
      <c r="E551" s="33">
        <v>2427100.0000000177</v>
      </c>
      <c r="F551" s="9">
        <v>0.55123952958228628</v>
      </c>
      <c r="G551" s="32">
        <v>3765013.4622491943</v>
      </c>
      <c r="H551" s="31">
        <f t="shared" si="16"/>
        <v>1337913.4622491766</v>
      </c>
      <c r="I551" s="38">
        <f t="shared" si="17"/>
        <v>0.55123952958228617</v>
      </c>
    </row>
    <row r="552" spans="1:9" hidden="1" outlineLevel="2" x14ac:dyDescent="0.25">
      <c r="A552" t="s">
        <v>1264</v>
      </c>
      <c r="B552" s="1" t="s">
        <v>7798</v>
      </c>
      <c r="C552" s="1" t="s">
        <v>1263</v>
      </c>
      <c r="D552" s="30">
        <v>1.4310999999999933E-4</v>
      </c>
      <c r="E552" s="33">
        <v>1431099.9999999932</v>
      </c>
      <c r="F552" s="9">
        <v>0.82564309839841954</v>
      </c>
      <c r="G552" s="32">
        <v>2612677.838117966</v>
      </c>
      <c r="H552" s="31">
        <f t="shared" si="16"/>
        <v>1181577.8381179727</v>
      </c>
      <c r="I552" s="38">
        <f t="shared" si="17"/>
        <v>0.82564309839841965</v>
      </c>
    </row>
    <row r="553" spans="1:9" outlineLevel="1" collapsed="1" x14ac:dyDescent="0.25">
      <c r="A553" s="60" t="s">
        <v>8741</v>
      </c>
      <c r="B553" s="1"/>
      <c r="C553" s="1"/>
      <c r="D553" s="30"/>
      <c r="E553" s="33">
        <f>SUBTOTAL(9,E540:E552)</f>
        <v>63007299.999999441</v>
      </c>
      <c r="F553" s="9"/>
      <c r="G553" s="32">
        <f>SUBTOTAL(9,G540:G552)</f>
        <v>118326579.42320965</v>
      </c>
      <c r="H553" s="31">
        <f t="shared" si="16"/>
        <v>55319279.423210211</v>
      </c>
      <c r="I553" s="38">
        <f t="shared" si="17"/>
        <v>0.8779820659385611</v>
      </c>
    </row>
    <row r="554" spans="1:9" hidden="1" outlineLevel="2" x14ac:dyDescent="0.25">
      <c r="A554" t="s">
        <v>1291</v>
      </c>
      <c r="B554" s="1" t="s">
        <v>7755</v>
      </c>
      <c r="C554" s="1" t="s">
        <v>1355</v>
      </c>
      <c r="D554" s="30">
        <v>7.4100999999996819E-4</v>
      </c>
      <c r="E554" s="33">
        <v>7410099.9999996815</v>
      </c>
      <c r="F554" s="9">
        <v>1.1938909491297465</v>
      </c>
      <c r="G554" s="32">
        <v>16256951.322145635</v>
      </c>
      <c r="H554" s="31">
        <f t="shared" si="16"/>
        <v>8846851.3221459538</v>
      </c>
      <c r="I554" s="38">
        <f t="shared" si="17"/>
        <v>1.1938909491297465</v>
      </c>
    </row>
    <row r="555" spans="1:9" hidden="1" outlineLevel="2" x14ac:dyDescent="0.25">
      <c r="A555" t="s">
        <v>1291</v>
      </c>
      <c r="B555" s="1" t="s">
        <v>7756</v>
      </c>
      <c r="C555" s="1" t="s">
        <v>1351</v>
      </c>
      <c r="D555" s="30">
        <v>7.2480999999997072E-4</v>
      </c>
      <c r="E555" s="33">
        <v>7248099.9999997076</v>
      </c>
      <c r="F555" s="9">
        <v>1.0292536994369987</v>
      </c>
      <c r="G555" s="32">
        <v>14708233.738888716</v>
      </c>
      <c r="H555" s="31">
        <f t="shared" si="16"/>
        <v>7460133.7388890088</v>
      </c>
      <c r="I555" s="38">
        <f t="shared" si="17"/>
        <v>1.0292536994369987</v>
      </c>
    </row>
    <row r="556" spans="1:9" hidden="1" outlineLevel="2" x14ac:dyDescent="0.25">
      <c r="A556" t="s">
        <v>1291</v>
      </c>
      <c r="B556" s="1" t="s">
        <v>7757</v>
      </c>
      <c r="C556" s="1" t="s">
        <v>1349</v>
      </c>
      <c r="D556" s="30">
        <v>7.23009999999971E-4</v>
      </c>
      <c r="E556" s="33">
        <v>7230099.9999997104</v>
      </c>
      <c r="F556" s="9">
        <v>0.95540355431979707</v>
      </c>
      <c r="G556" s="32">
        <v>14137763.238086998</v>
      </c>
      <c r="H556" s="31">
        <f t="shared" si="16"/>
        <v>6907663.2380872881</v>
      </c>
      <c r="I556" s="38">
        <f t="shared" si="17"/>
        <v>0.95540355431979707</v>
      </c>
    </row>
    <row r="557" spans="1:9" hidden="1" outlineLevel="2" x14ac:dyDescent="0.25">
      <c r="A557" t="s">
        <v>1291</v>
      </c>
      <c r="B557" s="1" t="s">
        <v>7758</v>
      </c>
      <c r="C557" s="1" t="s">
        <v>1347</v>
      </c>
      <c r="D557" s="30">
        <v>6.9840999999997485E-4</v>
      </c>
      <c r="E557" s="33">
        <v>6984099.9999997485</v>
      </c>
      <c r="F557" s="9">
        <v>1.066654034554732</v>
      </c>
      <c r="G557" s="32">
        <v>14433718.442733185</v>
      </c>
      <c r="H557" s="31">
        <f t="shared" si="16"/>
        <v>7449618.4427334368</v>
      </c>
      <c r="I557" s="38">
        <f t="shared" si="17"/>
        <v>1.0666540345547322</v>
      </c>
    </row>
    <row r="558" spans="1:9" hidden="1" outlineLevel="2" x14ac:dyDescent="0.25">
      <c r="A558" t="s">
        <v>1291</v>
      </c>
      <c r="B558" s="1" t="s">
        <v>7759</v>
      </c>
      <c r="C558" s="1" t="s">
        <v>1301</v>
      </c>
      <c r="D558" s="30">
        <v>6.9390999999997555E-4</v>
      </c>
      <c r="E558" s="33">
        <v>6939099.999999756</v>
      </c>
      <c r="F558" s="9">
        <v>0.65555719548188129</v>
      </c>
      <c r="G558" s="32">
        <v>11488076.935167918</v>
      </c>
      <c r="H558" s="31">
        <f t="shared" si="16"/>
        <v>4548976.935168162</v>
      </c>
      <c r="I558" s="38">
        <f t="shared" si="17"/>
        <v>0.65555719548188118</v>
      </c>
    </row>
    <row r="559" spans="1:9" hidden="1" outlineLevel="2" x14ac:dyDescent="0.25">
      <c r="A559" t="s">
        <v>1291</v>
      </c>
      <c r="B559" s="1" t="s">
        <v>7760</v>
      </c>
      <c r="C559" s="1" t="s">
        <v>1345</v>
      </c>
      <c r="D559" s="30">
        <v>6.5100999999998226E-4</v>
      </c>
      <c r="E559" s="33">
        <v>6510099.999999823</v>
      </c>
      <c r="F559" s="9">
        <v>0.77671891414244321</v>
      </c>
      <c r="G559" s="32">
        <v>11566617.802958407</v>
      </c>
      <c r="H559" s="31">
        <f t="shared" si="16"/>
        <v>5056517.8029585835</v>
      </c>
      <c r="I559" s="38">
        <f t="shared" si="17"/>
        <v>0.77671891414244343</v>
      </c>
    </row>
    <row r="560" spans="1:9" hidden="1" outlineLevel="2" x14ac:dyDescent="0.25">
      <c r="A560" t="s">
        <v>1291</v>
      </c>
      <c r="B560" s="1" t="s">
        <v>7761</v>
      </c>
      <c r="C560" s="1" t="s">
        <v>1335</v>
      </c>
      <c r="D560" s="30">
        <v>5.7300999999999446E-4</v>
      </c>
      <c r="E560" s="33">
        <v>5730099.9999999451</v>
      </c>
      <c r="F560" s="9">
        <v>0.88521188546145702</v>
      </c>
      <c r="G560" s="32">
        <v>10802452.624882592</v>
      </c>
      <c r="H560" s="31">
        <f t="shared" si="16"/>
        <v>5072352.6248826468</v>
      </c>
      <c r="I560" s="38">
        <f t="shared" si="17"/>
        <v>0.88521188546145713</v>
      </c>
    </row>
    <row r="561" spans="1:9" hidden="1" outlineLevel="2" x14ac:dyDescent="0.25">
      <c r="A561" t="s">
        <v>1291</v>
      </c>
      <c r="B561" s="1" t="s">
        <v>7762</v>
      </c>
      <c r="C561" s="1" t="s">
        <v>1339</v>
      </c>
      <c r="D561" s="30">
        <v>5.5320999999999756E-4</v>
      </c>
      <c r="E561" s="33">
        <v>5532099.9999999758</v>
      </c>
      <c r="F561" s="9">
        <v>1.177245478169171</v>
      </c>
      <c r="G561" s="32">
        <v>12044739.709779618</v>
      </c>
      <c r="H561" s="31">
        <f t="shared" si="16"/>
        <v>6512639.7097796425</v>
      </c>
      <c r="I561" s="38">
        <f t="shared" si="17"/>
        <v>1.177245478169171</v>
      </c>
    </row>
    <row r="562" spans="1:9" hidden="1" outlineLevel="2" x14ac:dyDescent="0.25">
      <c r="A562" t="s">
        <v>1291</v>
      </c>
      <c r="B562" s="1" t="s">
        <v>7763</v>
      </c>
      <c r="C562" s="1" t="s">
        <v>1341</v>
      </c>
      <c r="D562" s="30">
        <v>5.4540999999999878E-4</v>
      </c>
      <c r="E562" s="33">
        <v>5454099.9999999879</v>
      </c>
      <c r="F562" s="9">
        <v>1.0442211078983692</v>
      </c>
      <c r="G562" s="32">
        <v>11149386.344588472</v>
      </c>
      <c r="H562" s="31">
        <f t="shared" si="16"/>
        <v>5695286.3445884837</v>
      </c>
      <c r="I562" s="38">
        <f t="shared" si="17"/>
        <v>1.0442211078983694</v>
      </c>
    </row>
    <row r="563" spans="1:9" hidden="1" outlineLevel="2" x14ac:dyDescent="0.25">
      <c r="A563" t="s">
        <v>1291</v>
      </c>
      <c r="B563" s="1" t="s">
        <v>7764</v>
      </c>
      <c r="C563" s="1" t="s">
        <v>1337</v>
      </c>
      <c r="D563" s="30">
        <v>5.2441000000000206E-4</v>
      </c>
      <c r="E563" s="33">
        <v>5244100.0000000205</v>
      </c>
      <c r="F563" s="9">
        <v>1.2181442742163693</v>
      </c>
      <c r="G563" s="32">
        <v>11632170.388418108</v>
      </c>
      <c r="H563" s="31">
        <f t="shared" si="16"/>
        <v>6388070.3884180877</v>
      </c>
      <c r="I563" s="38">
        <f t="shared" si="17"/>
        <v>1.2181442742163695</v>
      </c>
    </row>
    <row r="564" spans="1:9" hidden="1" outlineLevel="2" x14ac:dyDescent="0.25">
      <c r="A564" t="s">
        <v>1291</v>
      </c>
      <c r="B564" s="1" t="s">
        <v>7765</v>
      </c>
      <c r="C564" s="1" t="s">
        <v>1331</v>
      </c>
      <c r="D564" s="30">
        <v>4.4881000000000673E-4</v>
      </c>
      <c r="E564" s="33">
        <v>4488100.0000000671</v>
      </c>
      <c r="F564" s="9">
        <v>1.0006007805594321</v>
      </c>
      <c r="G564" s="32">
        <v>8978896.3632289208</v>
      </c>
      <c r="H564" s="31">
        <f t="shared" si="16"/>
        <v>4490796.3632288538</v>
      </c>
      <c r="I564" s="38">
        <f t="shared" si="17"/>
        <v>1.0006007805594319</v>
      </c>
    </row>
    <row r="565" spans="1:9" hidden="1" outlineLevel="2" x14ac:dyDescent="0.25">
      <c r="A565" t="s">
        <v>1291</v>
      </c>
      <c r="B565" s="1" t="s">
        <v>7766</v>
      </c>
      <c r="C565" s="1" t="s">
        <v>1311</v>
      </c>
      <c r="D565" s="30">
        <v>4.4221000000000657E-4</v>
      </c>
      <c r="E565" s="33">
        <v>4422100.0000000661</v>
      </c>
      <c r="F565" s="9">
        <v>0.46253366767708382</v>
      </c>
      <c r="G565" s="32">
        <v>6467470.1318349298</v>
      </c>
      <c r="H565" s="31">
        <f t="shared" si="16"/>
        <v>2045370.1318348637</v>
      </c>
      <c r="I565" s="38">
        <f t="shared" si="17"/>
        <v>0.46253366767708398</v>
      </c>
    </row>
    <row r="566" spans="1:9" hidden="1" outlineLevel="2" x14ac:dyDescent="0.25">
      <c r="A566" t="s">
        <v>1291</v>
      </c>
      <c r="B566" s="1" t="s">
        <v>7767</v>
      </c>
      <c r="C566" s="1" t="s">
        <v>1329</v>
      </c>
      <c r="D566" s="30">
        <v>4.4161000000000655E-4</v>
      </c>
      <c r="E566" s="33">
        <v>4416100.0000000652</v>
      </c>
      <c r="F566" s="9">
        <v>0.52535191454910291</v>
      </c>
      <c r="G566" s="32">
        <v>6736106.5898403926</v>
      </c>
      <c r="H566" s="31">
        <f t="shared" si="16"/>
        <v>2320006.5898403274</v>
      </c>
      <c r="I566" s="38">
        <f t="shared" si="17"/>
        <v>0.52535191454910291</v>
      </c>
    </row>
    <row r="567" spans="1:9" hidden="1" outlineLevel="2" x14ac:dyDescent="0.25">
      <c r="A567" t="s">
        <v>1291</v>
      </c>
      <c r="B567" s="1" t="s">
        <v>7768</v>
      </c>
      <c r="C567" s="1" t="s">
        <v>1333</v>
      </c>
      <c r="D567" s="30">
        <v>4.4101000000000654E-4</v>
      </c>
      <c r="E567" s="33">
        <v>4410100.0000000652</v>
      </c>
      <c r="F567" s="9">
        <v>0.43765994074493075</v>
      </c>
      <c r="G567" s="32">
        <v>6340224.1046793135</v>
      </c>
      <c r="H567" s="31">
        <f t="shared" si="16"/>
        <v>1930124.1046792483</v>
      </c>
      <c r="I567" s="38">
        <f t="shared" si="17"/>
        <v>0.43765994074493092</v>
      </c>
    </row>
    <row r="568" spans="1:9" hidden="1" outlineLevel="2" x14ac:dyDescent="0.25">
      <c r="A568" t="s">
        <v>1291</v>
      </c>
      <c r="B568" s="1" t="s">
        <v>7769</v>
      </c>
      <c r="C568" s="1" t="s">
        <v>1327</v>
      </c>
      <c r="D568" s="30">
        <v>4.272100000000062E-4</v>
      </c>
      <c r="E568" s="33">
        <v>4272100.0000000624</v>
      </c>
      <c r="F568" s="9">
        <v>0.83886307124119674</v>
      </c>
      <c r="G568" s="32">
        <v>7855806.9266496319</v>
      </c>
      <c r="H568" s="31">
        <f t="shared" si="16"/>
        <v>3583706.9266495695</v>
      </c>
      <c r="I568" s="38">
        <f t="shared" si="17"/>
        <v>0.83886307124119686</v>
      </c>
    </row>
    <row r="569" spans="1:9" hidden="1" outlineLevel="2" x14ac:dyDescent="0.25">
      <c r="A569" t="s">
        <v>1291</v>
      </c>
      <c r="B569" s="1" t="s">
        <v>7770</v>
      </c>
      <c r="C569" s="1" t="s">
        <v>1323</v>
      </c>
      <c r="D569" s="30">
        <v>3.8731000000000523E-4</v>
      </c>
      <c r="E569" s="33">
        <v>3873100.0000000522</v>
      </c>
      <c r="F569" s="9">
        <v>0.80293739133733277</v>
      </c>
      <c r="G569" s="32">
        <v>6982956.8103887178</v>
      </c>
      <c r="H569" s="31">
        <f t="shared" si="16"/>
        <v>3109856.8103886656</v>
      </c>
      <c r="I569" s="38">
        <f t="shared" si="17"/>
        <v>0.80293739133733277</v>
      </c>
    </row>
    <row r="570" spans="1:9" hidden="1" outlineLevel="2" x14ac:dyDescent="0.25">
      <c r="A570" t="s">
        <v>1291</v>
      </c>
      <c r="B570" s="1" t="s">
        <v>7771</v>
      </c>
      <c r="C570" s="1" t="s">
        <v>1325</v>
      </c>
      <c r="D570" s="30">
        <v>3.8491000000000518E-4</v>
      </c>
      <c r="E570" s="33">
        <v>3849100.0000000517</v>
      </c>
      <c r="F570" s="9">
        <v>1.1016066926268175</v>
      </c>
      <c r="G570" s="32">
        <v>8089294.3205899922</v>
      </c>
      <c r="H570" s="31">
        <f t="shared" si="16"/>
        <v>4240194.320589941</v>
      </c>
      <c r="I570" s="38">
        <f t="shared" si="17"/>
        <v>1.1016066926268178</v>
      </c>
    </row>
    <row r="571" spans="1:9" hidden="1" outlineLevel="2" x14ac:dyDescent="0.25">
      <c r="A571" t="s">
        <v>1291</v>
      </c>
      <c r="B571" s="1" t="s">
        <v>7772</v>
      </c>
      <c r="C571" s="1" t="s">
        <v>1321</v>
      </c>
      <c r="D571" s="30">
        <v>3.6601000000000472E-4</v>
      </c>
      <c r="E571" s="33">
        <v>3660100.000000047</v>
      </c>
      <c r="F571" s="9">
        <v>0.45762525888362304</v>
      </c>
      <c r="G571" s="32">
        <v>5335054.210040018</v>
      </c>
      <c r="H571" s="31">
        <f t="shared" si="16"/>
        <v>1674954.2100399709</v>
      </c>
      <c r="I571" s="38">
        <f t="shared" si="17"/>
        <v>0.45762525888362321</v>
      </c>
    </row>
    <row r="572" spans="1:9" hidden="1" outlineLevel="2" x14ac:dyDescent="0.25">
      <c r="A572" t="s">
        <v>1291</v>
      </c>
      <c r="B572" s="1" t="s">
        <v>7773</v>
      </c>
      <c r="C572" s="1" t="s">
        <v>1317</v>
      </c>
      <c r="D572" s="30">
        <v>3.1861000000000356E-4</v>
      </c>
      <c r="E572" s="33">
        <v>3186100.0000000359</v>
      </c>
      <c r="F572" s="9">
        <v>0.43801859176728208</v>
      </c>
      <c r="G572" s="32">
        <v>4581671.0352297891</v>
      </c>
      <c r="H572" s="31">
        <f t="shared" si="16"/>
        <v>1395571.0352297532</v>
      </c>
      <c r="I572" s="38">
        <f t="shared" si="17"/>
        <v>0.43801859176728208</v>
      </c>
    </row>
    <row r="573" spans="1:9" hidden="1" outlineLevel="2" x14ac:dyDescent="0.25">
      <c r="A573" t="s">
        <v>1291</v>
      </c>
      <c r="B573" s="1" t="s">
        <v>7774</v>
      </c>
      <c r="C573" s="1" t="s">
        <v>1319</v>
      </c>
      <c r="D573" s="30">
        <v>3.0871000000000332E-4</v>
      </c>
      <c r="E573" s="33">
        <v>3087100.0000000331</v>
      </c>
      <c r="F573" s="9">
        <v>1.0870915591271626</v>
      </c>
      <c r="G573" s="32">
        <v>6443060.3521815324</v>
      </c>
      <c r="H573" s="31">
        <f t="shared" si="16"/>
        <v>3355960.3521814994</v>
      </c>
      <c r="I573" s="38">
        <f t="shared" si="17"/>
        <v>1.0870915591271626</v>
      </c>
    </row>
    <row r="574" spans="1:9" hidden="1" outlineLevel="2" x14ac:dyDescent="0.25">
      <c r="A574" t="s">
        <v>1291</v>
      </c>
      <c r="B574" s="1" t="s">
        <v>7775</v>
      </c>
      <c r="C574" s="1" t="s">
        <v>1343</v>
      </c>
      <c r="D574" s="30">
        <v>3.0391000000000321E-4</v>
      </c>
      <c r="E574" s="33">
        <v>3039100.0000000321</v>
      </c>
      <c r="F574" s="9">
        <v>0.7378399514223033</v>
      </c>
      <c r="G574" s="32">
        <v>5281469.3963675778</v>
      </c>
      <c r="H574" s="31">
        <f t="shared" si="16"/>
        <v>2242369.3963675457</v>
      </c>
      <c r="I574" s="38">
        <f t="shared" si="17"/>
        <v>0.7378399514223033</v>
      </c>
    </row>
    <row r="575" spans="1:9" hidden="1" outlineLevel="2" x14ac:dyDescent="0.25">
      <c r="A575" t="s">
        <v>1291</v>
      </c>
      <c r="B575" s="1" t="s">
        <v>7776</v>
      </c>
      <c r="C575" s="1" t="s">
        <v>1315</v>
      </c>
      <c r="D575" s="30">
        <v>2.8591000000000277E-4</v>
      </c>
      <c r="E575" s="33">
        <v>2859100.0000000275</v>
      </c>
      <c r="F575" s="9">
        <v>0.552077131255857</v>
      </c>
      <c r="G575" s="32">
        <v>4437543.7259736639</v>
      </c>
      <c r="H575" s="31">
        <f t="shared" si="16"/>
        <v>1578443.7259736364</v>
      </c>
      <c r="I575" s="38">
        <f t="shared" si="17"/>
        <v>0.55207713125585711</v>
      </c>
    </row>
    <row r="576" spans="1:9" hidden="1" outlineLevel="2" x14ac:dyDescent="0.25">
      <c r="A576" t="s">
        <v>1291</v>
      </c>
      <c r="B576" s="1" t="s">
        <v>7777</v>
      </c>
      <c r="C576" s="1" t="s">
        <v>1313</v>
      </c>
      <c r="D576" s="30">
        <v>2.2591000000000134E-4</v>
      </c>
      <c r="E576" s="33">
        <v>2259100.0000000135</v>
      </c>
      <c r="F576" s="9">
        <v>0.82283494096723175</v>
      </c>
      <c r="G576" s="32">
        <v>4117966.4151390977</v>
      </c>
      <c r="H576" s="31">
        <f t="shared" si="16"/>
        <v>1858866.4151390842</v>
      </c>
      <c r="I576" s="38">
        <f t="shared" si="17"/>
        <v>0.82283494096723164</v>
      </c>
    </row>
    <row r="577" spans="1:9" hidden="1" outlineLevel="2" x14ac:dyDescent="0.25">
      <c r="A577" t="s">
        <v>1291</v>
      </c>
      <c r="B577" s="1" t="s">
        <v>7778</v>
      </c>
      <c r="C577" s="1" t="s">
        <v>1307</v>
      </c>
      <c r="D577" s="30">
        <v>1.8061000000000024E-4</v>
      </c>
      <c r="E577" s="33">
        <v>1806100.0000000023</v>
      </c>
      <c r="F577" s="9">
        <v>1.0658732572154821</v>
      </c>
      <c r="G577" s="32">
        <v>3731173.6898568869</v>
      </c>
      <c r="H577" s="31">
        <f t="shared" si="16"/>
        <v>1925073.6898568845</v>
      </c>
      <c r="I577" s="38">
        <f t="shared" si="17"/>
        <v>1.0658732572154821</v>
      </c>
    </row>
    <row r="578" spans="1:9" hidden="1" outlineLevel="2" x14ac:dyDescent="0.25">
      <c r="A578" t="s">
        <v>1291</v>
      </c>
      <c r="B578" s="1" t="s">
        <v>7779</v>
      </c>
      <c r="C578" s="1" t="s">
        <v>1309</v>
      </c>
      <c r="D578" s="30">
        <v>1.2180999999999882E-4</v>
      </c>
      <c r="E578" s="33">
        <v>1218099.9999999881</v>
      </c>
      <c r="F578" s="9">
        <v>0.61625901589737664</v>
      </c>
      <c r="G578" s="32">
        <v>1968765.1072645753</v>
      </c>
      <c r="H578" s="31">
        <f t="shared" si="16"/>
        <v>750665.10726458719</v>
      </c>
      <c r="I578" s="38">
        <f t="shared" si="17"/>
        <v>0.61625901589737664</v>
      </c>
    </row>
    <row r="579" spans="1:9" hidden="1" outlineLevel="2" x14ac:dyDescent="0.25">
      <c r="A579" t="s">
        <v>1291</v>
      </c>
      <c r="B579" s="1" t="s">
        <v>7780</v>
      </c>
      <c r="C579" s="1" t="s">
        <v>1303</v>
      </c>
      <c r="D579" s="30">
        <v>1.1700999999999892E-4</v>
      </c>
      <c r="E579" s="33">
        <v>1170099.9999999893</v>
      </c>
      <c r="F579" s="9">
        <v>0.81915294580877485</v>
      </c>
      <c r="G579" s="32">
        <v>2128590.8618908278</v>
      </c>
      <c r="H579" s="31">
        <f t="shared" si="16"/>
        <v>958490.86189083848</v>
      </c>
      <c r="I579" s="38">
        <f t="shared" si="17"/>
        <v>0.81915294580877474</v>
      </c>
    </row>
    <row r="580" spans="1:9" hidden="1" outlineLevel="2" x14ac:dyDescent="0.25">
      <c r="A580" t="s">
        <v>1291</v>
      </c>
      <c r="B580" s="1" t="s">
        <v>7781</v>
      </c>
      <c r="C580" s="1" t="s">
        <v>1305</v>
      </c>
      <c r="D580" s="30">
        <v>1.035099999999992E-4</v>
      </c>
      <c r="E580" s="33">
        <v>1035099.9999999921</v>
      </c>
      <c r="F580" s="9">
        <v>0.77394097147513397</v>
      </c>
      <c r="G580" s="32">
        <v>1836206.2995738972</v>
      </c>
      <c r="H580" s="31">
        <f t="shared" si="16"/>
        <v>801106.29957390507</v>
      </c>
      <c r="I580" s="38">
        <f t="shared" si="17"/>
        <v>0.77394097147513397</v>
      </c>
    </row>
    <row r="581" spans="1:9" hidden="1" outlineLevel="2" x14ac:dyDescent="0.25">
      <c r="A581" t="s">
        <v>1291</v>
      </c>
      <c r="B581" s="1" t="s">
        <v>7782</v>
      </c>
      <c r="C581" s="1" t="s">
        <v>1299</v>
      </c>
      <c r="D581" s="30">
        <v>9.0309999999999479E-5</v>
      </c>
      <c r="E581" s="33">
        <v>903099.99999999476</v>
      </c>
      <c r="F581" s="9">
        <v>0.32482128319362447</v>
      </c>
      <c r="G581" s="32">
        <v>1196446.1008521554</v>
      </c>
      <c r="H581" s="31">
        <f t="shared" ref="H581:H644" si="18">G581-E581</f>
        <v>293346.1008521606</v>
      </c>
      <c r="I581" s="38">
        <f t="shared" ref="I581:I644" si="19">H581/E581</f>
        <v>0.32482128319362452</v>
      </c>
    </row>
    <row r="582" spans="1:9" hidden="1" outlineLevel="2" x14ac:dyDescent="0.25">
      <c r="A582" t="s">
        <v>1291</v>
      </c>
      <c r="B582" s="1" t="s">
        <v>7783</v>
      </c>
      <c r="C582" s="1" t="s">
        <v>1297</v>
      </c>
      <c r="D582" s="30">
        <v>6.391000000000003E-5</v>
      </c>
      <c r="E582" s="33">
        <v>639100.00000000035</v>
      </c>
      <c r="F582" s="9">
        <v>0.89568420580504582</v>
      </c>
      <c r="G582" s="32">
        <v>1211531.7759300054</v>
      </c>
      <c r="H582" s="31">
        <f t="shared" si="18"/>
        <v>572431.77593000501</v>
      </c>
      <c r="I582" s="38">
        <f t="shared" si="19"/>
        <v>0.89568420580504571</v>
      </c>
    </row>
    <row r="583" spans="1:9" hidden="1" outlineLevel="2" x14ac:dyDescent="0.25">
      <c r="A583" t="s">
        <v>1291</v>
      </c>
      <c r="B583" s="1" t="s">
        <v>7784</v>
      </c>
      <c r="C583" s="1" t="s">
        <v>1293</v>
      </c>
      <c r="D583" s="30">
        <v>6.3610000000000036E-5</v>
      </c>
      <c r="E583" s="33">
        <v>636100.00000000035</v>
      </c>
      <c r="F583" s="9">
        <v>1.1644056351292</v>
      </c>
      <c r="G583" s="32">
        <v>1376778.424505685</v>
      </c>
      <c r="H583" s="31">
        <f t="shared" si="18"/>
        <v>740678.42450568464</v>
      </c>
      <c r="I583" s="38">
        <f t="shared" si="19"/>
        <v>1.1644056351292003</v>
      </c>
    </row>
    <row r="584" spans="1:9" hidden="1" outlineLevel="2" x14ac:dyDescent="0.25">
      <c r="A584" t="s">
        <v>1291</v>
      </c>
      <c r="B584" s="1" t="s">
        <v>7785</v>
      </c>
      <c r="C584" s="1" t="s">
        <v>1295</v>
      </c>
      <c r="D584" s="30">
        <v>5.5210000000000076E-5</v>
      </c>
      <c r="E584" s="33">
        <v>552100.00000000081</v>
      </c>
      <c r="F584" s="9">
        <v>0.93298689715929495</v>
      </c>
      <c r="G584" s="32">
        <v>1067202.0659216484</v>
      </c>
      <c r="H584" s="31">
        <f t="shared" si="18"/>
        <v>515102.06592164759</v>
      </c>
      <c r="I584" s="38">
        <f t="shared" si="19"/>
        <v>0.93298689715929506</v>
      </c>
    </row>
    <row r="585" spans="1:9" hidden="1" outlineLevel="2" x14ac:dyDescent="0.25">
      <c r="A585" t="s">
        <v>1291</v>
      </c>
      <c r="B585" s="1" t="s">
        <v>38</v>
      </c>
      <c r="C585" s="1" t="s">
        <v>1290</v>
      </c>
      <c r="D585" s="30">
        <v>3.0100000000000004E-6</v>
      </c>
      <c r="E585" s="33">
        <v>30100.000000000004</v>
      </c>
      <c r="F585" s="9">
        <v>0.46009307710568825</v>
      </c>
      <c r="G585" s="32">
        <v>43948.801620881219</v>
      </c>
      <c r="H585" s="31">
        <f t="shared" si="18"/>
        <v>13848.801620881215</v>
      </c>
      <c r="I585" s="38">
        <f t="shared" si="19"/>
        <v>0.46009307710568814</v>
      </c>
    </row>
    <row r="586" spans="1:9" outlineLevel="1" collapsed="1" x14ac:dyDescent="0.25">
      <c r="A586" s="60" t="s">
        <v>8742</v>
      </c>
      <c r="B586" s="1"/>
      <c r="C586" s="1"/>
      <c r="D586" s="30"/>
      <c r="E586" s="33">
        <f>SUBTOTAL(9,E554:E585)</f>
        <v>120093199.9999989</v>
      </c>
      <c r="F586" s="9"/>
      <c r="G586" s="32">
        <f>SUBTOTAL(9,G554:G585)</f>
        <v>224428274.05720976</v>
      </c>
      <c r="H586" s="31">
        <f t="shared" si="18"/>
        <v>104335074.05721086</v>
      </c>
      <c r="I586" s="38">
        <f t="shared" si="19"/>
        <v>0.86878419475217428</v>
      </c>
    </row>
    <row r="587" spans="1:9" hidden="1" outlineLevel="2" x14ac:dyDescent="0.25">
      <c r="A587" t="s">
        <v>1358</v>
      </c>
      <c r="B587" s="1" t="s">
        <v>7743</v>
      </c>
      <c r="C587" s="1" t="s">
        <v>1382</v>
      </c>
      <c r="D587" s="30">
        <v>7.3290999999996945E-4</v>
      </c>
      <c r="E587" s="33">
        <v>7329099.9999996945</v>
      </c>
      <c r="F587" s="9">
        <v>0.87507628191720421</v>
      </c>
      <c r="G587" s="32">
        <v>13742621.577798808</v>
      </c>
      <c r="H587" s="31">
        <f t="shared" si="18"/>
        <v>6413521.5777991135</v>
      </c>
      <c r="I587" s="38">
        <f t="shared" si="19"/>
        <v>0.8750762819172041</v>
      </c>
    </row>
    <row r="588" spans="1:9" hidden="1" outlineLevel="2" x14ac:dyDescent="0.25">
      <c r="A588" t="s">
        <v>1358</v>
      </c>
      <c r="B588" s="1" t="s">
        <v>7744</v>
      </c>
      <c r="C588" s="1" t="s">
        <v>1374</v>
      </c>
      <c r="D588" s="30">
        <v>7.3140999999996969E-4</v>
      </c>
      <c r="E588" s="33">
        <v>7314099.9999996973</v>
      </c>
      <c r="F588" s="9">
        <v>0.42113954617391136</v>
      </c>
      <c r="G588" s="32">
        <v>10394356.754670175</v>
      </c>
      <c r="H588" s="31">
        <f t="shared" si="18"/>
        <v>3080256.7546704775</v>
      </c>
      <c r="I588" s="38">
        <f t="shared" si="19"/>
        <v>0.42113954617391136</v>
      </c>
    </row>
    <row r="589" spans="1:9" hidden="1" outlineLevel="2" x14ac:dyDescent="0.25">
      <c r="A589" t="s">
        <v>1358</v>
      </c>
      <c r="B589" s="1" t="s">
        <v>7745</v>
      </c>
      <c r="C589" s="1" t="s">
        <v>1380</v>
      </c>
      <c r="D589" s="30">
        <v>6.4530999999998315E-4</v>
      </c>
      <c r="E589" s="33">
        <v>6453099.9999998314</v>
      </c>
      <c r="F589" s="9">
        <v>0.43231136207356979</v>
      </c>
      <c r="G589" s="32">
        <v>9242848.4505967107</v>
      </c>
      <c r="H589" s="31">
        <f t="shared" si="18"/>
        <v>2789748.4505968792</v>
      </c>
      <c r="I589" s="38">
        <f t="shared" si="19"/>
        <v>0.43231136207356963</v>
      </c>
    </row>
    <row r="590" spans="1:9" hidden="1" outlineLevel="2" x14ac:dyDescent="0.25">
      <c r="A590" t="s">
        <v>1358</v>
      </c>
      <c r="B590" s="1" t="s">
        <v>7746</v>
      </c>
      <c r="C590" s="1" t="s">
        <v>1376</v>
      </c>
      <c r="D590" s="30">
        <v>5.5110999999999789E-4</v>
      </c>
      <c r="E590" s="33">
        <v>5511099.9999999786</v>
      </c>
      <c r="F590" s="9">
        <v>0.53866425708933208</v>
      </c>
      <c r="G590" s="32">
        <v>8479732.5872449856</v>
      </c>
      <c r="H590" s="31">
        <f t="shared" si="18"/>
        <v>2968632.587245007</v>
      </c>
      <c r="I590" s="38">
        <f t="shared" si="19"/>
        <v>0.53866425708933219</v>
      </c>
    </row>
    <row r="591" spans="1:9" hidden="1" outlineLevel="2" x14ac:dyDescent="0.25">
      <c r="A591" t="s">
        <v>1358</v>
      </c>
      <c r="B591" s="1" t="s">
        <v>7747</v>
      </c>
      <c r="C591" s="1" t="s">
        <v>1370</v>
      </c>
      <c r="D591" s="30">
        <v>4.0081000000000556E-4</v>
      </c>
      <c r="E591" s="33">
        <v>4008100.0000000554</v>
      </c>
      <c r="F591" s="9">
        <v>1.2179422500503412</v>
      </c>
      <c r="G591" s="32">
        <v>8889734.3324268945</v>
      </c>
      <c r="H591" s="31">
        <f t="shared" si="18"/>
        <v>4881634.3324268386</v>
      </c>
      <c r="I591" s="38">
        <f t="shared" si="19"/>
        <v>1.2179422500503407</v>
      </c>
    </row>
    <row r="592" spans="1:9" hidden="1" outlineLevel="2" x14ac:dyDescent="0.25">
      <c r="A592" t="s">
        <v>1358</v>
      </c>
      <c r="B592" s="1" t="s">
        <v>7748</v>
      </c>
      <c r="C592" s="1" t="s">
        <v>1368</v>
      </c>
      <c r="D592" s="30">
        <v>3.9691000000000547E-4</v>
      </c>
      <c r="E592" s="33">
        <v>3969100.0000000545</v>
      </c>
      <c r="F592" s="9">
        <v>1.133286761582148</v>
      </c>
      <c r="G592" s="32">
        <v>8467228.4853958208</v>
      </c>
      <c r="H592" s="31">
        <f t="shared" si="18"/>
        <v>4498128.4853957668</v>
      </c>
      <c r="I592" s="38">
        <f t="shared" si="19"/>
        <v>1.1332867615821482</v>
      </c>
    </row>
    <row r="593" spans="1:9" hidden="1" outlineLevel="2" x14ac:dyDescent="0.25">
      <c r="A593" t="s">
        <v>1358</v>
      </c>
      <c r="B593" s="1" t="s">
        <v>7749</v>
      </c>
      <c r="C593" s="1" t="s">
        <v>1366</v>
      </c>
      <c r="D593" s="30">
        <v>3.4141000000000412E-4</v>
      </c>
      <c r="E593" s="33">
        <v>3414100.000000041</v>
      </c>
      <c r="F593" s="9">
        <v>0.98539722518404815</v>
      </c>
      <c r="G593" s="32">
        <v>6778344.66650094</v>
      </c>
      <c r="H593" s="31">
        <f t="shared" si="18"/>
        <v>3364244.666500899</v>
      </c>
      <c r="I593" s="38">
        <f t="shared" si="19"/>
        <v>0.98539722518404815</v>
      </c>
    </row>
    <row r="594" spans="1:9" hidden="1" outlineLevel="2" x14ac:dyDescent="0.25">
      <c r="A594" t="s">
        <v>1358</v>
      </c>
      <c r="B594" s="1" t="s">
        <v>7750</v>
      </c>
      <c r="C594" s="1" t="s">
        <v>1372</v>
      </c>
      <c r="D594" s="30">
        <v>3.3601000000000399E-4</v>
      </c>
      <c r="E594" s="33">
        <v>3360100.00000004</v>
      </c>
      <c r="F594" s="9">
        <v>0.33540877259711777</v>
      </c>
      <c r="G594" s="32">
        <v>4487107.0168036288</v>
      </c>
      <c r="H594" s="31">
        <f t="shared" si="18"/>
        <v>1127007.0168035887</v>
      </c>
      <c r="I594" s="38">
        <f t="shared" si="19"/>
        <v>0.33540877259711771</v>
      </c>
    </row>
    <row r="595" spans="1:9" hidden="1" outlineLevel="2" x14ac:dyDescent="0.25">
      <c r="A595" t="s">
        <v>1358</v>
      </c>
      <c r="B595" s="1" t="s">
        <v>7751</v>
      </c>
      <c r="C595" s="1" t="s">
        <v>1364</v>
      </c>
      <c r="D595" s="30">
        <v>2.4901000000000187E-4</v>
      </c>
      <c r="E595" s="33">
        <v>2490100.0000000186</v>
      </c>
      <c r="F595" s="9">
        <v>0.99448671886283413</v>
      </c>
      <c r="G595" s="32">
        <v>4966471.3786403807</v>
      </c>
      <c r="H595" s="31">
        <f t="shared" si="18"/>
        <v>2476371.3786403621</v>
      </c>
      <c r="I595" s="38">
        <f t="shared" si="19"/>
        <v>0.99448671886283424</v>
      </c>
    </row>
    <row r="596" spans="1:9" hidden="1" outlineLevel="2" x14ac:dyDescent="0.25">
      <c r="A596" t="s">
        <v>1358</v>
      </c>
      <c r="B596" s="1" t="s">
        <v>7752</v>
      </c>
      <c r="C596" s="1" t="s">
        <v>1362</v>
      </c>
      <c r="D596" s="30">
        <v>2.3941000000000167E-4</v>
      </c>
      <c r="E596" s="33">
        <v>2394100.0000000168</v>
      </c>
      <c r="F596" s="9">
        <v>0.7085902456949057</v>
      </c>
      <c r="G596" s="32">
        <v>4090535.9072182025</v>
      </c>
      <c r="H596" s="31">
        <f t="shared" si="18"/>
        <v>1696435.9072181857</v>
      </c>
      <c r="I596" s="38">
        <f t="shared" si="19"/>
        <v>0.7085902456949057</v>
      </c>
    </row>
    <row r="597" spans="1:9" hidden="1" outlineLevel="2" x14ac:dyDescent="0.25">
      <c r="A597" t="s">
        <v>1358</v>
      </c>
      <c r="B597" s="1" t="s">
        <v>7753</v>
      </c>
      <c r="C597" s="1" t="s">
        <v>1360</v>
      </c>
      <c r="D597" s="30">
        <v>7.6509999999999767E-5</v>
      </c>
      <c r="E597" s="33">
        <v>765099.99999999767</v>
      </c>
      <c r="F597" s="9">
        <v>0.85572035443181182</v>
      </c>
      <c r="G597" s="32">
        <v>1419811.6431757747</v>
      </c>
      <c r="H597" s="31">
        <f t="shared" si="18"/>
        <v>654711.64317577705</v>
      </c>
      <c r="I597" s="38">
        <f t="shared" si="19"/>
        <v>0.8557203544318116</v>
      </c>
    </row>
    <row r="598" spans="1:9" hidden="1" outlineLevel="2" x14ac:dyDescent="0.25">
      <c r="A598" t="s">
        <v>1358</v>
      </c>
      <c r="B598" s="1" t="s">
        <v>7754</v>
      </c>
      <c r="C598" s="1" t="s">
        <v>1357</v>
      </c>
      <c r="D598" s="30">
        <v>8.7099999999999979E-6</v>
      </c>
      <c r="E598" s="33">
        <v>87099.999999999985</v>
      </c>
      <c r="F598" s="9">
        <v>1.1471131854555896</v>
      </c>
      <c r="G598" s="32">
        <v>187013.55845318182</v>
      </c>
      <c r="H598" s="31">
        <f t="shared" si="18"/>
        <v>99913.558453181831</v>
      </c>
      <c r="I598" s="38">
        <f t="shared" si="19"/>
        <v>1.1471131854555896</v>
      </c>
    </row>
    <row r="599" spans="1:9" outlineLevel="1" collapsed="1" x14ac:dyDescent="0.25">
      <c r="A599" s="60" t="s">
        <v>8743</v>
      </c>
      <c r="B599" s="1"/>
      <c r="C599" s="1"/>
      <c r="D599" s="30"/>
      <c r="E599" s="33">
        <f>SUBTOTAL(9,E587:E598)</f>
        <v>47095199.999999434</v>
      </c>
      <c r="F599" s="9"/>
      <c r="G599" s="32">
        <f>SUBTOTAL(9,G587:G598)</f>
        <v>81145806.358925506</v>
      </c>
      <c r="H599" s="31">
        <f t="shared" si="18"/>
        <v>34050606.358926073</v>
      </c>
      <c r="I599" s="38">
        <f t="shared" si="19"/>
        <v>0.72301649337780671</v>
      </c>
    </row>
    <row r="600" spans="1:9" hidden="1" outlineLevel="2" x14ac:dyDescent="0.25">
      <c r="A600" t="s">
        <v>62</v>
      </c>
      <c r="B600" s="1" t="s">
        <v>42</v>
      </c>
      <c r="C600" s="1" t="s">
        <v>1518</v>
      </c>
      <c r="D600" s="30">
        <v>7.5780999999996556E-4</v>
      </c>
      <c r="E600" s="33">
        <v>7578099.9999996554</v>
      </c>
      <c r="F600" s="9">
        <v>1.2219843319844299</v>
      </c>
      <c r="G600" s="32">
        <v>16838419.466210444</v>
      </c>
      <c r="H600" s="31">
        <f t="shared" si="18"/>
        <v>9260319.4662107881</v>
      </c>
      <c r="I600" s="38">
        <f t="shared" si="19"/>
        <v>1.2219843319844301</v>
      </c>
    </row>
    <row r="601" spans="1:9" hidden="1" outlineLevel="2" x14ac:dyDescent="0.25">
      <c r="A601" t="s">
        <v>62</v>
      </c>
      <c r="B601" s="1" t="s">
        <v>7681</v>
      </c>
      <c r="C601" s="1" t="s">
        <v>1516</v>
      </c>
      <c r="D601" s="30">
        <v>7.4340999999996781E-4</v>
      </c>
      <c r="E601" s="33">
        <v>7434099.9999996778</v>
      </c>
      <c r="F601" s="9">
        <v>0.40599828792625359</v>
      </c>
      <c r="G601" s="32">
        <v>10452331.87227211</v>
      </c>
      <c r="H601" s="31">
        <f t="shared" si="18"/>
        <v>3018231.8722724319</v>
      </c>
      <c r="I601" s="38">
        <f t="shared" si="19"/>
        <v>0.4059982879262537</v>
      </c>
    </row>
    <row r="602" spans="1:9" hidden="1" outlineLevel="2" x14ac:dyDescent="0.25">
      <c r="A602" t="s">
        <v>62</v>
      </c>
      <c r="B602" s="1" t="s">
        <v>7682</v>
      </c>
      <c r="C602" s="1" t="s">
        <v>1514</v>
      </c>
      <c r="D602" s="30">
        <v>7.3530999999996908E-4</v>
      </c>
      <c r="E602" s="33">
        <v>7353099.9999996908</v>
      </c>
      <c r="F602" s="9">
        <v>1.0504716288219749</v>
      </c>
      <c r="G602" s="32">
        <v>15077322.933890229</v>
      </c>
      <c r="H602" s="31">
        <f t="shared" si="18"/>
        <v>7724222.9338905383</v>
      </c>
      <c r="I602" s="38">
        <f t="shared" si="19"/>
        <v>1.0504716288219749</v>
      </c>
    </row>
    <row r="603" spans="1:9" hidden="1" outlineLevel="2" x14ac:dyDescent="0.25">
      <c r="A603" t="s">
        <v>62</v>
      </c>
      <c r="B603" s="1" t="s">
        <v>7683</v>
      </c>
      <c r="C603" s="1" t="s">
        <v>1512</v>
      </c>
      <c r="D603" s="30">
        <v>7.3230999999996955E-4</v>
      </c>
      <c r="E603" s="33">
        <v>7323099.9999996955</v>
      </c>
      <c r="F603" s="9">
        <v>0.64258125187538906</v>
      </c>
      <c r="G603" s="32">
        <v>12028786.765608162</v>
      </c>
      <c r="H603" s="31">
        <f t="shared" si="18"/>
        <v>4705686.7656084662</v>
      </c>
      <c r="I603" s="38">
        <f t="shared" si="19"/>
        <v>0.64258125187538906</v>
      </c>
    </row>
    <row r="604" spans="1:9" hidden="1" outlineLevel="2" x14ac:dyDescent="0.25">
      <c r="A604" t="s">
        <v>62</v>
      </c>
      <c r="B604" s="1" t="s">
        <v>7684</v>
      </c>
      <c r="C604" s="1" t="s">
        <v>1508</v>
      </c>
      <c r="D604" s="30">
        <v>7.2990999999996992E-4</v>
      </c>
      <c r="E604" s="33">
        <v>7299099.9999996992</v>
      </c>
      <c r="F604" s="9">
        <v>0.57996112747246886</v>
      </c>
      <c r="G604" s="32">
        <v>11532294.265533824</v>
      </c>
      <c r="H604" s="31">
        <f t="shared" si="18"/>
        <v>4233194.2655341243</v>
      </c>
      <c r="I604" s="38">
        <f t="shared" si="19"/>
        <v>0.57996112747246908</v>
      </c>
    </row>
    <row r="605" spans="1:9" hidden="1" outlineLevel="2" x14ac:dyDescent="0.25">
      <c r="A605" t="s">
        <v>62</v>
      </c>
      <c r="B605" s="1" t="s">
        <v>7685</v>
      </c>
      <c r="C605" s="1" t="s">
        <v>1510</v>
      </c>
      <c r="D605" s="30">
        <v>7.275099999999703E-4</v>
      </c>
      <c r="E605" s="33">
        <v>7275099.9999997029</v>
      </c>
      <c r="F605" s="9">
        <v>1.2376542139830848</v>
      </c>
      <c r="G605" s="32">
        <v>16279158.172147674</v>
      </c>
      <c r="H605" s="31">
        <f t="shared" si="18"/>
        <v>9004058.1721479706</v>
      </c>
      <c r="I605" s="38">
        <f t="shared" si="19"/>
        <v>1.2376542139830846</v>
      </c>
    </row>
    <row r="606" spans="1:9" hidden="1" outlineLevel="2" x14ac:dyDescent="0.25">
      <c r="A606" t="s">
        <v>62</v>
      </c>
      <c r="B606" s="1" t="s">
        <v>7686</v>
      </c>
      <c r="C606" s="1" t="s">
        <v>1502</v>
      </c>
      <c r="D606" s="30">
        <v>7.0020999999997457E-4</v>
      </c>
      <c r="E606" s="33">
        <v>7002099.9999997457</v>
      </c>
      <c r="F606" s="9">
        <v>0.86350846122582059</v>
      </c>
      <c r="G606" s="32">
        <v>13048472.596348844</v>
      </c>
      <c r="H606" s="31">
        <f t="shared" si="18"/>
        <v>6046372.5963490987</v>
      </c>
      <c r="I606" s="38">
        <f t="shared" si="19"/>
        <v>0.86350846122582059</v>
      </c>
    </row>
    <row r="607" spans="1:9" hidden="1" outlineLevel="2" x14ac:dyDescent="0.25">
      <c r="A607" t="s">
        <v>62</v>
      </c>
      <c r="B607" s="1" t="s">
        <v>7687</v>
      </c>
      <c r="C607" s="1" t="s">
        <v>1504</v>
      </c>
      <c r="D607" s="30">
        <v>6.9660999999997513E-4</v>
      </c>
      <c r="E607" s="33">
        <v>6966099.9999997513</v>
      </c>
      <c r="F607" s="9">
        <v>0.43808715881112614</v>
      </c>
      <c r="G607" s="32">
        <v>10017858.956993828</v>
      </c>
      <c r="H607" s="31">
        <f t="shared" si="18"/>
        <v>3051758.9569940763</v>
      </c>
      <c r="I607" s="38">
        <f t="shared" si="19"/>
        <v>0.43808715881112603</v>
      </c>
    </row>
    <row r="608" spans="1:9" hidden="1" outlineLevel="2" x14ac:dyDescent="0.25">
      <c r="A608" t="s">
        <v>62</v>
      </c>
      <c r="B608" s="1" t="s">
        <v>7688</v>
      </c>
      <c r="C608" s="1" t="s">
        <v>1448</v>
      </c>
      <c r="D608" s="30">
        <v>6.7830999999997799E-4</v>
      </c>
      <c r="E608" s="33">
        <v>6783099.9999997802</v>
      </c>
      <c r="F608" s="9">
        <v>0.647668927228918</v>
      </c>
      <c r="G608" s="32">
        <v>11176303.100286111</v>
      </c>
      <c r="H608" s="31">
        <f t="shared" si="18"/>
        <v>4393203.100286331</v>
      </c>
      <c r="I608" s="38">
        <f t="shared" si="19"/>
        <v>0.647668927228918</v>
      </c>
    </row>
    <row r="609" spans="1:9" hidden="1" outlineLevel="2" x14ac:dyDescent="0.25">
      <c r="A609" t="s">
        <v>62</v>
      </c>
      <c r="B609" s="1" t="s">
        <v>7689</v>
      </c>
      <c r="C609" s="1" t="s">
        <v>1384</v>
      </c>
      <c r="D609" s="30">
        <v>6.7500999999997851E-4</v>
      </c>
      <c r="E609" s="33">
        <v>6750099.9999997849</v>
      </c>
      <c r="F609" s="9">
        <v>0.34281973722190384</v>
      </c>
      <c r="G609" s="32">
        <v>9064167.5082212854</v>
      </c>
      <c r="H609" s="31">
        <f t="shared" si="18"/>
        <v>2314067.5082215006</v>
      </c>
      <c r="I609" s="38">
        <f t="shared" si="19"/>
        <v>0.34281973722190401</v>
      </c>
    </row>
    <row r="610" spans="1:9" hidden="1" outlineLevel="2" x14ac:dyDescent="0.25">
      <c r="A610" t="s">
        <v>62</v>
      </c>
      <c r="B610" s="1" t="s">
        <v>7690</v>
      </c>
      <c r="C610" s="1" t="s">
        <v>1506</v>
      </c>
      <c r="D610" s="30">
        <v>6.6690999999997978E-4</v>
      </c>
      <c r="E610" s="33">
        <v>6669099.9999997979</v>
      </c>
      <c r="F610" s="9">
        <v>1.1148516042262164</v>
      </c>
      <c r="G610" s="32">
        <v>14104156.833744632</v>
      </c>
      <c r="H610" s="31">
        <f t="shared" si="18"/>
        <v>7435056.8337448342</v>
      </c>
      <c r="I610" s="38">
        <f t="shared" si="19"/>
        <v>1.1148516042262164</v>
      </c>
    </row>
    <row r="611" spans="1:9" hidden="1" outlineLevel="2" x14ac:dyDescent="0.25">
      <c r="A611" t="s">
        <v>62</v>
      </c>
      <c r="B611" s="1" t="s">
        <v>7691</v>
      </c>
      <c r="C611" s="1" t="s">
        <v>1500</v>
      </c>
      <c r="D611" s="30">
        <v>6.6360999999998029E-4</v>
      </c>
      <c r="E611" s="33">
        <v>6636099.9999998026</v>
      </c>
      <c r="F611" s="9">
        <v>0.50989669894595291</v>
      </c>
      <c r="G611" s="32">
        <v>10019825.483874941</v>
      </c>
      <c r="H611" s="31">
        <f t="shared" si="18"/>
        <v>3383725.4838751387</v>
      </c>
      <c r="I611" s="38">
        <f t="shared" si="19"/>
        <v>0.50989669894595313</v>
      </c>
    </row>
    <row r="612" spans="1:9" hidden="1" outlineLevel="2" x14ac:dyDescent="0.25">
      <c r="A612" t="s">
        <v>62</v>
      </c>
      <c r="B612" s="1" t="s">
        <v>7692</v>
      </c>
      <c r="C612" s="1" t="s">
        <v>1496</v>
      </c>
      <c r="D612" s="30">
        <v>6.5850999999998109E-4</v>
      </c>
      <c r="E612" s="33">
        <v>6585099.9999998109</v>
      </c>
      <c r="F612" s="9">
        <v>0.76217987678590238</v>
      </c>
      <c r="G612" s="32">
        <v>11604130.706622511</v>
      </c>
      <c r="H612" s="31">
        <f t="shared" si="18"/>
        <v>5019030.7066227002</v>
      </c>
      <c r="I612" s="38">
        <f t="shared" si="19"/>
        <v>0.76217987678590216</v>
      </c>
    </row>
    <row r="613" spans="1:9" hidden="1" outlineLevel="2" x14ac:dyDescent="0.25">
      <c r="A613" t="s">
        <v>62</v>
      </c>
      <c r="B613" s="1" t="s">
        <v>7693</v>
      </c>
      <c r="C613" s="1" t="s">
        <v>1498</v>
      </c>
      <c r="D613" s="30">
        <v>6.348099999999848E-4</v>
      </c>
      <c r="E613" s="33">
        <v>6348099.9999998482</v>
      </c>
      <c r="F613" s="9">
        <v>0.74326929963564847</v>
      </c>
      <c r="G613" s="32">
        <v>11066447.841016795</v>
      </c>
      <c r="H613" s="31">
        <f t="shared" si="18"/>
        <v>4718347.8410169473</v>
      </c>
      <c r="I613" s="38">
        <f t="shared" si="19"/>
        <v>0.74326929963564847</v>
      </c>
    </row>
    <row r="614" spans="1:9" hidden="1" outlineLevel="2" x14ac:dyDescent="0.25">
      <c r="A614" t="s">
        <v>62</v>
      </c>
      <c r="B614" s="1" t="s">
        <v>7694</v>
      </c>
      <c r="C614" s="1" t="s">
        <v>1494</v>
      </c>
      <c r="D614" s="30">
        <v>6.1800999999998742E-4</v>
      </c>
      <c r="E614" s="33">
        <v>6180099.9999998743</v>
      </c>
      <c r="F614" s="9">
        <v>0.28588253230175409</v>
      </c>
      <c r="G614" s="32">
        <v>7946882.6378779095</v>
      </c>
      <c r="H614" s="31">
        <f t="shared" si="18"/>
        <v>1766782.6378780352</v>
      </c>
      <c r="I614" s="38">
        <f t="shared" si="19"/>
        <v>0.2858825323017542</v>
      </c>
    </row>
    <row r="615" spans="1:9" hidden="1" outlineLevel="2" x14ac:dyDescent="0.25">
      <c r="A615" t="s">
        <v>62</v>
      </c>
      <c r="B615" s="1" t="s">
        <v>7695</v>
      </c>
      <c r="C615" s="1" t="s">
        <v>1490</v>
      </c>
      <c r="D615" s="30">
        <v>5.9970999999999029E-4</v>
      </c>
      <c r="E615" s="33">
        <v>5997099.9999999031</v>
      </c>
      <c r="F615" s="9">
        <v>0.51790455784099476</v>
      </c>
      <c r="G615" s="32">
        <v>9103025.423828084</v>
      </c>
      <c r="H615" s="31">
        <f t="shared" si="18"/>
        <v>3105925.4238281809</v>
      </c>
      <c r="I615" s="38">
        <f t="shared" si="19"/>
        <v>0.51790455784099498</v>
      </c>
    </row>
    <row r="616" spans="1:9" hidden="1" outlineLevel="2" x14ac:dyDescent="0.25">
      <c r="A616" t="s">
        <v>62</v>
      </c>
      <c r="B616" s="1" t="s">
        <v>7696</v>
      </c>
      <c r="C616" s="1" t="s">
        <v>1488</v>
      </c>
      <c r="D616" s="30">
        <v>5.9700999999999071E-4</v>
      </c>
      <c r="E616" s="33">
        <v>5970099.9999999069</v>
      </c>
      <c r="F616" s="9">
        <v>1.1376200943875006</v>
      </c>
      <c r="G616" s="32">
        <v>12761805.725502618</v>
      </c>
      <c r="H616" s="31">
        <f t="shared" si="18"/>
        <v>6791705.7255027108</v>
      </c>
      <c r="I616" s="38">
        <f t="shared" si="19"/>
        <v>1.1376200943875006</v>
      </c>
    </row>
    <row r="617" spans="1:9" hidden="1" outlineLevel="2" x14ac:dyDescent="0.25">
      <c r="A617" t="s">
        <v>62</v>
      </c>
      <c r="B617" s="1" t="s">
        <v>7697</v>
      </c>
      <c r="C617" s="1" t="s">
        <v>1492</v>
      </c>
      <c r="D617" s="30">
        <v>5.7510999999999413E-4</v>
      </c>
      <c r="E617" s="33">
        <v>5751099.9999999413</v>
      </c>
      <c r="F617" s="9">
        <v>0.54096310576774742</v>
      </c>
      <c r="G617" s="32">
        <v>8862232.917580802</v>
      </c>
      <c r="H617" s="31">
        <f t="shared" si="18"/>
        <v>3111132.9175808607</v>
      </c>
      <c r="I617" s="38">
        <f t="shared" si="19"/>
        <v>0.54096310576774742</v>
      </c>
    </row>
    <row r="618" spans="1:9" hidden="1" outlineLevel="2" x14ac:dyDescent="0.25">
      <c r="A618" t="s">
        <v>62</v>
      </c>
      <c r="B618" s="1" t="s">
        <v>7698</v>
      </c>
      <c r="C618" s="1" t="s">
        <v>1484</v>
      </c>
      <c r="D618" s="30">
        <v>5.7120999999999474E-4</v>
      </c>
      <c r="E618" s="33">
        <v>5712099.9999999478</v>
      </c>
      <c r="F618" s="9">
        <v>0.60592162910274583</v>
      </c>
      <c r="G618" s="32">
        <v>9173184.9375977106</v>
      </c>
      <c r="H618" s="31">
        <f t="shared" si="18"/>
        <v>3461084.9375977628</v>
      </c>
      <c r="I618" s="38">
        <f t="shared" si="19"/>
        <v>0.60592162910274583</v>
      </c>
    </row>
    <row r="619" spans="1:9" hidden="1" outlineLevel="2" x14ac:dyDescent="0.25">
      <c r="A619" t="s">
        <v>62</v>
      </c>
      <c r="B619" s="1" t="s">
        <v>7699</v>
      </c>
      <c r="C619" s="1" t="s">
        <v>1482</v>
      </c>
      <c r="D619" s="30">
        <v>5.3521000000000037E-4</v>
      </c>
      <c r="E619" s="33">
        <v>5352100.0000000037</v>
      </c>
      <c r="F619" s="9">
        <v>0.7679500411117034</v>
      </c>
      <c r="G619" s="32">
        <v>9462245.4150339533</v>
      </c>
      <c r="H619" s="31">
        <f t="shared" si="18"/>
        <v>4110145.4150339495</v>
      </c>
      <c r="I619" s="38">
        <f t="shared" si="19"/>
        <v>0.76795004111170317</v>
      </c>
    </row>
    <row r="620" spans="1:9" hidden="1" outlineLevel="2" x14ac:dyDescent="0.25">
      <c r="A620" t="s">
        <v>62</v>
      </c>
      <c r="B620" s="1" t="s">
        <v>7700</v>
      </c>
      <c r="C620" s="1" t="s">
        <v>1476</v>
      </c>
      <c r="D620" s="30">
        <v>4.9681000000000638E-4</v>
      </c>
      <c r="E620" s="33">
        <v>4968100.0000000633</v>
      </c>
      <c r="F620" s="9">
        <v>0.75768308508161797</v>
      </c>
      <c r="G620" s="32">
        <v>8732345.3349940963</v>
      </c>
      <c r="H620" s="31">
        <f t="shared" si="18"/>
        <v>3764245.334994033</v>
      </c>
      <c r="I620" s="38">
        <f t="shared" si="19"/>
        <v>0.75768308508161775</v>
      </c>
    </row>
    <row r="621" spans="1:9" hidden="1" outlineLevel="2" x14ac:dyDescent="0.25">
      <c r="A621" t="s">
        <v>62</v>
      </c>
      <c r="B621" s="1" t="s">
        <v>7701</v>
      </c>
      <c r="C621" s="1" t="s">
        <v>1480</v>
      </c>
      <c r="D621" s="30">
        <v>4.896100000000075E-4</v>
      </c>
      <c r="E621" s="33">
        <v>4896100.0000000754</v>
      </c>
      <c r="F621" s="9">
        <v>0.95614593266361103</v>
      </c>
      <c r="G621" s="32">
        <v>9577486.1009144541</v>
      </c>
      <c r="H621" s="31">
        <f t="shared" si="18"/>
        <v>4681386.1009143787</v>
      </c>
      <c r="I621" s="38">
        <f t="shared" si="19"/>
        <v>0.95614593266361114</v>
      </c>
    </row>
    <row r="622" spans="1:9" hidden="1" outlineLevel="2" x14ac:dyDescent="0.25">
      <c r="A622" t="s">
        <v>62</v>
      </c>
      <c r="B622" s="1" t="s">
        <v>7702</v>
      </c>
      <c r="C622" s="1" t="s">
        <v>1474</v>
      </c>
      <c r="D622" s="30">
        <v>4.845100000000076E-4</v>
      </c>
      <c r="E622" s="33">
        <v>4845100.0000000764</v>
      </c>
      <c r="F622" s="9">
        <v>0.78253486897013369</v>
      </c>
      <c r="G622" s="32">
        <v>8636559.6936473306</v>
      </c>
      <c r="H622" s="31">
        <f t="shared" si="18"/>
        <v>3791459.6936472543</v>
      </c>
      <c r="I622" s="38">
        <f t="shared" si="19"/>
        <v>0.78253486897013369</v>
      </c>
    </row>
    <row r="623" spans="1:9" hidden="1" outlineLevel="2" x14ac:dyDescent="0.25">
      <c r="A623" t="s">
        <v>62</v>
      </c>
      <c r="B623" s="1" t="s">
        <v>7703</v>
      </c>
      <c r="C623" s="1" t="s">
        <v>1466</v>
      </c>
      <c r="D623" s="30">
        <v>4.7371000000000733E-4</v>
      </c>
      <c r="E623" s="33">
        <v>4737100.0000000736</v>
      </c>
      <c r="F623" s="9">
        <v>0.73222516416215455</v>
      </c>
      <c r="G623" s="32">
        <v>8205723.82515267</v>
      </c>
      <c r="H623" s="31">
        <f t="shared" si="18"/>
        <v>3468623.8251525965</v>
      </c>
      <c r="I623" s="38">
        <f t="shared" si="19"/>
        <v>0.73222516416215455</v>
      </c>
    </row>
    <row r="624" spans="1:9" hidden="1" outlineLevel="2" x14ac:dyDescent="0.25">
      <c r="A624" t="s">
        <v>62</v>
      </c>
      <c r="B624" s="1" t="s">
        <v>7704</v>
      </c>
      <c r="C624" s="1" t="s">
        <v>1472</v>
      </c>
      <c r="D624" s="30">
        <v>4.6951000000000723E-4</v>
      </c>
      <c r="E624" s="33">
        <v>4695100.0000000726</v>
      </c>
      <c r="F624" s="9">
        <v>0.92214572409324813</v>
      </c>
      <c r="G624" s="32">
        <v>9024666.3891903479</v>
      </c>
      <c r="H624" s="31">
        <f t="shared" si="18"/>
        <v>4329566.3891902752</v>
      </c>
      <c r="I624" s="38">
        <f t="shared" si="19"/>
        <v>0.92214572409324791</v>
      </c>
    </row>
    <row r="625" spans="1:9" hidden="1" outlineLevel="2" x14ac:dyDescent="0.25">
      <c r="A625" t="s">
        <v>62</v>
      </c>
      <c r="B625" s="1" t="s">
        <v>7705</v>
      </c>
      <c r="C625" s="1" t="s">
        <v>1470</v>
      </c>
      <c r="D625" s="30">
        <v>4.4551000000000665E-4</v>
      </c>
      <c r="E625" s="33">
        <v>4455100.0000000661</v>
      </c>
      <c r="F625" s="9">
        <v>1.1798642446112422</v>
      </c>
      <c r="G625" s="32">
        <v>9711513.1961676888</v>
      </c>
      <c r="H625" s="31">
        <f t="shared" si="18"/>
        <v>5256413.1961676227</v>
      </c>
      <c r="I625" s="38">
        <f t="shared" si="19"/>
        <v>1.1798642446112422</v>
      </c>
    </row>
    <row r="626" spans="1:9" hidden="1" outlineLevel="2" x14ac:dyDescent="0.25">
      <c r="A626" t="s">
        <v>62</v>
      </c>
      <c r="B626" s="1" t="s">
        <v>7706</v>
      </c>
      <c r="C626" s="1" t="s">
        <v>1468</v>
      </c>
      <c r="D626" s="30">
        <v>4.2871000000000624E-4</v>
      </c>
      <c r="E626" s="33">
        <v>4287100.0000000624</v>
      </c>
      <c r="F626" s="9">
        <v>0.56227325808978235</v>
      </c>
      <c r="G626" s="32">
        <v>6697621.6847568033</v>
      </c>
      <c r="H626" s="31">
        <f t="shared" si="18"/>
        <v>2410521.6847567409</v>
      </c>
      <c r="I626" s="38">
        <f t="shared" si="19"/>
        <v>0.56227325808978235</v>
      </c>
    </row>
    <row r="627" spans="1:9" hidden="1" outlineLevel="2" x14ac:dyDescent="0.25">
      <c r="A627" t="s">
        <v>62</v>
      </c>
      <c r="B627" s="1" t="s">
        <v>7707</v>
      </c>
      <c r="C627" s="1" t="s">
        <v>1464</v>
      </c>
      <c r="D627" s="30">
        <v>3.8251000000000512E-4</v>
      </c>
      <c r="E627" s="33">
        <v>3825100.0000000512</v>
      </c>
      <c r="F627" s="9">
        <v>0.35487985460582594</v>
      </c>
      <c r="G627" s="32">
        <v>5182550.9318528147</v>
      </c>
      <c r="H627" s="31">
        <f t="shared" si="18"/>
        <v>1357450.9318527635</v>
      </c>
      <c r="I627" s="38">
        <f t="shared" si="19"/>
        <v>0.35487985460582611</v>
      </c>
    </row>
    <row r="628" spans="1:9" hidden="1" outlineLevel="2" x14ac:dyDescent="0.25">
      <c r="A628" t="s">
        <v>62</v>
      </c>
      <c r="B628" s="1" t="s">
        <v>7708</v>
      </c>
      <c r="C628" s="1" t="s">
        <v>1462</v>
      </c>
      <c r="D628" s="30">
        <v>3.7951000000000505E-4</v>
      </c>
      <c r="E628" s="33">
        <v>3795100.0000000503</v>
      </c>
      <c r="F628" s="9">
        <v>0.86601675844374515</v>
      </c>
      <c r="G628" s="32">
        <v>7081720.1999699511</v>
      </c>
      <c r="H628" s="31">
        <f t="shared" si="18"/>
        <v>3286620.1999699008</v>
      </c>
      <c r="I628" s="38">
        <f t="shared" si="19"/>
        <v>0.86601675844374515</v>
      </c>
    </row>
    <row r="629" spans="1:9" hidden="1" outlineLevel="2" x14ac:dyDescent="0.25">
      <c r="A629" t="s">
        <v>62</v>
      </c>
      <c r="B629" s="1" t="s">
        <v>7709</v>
      </c>
      <c r="C629" s="1" t="s">
        <v>1478</v>
      </c>
      <c r="D629" s="30">
        <v>3.6571000000000471E-4</v>
      </c>
      <c r="E629" s="33">
        <v>3657100.000000047</v>
      </c>
      <c r="F629" s="9">
        <v>1.1965941554301074</v>
      </c>
      <c r="G629" s="32">
        <v>8033164.4858235484</v>
      </c>
      <c r="H629" s="31">
        <f t="shared" si="18"/>
        <v>4376064.4858235009</v>
      </c>
      <c r="I629" s="38">
        <f t="shared" si="19"/>
        <v>1.1965941554301072</v>
      </c>
    </row>
    <row r="630" spans="1:9" hidden="1" outlineLevel="2" x14ac:dyDescent="0.25">
      <c r="A630" t="s">
        <v>62</v>
      </c>
      <c r="B630" s="1" t="s">
        <v>7710</v>
      </c>
      <c r="C630" s="1" t="s">
        <v>1458</v>
      </c>
      <c r="D630" s="30">
        <v>3.528100000000044E-4</v>
      </c>
      <c r="E630" s="33">
        <v>3528100.0000000438</v>
      </c>
      <c r="F630" s="9">
        <v>1.033574371498784</v>
      </c>
      <c r="G630" s="32">
        <v>7174653.7400849489</v>
      </c>
      <c r="H630" s="31">
        <f t="shared" si="18"/>
        <v>3646553.7400849052</v>
      </c>
      <c r="I630" s="38">
        <f t="shared" si="19"/>
        <v>1.033574371498784</v>
      </c>
    </row>
    <row r="631" spans="1:9" hidden="1" outlineLevel="2" x14ac:dyDescent="0.25">
      <c r="A631" t="s">
        <v>62</v>
      </c>
      <c r="B631" s="1" t="s">
        <v>7711</v>
      </c>
      <c r="C631" s="1" t="s">
        <v>1456</v>
      </c>
      <c r="D631" s="30">
        <v>3.5131000000000436E-4</v>
      </c>
      <c r="E631" s="33">
        <v>3513100.0000000438</v>
      </c>
      <c r="F631" s="9">
        <v>0.73726172938590906</v>
      </c>
      <c r="G631" s="32">
        <v>6103174.1815057136</v>
      </c>
      <c r="H631" s="31">
        <f t="shared" si="18"/>
        <v>2590074.1815056698</v>
      </c>
      <c r="I631" s="38">
        <f t="shared" si="19"/>
        <v>0.73726172938590917</v>
      </c>
    </row>
    <row r="632" spans="1:9" hidden="1" outlineLevel="2" x14ac:dyDescent="0.25">
      <c r="A632" t="s">
        <v>62</v>
      </c>
      <c r="B632" s="1" t="s">
        <v>7712</v>
      </c>
      <c r="C632" s="1" t="s">
        <v>1454</v>
      </c>
      <c r="D632" s="30">
        <v>3.4111000000000411E-4</v>
      </c>
      <c r="E632" s="33">
        <v>3411100.000000041</v>
      </c>
      <c r="F632" s="9">
        <v>0.55047563475846373</v>
      </c>
      <c r="G632" s="32">
        <v>5288827.4377246592</v>
      </c>
      <c r="H632" s="31">
        <f t="shared" si="18"/>
        <v>1877727.4377246182</v>
      </c>
      <c r="I632" s="38">
        <f t="shared" si="19"/>
        <v>0.55047563475846373</v>
      </c>
    </row>
    <row r="633" spans="1:9" hidden="1" outlineLevel="2" x14ac:dyDescent="0.25">
      <c r="A633" t="s">
        <v>62</v>
      </c>
      <c r="B633" s="1" t="s">
        <v>7713</v>
      </c>
      <c r="C633" s="1" t="s">
        <v>1450</v>
      </c>
      <c r="D633" s="30">
        <v>3.3001000000000384E-4</v>
      </c>
      <c r="E633" s="33">
        <v>3300100.0000000386</v>
      </c>
      <c r="F633" s="9">
        <v>1.1654460614093654</v>
      </c>
      <c r="G633" s="32">
        <v>7146188.54725713</v>
      </c>
      <c r="H633" s="31">
        <f t="shared" si="18"/>
        <v>3846088.5472570914</v>
      </c>
      <c r="I633" s="38">
        <f t="shared" si="19"/>
        <v>1.1654460614093654</v>
      </c>
    </row>
    <row r="634" spans="1:9" hidden="1" outlineLevel="2" x14ac:dyDescent="0.25">
      <c r="A634" t="s">
        <v>62</v>
      </c>
      <c r="B634" s="1" t="s">
        <v>7714</v>
      </c>
      <c r="C634" s="1" t="s">
        <v>1444</v>
      </c>
      <c r="D634" s="30">
        <v>3.0721000000000329E-4</v>
      </c>
      <c r="E634" s="33">
        <v>3072100.0000000331</v>
      </c>
      <c r="F634" s="9">
        <v>0.67932122388343807</v>
      </c>
      <c r="G634" s="32">
        <v>5159042.731892366</v>
      </c>
      <c r="H634" s="31">
        <f t="shared" si="18"/>
        <v>2086942.7318923329</v>
      </c>
      <c r="I634" s="38">
        <f t="shared" si="19"/>
        <v>0.67932122388343819</v>
      </c>
    </row>
    <row r="635" spans="1:9" hidden="1" outlineLevel="2" x14ac:dyDescent="0.25">
      <c r="A635" t="s">
        <v>62</v>
      </c>
      <c r="B635" s="1" t="s">
        <v>7715</v>
      </c>
      <c r="C635" s="1" t="s">
        <v>1442</v>
      </c>
      <c r="D635" s="30">
        <v>3.0091000000000313E-4</v>
      </c>
      <c r="E635" s="33">
        <v>3009100.0000000312</v>
      </c>
      <c r="F635" s="9">
        <v>0.98094888757108845</v>
      </c>
      <c r="G635" s="32">
        <v>5960873.2975902241</v>
      </c>
      <c r="H635" s="31">
        <f t="shared" si="18"/>
        <v>2951773.2975901929</v>
      </c>
      <c r="I635" s="38">
        <f t="shared" si="19"/>
        <v>0.98094888757108845</v>
      </c>
    </row>
    <row r="636" spans="1:9" hidden="1" outlineLevel="2" x14ac:dyDescent="0.25">
      <c r="A636" t="s">
        <v>62</v>
      </c>
      <c r="B636" s="1" t="s">
        <v>7716</v>
      </c>
      <c r="C636" s="1" t="s">
        <v>1430</v>
      </c>
      <c r="D636" s="30">
        <v>2.9341000000000295E-4</v>
      </c>
      <c r="E636" s="33">
        <v>2934100.0000000293</v>
      </c>
      <c r="F636" s="9">
        <v>1.0743991860349396</v>
      </c>
      <c r="G636" s="32">
        <v>6086494.6517451769</v>
      </c>
      <c r="H636" s="31">
        <f t="shared" si="18"/>
        <v>3152394.6517451475</v>
      </c>
      <c r="I636" s="38">
        <f t="shared" si="19"/>
        <v>1.0743991860349396</v>
      </c>
    </row>
    <row r="637" spans="1:9" hidden="1" outlineLevel="2" x14ac:dyDescent="0.25">
      <c r="A637" t="s">
        <v>62</v>
      </c>
      <c r="B637" s="1" t="s">
        <v>7717</v>
      </c>
      <c r="C637" s="1" t="s">
        <v>1440</v>
      </c>
      <c r="D637" s="30">
        <v>2.8561000000000276E-4</v>
      </c>
      <c r="E637" s="33">
        <v>2856100.0000000275</v>
      </c>
      <c r="F637" s="9">
        <v>0.40649543006481281</v>
      </c>
      <c r="G637" s="32">
        <v>4017091.5978081501</v>
      </c>
      <c r="H637" s="31">
        <f t="shared" si="18"/>
        <v>1160991.5978081226</v>
      </c>
      <c r="I637" s="38">
        <f t="shared" si="19"/>
        <v>0.40649543006481265</v>
      </c>
    </row>
    <row r="638" spans="1:9" hidden="1" outlineLevel="2" x14ac:dyDescent="0.25">
      <c r="A638" t="s">
        <v>62</v>
      </c>
      <c r="B638" s="1" t="s">
        <v>7718</v>
      </c>
      <c r="C638" s="1" t="s">
        <v>1438</v>
      </c>
      <c r="D638" s="30">
        <v>2.8111000000000265E-4</v>
      </c>
      <c r="E638" s="33">
        <v>2811100.0000000265</v>
      </c>
      <c r="F638" s="9">
        <v>1.1800118221255889</v>
      </c>
      <c r="G638" s="32">
        <v>6128231.2331773005</v>
      </c>
      <c r="H638" s="31">
        <f t="shared" si="18"/>
        <v>3317131.233177274</v>
      </c>
      <c r="I638" s="38">
        <f t="shared" si="19"/>
        <v>1.1800118221255889</v>
      </c>
    </row>
    <row r="639" spans="1:9" hidden="1" outlineLevel="2" x14ac:dyDescent="0.25">
      <c r="A639" t="s">
        <v>62</v>
      </c>
      <c r="B639" s="1" t="s">
        <v>7719</v>
      </c>
      <c r="C639" s="1" t="s">
        <v>1436</v>
      </c>
      <c r="D639" s="30">
        <v>2.7931000000000261E-4</v>
      </c>
      <c r="E639" s="33">
        <v>2793100.0000000261</v>
      </c>
      <c r="F639" s="9">
        <v>1.1606701709558425</v>
      </c>
      <c r="G639" s="32">
        <v>6034967.8544968199</v>
      </c>
      <c r="H639" s="31">
        <f t="shared" si="18"/>
        <v>3241867.8544967938</v>
      </c>
      <c r="I639" s="38">
        <f t="shared" si="19"/>
        <v>1.1606701709558425</v>
      </c>
    </row>
    <row r="640" spans="1:9" hidden="1" outlineLevel="2" x14ac:dyDescent="0.25">
      <c r="A640" t="s">
        <v>62</v>
      </c>
      <c r="B640" s="1" t="s">
        <v>7720</v>
      </c>
      <c r="C640" s="1" t="s">
        <v>1432</v>
      </c>
      <c r="D640" s="30">
        <v>2.7361000000000247E-4</v>
      </c>
      <c r="E640" s="33">
        <v>2736100.0000000247</v>
      </c>
      <c r="F640" s="9">
        <v>0.3892436978003313</v>
      </c>
      <c r="G640" s="32">
        <v>3801109.6815515207</v>
      </c>
      <c r="H640" s="31">
        <f t="shared" si="18"/>
        <v>1065009.681551496</v>
      </c>
      <c r="I640" s="38">
        <f t="shared" si="19"/>
        <v>0.3892436978003313</v>
      </c>
    </row>
    <row r="641" spans="1:9" hidden="1" outlineLevel="2" x14ac:dyDescent="0.25">
      <c r="A641" t="s">
        <v>62</v>
      </c>
      <c r="B641" s="1" t="s">
        <v>7721</v>
      </c>
      <c r="C641" s="1" t="s">
        <v>1434</v>
      </c>
      <c r="D641" s="30">
        <v>2.6791000000000233E-4</v>
      </c>
      <c r="E641" s="33">
        <v>2679100.0000000233</v>
      </c>
      <c r="F641" s="9">
        <v>0.66327577656896486</v>
      </c>
      <c r="G641" s="32">
        <v>4456082.1330059525</v>
      </c>
      <c r="H641" s="31">
        <f t="shared" si="18"/>
        <v>1776982.1330059292</v>
      </c>
      <c r="I641" s="38">
        <f t="shared" si="19"/>
        <v>0.66327577656896486</v>
      </c>
    </row>
    <row r="642" spans="1:9" hidden="1" outlineLevel="2" x14ac:dyDescent="0.25">
      <c r="A642" t="s">
        <v>62</v>
      </c>
      <c r="B642" s="1" t="s">
        <v>7722</v>
      </c>
      <c r="C642" s="1" t="s">
        <v>1428</v>
      </c>
      <c r="D642" s="30">
        <v>2.5591000000000204E-4</v>
      </c>
      <c r="E642" s="33">
        <v>2559100.0000000205</v>
      </c>
      <c r="F642" s="9">
        <v>0.40214238080141285</v>
      </c>
      <c r="G642" s="32">
        <v>3588222.5667089242</v>
      </c>
      <c r="H642" s="31">
        <f t="shared" si="18"/>
        <v>1029122.5667089038</v>
      </c>
      <c r="I642" s="38">
        <f t="shared" si="19"/>
        <v>0.40214238080141279</v>
      </c>
    </row>
    <row r="643" spans="1:9" hidden="1" outlineLevel="2" x14ac:dyDescent="0.25">
      <c r="A643" t="s">
        <v>62</v>
      </c>
      <c r="B643" s="1" t="s">
        <v>7723</v>
      </c>
      <c r="C643" s="1" t="s">
        <v>1426</v>
      </c>
      <c r="D643" s="30">
        <v>2.5501000000000202E-4</v>
      </c>
      <c r="E643" s="33">
        <v>2550100.00000002</v>
      </c>
      <c r="F643" s="9">
        <v>1.1039116736220094</v>
      </c>
      <c r="G643" s="32">
        <v>5365185.158903528</v>
      </c>
      <c r="H643" s="31">
        <f t="shared" si="18"/>
        <v>2815085.158903508</v>
      </c>
      <c r="I643" s="38">
        <f t="shared" si="19"/>
        <v>1.1039116736220094</v>
      </c>
    </row>
    <row r="644" spans="1:9" hidden="1" outlineLevel="2" x14ac:dyDescent="0.25">
      <c r="A644" t="s">
        <v>62</v>
      </c>
      <c r="B644" s="1" t="s">
        <v>7724</v>
      </c>
      <c r="C644" s="1" t="s">
        <v>1422</v>
      </c>
      <c r="D644" s="30">
        <v>2.5081000000000192E-4</v>
      </c>
      <c r="E644" s="33">
        <v>2508100.0000000191</v>
      </c>
      <c r="F644" s="9">
        <v>0.28735164430462801</v>
      </c>
      <c r="G644" s="32">
        <v>3228806.6590804621</v>
      </c>
      <c r="H644" s="31">
        <f t="shared" si="18"/>
        <v>720706.65908044297</v>
      </c>
      <c r="I644" s="38">
        <f t="shared" si="19"/>
        <v>0.28735164430462801</v>
      </c>
    </row>
    <row r="645" spans="1:9" hidden="1" outlineLevel="2" x14ac:dyDescent="0.25">
      <c r="A645" t="s">
        <v>62</v>
      </c>
      <c r="B645" s="1" t="s">
        <v>7725</v>
      </c>
      <c r="C645" s="1" t="s">
        <v>1424</v>
      </c>
      <c r="D645" s="30">
        <v>2.4571000000000179E-4</v>
      </c>
      <c r="E645" s="33">
        <v>2457100.0000000182</v>
      </c>
      <c r="F645" s="9">
        <v>1.0717192632505044</v>
      </c>
      <c r="G645" s="32">
        <v>5090421.4017328518</v>
      </c>
      <c r="H645" s="31">
        <f t="shared" ref="H645:H708" si="20">G645-E645</f>
        <v>2633321.4017328336</v>
      </c>
      <c r="I645" s="38">
        <f t="shared" ref="I645:I708" si="21">H645/E645</f>
        <v>1.0717192632505044</v>
      </c>
    </row>
    <row r="646" spans="1:9" hidden="1" outlineLevel="2" x14ac:dyDescent="0.25">
      <c r="A646" t="s">
        <v>62</v>
      </c>
      <c r="B646" s="1" t="s">
        <v>7726</v>
      </c>
      <c r="C646" s="1" t="s">
        <v>1420</v>
      </c>
      <c r="D646" s="30">
        <v>2.2201000000000124E-4</v>
      </c>
      <c r="E646" s="33">
        <v>2220100.0000000126</v>
      </c>
      <c r="F646" s="9">
        <v>0.78346659048162226</v>
      </c>
      <c r="G646" s="32">
        <v>3959474.1775282719</v>
      </c>
      <c r="H646" s="31">
        <f t="shared" si="20"/>
        <v>1739374.1775282593</v>
      </c>
      <c r="I646" s="38">
        <f t="shared" si="21"/>
        <v>0.78346659048162226</v>
      </c>
    </row>
    <row r="647" spans="1:9" hidden="1" outlineLevel="2" x14ac:dyDescent="0.25">
      <c r="A647" t="s">
        <v>62</v>
      </c>
      <c r="B647" s="1" t="s">
        <v>7727</v>
      </c>
      <c r="C647" s="1" t="s">
        <v>1418</v>
      </c>
      <c r="D647" s="30">
        <v>2.0641000000000086E-4</v>
      </c>
      <c r="E647" s="33">
        <v>2064100.0000000086</v>
      </c>
      <c r="F647" s="9">
        <v>0.32753597410953506</v>
      </c>
      <c r="G647" s="32">
        <v>2740167.0041595027</v>
      </c>
      <c r="H647" s="31">
        <f t="shared" si="20"/>
        <v>676067.00415949407</v>
      </c>
      <c r="I647" s="38">
        <f t="shared" si="21"/>
        <v>0.327535974109535</v>
      </c>
    </row>
    <row r="648" spans="1:9" hidden="1" outlineLevel="2" x14ac:dyDescent="0.25">
      <c r="A648" t="s">
        <v>62</v>
      </c>
      <c r="B648" s="1" t="s">
        <v>7728</v>
      </c>
      <c r="C648" s="1" t="s">
        <v>1412</v>
      </c>
      <c r="D648" s="30">
        <v>1.8901000000000044E-4</v>
      </c>
      <c r="E648" s="33">
        <v>1890100.0000000044</v>
      </c>
      <c r="F648" s="9">
        <v>0.80412588844782906</v>
      </c>
      <c r="G648" s="32">
        <v>3409978.3417552495</v>
      </c>
      <c r="H648" s="31">
        <f t="shared" si="20"/>
        <v>1519878.3417552451</v>
      </c>
      <c r="I648" s="38">
        <f t="shared" si="21"/>
        <v>0.80412588844782895</v>
      </c>
    </row>
    <row r="649" spans="1:9" hidden="1" outlineLevel="2" x14ac:dyDescent="0.25">
      <c r="A649" t="s">
        <v>62</v>
      </c>
      <c r="B649" s="1" t="s">
        <v>7729</v>
      </c>
      <c r="C649" s="1" t="s">
        <v>1408</v>
      </c>
      <c r="D649" s="30">
        <v>1.8361000000000031E-4</v>
      </c>
      <c r="E649" s="33">
        <v>1836100.000000003</v>
      </c>
      <c r="F649" s="9">
        <v>1.2269093056727447</v>
      </c>
      <c r="G649" s="32">
        <v>4088828.1761457338</v>
      </c>
      <c r="H649" s="31">
        <f t="shared" si="20"/>
        <v>2252728.1761457305</v>
      </c>
      <c r="I649" s="38">
        <f t="shared" si="21"/>
        <v>1.2269093056727449</v>
      </c>
    </row>
    <row r="650" spans="1:9" hidden="1" outlineLevel="2" x14ac:dyDescent="0.25">
      <c r="A650" t="s">
        <v>62</v>
      </c>
      <c r="B650" s="1" t="s">
        <v>7730</v>
      </c>
      <c r="C650" s="1" t="s">
        <v>1416</v>
      </c>
      <c r="D650" s="30">
        <v>1.8151000000000026E-4</v>
      </c>
      <c r="E650" s="33">
        <v>1815100.0000000026</v>
      </c>
      <c r="F650" s="9">
        <v>0.60928177476196443</v>
      </c>
      <c r="G650" s="32">
        <v>2921007.3493704461</v>
      </c>
      <c r="H650" s="31">
        <f t="shared" si="20"/>
        <v>1105907.3493704435</v>
      </c>
      <c r="I650" s="38">
        <f t="shared" si="21"/>
        <v>0.60928177476196455</v>
      </c>
    </row>
    <row r="651" spans="1:9" hidden="1" outlineLevel="2" x14ac:dyDescent="0.25">
      <c r="A651" t="s">
        <v>62</v>
      </c>
      <c r="B651" s="1" t="s">
        <v>7731</v>
      </c>
      <c r="C651" s="1" t="s">
        <v>1410</v>
      </c>
      <c r="D651" s="30">
        <v>1.7731000000000016E-4</v>
      </c>
      <c r="E651" s="33">
        <v>1773100.0000000016</v>
      </c>
      <c r="F651" s="9">
        <v>0.51889045495857866</v>
      </c>
      <c r="G651" s="32">
        <v>2693144.6656870581</v>
      </c>
      <c r="H651" s="31">
        <f t="shared" si="20"/>
        <v>920044.66568705649</v>
      </c>
      <c r="I651" s="38">
        <f t="shared" si="21"/>
        <v>0.51889045495857855</v>
      </c>
    </row>
    <row r="652" spans="1:9" hidden="1" outlineLevel="2" x14ac:dyDescent="0.25">
      <c r="A652" t="s">
        <v>62</v>
      </c>
      <c r="B652" s="1" t="s">
        <v>7732</v>
      </c>
      <c r="C652" s="1" t="s">
        <v>1406</v>
      </c>
      <c r="D652" s="30">
        <v>1.6950999999999997E-4</v>
      </c>
      <c r="E652" s="33">
        <v>1695099.9999999998</v>
      </c>
      <c r="F652" s="9">
        <v>0.40370723326519031</v>
      </c>
      <c r="G652" s="32">
        <v>2379424.1311078239</v>
      </c>
      <c r="H652" s="31">
        <f t="shared" si="20"/>
        <v>684324.13110782416</v>
      </c>
      <c r="I652" s="38">
        <f t="shared" si="21"/>
        <v>0.40370723326519042</v>
      </c>
    </row>
    <row r="653" spans="1:9" hidden="1" outlineLevel="2" x14ac:dyDescent="0.25">
      <c r="A653" t="s">
        <v>62</v>
      </c>
      <c r="B653" s="1" t="s">
        <v>7733</v>
      </c>
      <c r="C653" s="1" t="s">
        <v>1414</v>
      </c>
      <c r="D653" s="30">
        <v>1.5690999999999966E-4</v>
      </c>
      <c r="E653" s="33">
        <v>1569099.9999999965</v>
      </c>
      <c r="F653" s="9">
        <v>1.1934595570438498</v>
      </c>
      <c r="G653" s="32">
        <v>3441757.3909574975</v>
      </c>
      <c r="H653" s="31">
        <f t="shared" si="20"/>
        <v>1872657.390957501</v>
      </c>
      <c r="I653" s="38">
        <f t="shared" si="21"/>
        <v>1.1934595570438502</v>
      </c>
    </row>
    <row r="654" spans="1:9" hidden="1" outlineLevel="2" x14ac:dyDescent="0.25">
      <c r="A654" t="s">
        <v>62</v>
      </c>
      <c r="B654" s="1" t="s">
        <v>7734</v>
      </c>
      <c r="C654" s="1" t="s">
        <v>1404</v>
      </c>
      <c r="D654" s="30">
        <v>1.3860999999999922E-4</v>
      </c>
      <c r="E654" s="33">
        <v>1386099.9999999921</v>
      </c>
      <c r="F654" s="9">
        <v>0.71108274266457061</v>
      </c>
      <c r="G654" s="32">
        <v>2371731.7896073475</v>
      </c>
      <c r="H654" s="31">
        <f t="shared" si="20"/>
        <v>985631.78960735537</v>
      </c>
      <c r="I654" s="38">
        <f t="shared" si="21"/>
        <v>0.71108274266457039</v>
      </c>
    </row>
    <row r="655" spans="1:9" hidden="1" outlineLevel="2" x14ac:dyDescent="0.25">
      <c r="A655" t="s">
        <v>62</v>
      </c>
      <c r="B655" s="1" t="s">
        <v>7735</v>
      </c>
      <c r="C655" s="1" t="s">
        <v>1400</v>
      </c>
      <c r="D655" s="30">
        <v>1.3620999999999916E-4</v>
      </c>
      <c r="E655" s="33">
        <v>1362099.9999999916</v>
      </c>
      <c r="F655" s="9">
        <v>0.38115587966387965</v>
      </c>
      <c r="G655" s="32">
        <v>1881272.4236901589</v>
      </c>
      <c r="H655" s="31">
        <f t="shared" si="20"/>
        <v>519172.42369016726</v>
      </c>
      <c r="I655" s="38">
        <f t="shared" si="21"/>
        <v>0.38115587966387965</v>
      </c>
    </row>
    <row r="656" spans="1:9" hidden="1" outlineLevel="2" x14ac:dyDescent="0.25">
      <c r="A656" t="s">
        <v>62</v>
      </c>
      <c r="B656" s="1" t="s">
        <v>7736</v>
      </c>
      <c r="C656" s="1" t="s">
        <v>1402</v>
      </c>
      <c r="D656" s="30">
        <v>1.3170999999999905E-4</v>
      </c>
      <c r="E656" s="33">
        <v>1317099.9999999905</v>
      </c>
      <c r="F656" s="9">
        <v>0.56870099388625706</v>
      </c>
      <c r="G656" s="32">
        <v>2066136.0790475742</v>
      </c>
      <c r="H656" s="31">
        <f t="shared" si="20"/>
        <v>749036.07904758374</v>
      </c>
      <c r="I656" s="38">
        <f t="shared" si="21"/>
        <v>0.56870099388625706</v>
      </c>
    </row>
    <row r="657" spans="1:9" hidden="1" outlineLevel="2" x14ac:dyDescent="0.25">
      <c r="A657" t="s">
        <v>62</v>
      </c>
      <c r="B657" s="1" t="s">
        <v>7737</v>
      </c>
      <c r="C657" s="1" t="s">
        <v>1398</v>
      </c>
      <c r="D657" s="30">
        <v>1.1250999999999902E-4</v>
      </c>
      <c r="E657" s="33">
        <v>1125099.9999999902</v>
      </c>
      <c r="F657" s="9">
        <v>0.3515113891864432</v>
      </c>
      <c r="G657" s="32">
        <v>1520585.463973654</v>
      </c>
      <c r="H657" s="31">
        <f t="shared" si="20"/>
        <v>395485.46397366375</v>
      </c>
      <c r="I657" s="38">
        <f t="shared" si="21"/>
        <v>0.35151138918644315</v>
      </c>
    </row>
    <row r="658" spans="1:9" hidden="1" outlineLevel="2" x14ac:dyDescent="0.25">
      <c r="A658" t="s">
        <v>62</v>
      </c>
      <c r="B658" s="1" t="s">
        <v>7738</v>
      </c>
      <c r="C658" s="1" t="s">
        <v>1396</v>
      </c>
      <c r="D658" s="30">
        <v>1.0620999999999915E-4</v>
      </c>
      <c r="E658" s="33">
        <v>1062099.9999999914</v>
      </c>
      <c r="F658" s="9">
        <v>1.1602008967834117</v>
      </c>
      <c r="G658" s="32">
        <v>2294349.3724736427</v>
      </c>
      <c r="H658" s="31">
        <f t="shared" si="20"/>
        <v>1232249.3724736513</v>
      </c>
      <c r="I658" s="38">
        <f t="shared" si="21"/>
        <v>1.1602008967834114</v>
      </c>
    </row>
    <row r="659" spans="1:9" hidden="1" outlineLevel="2" x14ac:dyDescent="0.25">
      <c r="A659" t="s">
        <v>62</v>
      </c>
      <c r="B659" s="1" t="s">
        <v>7739</v>
      </c>
      <c r="C659" s="1" t="s">
        <v>1390</v>
      </c>
      <c r="D659" s="30">
        <v>7.5009999999999799E-5</v>
      </c>
      <c r="E659" s="33">
        <v>750099.99999999802</v>
      </c>
      <c r="F659" s="9">
        <v>0.61975277055187505</v>
      </c>
      <c r="G659" s="32">
        <v>1214976.5531909582</v>
      </c>
      <c r="H659" s="31">
        <f t="shared" si="20"/>
        <v>464876.5531909602</v>
      </c>
      <c r="I659" s="38">
        <f t="shared" si="21"/>
        <v>0.61975277055187494</v>
      </c>
    </row>
    <row r="660" spans="1:9" hidden="1" outlineLevel="2" x14ac:dyDescent="0.25">
      <c r="A660" t="s">
        <v>62</v>
      </c>
      <c r="B660" s="1" t="s">
        <v>7740</v>
      </c>
      <c r="C660" s="1" t="s">
        <v>1394</v>
      </c>
      <c r="D660" s="30">
        <v>3.4810000000000041E-5</v>
      </c>
      <c r="E660" s="33">
        <v>348100.00000000041</v>
      </c>
      <c r="F660" s="9">
        <v>1.0620459539011502</v>
      </c>
      <c r="G660" s="32">
        <v>717798.19655299128</v>
      </c>
      <c r="H660" s="31">
        <f t="shared" si="20"/>
        <v>369698.19655299088</v>
      </c>
      <c r="I660" s="38">
        <f t="shared" si="21"/>
        <v>1.0620459539011504</v>
      </c>
    </row>
    <row r="661" spans="1:9" hidden="1" outlineLevel="2" x14ac:dyDescent="0.25">
      <c r="A661" t="s">
        <v>62</v>
      </c>
      <c r="B661" s="1" t="s">
        <v>7741</v>
      </c>
      <c r="C661" s="1" t="s">
        <v>1388</v>
      </c>
      <c r="D661" s="30">
        <v>6.309999999999998E-6</v>
      </c>
      <c r="E661" s="33">
        <v>63099.999999999978</v>
      </c>
      <c r="F661" s="9">
        <v>0.79765213087844711</v>
      </c>
      <c r="G661" s="32">
        <v>113431.84945842996</v>
      </c>
      <c r="H661" s="31">
        <f t="shared" si="20"/>
        <v>50331.849458429984</v>
      </c>
      <c r="I661" s="38">
        <f t="shared" si="21"/>
        <v>0.79765213087844689</v>
      </c>
    </row>
    <row r="662" spans="1:9" hidden="1" outlineLevel="2" x14ac:dyDescent="0.25">
      <c r="A662" t="s">
        <v>62</v>
      </c>
      <c r="B662" s="1" t="s">
        <v>7742</v>
      </c>
      <c r="C662" s="1" t="s">
        <v>1386</v>
      </c>
      <c r="D662" s="30">
        <v>5.409999999999999E-6</v>
      </c>
      <c r="E662" s="33">
        <v>54099.999999999993</v>
      </c>
      <c r="F662" s="9">
        <v>1.2056823788790427</v>
      </c>
      <c r="G662" s="32">
        <v>119327.4166973562</v>
      </c>
      <c r="H662" s="31">
        <f t="shared" si="20"/>
        <v>65227.416697356202</v>
      </c>
      <c r="I662" s="38">
        <f t="shared" si="21"/>
        <v>1.2056823788790427</v>
      </c>
    </row>
    <row r="663" spans="1:9" outlineLevel="1" collapsed="1" x14ac:dyDescent="0.25">
      <c r="A663" s="60" t="s">
        <v>8744</v>
      </c>
      <c r="B663" s="1"/>
      <c r="C663" s="1"/>
      <c r="D663" s="30"/>
      <c r="E663" s="33">
        <f>SUBTOTAL(9,E600:E662)</f>
        <v>246174299.99999717</v>
      </c>
      <c r="F663" s="9"/>
      <c r="G663" s="32">
        <f>SUBTOTAL(9,G600:G662)</f>
        <v>433065168.65833169</v>
      </c>
      <c r="H663" s="31">
        <f t="shared" si="20"/>
        <v>186890868.65833452</v>
      </c>
      <c r="I663" s="38">
        <f t="shared" si="21"/>
        <v>0.75918107072239738</v>
      </c>
    </row>
    <row r="664" spans="1:9" hidden="1" outlineLevel="2" x14ac:dyDescent="0.25">
      <c r="A664" t="s">
        <v>1521</v>
      </c>
      <c r="B664" s="1" t="s">
        <v>7652</v>
      </c>
      <c r="C664" s="1" t="s">
        <v>1581</v>
      </c>
      <c r="D664" s="30">
        <v>7.3650999999996889E-4</v>
      </c>
      <c r="E664" s="33">
        <v>7365099.9999996889</v>
      </c>
      <c r="F664" s="9">
        <v>0.74558977023841011</v>
      </c>
      <c r="G664" s="32">
        <v>12856443.216782372</v>
      </c>
      <c r="H664" s="31">
        <f t="shared" si="20"/>
        <v>5491343.2167826835</v>
      </c>
      <c r="I664" s="38">
        <f t="shared" si="21"/>
        <v>0.74558977023841022</v>
      </c>
    </row>
    <row r="665" spans="1:9" hidden="1" outlineLevel="2" x14ac:dyDescent="0.25">
      <c r="A665" t="s">
        <v>1521</v>
      </c>
      <c r="B665" s="1" t="s">
        <v>7653</v>
      </c>
      <c r="C665" s="1" t="s">
        <v>1523</v>
      </c>
      <c r="D665" s="30">
        <v>6.6330999999998034E-4</v>
      </c>
      <c r="E665" s="33">
        <v>6633099.9999998035</v>
      </c>
      <c r="F665" s="9">
        <v>0.29768638525780022</v>
      </c>
      <c r="G665" s="32">
        <v>8607683.5620532595</v>
      </c>
      <c r="H665" s="31">
        <f t="shared" si="20"/>
        <v>1974583.562053456</v>
      </c>
      <c r="I665" s="38">
        <f t="shared" si="21"/>
        <v>0.29768638525780017</v>
      </c>
    </row>
    <row r="666" spans="1:9" hidden="1" outlineLevel="2" x14ac:dyDescent="0.25">
      <c r="A666" t="s">
        <v>1521</v>
      </c>
      <c r="B666" s="1" t="s">
        <v>7654</v>
      </c>
      <c r="C666" s="1" t="s">
        <v>1577</v>
      </c>
      <c r="D666" s="30">
        <v>6.4710999999998287E-4</v>
      </c>
      <c r="E666" s="33">
        <v>6471099.9999998286</v>
      </c>
      <c r="F666" s="9">
        <v>0.90953173617217087</v>
      </c>
      <c r="G666" s="32">
        <v>12356770.817943407</v>
      </c>
      <c r="H666" s="31">
        <f t="shared" si="20"/>
        <v>5885670.8179435786</v>
      </c>
      <c r="I666" s="38">
        <f t="shared" si="21"/>
        <v>0.90953173617217076</v>
      </c>
    </row>
    <row r="667" spans="1:9" hidden="1" outlineLevel="2" x14ac:dyDescent="0.25">
      <c r="A667" t="s">
        <v>1521</v>
      </c>
      <c r="B667" s="1" t="s">
        <v>7655</v>
      </c>
      <c r="C667" s="1" t="s">
        <v>1579</v>
      </c>
      <c r="D667" s="30">
        <v>6.0240999999998986E-4</v>
      </c>
      <c r="E667" s="33">
        <v>6024099.9999998985</v>
      </c>
      <c r="F667" s="9">
        <v>0.90023493604571236</v>
      </c>
      <c r="G667" s="32">
        <v>11447205.278232783</v>
      </c>
      <c r="H667" s="31">
        <f t="shared" si="20"/>
        <v>5423105.2782328846</v>
      </c>
      <c r="I667" s="38">
        <f t="shared" si="21"/>
        <v>0.90023493604571236</v>
      </c>
    </row>
    <row r="668" spans="1:9" hidden="1" outlineLevel="2" x14ac:dyDescent="0.25">
      <c r="A668" t="s">
        <v>1521</v>
      </c>
      <c r="B668" s="1" t="s">
        <v>7656</v>
      </c>
      <c r="C668" s="1" t="s">
        <v>1573</v>
      </c>
      <c r="D668" s="30">
        <v>5.7870999999999357E-4</v>
      </c>
      <c r="E668" s="33">
        <v>5787099.9999999357</v>
      </c>
      <c r="F668" s="9">
        <v>1.0180707325284648</v>
      </c>
      <c r="G668" s="32">
        <v>11678777.13621535</v>
      </c>
      <c r="H668" s="31">
        <f t="shared" si="20"/>
        <v>5891677.1362154139</v>
      </c>
      <c r="I668" s="38">
        <f t="shared" si="21"/>
        <v>1.018070732528465</v>
      </c>
    </row>
    <row r="669" spans="1:9" hidden="1" outlineLevel="2" x14ac:dyDescent="0.25">
      <c r="A669" t="s">
        <v>1521</v>
      </c>
      <c r="B669" s="1" t="s">
        <v>7657</v>
      </c>
      <c r="C669" s="1" t="s">
        <v>1571</v>
      </c>
      <c r="D669" s="30">
        <v>5.5140999999999784E-4</v>
      </c>
      <c r="E669" s="33">
        <v>5514099.9999999786</v>
      </c>
      <c r="F669" s="9">
        <v>1.1286573238526358</v>
      </c>
      <c r="G669" s="32">
        <v>11737629.349455774</v>
      </c>
      <c r="H669" s="31">
        <f t="shared" si="20"/>
        <v>6223529.3494557953</v>
      </c>
      <c r="I669" s="38">
        <f t="shared" si="21"/>
        <v>1.1286573238526358</v>
      </c>
    </row>
    <row r="670" spans="1:9" hidden="1" outlineLevel="2" x14ac:dyDescent="0.25">
      <c r="A670" t="s">
        <v>1521</v>
      </c>
      <c r="B670" s="1" t="s">
        <v>7658</v>
      </c>
      <c r="C670" s="1" t="s">
        <v>1567</v>
      </c>
      <c r="D670" s="30">
        <v>4.7161000000000728E-4</v>
      </c>
      <c r="E670" s="33">
        <v>4716100.0000000726</v>
      </c>
      <c r="F670" s="9">
        <v>0.77077591281308677</v>
      </c>
      <c r="G670" s="32">
        <v>8351156.2824179279</v>
      </c>
      <c r="H670" s="31">
        <f t="shared" si="20"/>
        <v>3635056.2824178552</v>
      </c>
      <c r="I670" s="38">
        <f t="shared" si="21"/>
        <v>0.77077591281308688</v>
      </c>
    </row>
    <row r="671" spans="1:9" hidden="1" outlineLevel="2" x14ac:dyDescent="0.25">
      <c r="A671" t="s">
        <v>1521</v>
      </c>
      <c r="B671" s="1" t="s">
        <v>7659</v>
      </c>
      <c r="C671" s="1" t="s">
        <v>1565</v>
      </c>
      <c r="D671" s="30">
        <v>4.6921000000000723E-4</v>
      </c>
      <c r="E671" s="33">
        <v>4692100.0000000726</v>
      </c>
      <c r="F671" s="9">
        <v>1.2090274912063725</v>
      </c>
      <c r="G671" s="32">
        <v>10364977.89148958</v>
      </c>
      <c r="H671" s="31">
        <f t="shared" si="20"/>
        <v>5672877.8914895076</v>
      </c>
      <c r="I671" s="38">
        <f t="shared" si="21"/>
        <v>1.2090274912063723</v>
      </c>
    </row>
    <row r="672" spans="1:9" hidden="1" outlineLevel="2" x14ac:dyDescent="0.25">
      <c r="A672" t="s">
        <v>1521</v>
      </c>
      <c r="B672" s="1" t="s">
        <v>7660</v>
      </c>
      <c r="C672" s="1" t="s">
        <v>1561</v>
      </c>
      <c r="D672" s="30">
        <v>4.6861000000000721E-4</v>
      </c>
      <c r="E672" s="33">
        <v>4686100.0000000717</v>
      </c>
      <c r="F672" s="9">
        <v>1.1212248921650461</v>
      </c>
      <c r="G672" s="32">
        <v>9940271.967174774</v>
      </c>
      <c r="H672" s="31">
        <f t="shared" si="20"/>
        <v>5254171.9671747023</v>
      </c>
      <c r="I672" s="38">
        <f t="shared" si="21"/>
        <v>1.1212248921650461</v>
      </c>
    </row>
    <row r="673" spans="1:9" hidden="1" outlineLevel="2" x14ac:dyDescent="0.25">
      <c r="A673" t="s">
        <v>1521</v>
      </c>
      <c r="B673" s="1" t="s">
        <v>7661</v>
      </c>
      <c r="C673" s="1" t="s">
        <v>1563</v>
      </c>
      <c r="D673" s="30">
        <v>4.392100000000065E-4</v>
      </c>
      <c r="E673" s="33">
        <v>4392100.0000000652</v>
      </c>
      <c r="F673" s="9">
        <v>0.72436717969007081</v>
      </c>
      <c r="G673" s="32">
        <v>7573593.0899168728</v>
      </c>
      <c r="H673" s="31">
        <f t="shared" si="20"/>
        <v>3181493.0899168076</v>
      </c>
      <c r="I673" s="38">
        <f t="shared" si="21"/>
        <v>0.72436717969007092</v>
      </c>
    </row>
    <row r="674" spans="1:9" hidden="1" outlineLevel="2" x14ac:dyDescent="0.25">
      <c r="A674" t="s">
        <v>1521</v>
      </c>
      <c r="B674" s="1" t="s">
        <v>7662</v>
      </c>
      <c r="C674" s="1" t="s">
        <v>1557</v>
      </c>
      <c r="D674" s="30">
        <v>4.2811000000000623E-4</v>
      </c>
      <c r="E674" s="33">
        <v>4281100.0000000624</v>
      </c>
      <c r="F674" s="9">
        <v>0.50840422900869664</v>
      </c>
      <c r="G674" s="32">
        <v>6457629.3448092248</v>
      </c>
      <c r="H674" s="31">
        <f t="shared" si="20"/>
        <v>2176529.3448091624</v>
      </c>
      <c r="I674" s="38">
        <f t="shared" si="21"/>
        <v>0.50840422900869653</v>
      </c>
    </row>
    <row r="675" spans="1:9" hidden="1" outlineLevel="2" x14ac:dyDescent="0.25">
      <c r="A675" t="s">
        <v>1521</v>
      </c>
      <c r="B675" s="1" t="s">
        <v>7663</v>
      </c>
      <c r="C675" s="1" t="s">
        <v>1555</v>
      </c>
      <c r="D675" s="30">
        <v>4.107100000000058E-4</v>
      </c>
      <c r="E675" s="33">
        <v>4107100.0000000582</v>
      </c>
      <c r="F675" s="9">
        <v>0.28644015766510045</v>
      </c>
      <c r="G675" s="32">
        <v>5283538.3715464082</v>
      </c>
      <c r="H675" s="31">
        <f t="shared" si="20"/>
        <v>1176438.37154635</v>
      </c>
      <c r="I675" s="38">
        <f t="shared" si="21"/>
        <v>0.28644015766510028</v>
      </c>
    </row>
    <row r="676" spans="1:9" hidden="1" outlineLevel="2" x14ac:dyDescent="0.25">
      <c r="A676" t="s">
        <v>1521</v>
      </c>
      <c r="B676" s="1" t="s">
        <v>7664</v>
      </c>
      <c r="C676" s="1" t="s">
        <v>1559</v>
      </c>
      <c r="D676" s="30">
        <v>4.0561000000000568E-4</v>
      </c>
      <c r="E676" s="33">
        <v>4056100.0000000568</v>
      </c>
      <c r="F676" s="9">
        <v>0.73009268534826133</v>
      </c>
      <c r="G676" s="32">
        <v>7017428.9410411809</v>
      </c>
      <c r="H676" s="31">
        <f t="shared" si="20"/>
        <v>2961328.9410411241</v>
      </c>
      <c r="I676" s="38">
        <f t="shared" si="21"/>
        <v>0.73009268534826133</v>
      </c>
    </row>
    <row r="677" spans="1:9" hidden="1" outlineLevel="2" x14ac:dyDescent="0.25">
      <c r="A677" t="s">
        <v>1521</v>
      </c>
      <c r="B677" s="1" t="s">
        <v>7665</v>
      </c>
      <c r="C677" s="1" t="s">
        <v>1553</v>
      </c>
      <c r="D677" s="30">
        <v>3.9241000000000536E-4</v>
      </c>
      <c r="E677" s="33">
        <v>3924100.0000000536</v>
      </c>
      <c r="F677" s="9">
        <v>0.52291834767811285</v>
      </c>
      <c r="G677" s="32">
        <v>5976083.8881237637</v>
      </c>
      <c r="H677" s="31">
        <f t="shared" si="20"/>
        <v>2051983.8881237102</v>
      </c>
      <c r="I677" s="38">
        <f t="shared" si="21"/>
        <v>0.52291834767811274</v>
      </c>
    </row>
    <row r="678" spans="1:9" hidden="1" outlineLevel="2" x14ac:dyDescent="0.25">
      <c r="A678" t="s">
        <v>1521</v>
      </c>
      <c r="B678" s="1" t="s">
        <v>7666</v>
      </c>
      <c r="C678" s="1" t="s">
        <v>1551</v>
      </c>
      <c r="D678" s="30">
        <v>3.7591000000000496E-4</v>
      </c>
      <c r="E678" s="33">
        <v>3759100.0000000494</v>
      </c>
      <c r="F678" s="9">
        <v>0.66281792328183298</v>
      </c>
      <c r="G678" s="32">
        <v>6250698.8554088203</v>
      </c>
      <c r="H678" s="31">
        <f t="shared" si="20"/>
        <v>2491598.855408771</v>
      </c>
      <c r="I678" s="38">
        <f t="shared" si="21"/>
        <v>0.66281792328183298</v>
      </c>
    </row>
    <row r="679" spans="1:9" hidden="1" outlineLevel="2" x14ac:dyDescent="0.25">
      <c r="A679" t="s">
        <v>1521</v>
      </c>
      <c r="B679" s="1" t="s">
        <v>7667</v>
      </c>
      <c r="C679" s="1" t="s">
        <v>1549</v>
      </c>
      <c r="D679" s="30">
        <v>3.7291000000000488E-4</v>
      </c>
      <c r="E679" s="33">
        <v>3729100.0000000489</v>
      </c>
      <c r="F679" s="9">
        <v>1.2046878107086954</v>
      </c>
      <c r="G679" s="32">
        <v>8221501.3149139043</v>
      </c>
      <c r="H679" s="31">
        <f t="shared" si="20"/>
        <v>4492401.3149138559</v>
      </c>
      <c r="I679" s="38">
        <f t="shared" si="21"/>
        <v>1.2046878107086956</v>
      </c>
    </row>
    <row r="680" spans="1:9" hidden="1" outlineLevel="2" x14ac:dyDescent="0.25">
      <c r="A680" t="s">
        <v>1521</v>
      </c>
      <c r="B680" s="1" t="s">
        <v>7668</v>
      </c>
      <c r="C680" s="1" t="s">
        <v>1547</v>
      </c>
      <c r="D680" s="30">
        <v>3.6901000000000479E-4</v>
      </c>
      <c r="E680" s="33">
        <v>3690100.000000048</v>
      </c>
      <c r="F680" s="9">
        <v>1.1214446516491905</v>
      </c>
      <c r="G680" s="32">
        <v>7828342.9090507794</v>
      </c>
      <c r="H680" s="31">
        <f t="shared" si="20"/>
        <v>4138242.9090507315</v>
      </c>
      <c r="I680" s="38">
        <f t="shared" si="21"/>
        <v>1.1214446516491905</v>
      </c>
    </row>
    <row r="681" spans="1:9" hidden="1" outlineLevel="2" x14ac:dyDescent="0.25">
      <c r="A681" t="s">
        <v>1521</v>
      </c>
      <c r="B681" s="1" t="s">
        <v>7669</v>
      </c>
      <c r="C681" s="1" t="s">
        <v>1545</v>
      </c>
      <c r="D681" s="30">
        <v>3.4711000000000426E-4</v>
      </c>
      <c r="E681" s="33">
        <v>3471100.0000000424</v>
      </c>
      <c r="F681" s="9">
        <v>0.88356705525807022</v>
      </c>
      <c r="G681" s="32">
        <v>6538049.605506368</v>
      </c>
      <c r="H681" s="31">
        <f t="shared" si="20"/>
        <v>3066949.6055063256</v>
      </c>
      <c r="I681" s="38">
        <f t="shared" si="21"/>
        <v>0.88356705525807044</v>
      </c>
    </row>
    <row r="682" spans="1:9" hidden="1" outlineLevel="2" x14ac:dyDescent="0.25">
      <c r="A682" t="s">
        <v>1521</v>
      </c>
      <c r="B682" s="1" t="s">
        <v>7670</v>
      </c>
      <c r="C682" s="1" t="s">
        <v>1541</v>
      </c>
      <c r="D682" s="30">
        <v>3.1741000000000354E-4</v>
      </c>
      <c r="E682" s="33">
        <v>3174100.0000000354</v>
      </c>
      <c r="F682" s="9">
        <v>0.32863334526707411</v>
      </c>
      <c r="G682" s="32">
        <v>4217215.1012122668</v>
      </c>
      <c r="H682" s="31">
        <f t="shared" si="20"/>
        <v>1043115.1012122314</v>
      </c>
      <c r="I682" s="38">
        <f t="shared" si="21"/>
        <v>0.32863334526707405</v>
      </c>
    </row>
    <row r="683" spans="1:9" hidden="1" outlineLevel="2" x14ac:dyDescent="0.25">
      <c r="A683" t="s">
        <v>1521</v>
      </c>
      <c r="B683" s="1" t="s">
        <v>7671</v>
      </c>
      <c r="C683" s="1" t="s">
        <v>1543</v>
      </c>
      <c r="D683" s="30">
        <v>3.1021000000000336E-4</v>
      </c>
      <c r="E683" s="33">
        <v>3102100.0000000335</v>
      </c>
      <c r="F683" s="9">
        <v>0.67930498158632324</v>
      </c>
      <c r="G683" s="32">
        <v>5209371.9833789896</v>
      </c>
      <c r="H683" s="31">
        <f t="shared" si="20"/>
        <v>2107271.9833789561</v>
      </c>
      <c r="I683" s="38">
        <f t="shared" si="21"/>
        <v>0.67930498158632324</v>
      </c>
    </row>
    <row r="684" spans="1:9" hidden="1" outlineLevel="2" x14ac:dyDescent="0.25">
      <c r="A684" t="s">
        <v>1521</v>
      </c>
      <c r="B684" s="1" t="s">
        <v>7672</v>
      </c>
      <c r="C684" s="1" t="s">
        <v>1539</v>
      </c>
      <c r="D684" s="30">
        <v>2.9431000000000297E-4</v>
      </c>
      <c r="E684" s="33">
        <v>2943100.0000000298</v>
      </c>
      <c r="F684" s="9">
        <v>0.37170319343760128</v>
      </c>
      <c r="G684" s="32">
        <v>4037059.668606245</v>
      </c>
      <c r="H684" s="31">
        <f t="shared" si="20"/>
        <v>1093959.6686062152</v>
      </c>
      <c r="I684" s="38">
        <f t="shared" si="21"/>
        <v>0.37170319343760122</v>
      </c>
    </row>
    <row r="685" spans="1:9" hidden="1" outlineLevel="2" x14ac:dyDescent="0.25">
      <c r="A685" t="s">
        <v>1521</v>
      </c>
      <c r="B685" s="1" t="s">
        <v>7673</v>
      </c>
      <c r="C685" s="1" t="s">
        <v>1537</v>
      </c>
      <c r="D685" s="30">
        <v>2.6011000000000214E-4</v>
      </c>
      <c r="E685" s="33">
        <v>2601100.0000000214</v>
      </c>
      <c r="F685" s="9">
        <v>0.42946038616339943</v>
      </c>
      <c r="G685" s="32">
        <v>3718169.4104496487</v>
      </c>
      <c r="H685" s="31">
        <f t="shared" si="20"/>
        <v>1117069.4104496273</v>
      </c>
      <c r="I685" s="38">
        <f t="shared" si="21"/>
        <v>0.42946038616339938</v>
      </c>
    </row>
    <row r="686" spans="1:9" hidden="1" outlineLevel="2" x14ac:dyDescent="0.25">
      <c r="A686" t="s">
        <v>1521</v>
      </c>
      <c r="B686" s="1" t="s">
        <v>7674</v>
      </c>
      <c r="C686" s="1" t="s">
        <v>1535</v>
      </c>
      <c r="D686" s="30">
        <v>2.5171000000000194E-4</v>
      </c>
      <c r="E686" s="33">
        <v>2517100.0000000196</v>
      </c>
      <c r="F686" s="9">
        <v>0.75185890816253798</v>
      </c>
      <c r="G686" s="32">
        <v>4409604.0577359581</v>
      </c>
      <c r="H686" s="31">
        <f t="shared" si="20"/>
        <v>1892504.0577359386</v>
      </c>
      <c r="I686" s="38">
        <f t="shared" si="21"/>
        <v>0.75185890816253775</v>
      </c>
    </row>
    <row r="687" spans="1:9" hidden="1" outlineLevel="2" x14ac:dyDescent="0.25">
      <c r="A687" t="s">
        <v>1521</v>
      </c>
      <c r="B687" s="1" t="s">
        <v>7675</v>
      </c>
      <c r="C687" s="1" t="s">
        <v>1531</v>
      </c>
      <c r="D687" s="30">
        <v>2.4301000000000175E-4</v>
      </c>
      <c r="E687" s="33">
        <v>2430100.0000000177</v>
      </c>
      <c r="F687" s="9">
        <v>0.54384865248351277</v>
      </c>
      <c r="G687" s="32">
        <v>3751706.6104002115</v>
      </c>
      <c r="H687" s="31">
        <f t="shared" si="20"/>
        <v>1321606.6104001938</v>
      </c>
      <c r="I687" s="38">
        <f t="shared" si="21"/>
        <v>0.54384865248351266</v>
      </c>
    </row>
    <row r="688" spans="1:9" hidden="1" outlineLevel="2" x14ac:dyDescent="0.25">
      <c r="A688" t="s">
        <v>1521</v>
      </c>
      <c r="B688" s="1" t="s">
        <v>7676</v>
      </c>
      <c r="C688" s="1" t="s">
        <v>1533</v>
      </c>
      <c r="D688" s="30">
        <v>2.2471000000000131E-4</v>
      </c>
      <c r="E688" s="33">
        <v>2247100.000000013</v>
      </c>
      <c r="F688" s="9">
        <v>0.77687728593408911</v>
      </c>
      <c r="G688" s="32">
        <v>3992820.9492225149</v>
      </c>
      <c r="H688" s="31">
        <f t="shared" si="20"/>
        <v>1745720.9492225018</v>
      </c>
      <c r="I688" s="38">
        <f t="shared" si="21"/>
        <v>0.77687728593408911</v>
      </c>
    </row>
    <row r="689" spans="1:9" hidden="1" outlineLevel="2" x14ac:dyDescent="0.25">
      <c r="A689" t="s">
        <v>1521</v>
      </c>
      <c r="B689" s="1" t="s">
        <v>7677</v>
      </c>
      <c r="C689" s="1" t="s">
        <v>1529</v>
      </c>
      <c r="D689" s="30">
        <v>2.1691000000000112E-4</v>
      </c>
      <c r="E689" s="33">
        <v>2169100.0000000112</v>
      </c>
      <c r="F689" s="9">
        <v>0.69110015305166672</v>
      </c>
      <c r="G689" s="32">
        <v>3668165.3419843893</v>
      </c>
      <c r="H689" s="31">
        <f t="shared" si="20"/>
        <v>1499065.3419843782</v>
      </c>
      <c r="I689" s="38">
        <f t="shared" si="21"/>
        <v>0.69110015305166683</v>
      </c>
    </row>
    <row r="690" spans="1:9" hidden="1" outlineLevel="2" x14ac:dyDescent="0.25">
      <c r="A690" t="s">
        <v>1521</v>
      </c>
      <c r="B690" s="1" t="s">
        <v>7678</v>
      </c>
      <c r="C690" s="1" t="s">
        <v>1527</v>
      </c>
      <c r="D690" s="30">
        <v>1.8871000000000043E-4</v>
      </c>
      <c r="E690" s="33">
        <v>1887100.0000000044</v>
      </c>
      <c r="F690" s="9">
        <v>0.7927652294749904</v>
      </c>
      <c r="G690" s="32">
        <v>3383127.2645422621</v>
      </c>
      <c r="H690" s="31">
        <f t="shared" si="20"/>
        <v>1496027.2645422576</v>
      </c>
      <c r="I690" s="38">
        <f t="shared" si="21"/>
        <v>0.79276522947499029</v>
      </c>
    </row>
    <row r="691" spans="1:9" hidden="1" outlineLevel="2" x14ac:dyDescent="0.25">
      <c r="A691" t="s">
        <v>1521</v>
      </c>
      <c r="B691" s="1" t="s">
        <v>7679</v>
      </c>
      <c r="C691" s="1" t="s">
        <v>1575</v>
      </c>
      <c r="D691" s="30">
        <v>1.4700999999999942E-4</v>
      </c>
      <c r="E691" s="33">
        <v>1470099.9999999942</v>
      </c>
      <c r="F691" s="9">
        <v>0.41826849939960997</v>
      </c>
      <c r="G691" s="32">
        <v>2084996.5209673583</v>
      </c>
      <c r="H691" s="31">
        <f t="shared" si="20"/>
        <v>614896.52096736408</v>
      </c>
      <c r="I691" s="38">
        <f t="shared" si="21"/>
        <v>0.41826849939960992</v>
      </c>
    </row>
    <row r="692" spans="1:9" hidden="1" outlineLevel="2" x14ac:dyDescent="0.25">
      <c r="A692" t="s">
        <v>1521</v>
      </c>
      <c r="B692" s="1" t="s">
        <v>7680</v>
      </c>
      <c r="C692" s="1" t="s">
        <v>1525</v>
      </c>
      <c r="D692" s="30">
        <v>9.5109999999999379E-5</v>
      </c>
      <c r="E692" s="33">
        <v>951099.99999999383</v>
      </c>
      <c r="F692" s="9">
        <v>1.1482246066038977</v>
      </c>
      <c r="G692" s="32">
        <v>2043176.4233409539</v>
      </c>
      <c r="H692" s="31">
        <f t="shared" si="20"/>
        <v>1092076.4233409599</v>
      </c>
      <c r="I692" s="38">
        <f t="shared" si="21"/>
        <v>1.1482246066038977</v>
      </c>
    </row>
    <row r="693" spans="1:9" outlineLevel="1" collapsed="1" x14ac:dyDescent="0.25">
      <c r="A693" s="60" t="s">
        <v>8745</v>
      </c>
      <c r="B693" s="1"/>
      <c r="C693" s="1"/>
      <c r="D693" s="30"/>
      <c r="E693" s="33">
        <f>SUBTOTAL(9,E664:E692)</f>
        <v>112790900</v>
      </c>
      <c r="F693" s="9"/>
      <c r="G693" s="32">
        <f>SUBTOTAL(9,G664:G692)</f>
        <v>199003195.1539233</v>
      </c>
      <c r="H693" s="31">
        <f t="shared" si="20"/>
        <v>86212295.153923303</v>
      </c>
      <c r="I693" s="38">
        <f t="shared" si="21"/>
        <v>0.76435506015044918</v>
      </c>
    </row>
    <row r="694" spans="1:9" hidden="1" outlineLevel="2" x14ac:dyDescent="0.25">
      <c r="A694" t="s">
        <v>1584</v>
      </c>
      <c r="B694" s="1" t="s">
        <v>7635</v>
      </c>
      <c r="C694" s="1" t="s">
        <v>1620</v>
      </c>
      <c r="D694" s="30">
        <v>7.3380999999996931E-4</v>
      </c>
      <c r="E694" s="33">
        <v>7338099.9999996936</v>
      </c>
      <c r="F694" s="9">
        <v>1.1996296286218038</v>
      </c>
      <c r="G694" s="32">
        <v>16141102.177788984</v>
      </c>
      <c r="H694" s="31">
        <f t="shared" si="20"/>
        <v>8803002.1777892895</v>
      </c>
      <c r="I694" s="38">
        <f t="shared" si="21"/>
        <v>1.1996296286218036</v>
      </c>
    </row>
    <row r="695" spans="1:9" hidden="1" outlineLevel="2" x14ac:dyDescent="0.25">
      <c r="A695" t="s">
        <v>1584</v>
      </c>
      <c r="B695" s="1" t="s">
        <v>7636</v>
      </c>
      <c r="C695" s="1" t="s">
        <v>1616</v>
      </c>
      <c r="D695" s="30">
        <v>7.1850999999997171E-4</v>
      </c>
      <c r="E695" s="33">
        <v>7185099.9999997169</v>
      </c>
      <c r="F695" s="9">
        <v>0.29733447976536842</v>
      </c>
      <c r="G695" s="32">
        <v>9321477.9705617819</v>
      </c>
      <c r="H695" s="31">
        <f t="shared" si="20"/>
        <v>2136377.970562065</v>
      </c>
      <c r="I695" s="38">
        <f t="shared" si="21"/>
        <v>0.29733447976536848</v>
      </c>
    </row>
    <row r="696" spans="1:9" hidden="1" outlineLevel="2" x14ac:dyDescent="0.25">
      <c r="A696" t="s">
        <v>1584</v>
      </c>
      <c r="B696" s="1" t="s">
        <v>7637</v>
      </c>
      <c r="C696" s="1" t="s">
        <v>1614</v>
      </c>
      <c r="D696" s="30">
        <v>7.032099999999741E-4</v>
      </c>
      <c r="E696" s="33">
        <v>7032099.9999997411</v>
      </c>
      <c r="F696" s="9">
        <v>0.86111178182309811</v>
      </c>
      <c r="G696" s="32">
        <v>13087524.160957726</v>
      </c>
      <c r="H696" s="31">
        <f t="shared" si="20"/>
        <v>6055424.1609579846</v>
      </c>
      <c r="I696" s="38">
        <f t="shared" si="21"/>
        <v>0.861111781823098</v>
      </c>
    </row>
    <row r="697" spans="1:9" hidden="1" outlineLevel="2" x14ac:dyDescent="0.25">
      <c r="A697" t="s">
        <v>1584</v>
      </c>
      <c r="B697" s="1" t="s">
        <v>7638</v>
      </c>
      <c r="C697" s="1" t="s">
        <v>1612</v>
      </c>
      <c r="D697" s="30">
        <v>6.9750999999997499E-4</v>
      </c>
      <c r="E697" s="33">
        <v>6975099.9999997495</v>
      </c>
      <c r="F697" s="9">
        <v>0.91745759206210853</v>
      </c>
      <c r="G697" s="32">
        <v>13374458.450391931</v>
      </c>
      <c r="H697" s="31">
        <f t="shared" si="20"/>
        <v>6399358.450392182</v>
      </c>
      <c r="I697" s="38">
        <f t="shared" si="21"/>
        <v>0.91745759206210831</v>
      </c>
    </row>
    <row r="698" spans="1:9" hidden="1" outlineLevel="2" x14ac:dyDescent="0.25">
      <c r="A698" t="s">
        <v>1584</v>
      </c>
      <c r="B698" s="1" t="s">
        <v>7639</v>
      </c>
      <c r="C698" s="1" t="s">
        <v>1608</v>
      </c>
      <c r="D698" s="30">
        <v>5.7900999999999352E-4</v>
      </c>
      <c r="E698" s="33">
        <v>5790099.9999999348</v>
      </c>
      <c r="F698" s="9">
        <v>0.74120436223258124</v>
      </c>
      <c r="G698" s="32">
        <v>10081747.377762755</v>
      </c>
      <c r="H698" s="31">
        <f t="shared" si="20"/>
        <v>4291647.3777628206</v>
      </c>
      <c r="I698" s="38">
        <f t="shared" si="21"/>
        <v>0.74120436223258124</v>
      </c>
    </row>
    <row r="699" spans="1:9" hidden="1" outlineLevel="2" x14ac:dyDescent="0.25">
      <c r="A699" t="s">
        <v>1584</v>
      </c>
      <c r="B699" s="1" t="s">
        <v>7640</v>
      </c>
      <c r="C699" s="1" t="s">
        <v>1606</v>
      </c>
      <c r="D699" s="30">
        <v>4.6171000000000704E-4</v>
      </c>
      <c r="E699" s="33">
        <v>4617100.0000000708</v>
      </c>
      <c r="F699" s="9">
        <v>1.1530988508968842</v>
      </c>
      <c r="G699" s="32">
        <v>9941072.7044761572</v>
      </c>
      <c r="H699" s="31">
        <f t="shared" si="20"/>
        <v>5323972.7044760864</v>
      </c>
      <c r="I699" s="38">
        <f t="shared" si="21"/>
        <v>1.1530988508968845</v>
      </c>
    </row>
    <row r="700" spans="1:9" hidden="1" outlineLevel="2" x14ac:dyDescent="0.25">
      <c r="A700" t="s">
        <v>1584</v>
      </c>
      <c r="B700" s="1" t="s">
        <v>7641</v>
      </c>
      <c r="C700" s="1" t="s">
        <v>1604</v>
      </c>
      <c r="D700" s="30">
        <v>4.2841000000000623E-4</v>
      </c>
      <c r="E700" s="33">
        <v>4284100.0000000624</v>
      </c>
      <c r="F700" s="9">
        <v>0.56471200093253726</v>
      </c>
      <c r="G700" s="32">
        <v>6703382.6831951803</v>
      </c>
      <c r="H700" s="31">
        <f t="shared" si="20"/>
        <v>2419282.6831951179</v>
      </c>
      <c r="I700" s="38">
        <f t="shared" si="21"/>
        <v>0.56471200093253715</v>
      </c>
    </row>
    <row r="701" spans="1:9" hidden="1" outlineLevel="2" x14ac:dyDescent="0.25">
      <c r="A701" t="s">
        <v>1584</v>
      </c>
      <c r="B701" s="1" t="s">
        <v>7642</v>
      </c>
      <c r="C701" s="1" t="s">
        <v>1602</v>
      </c>
      <c r="D701" s="30">
        <v>3.5071000000000435E-4</v>
      </c>
      <c r="E701" s="33">
        <v>3507100.0000000433</v>
      </c>
      <c r="F701" s="9">
        <v>0.31624767856683056</v>
      </c>
      <c r="G701" s="32">
        <v>4616212.2335017882</v>
      </c>
      <c r="H701" s="31">
        <f t="shared" si="20"/>
        <v>1109112.2335017449</v>
      </c>
      <c r="I701" s="38">
        <f t="shared" si="21"/>
        <v>0.3162476785668305</v>
      </c>
    </row>
    <row r="702" spans="1:9" hidden="1" outlineLevel="2" x14ac:dyDescent="0.25">
      <c r="A702" t="s">
        <v>1584</v>
      </c>
      <c r="B702" s="1" t="s">
        <v>7643</v>
      </c>
      <c r="C702" s="1" t="s">
        <v>1598</v>
      </c>
      <c r="D702" s="30">
        <v>2.9401000000000297E-4</v>
      </c>
      <c r="E702" s="33">
        <v>2940100.0000000298</v>
      </c>
      <c r="F702" s="9">
        <v>1.1388456980892809</v>
      </c>
      <c r="G702" s="32">
        <v>6288420.2369523589</v>
      </c>
      <c r="H702" s="31">
        <f t="shared" si="20"/>
        <v>3348320.2369523291</v>
      </c>
      <c r="I702" s="38">
        <f t="shared" si="21"/>
        <v>1.1388456980892809</v>
      </c>
    </row>
    <row r="703" spans="1:9" hidden="1" outlineLevel="2" x14ac:dyDescent="0.25">
      <c r="A703" t="s">
        <v>1584</v>
      </c>
      <c r="B703" s="1" t="s">
        <v>7644</v>
      </c>
      <c r="C703" s="1" t="s">
        <v>1600</v>
      </c>
      <c r="D703" s="30">
        <v>2.8381000000000272E-4</v>
      </c>
      <c r="E703" s="33">
        <v>2838100.000000027</v>
      </c>
      <c r="F703" s="9">
        <v>0.99425079507153824</v>
      </c>
      <c r="G703" s="32">
        <v>5659883.1814925866</v>
      </c>
      <c r="H703" s="31">
        <f t="shared" si="20"/>
        <v>2821783.1814925596</v>
      </c>
      <c r="I703" s="38">
        <f t="shared" si="21"/>
        <v>0.99425079507153824</v>
      </c>
    </row>
    <row r="704" spans="1:9" hidden="1" outlineLevel="2" x14ac:dyDescent="0.25">
      <c r="A704" t="s">
        <v>1584</v>
      </c>
      <c r="B704" s="1" t="s">
        <v>7645</v>
      </c>
      <c r="C704" s="1" t="s">
        <v>1596</v>
      </c>
      <c r="D704" s="30">
        <v>2.2741000000000138E-4</v>
      </c>
      <c r="E704" s="33">
        <v>2274100.000000014</v>
      </c>
      <c r="F704" s="9">
        <v>1.078076828766926</v>
      </c>
      <c r="G704" s="32">
        <v>4725754.5162988957</v>
      </c>
      <c r="H704" s="31">
        <f t="shared" si="20"/>
        <v>2451654.5162988817</v>
      </c>
      <c r="I704" s="38">
        <f t="shared" si="21"/>
        <v>1.078076828766926</v>
      </c>
    </row>
    <row r="705" spans="1:9" hidden="1" outlineLevel="2" x14ac:dyDescent="0.25">
      <c r="A705" t="s">
        <v>1584</v>
      </c>
      <c r="B705" s="1" t="s">
        <v>7646</v>
      </c>
      <c r="C705" s="1" t="s">
        <v>1594</v>
      </c>
      <c r="D705" s="30">
        <v>2.1871000000000116E-4</v>
      </c>
      <c r="E705" s="33">
        <v>2187100.0000000116</v>
      </c>
      <c r="F705" s="9">
        <v>0.882681659507491</v>
      </c>
      <c r="G705" s="32">
        <v>4117613.0575088556</v>
      </c>
      <c r="H705" s="31">
        <f t="shared" si="20"/>
        <v>1930513.057508844</v>
      </c>
      <c r="I705" s="38">
        <f t="shared" si="21"/>
        <v>0.882681659507491</v>
      </c>
    </row>
    <row r="706" spans="1:9" hidden="1" outlineLevel="2" x14ac:dyDescent="0.25">
      <c r="A706" t="s">
        <v>1584</v>
      </c>
      <c r="B706" s="1" t="s">
        <v>7647</v>
      </c>
      <c r="C706" s="1" t="s">
        <v>1592</v>
      </c>
      <c r="D706" s="30">
        <v>1.4130999999999928E-4</v>
      </c>
      <c r="E706" s="33">
        <v>1413099.9999999928</v>
      </c>
      <c r="F706" s="9">
        <v>0.30011265765078388</v>
      </c>
      <c r="G706" s="32">
        <v>1837189.1965263134</v>
      </c>
      <c r="H706" s="31">
        <f t="shared" si="20"/>
        <v>424089.19652632065</v>
      </c>
      <c r="I706" s="38">
        <f t="shared" si="21"/>
        <v>0.30011265765078399</v>
      </c>
    </row>
    <row r="707" spans="1:9" hidden="1" outlineLevel="2" x14ac:dyDescent="0.25">
      <c r="A707" t="s">
        <v>1584</v>
      </c>
      <c r="B707" s="1" t="s">
        <v>7648</v>
      </c>
      <c r="C707" s="1" t="s">
        <v>1590</v>
      </c>
      <c r="D707" s="30">
        <v>8.1909999999999655E-5</v>
      </c>
      <c r="E707" s="33">
        <v>819099.99999999651</v>
      </c>
      <c r="F707" s="9">
        <v>0.66239796281657159</v>
      </c>
      <c r="G707" s="32">
        <v>1361670.1713430481</v>
      </c>
      <c r="H707" s="31">
        <f t="shared" si="20"/>
        <v>542570.1713430516</v>
      </c>
      <c r="I707" s="38">
        <f t="shared" si="21"/>
        <v>0.66239796281657171</v>
      </c>
    </row>
    <row r="708" spans="1:9" hidden="1" outlineLevel="2" x14ac:dyDescent="0.25">
      <c r="A708" t="s">
        <v>1584</v>
      </c>
      <c r="B708" s="1" t="s">
        <v>7649</v>
      </c>
      <c r="C708" s="1" t="s">
        <v>1586</v>
      </c>
      <c r="D708" s="30">
        <v>6.7509999999999955E-5</v>
      </c>
      <c r="E708" s="33">
        <v>675099.99999999953</v>
      </c>
      <c r="F708" s="9">
        <v>0.79570424130373185</v>
      </c>
      <c r="G708" s="32">
        <v>1212279.9333041485</v>
      </c>
      <c r="H708" s="31">
        <f t="shared" si="20"/>
        <v>537179.93330414896</v>
      </c>
      <c r="I708" s="38">
        <f t="shared" si="21"/>
        <v>0.79570424130373174</v>
      </c>
    </row>
    <row r="709" spans="1:9" hidden="1" outlineLevel="2" x14ac:dyDescent="0.25">
      <c r="A709" t="s">
        <v>1584</v>
      </c>
      <c r="B709" s="1" t="s">
        <v>7650</v>
      </c>
      <c r="C709" s="1" t="s">
        <v>1583</v>
      </c>
      <c r="D709" s="30">
        <v>2.2210000000000019E-5</v>
      </c>
      <c r="E709" s="33">
        <v>222100.0000000002</v>
      </c>
      <c r="F709" s="9">
        <v>1.1341917561347565</v>
      </c>
      <c r="G709" s="32">
        <v>474003.98903752986</v>
      </c>
      <c r="H709" s="31">
        <f t="shared" ref="H709:H772" si="22">G709-E709</f>
        <v>251903.98903752965</v>
      </c>
      <c r="I709" s="38">
        <f t="shared" ref="I709:I772" si="23">H709/E709</f>
        <v>1.1341917561347565</v>
      </c>
    </row>
    <row r="710" spans="1:9" hidden="1" outlineLevel="2" x14ac:dyDescent="0.25">
      <c r="A710" t="s">
        <v>1584</v>
      </c>
      <c r="B710" s="1" t="s">
        <v>7651</v>
      </c>
      <c r="C710" s="1" t="s">
        <v>1588</v>
      </c>
      <c r="D710" s="30">
        <v>1.651000000000001E-5</v>
      </c>
      <c r="E710" s="33">
        <v>165100.00000000009</v>
      </c>
      <c r="F710" s="9">
        <v>1.1384971370283272</v>
      </c>
      <c r="G710" s="32">
        <v>353065.87732337706</v>
      </c>
      <c r="H710" s="31">
        <f t="shared" si="22"/>
        <v>187965.87732337698</v>
      </c>
      <c r="I710" s="38">
        <f t="shared" si="23"/>
        <v>1.1384971370283274</v>
      </c>
    </row>
    <row r="711" spans="1:9" hidden="1" outlineLevel="2" x14ac:dyDescent="0.25">
      <c r="A711" t="s">
        <v>1584</v>
      </c>
      <c r="B711" s="1" t="s">
        <v>35</v>
      </c>
      <c r="C711" s="1" t="s">
        <v>1610</v>
      </c>
      <c r="D711" s="30">
        <v>2.1100000000000001E-6</v>
      </c>
      <c r="E711" s="33">
        <v>21100</v>
      </c>
      <c r="F711" s="9">
        <v>0.47856649276995222</v>
      </c>
      <c r="G711" s="32">
        <v>31197.75299744599</v>
      </c>
      <c r="H711" s="31">
        <f t="shared" si="22"/>
        <v>10097.75299744599</v>
      </c>
      <c r="I711" s="38">
        <f t="shared" si="23"/>
        <v>0.47856649276995217</v>
      </c>
    </row>
    <row r="712" spans="1:9" outlineLevel="1" collapsed="1" x14ac:dyDescent="0.25">
      <c r="A712" s="60" t="s">
        <v>8746</v>
      </c>
      <c r="B712" s="1"/>
      <c r="C712" s="1"/>
      <c r="D712" s="30"/>
      <c r="E712" s="33">
        <f>SUBTOTAL(9,E694:E711)</f>
        <v>60283799.999999098</v>
      </c>
      <c r="F712" s="9"/>
      <c r="G712" s="32">
        <f>SUBTOTAL(9,G694:G711)</f>
        <v>109328055.67142086</v>
      </c>
      <c r="H712" s="31">
        <f t="shared" si="22"/>
        <v>49044255.671421759</v>
      </c>
      <c r="I712" s="38">
        <f t="shared" si="23"/>
        <v>0.81355614064512338</v>
      </c>
    </row>
    <row r="713" spans="1:9" hidden="1" outlineLevel="2" x14ac:dyDescent="0.25">
      <c r="A713" t="s">
        <v>49</v>
      </c>
      <c r="B713" s="1" t="s">
        <v>7633</v>
      </c>
      <c r="C713" s="1" t="s">
        <v>1626</v>
      </c>
      <c r="D713" s="30">
        <v>7.569099999999657E-4</v>
      </c>
      <c r="E713" s="33">
        <v>7569099.9999996573</v>
      </c>
      <c r="F713" s="9">
        <v>0.33661927446761242</v>
      </c>
      <c r="G713" s="32">
        <v>10117004.950372348</v>
      </c>
      <c r="H713" s="31">
        <f t="shared" si="22"/>
        <v>2547904.9503726903</v>
      </c>
      <c r="I713" s="38">
        <f t="shared" si="23"/>
        <v>0.33661927446761247</v>
      </c>
    </row>
    <row r="714" spans="1:9" hidden="1" outlineLevel="2" x14ac:dyDescent="0.25">
      <c r="A714" t="s">
        <v>49</v>
      </c>
      <c r="B714" s="1" t="s">
        <v>7634</v>
      </c>
      <c r="C714" s="1" t="s">
        <v>1624</v>
      </c>
      <c r="D714" s="30">
        <v>6.5220999999998207E-4</v>
      </c>
      <c r="E714" s="33">
        <v>6522099.9999998212</v>
      </c>
      <c r="F714" s="9">
        <v>0.52574475995202841</v>
      </c>
      <c r="G714" s="32">
        <v>9951059.898882851</v>
      </c>
      <c r="H714" s="31">
        <f t="shared" si="22"/>
        <v>3428959.8988830298</v>
      </c>
      <c r="I714" s="38">
        <f t="shared" si="23"/>
        <v>0.5257447599520283</v>
      </c>
    </row>
    <row r="715" spans="1:9" outlineLevel="1" collapsed="1" x14ac:dyDescent="0.25">
      <c r="A715" s="60" t="s">
        <v>8747</v>
      </c>
      <c r="B715" s="1"/>
      <c r="C715" s="1"/>
      <c r="D715" s="30"/>
      <c r="E715" s="33">
        <f>SUBTOTAL(9,E713:E714)</f>
        <v>14091199.999999478</v>
      </c>
      <c r="F715" s="9"/>
      <c r="G715" s="32">
        <f>SUBTOTAL(9,G713:G714)</f>
        <v>20068064.849255197</v>
      </c>
      <c r="H715" s="31">
        <f t="shared" si="22"/>
        <v>5976864.8492557183</v>
      </c>
      <c r="I715" s="38">
        <f t="shared" si="23"/>
        <v>0.42415584543941887</v>
      </c>
    </row>
    <row r="716" spans="1:9" hidden="1" outlineLevel="2" x14ac:dyDescent="0.25">
      <c r="A716" t="s">
        <v>1629</v>
      </c>
      <c r="B716" s="1" t="s">
        <v>39</v>
      </c>
      <c r="C716" s="1" t="s">
        <v>1699</v>
      </c>
      <c r="D716" s="30">
        <v>7.7340999999996312E-4</v>
      </c>
      <c r="E716" s="33">
        <v>7734099.9999996312</v>
      </c>
      <c r="F716" s="9">
        <v>1.2323536911057402</v>
      </c>
      <c r="G716" s="32">
        <v>17265246.682380084</v>
      </c>
      <c r="H716" s="31">
        <f t="shared" si="22"/>
        <v>9531146.6823804528</v>
      </c>
      <c r="I716" s="38">
        <f t="shared" si="23"/>
        <v>1.2323536911057404</v>
      </c>
    </row>
    <row r="717" spans="1:9" hidden="1" outlineLevel="2" x14ac:dyDescent="0.25">
      <c r="A717" t="s">
        <v>1629</v>
      </c>
      <c r="B717" s="1" t="s">
        <v>7601</v>
      </c>
      <c r="C717" s="1" t="s">
        <v>1693</v>
      </c>
      <c r="D717" s="30">
        <v>7.3950999999996842E-4</v>
      </c>
      <c r="E717" s="33">
        <v>7395099.9999996843</v>
      </c>
      <c r="F717" s="9">
        <v>0.34728584937365836</v>
      </c>
      <c r="G717" s="32">
        <v>9963313.5847027153</v>
      </c>
      <c r="H717" s="31">
        <f t="shared" si="22"/>
        <v>2568213.584703031</v>
      </c>
      <c r="I717" s="38">
        <f t="shared" si="23"/>
        <v>0.34728584937365831</v>
      </c>
    </row>
    <row r="718" spans="1:9" hidden="1" outlineLevel="2" x14ac:dyDescent="0.25">
      <c r="A718" t="s">
        <v>1629</v>
      </c>
      <c r="B718" s="1" t="s">
        <v>7602</v>
      </c>
      <c r="C718" s="1" t="s">
        <v>1695</v>
      </c>
      <c r="D718" s="30">
        <v>7.3590999999996898E-4</v>
      </c>
      <c r="E718" s="33">
        <v>7359099.9999996899</v>
      </c>
      <c r="F718" s="9">
        <v>0.39744597416130445</v>
      </c>
      <c r="G718" s="32">
        <v>10283944.668450022</v>
      </c>
      <c r="H718" s="31">
        <f t="shared" si="22"/>
        <v>2924844.6684503322</v>
      </c>
      <c r="I718" s="38">
        <f t="shared" si="23"/>
        <v>0.39744597416130445</v>
      </c>
    </row>
    <row r="719" spans="1:9" hidden="1" outlineLevel="2" x14ac:dyDescent="0.25">
      <c r="A719" t="s">
        <v>1629</v>
      </c>
      <c r="B719" s="1" t="s">
        <v>7603</v>
      </c>
      <c r="C719" s="1" t="s">
        <v>1697</v>
      </c>
      <c r="D719" s="30">
        <v>7.3560999999996903E-4</v>
      </c>
      <c r="E719" s="33">
        <v>7356099.9999996899</v>
      </c>
      <c r="F719" s="9">
        <v>0.41599034793227241</v>
      </c>
      <c r="G719" s="32">
        <v>10416166.59842415</v>
      </c>
      <c r="H719" s="31">
        <f t="shared" si="22"/>
        <v>3060066.5984244598</v>
      </c>
      <c r="I719" s="38">
        <f t="shared" si="23"/>
        <v>0.41599034793227235</v>
      </c>
    </row>
    <row r="720" spans="1:9" hidden="1" outlineLevel="2" x14ac:dyDescent="0.25">
      <c r="A720" t="s">
        <v>1629</v>
      </c>
      <c r="B720" s="1" t="s">
        <v>7604</v>
      </c>
      <c r="C720" s="1" t="s">
        <v>1691</v>
      </c>
      <c r="D720" s="30">
        <v>7.0800999999997335E-4</v>
      </c>
      <c r="E720" s="33">
        <v>7080099.9999997336</v>
      </c>
      <c r="F720" s="9">
        <v>0.45056220957795956</v>
      </c>
      <c r="G720" s="32">
        <v>10270125.500032526</v>
      </c>
      <c r="H720" s="31">
        <f t="shared" si="22"/>
        <v>3190025.5000327919</v>
      </c>
      <c r="I720" s="38">
        <f t="shared" si="23"/>
        <v>0.45056220957795962</v>
      </c>
    </row>
    <row r="721" spans="1:9" hidden="1" outlineLevel="2" x14ac:dyDescent="0.25">
      <c r="A721" t="s">
        <v>1629</v>
      </c>
      <c r="B721" s="1" t="s">
        <v>7605</v>
      </c>
      <c r="C721" s="1" t="s">
        <v>1689</v>
      </c>
      <c r="D721" s="30">
        <v>6.5370999999998184E-4</v>
      </c>
      <c r="E721" s="33">
        <v>6537099.9999998184</v>
      </c>
      <c r="F721" s="9">
        <v>0.87591141924131732</v>
      </c>
      <c r="G721" s="32">
        <v>12263020.538722076</v>
      </c>
      <c r="H721" s="31">
        <f t="shared" si="22"/>
        <v>5725920.5387222571</v>
      </c>
      <c r="I721" s="38">
        <f t="shared" si="23"/>
        <v>0.87591141924131743</v>
      </c>
    </row>
    <row r="722" spans="1:9" hidden="1" outlineLevel="2" x14ac:dyDescent="0.25">
      <c r="A722" t="s">
        <v>1629</v>
      </c>
      <c r="B722" s="1" t="s">
        <v>7606</v>
      </c>
      <c r="C722" s="1" t="s">
        <v>1687</v>
      </c>
      <c r="D722" s="30">
        <v>6.2100999999998695E-4</v>
      </c>
      <c r="E722" s="33">
        <v>6210099.9999998696</v>
      </c>
      <c r="F722" s="9">
        <v>0.85299713036305846</v>
      </c>
      <c r="G722" s="32">
        <v>11507297.479267387</v>
      </c>
      <c r="H722" s="31">
        <f t="shared" si="22"/>
        <v>5297197.4792675171</v>
      </c>
      <c r="I722" s="38">
        <f t="shared" si="23"/>
        <v>0.85299713036305824</v>
      </c>
    </row>
    <row r="723" spans="1:9" hidden="1" outlineLevel="2" x14ac:dyDescent="0.25">
      <c r="A723" t="s">
        <v>1629</v>
      </c>
      <c r="B723" s="1" t="s">
        <v>7607</v>
      </c>
      <c r="C723" s="1" t="s">
        <v>1683</v>
      </c>
      <c r="D723" s="30">
        <v>5.9340999999999127E-4</v>
      </c>
      <c r="E723" s="33">
        <v>5934099.9999999125</v>
      </c>
      <c r="F723" s="9">
        <v>1.152871985002516</v>
      </c>
      <c r="G723" s="32">
        <v>12775357.646203242</v>
      </c>
      <c r="H723" s="31">
        <f t="shared" si="22"/>
        <v>6841257.6462033298</v>
      </c>
      <c r="I723" s="38">
        <f t="shared" si="23"/>
        <v>1.1528719850025162</v>
      </c>
    </row>
    <row r="724" spans="1:9" hidden="1" outlineLevel="2" x14ac:dyDescent="0.25">
      <c r="A724" t="s">
        <v>1629</v>
      </c>
      <c r="B724" s="1" t="s">
        <v>7608</v>
      </c>
      <c r="C724" s="1" t="s">
        <v>1681</v>
      </c>
      <c r="D724" s="30">
        <v>5.5200999999999775E-4</v>
      </c>
      <c r="E724" s="33">
        <v>5520099.9999999776</v>
      </c>
      <c r="F724" s="9">
        <v>0.47043115467332475</v>
      </c>
      <c r="G724" s="32">
        <v>8116927.0169121874</v>
      </c>
      <c r="H724" s="31">
        <f t="shared" si="22"/>
        <v>2596827.0169122098</v>
      </c>
      <c r="I724" s="38">
        <f t="shared" si="23"/>
        <v>0.4704311546733248</v>
      </c>
    </row>
    <row r="725" spans="1:9" hidden="1" outlineLevel="2" x14ac:dyDescent="0.25">
      <c r="A725" t="s">
        <v>1629</v>
      </c>
      <c r="B725" s="1" t="s">
        <v>7609</v>
      </c>
      <c r="C725" s="1" t="s">
        <v>1679</v>
      </c>
      <c r="D725" s="30">
        <v>4.8871000000000765E-4</v>
      </c>
      <c r="E725" s="33">
        <v>4887100.0000000764</v>
      </c>
      <c r="F725" s="9">
        <v>0.8448629913868585</v>
      </c>
      <c r="G725" s="32">
        <v>9016029.9252068568</v>
      </c>
      <c r="H725" s="31">
        <f t="shared" si="22"/>
        <v>4128929.9252067804</v>
      </c>
      <c r="I725" s="38">
        <f t="shared" si="23"/>
        <v>0.8448629913868585</v>
      </c>
    </row>
    <row r="726" spans="1:9" hidden="1" outlineLevel="2" x14ac:dyDescent="0.25">
      <c r="A726" t="s">
        <v>1629</v>
      </c>
      <c r="B726" s="1" t="s">
        <v>7610</v>
      </c>
      <c r="C726" s="1" t="s">
        <v>1677</v>
      </c>
      <c r="D726" s="30">
        <v>4.7011000000000725E-4</v>
      </c>
      <c r="E726" s="33">
        <v>4701100.0000000726</v>
      </c>
      <c r="F726" s="9">
        <v>0.36185680671517206</v>
      </c>
      <c r="G726" s="32">
        <v>6402225.0340487938</v>
      </c>
      <c r="H726" s="31">
        <f t="shared" si="22"/>
        <v>1701125.0340487212</v>
      </c>
      <c r="I726" s="38">
        <f t="shared" si="23"/>
        <v>0.36185680671517195</v>
      </c>
    </row>
    <row r="727" spans="1:9" hidden="1" outlineLevel="2" x14ac:dyDescent="0.25">
      <c r="A727" t="s">
        <v>1629</v>
      </c>
      <c r="B727" s="1" t="s">
        <v>7611</v>
      </c>
      <c r="C727" s="1" t="s">
        <v>1673</v>
      </c>
      <c r="D727" s="30">
        <v>4.3021000000000628E-4</v>
      </c>
      <c r="E727" s="33">
        <v>4302100.0000000624</v>
      </c>
      <c r="F727" s="9">
        <v>0.63757436676052459</v>
      </c>
      <c r="G727" s="32">
        <v>7045008.6832405543</v>
      </c>
      <c r="H727" s="31">
        <f t="shared" si="22"/>
        <v>2742908.6832404919</v>
      </c>
      <c r="I727" s="38">
        <f t="shared" si="23"/>
        <v>0.63757436676052437</v>
      </c>
    </row>
    <row r="728" spans="1:9" hidden="1" outlineLevel="2" x14ac:dyDescent="0.25">
      <c r="A728" t="s">
        <v>1629</v>
      </c>
      <c r="B728" s="1" t="s">
        <v>7612</v>
      </c>
      <c r="C728" s="1" t="s">
        <v>1675</v>
      </c>
      <c r="D728" s="30">
        <v>4.269100000000062E-4</v>
      </c>
      <c r="E728" s="33">
        <v>4269100.0000000624</v>
      </c>
      <c r="F728" s="9">
        <v>0.70993419549266912</v>
      </c>
      <c r="G728" s="32">
        <v>7299880.0739778606</v>
      </c>
      <c r="H728" s="31">
        <f t="shared" si="22"/>
        <v>3030780.0739777982</v>
      </c>
      <c r="I728" s="38">
        <f t="shared" si="23"/>
        <v>0.70993419549266912</v>
      </c>
    </row>
    <row r="729" spans="1:9" hidden="1" outlineLevel="2" x14ac:dyDescent="0.25">
      <c r="A729" t="s">
        <v>1629</v>
      </c>
      <c r="B729" s="1" t="s">
        <v>7613</v>
      </c>
      <c r="C729" s="1" t="s">
        <v>1669</v>
      </c>
      <c r="D729" s="30">
        <v>4.0111000000000557E-4</v>
      </c>
      <c r="E729" s="33">
        <v>4011100.0000000559</v>
      </c>
      <c r="F729" s="9">
        <v>0.9257284514179307</v>
      </c>
      <c r="G729" s="32">
        <v>7724289.3914825693</v>
      </c>
      <c r="H729" s="31">
        <f t="shared" si="22"/>
        <v>3713189.3914825134</v>
      </c>
      <c r="I729" s="38">
        <f t="shared" si="23"/>
        <v>0.9257284514179307</v>
      </c>
    </row>
    <row r="730" spans="1:9" hidden="1" outlineLevel="2" x14ac:dyDescent="0.25">
      <c r="A730" t="s">
        <v>1629</v>
      </c>
      <c r="B730" s="1" t="s">
        <v>7614</v>
      </c>
      <c r="C730" s="1" t="s">
        <v>1667</v>
      </c>
      <c r="D730" s="30">
        <v>3.8821000000000526E-4</v>
      </c>
      <c r="E730" s="33">
        <v>3882100.0000000526</v>
      </c>
      <c r="F730" s="9">
        <v>0.43187532620518876</v>
      </c>
      <c r="G730" s="32">
        <v>5558683.2038612394</v>
      </c>
      <c r="H730" s="31">
        <f t="shared" si="22"/>
        <v>1676583.2038611867</v>
      </c>
      <c r="I730" s="38">
        <f t="shared" si="23"/>
        <v>0.43187532620518893</v>
      </c>
    </row>
    <row r="731" spans="1:9" hidden="1" outlineLevel="2" x14ac:dyDescent="0.25">
      <c r="A731" t="s">
        <v>1629</v>
      </c>
      <c r="B731" s="1" t="s">
        <v>7615</v>
      </c>
      <c r="C731" s="1" t="s">
        <v>1665</v>
      </c>
      <c r="D731" s="30">
        <v>3.6061000000000459E-4</v>
      </c>
      <c r="E731" s="33">
        <v>3606100.0000000456</v>
      </c>
      <c r="F731" s="9">
        <v>0.46231971355049473</v>
      </c>
      <c r="G731" s="32">
        <v>5273271.1190345054</v>
      </c>
      <c r="H731" s="31">
        <f t="shared" si="22"/>
        <v>1667171.1190344598</v>
      </c>
      <c r="I731" s="38">
        <f t="shared" si="23"/>
        <v>0.46231971355049462</v>
      </c>
    </row>
    <row r="732" spans="1:9" hidden="1" outlineLevel="2" x14ac:dyDescent="0.25">
      <c r="A732" t="s">
        <v>1629</v>
      </c>
      <c r="B732" s="1" t="s">
        <v>7616</v>
      </c>
      <c r="C732" s="1" t="s">
        <v>1661</v>
      </c>
      <c r="D732" s="30">
        <v>3.3781000000000403E-4</v>
      </c>
      <c r="E732" s="33">
        <v>3378100.0000000405</v>
      </c>
      <c r="F732" s="9">
        <v>0.3551476761259631</v>
      </c>
      <c r="G732" s="32">
        <v>4577824.3647211706</v>
      </c>
      <c r="H732" s="31">
        <f t="shared" si="22"/>
        <v>1199724.3647211301</v>
      </c>
      <c r="I732" s="38">
        <f t="shared" si="23"/>
        <v>0.35514767612596304</v>
      </c>
    </row>
    <row r="733" spans="1:9" hidden="1" outlineLevel="2" x14ac:dyDescent="0.25">
      <c r="A733" t="s">
        <v>1629</v>
      </c>
      <c r="B733" s="1" t="s">
        <v>7617</v>
      </c>
      <c r="C733" s="1" t="s">
        <v>1663</v>
      </c>
      <c r="D733" s="30">
        <v>3.2551000000000373E-4</v>
      </c>
      <c r="E733" s="33">
        <v>3255100.0000000373</v>
      </c>
      <c r="F733" s="9">
        <v>0.66147474022284825</v>
      </c>
      <c r="G733" s="32">
        <v>5408266.4268994555</v>
      </c>
      <c r="H733" s="31">
        <f t="shared" si="22"/>
        <v>2153166.4268994182</v>
      </c>
      <c r="I733" s="38">
        <f t="shared" si="23"/>
        <v>0.66147474022284836</v>
      </c>
    </row>
    <row r="734" spans="1:9" hidden="1" outlineLevel="2" x14ac:dyDescent="0.25">
      <c r="A734" t="s">
        <v>1629</v>
      </c>
      <c r="B734" s="1" t="s">
        <v>7618</v>
      </c>
      <c r="C734" s="1" t="s">
        <v>1659</v>
      </c>
      <c r="D734" s="30">
        <v>3.2521000000000373E-4</v>
      </c>
      <c r="E734" s="33">
        <v>3252100.0000000373</v>
      </c>
      <c r="F734" s="9">
        <v>0.73571267855885414</v>
      </c>
      <c r="G734" s="32">
        <v>5644711.2019413142</v>
      </c>
      <c r="H734" s="31">
        <f t="shared" si="22"/>
        <v>2392611.2019412769</v>
      </c>
      <c r="I734" s="38">
        <f t="shared" si="23"/>
        <v>0.73571267855885414</v>
      </c>
    </row>
    <row r="735" spans="1:9" hidden="1" outlineLevel="2" x14ac:dyDescent="0.25">
      <c r="A735" t="s">
        <v>1629</v>
      </c>
      <c r="B735" s="1" t="s">
        <v>7619</v>
      </c>
      <c r="C735" s="1" t="s">
        <v>1655</v>
      </c>
      <c r="D735" s="30">
        <v>3.0421000000000321E-4</v>
      </c>
      <c r="E735" s="33">
        <v>3042100.0000000321</v>
      </c>
      <c r="F735" s="9">
        <v>0.72057716907351543</v>
      </c>
      <c r="G735" s="32">
        <v>5234167.8060385967</v>
      </c>
      <c r="H735" s="31">
        <f t="shared" si="22"/>
        <v>2192067.8060385645</v>
      </c>
      <c r="I735" s="38">
        <f t="shared" si="23"/>
        <v>0.72057716907351543</v>
      </c>
    </row>
    <row r="736" spans="1:9" hidden="1" outlineLevel="2" x14ac:dyDescent="0.25">
      <c r="A736" t="s">
        <v>1629</v>
      </c>
      <c r="B736" s="1" t="s">
        <v>7620</v>
      </c>
      <c r="C736" s="1" t="s">
        <v>1653</v>
      </c>
      <c r="D736" s="30">
        <v>2.6971000000000238E-4</v>
      </c>
      <c r="E736" s="33">
        <v>2697100.0000000237</v>
      </c>
      <c r="F736" s="9">
        <v>0.65833569811775017</v>
      </c>
      <c r="G736" s="32">
        <v>4472697.2113934234</v>
      </c>
      <c r="H736" s="31">
        <f t="shared" si="22"/>
        <v>1775597.2113933996</v>
      </c>
      <c r="I736" s="38">
        <f t="shared" si="23"/>
        <v>0.65833569811775017</v>
      </c>
    </row>
    <row r="737" spans="1:9" hidden="1" outlineLevel="2" x14ac:dyDescent="0.25">
      <c r="A737" t="s">
        <v>1629</v>
      </c>
      <c r="B737" s="1" t="s">
        <v>7621</v>
      </c>
      <c r="C737" s="1" t="s">
        <v>1651</v>
      </c>
      <c r="D737" s="30">
        <v>2.5801000000000209E-4</v>
      </c>
      <c r="E737" s="33">
        <v>2580100.000000021</v>
      </c>
      <c r="F737" s="9">
        <v>0.59354847390309906</v>
      </c>
      <c r="G737" s="32">
        <v>4111514.4175174194</v>
      </c>
      <c r="H737" s="31">
        <f t="shared" si="22"/>
        <v>1531414.4175173985</v>
      </c>
      <c r="I737" s="38">
        <f t="shared" si="23"/>
        <v>0.59354847390309917</v>
      </c>
    </row>
    <row r="738" spans="1:9" hidden="1" outlineLevel="2" x14ac:dyDescent="0.25">
      <c r="A738" t="s">
        <v>1629</v>
      </c>
      <c r="B738" s="1" t="s">
        <v>7622</v>
      </c>
      <c r="C738" s="1" t="s">
        <v>1685</v>
      </c>
      <c r="D738" s="30">
        <v>2.2921000000000142E-4</v>
      </c>
      <c r="E738" s="33">
        <v>2292100.000000014</v>
      </c>
      <c r="F738" s="9">
        <v>0.74898586849534199</v>
      </c>
      <c r="G738" s="32">
        <v>4008850.5091781979</v>
      </c>
      <c r="H738" s="31">
        <f t="shared" si="22"/>
        <v>1716750.509178184</v>
      </c>
      <c r="I738" s="38">
        <f t="shared" si="23"/>
        <v>0.7489858684953421</v>
      </c>
    </row>
    <row r="739" spans="1:9" hidden="1" outlineLevel="2" x14ac:dyDescent="0.25">
      <c r="A739" t="s">
        <v>1629</v>
      </c>
      <c r="B739" s="1" t="s">
        <v>7623</v>
      </c>
      <c r="C739" s="1" t="s">
        <v>1649</v>
      </c>
      <c r="D739" s="30">
        <v>2.1091000000000097E-4</v>
      </c>
      <c r="E739" s="33">
        <v>2109100.0000000098</v>
      </c>
      <c r="F739" s="9">
        <v>0.47425171720025339</v>
      </c>
      <c r="G739" s="32">
        <v>3109344.2967470689</v>
      </c>
      <c r="H739" s="31">
        <f t="shared" si="22"/>
        <v>1000244.2967470591</v>
      </c>
      <c r="I739" s="38">
        <f t="shared" si="23"/>
        <v>0.47425171720025339</v>
      </c>
    </row>
    <row r="740" spans="1:9" hidden="1" outlineLevel="2" x14ac:dyDescent="0.25">
      <c r="A740" t="s">
        <v>1629</v>
      </c>
      <c r="B740" s="1" t="s">
        <v>7624</v>
      </c>
      <c r="C740" s="1" t="s">
        <v>1643</v>
      </c>
      <c r="D740" s="30">
        <v>1.7611000000000013E-4</v>
      </c>
      <c r="E740" s="33">
        <v>1761100.0000000014</v>
      </c>
      <c r="F740" s="9">
        <v>0.98344929290361727</v>
      </c>
      <c r="G740" s="32">
        <v>3493052.5497325631</v>
      </c>
      <c r="H740" s="31">
        <f t="shared" si="22"/>
        <v>1731952.5497325617</v>
      </c>
      <c r="I740" s="38">
        <f t="shared" si="23"/>
        <v>0.98344929290361727</v>
      </c>
    </row>
    <row r="741" spans="1:9" hidden="1" outlineLevel="2" x14ac:dyDescent="0.25">
      <c r="A741" t="s">
        <v>1629</v>
      </c>
      <c r="B741" s="1" t="s">
        <v>7625</v>
      </c>
      <c r="C741" s="1" t="s">
        <v>1645</v>
      </c>
      <c r="D741" s="30">
        <v>1.7371000000000007E-4</v>
      </c>
      <c r="E741" s="33">
        <v>1737100.0000000007</v>
      </c>
      <c r="F741" s="9">
        <v>0.45961646778112275</v>
      </c>
      <c r="G741" s="32">
        <v>2535499.7661825893</v>
      </c>
      <c r="H741" s="31">
        <f t="shared" si="22"/>
        <v>798399.76618258865</v>
      </c>
      <c r="I741" s="38">
        <f t="shared" si="23"/>
        <v>0.45961646778112275</v>
      </c>
    </row>
    <row r="742" spans="1:9" hidden="1" outlineLevel="2" x14ac:dyDescent="0.25">
      <c r="A742" t="s">
        <v>1629</v>
      </c>
      <c r="B742" s="1" t="s">
        <v>7626</v>
      </c>
      <c r="C742" s="1" t="s">
        <v>1647</v>
      </c>
      <c r="D742" s="30">
        <v>1.5780999999999968E-4</v>
      </c>
      <c r="E742" s="33">
        <v>1578099.9999999967</v>
      </c>
      <c r="F742" s="9">
        <v>0.98105594321043499</v>
      </c>
      <c r="G742" s="32">
        <v>3126304.3839803813</v>
      </c>
      <c r="H742" s="31">
        <f t="shared" si="22"/>
        <v>1548204.3839803846</v>
      </c>
      <c r="I742" s="38">
        <f t="shared" si="23"/>
        <v>0.98105594321043521</v>
      </c>
    </row>
    <row r="743" spans="1:9" hidden="1" outlineLevel="2" x14ac:dyDescent="0.25">
      <c r="A743" t="s">
        <v>1629</v>
      </c>
      <c r="B743" s="1" t="s">
        <v>7627</v>
      </c>
      <c r="C743" s="1" t="s">
        <v>1639</v>
      </c>
      <c r="D743" s="30">
        <v>1.5480999999999961E-4</v>
      </c>
      <c r="E743" s="33">
        <v>1548099.999999996</v>
      </c>
      <c r="F743" s="9">
        <v>0.89128769848064393</v>
      </c>
      <c r="G743" s="32">
        <v>2927902.4860178772</v>
      </c>
      <c r="H743" s="31">
        <f t="shared" si="22"/>
        <v>1379802.4860178812</v>
      </c>
      <c r="I743" s="38">
        <f t="shared" si="23"/>
        <v>0.89128769848064382</v>
      </c>
    </row>
    <row r="744" spans="1:9" hidden="1" outlineLevel="2" x14ac:dyDescent="0.25">
      <c r="A744" t="s">
        <v>1629</v>
      </c>
      <c r="B744" s="1" t="s">
        <v>7628</v>
      </c>
      <c r="C744" s="1" t="s">
        <v>1635</v>
      </c>
      <c r="D744" s="30">
        <v>1.2450999999999887E-4</v>
      </c>
      <c r="E744" s="33">
        <v>1245099.9999999888</v>
      </c>
      <c r="F744" s="9">
        <v>0.42221516796081127</v>
      </c>
      <c r="G744" s="32">
        <v>1770800.1056279903</v>
      </c>
      <c r="H744" s="31">
        <f t="shared" si="22"/>
        <v>525700.1056280015</v>
      </c>
      <c r="I744" s="38">
        <f t="shared" si="23"/>
        <v>0.42221516796081138</v>
      </c>
    </row>
    <row r="745" spans="1:9" hidden="1" outlineLevel="2" x14ac:dyDescent="0.25">
      <c r="A745" t="s">
        <v>1629</v>
      </c>
      <c r="B745" s="1" t="s">
        <v>7629</v>
      </c>
      <c r="C745" s="1" t="s">
        <v>1637</v>
      </c>
      <c r="D745" s="30">
        <v>1.2240999999999882E-4</v>
      </c>
      <c r="E745" s="33">
        <v>1224099.9999999881</v>
      </c>
      <c r="F745" s="9">
        <v>0.49271905878194189</v>
      </c>
      <c r="G745" s="32">
        <v>1827237.3998549574</v>
      </c>
      <c r="H745" s="31">
        <f t="shared" si="22"/>
        <v>603137.39985496923</v>
      </c>
      <c r="I745" s="38">
        <f t="shared" si="23"/>
        <v>0.49271905878194189</v>
      </c>
    </row>
    <row r="746" spans="1:9" hidden="1" outlineLevel="2" x14ac:dyDescent="0.25">
      <c r="A746" t="s">
        <v>1629</v>
      </c>
      <c r="B746" s="1" t="s">
        <v>7630</v>
      </c>
      <c r="C746" s="1" t="s">
        <v>1633</v>
      </c>
      <c r="D746" s="30">
        <v>6.4510000000000018E-5</v>
      </c>
      <c r="E746" s="33">
        <v>645100.00000000023</v>
      </c>
      <c r="F746" s="9">
        <v>0.62986457797585704</v>
      </c>
      <c r="G746" s="32">
        <v>1051425.6392522256</v>
      </c>
      <c r="H746" s="31">
        <f t="shared" si="22"/>
        <v>406325.6392522254</v>
      </c>
      <c r="I746" s="38">
        <f t="shared" si="23"/>
        <v>0.62986457797585682</v>
      </c>
    </row>
    <row r="747" spans="1:9" hidden="1" outlineLevel="2" x14ac:dyDescent="0.25">
      <c r="A747" t="s">
        <v>1629</v>
      </c>
      <c r="B747" s="1" t="s">
        <v>7631</v>
      </c>
      <c r="C747" s="1" t="s">
        <v>1631</v>
      </c>
      <c r="D747" s="30">
        <v>1.4110000000000007E-5</v>
      </c>
      <c r="E747" s="33">
        <v>141100.00000000006</v>
      </c>
      <c r="F747" s="9">
        <v>0.88437002050924274</v>
      </c>
      <c r="G747" s="32">
        <v>265884.6098938543</v>
      </c>
      <c r="H747" s="31">
        <f t="shared" si="22"/>
        <v>124784.60989385424</v>
      </c>
      <c r="I747" s="38">
        <f t="shared" si="23"/>
        <v>0.88437002050924307</v>
      </c>
    </row>
    <row r="748" spans="1:9" hidden="1" outlineLevel="2" x14ac:dyDescent="0.25">
      <c r="A748" t="s">
        <v>1629</v>
      </c>
      <c r="B748" s="1" t="s">
        <v>7632</v>
      </c>
      <c r="C748" s="1" t="s">
        <v>1628</v>
      </c>
      <c r="D748" s="30">
        <v>6.0099999999999984E-6</v>
      </c>
      <c r="E748" s="33">
        <v>60099.999999999985</v>
      </c>
      <c r="F748" s="9">
        <v>0.88599934653619816</v>
      </c>
      <c r="G748" s="32">
        <v>113348.56072682548</v>
      </c>
      <c r="H748" s="31">
        <f t="shared" si="22"/>
        <v>53248.560726825497</v>
      </c>
      <c r="I748" s="38">
        <f t="shared" si="23"/>
        <v>0.88599934653619816</v>
      </c>
    </row>
    <row r="749" spans="1:9" outlineLevel="1" collapsed="1" x14ac:dyDescent="0.25">
      <c r="A749" s="60" t="s">
        <v>8748</v>
      </c>
      <c r="B749" s="1"/>
      <c r="C749" s="1"/>
      <c r="D749" s="30"/>
      <c r="E749" s="33">
        <f>SUBTOTAL(9,E716:E748)</f>
        <v>123330299.99999861</v>
      </c>
      <c r="F749" s="9"/>
      <c r="G749" s="32">
        <f>SUBTOTAL(9,G716:G748)</f>
        <v>204859618.88165268</v>
      </c>
      <c r="H749" s="31">
        <f t="shared" si="22"/>
        <v>81529318.881654069</v>
      </c>
      <c r="I749" s="38">
        <f t="shared" si="23"/>
        <v>0.66106479009339136</v>
      </c>
    </row>
    <row r="750" spans="1:9" hidden="1" outlineLevel="2" x14ac:dyDescent="0.25">
      <c r="A750" t="s">
        <v>1702</v>
      </c>
      <c r="B750" s="1" t="s">
        <v>7598</v>
      </c>
      <c r="C750" s="1" t="s">
        <v>1706</v>
      </c>
      <c r="D750" s="30">
        <v>6.6390999999998025E-4</v>
      </c>
      <c r="E750" s="33">
        <v>6639099.9999998026</v>
      </c>
      <c r="F750" s="9">
        <v>0.84091982641618768</v>
      </c>
      <c r="G750" s="32">
        <v>12222050.819559349</v>
      </c>
      <c r="H750" s="31">
        <f t="shared" si="22"/>
        <v>5582950.8195595462</v>
      </c>
      <c r="I750" s="38">
        <f t="shared" si="23"/>
        <v>0.84091982641618779</v>
      </c>
    </row>
    <row r="751" spans="1:9" hidden="1" outlineLevel="2" x14ac:dyDescent="0.25">
      <c r="A751" t="s">
        <v>1702</v>
      </c>
      <c r="B751" s="1" t="s">
        <v>7599</v>
      </c>
      <c r="C751" s="1" t="s">
        <v>1704</v>
      </c>
      <c r="D751" s="30">
        <v>6.0870999999998888E-4</v>
      </c>
      <c r="E751" s="33">
        <v>6087099.9999998892</v>
      </c>
      <c r="F751" s="9">
        <v>0.74887405486917547</v>
      </c>
      <c r="G751" s="32">
        <v>10645571.259393964</v>
      </c>
      <c r="H751" s="31">
        <f t="shared" si="22"/>
        <v>4558471.2593940748</v>
      </c>
      <c r="I751" s="38">
        <f t="shared" si="23"/>
        <v>0.74887405486917547</v>
      </c>
    </row>
    <row r="752" spans="1:9" hidden="1" outlineLevel="2" x14ac:dyDescent="0.25">
      <c r="A752" t="s">
        <v>1702</v>
      </c>
      <c r="B752" s="1" t="s">
        <v>7600</v>
      </c>
      <c r="C752" s="1" t="s">
        <v>1701</v>
      </c>
      <c r="D752" s="30">
        <v>5.3671000000000014E-4</v>
      </c>
      <c r="E752" s="33">
        <v>5367100.0000000009</v>
      </c>
      <c r="F752" s="9">
        <v>0.58064813739674814</v>
      </c>
      <c r="G752" s="32">
        <v>8483496.6182220895</v>
      </c>
      <c r="H752" s="31">
        <f t="shared" si="22"/>
        <v>3116396.6182220886</v>
      </c>
      <c r="I752" s="38">
        <f t="shared" si="23"/>
        <v>0.58064813739674837</v>
      </c>
    </row>
    <row r="753" spans="1:9" outlineLevel="1" collapsed="1" x14ac:dyDescent="0.25">
      <c r="A753" s="60" t="s">
        <v>8749</v>
      </c>
      <c r="B753" s="1"/>
      <c r="C753" s="1"/>
      <c r="D753" s="30"/>
      <c r="E753" s="33">
        <f>SUBTOTAL(9,E750:E752)</f>
        <v>18093299.999999691</v>
      </c>
      <c r="F753" s="9"/>
      <c r="G753" s="32">
        <f>SUBTOTAL(9,G750:G752)</f>
        <v>31351118.697175398</v>
      </c>
      <c r="H753" s="31">
        <f t="shared" si="22"/>
        <v>13257818.697175708</v>
      </c>
      <c r="I753" s="38">
        <f t="shared" si="23"/>
        <v>0.73274740910590852</v>
      </c>
    </row>
    <row r="754" spans="1:9" hidden="1" outlineLevel="2" x14ac:dyDescent="0.25">
      <c r="A754" t="s">
        <v>1709</v>
      </c>
      <c r="B754" s="1" t="s">
        <v>7590</v>
      </c>
      <c r="C754" s="1" t="s">
        <v>1727</v>
      </c>
      <c r="D754" s="30">
        <v>6.4920999999998254E-4</v>
      </c>
      <c r="E754" s="33">
        <v>6492099.9999998258</v>
      </c>
      <c r="F754" s="9">
        <v>1.1131483473857604</v>
      </c>
      <c r="G754" s="32">
        <v>13718770.386062726</v>
      </c>
      <c r="H754" s="31">
        <f t="shared" si="22"/>
        <v>7226670.3860629005</v>
      </c>
      <c r="I754" s="38">
        <f t="shared" si="23"/>
        <v>1.1131483473857602</v>
      </c>
    </row>
    <row r="755" spans="1:9" hidden="1" outlineLevel="2" x14ac:dyDescent="0.25">
      <c r="A755" t="s">
        <v>1709</v>
      </c>
      <c r="B755" s="1" t="s">
        <v>7591</v>
      </c>
      <c r="C755" s="1" t="s">
        <v>1725</v>
      </c>
      <c r="D755" s="30">
        <v>6.2430999999998644E-4</v>
      </c>
      <c r="E755" s="33">
        <v>6243099.999999864</v>
      </c>
      <c r="F755" s="9">
        <v>0.58885991152361383</v>
      </c>
      <c r="G755" s="32">
        <v>9919411.3136328571</v>
      </c>
      <c r="H755" s="31">
        <f t="shared" si="22"/>
        <v>3676311.313632993</v>
      </c>
      <c r="I755" s="38">
        <f t="shared" si="23"/>
        <v>0.58885991152361372</v>
      </c>
    </row>
    <row r="756" spans="1:9" hidden="1" outlineLevel="2" x14ac:dyDescent="0.25">
      <c r="A756" t="s">
        <v>1709</v>
      </c>
      <c r="B756" s="1" t="s">
        <v>7592</v>
      </c>
      <c r="C756" s="1" t="s">
        <v>1721</v>
      </c>
      <c r="D756" s="30">
        <v>4.5241000000000682E-4</v>
      </c>
      <c r="E756" s="33">
        <v>4524100.000000068</v>
      </c>
      <c r="F756" s="9">
        <v>0.74571736067008421</v>
      </c>
      <c r="G756" s="32">
        <v>7897799.9114076467</v>
      </c>
      <c r="H756" s="31">
        <f t="shared" si="22"/>
        <v>3373699.9114075787</v>
      </c>
      <c r="I756" s="38">
        <f t="shared" si="23"/>
        <v>0.74571736067008421</v>
      </c>
    </row>
    <row r="757" spans="1:9" hidden="1" outlineLevel="2" x14ac:dyDescent="0.25">
      <c r="A757" t="s">
        <v>1709</v>
      </c>
      <c r="B757" s="1" t="s">
        <v>7593</v>
      </c>
      <c r="C757" s="1" t="s">
        <v>1719</v>
      </c>
      <c r="D757" s="30">
        <v>3.4771000000000427E-4</v>
      </c>
      <c r="E757" s="33">
        <v>3477100.0000000428</v>
      </c>
      <c r="F757" s="9">
        <v>0.26727548895471775</v>
      </c>
      <c r="G757" s="32">
        <v>4406443.6026445031</v>
      </c>
      <c r="H757" s="31">
        <f t="shared" si="22"/>
        <v>929343.60264446028</v>
      </c>
      <c r="I757" s="38">
        <f t="shared" si="23"/>
        <v>0.2672754889547177</v>
      </c>
    </row>
    <row r="758" spans="1:9" hidden="1" outlineLevel="2" x14ac:dyDescent="0.25">
      <c r="A758" t="s">
        <v>1709</v>
      </c>
      <c r="B758" s="1" t="s">
        <v>7594</v>
      </c>
      <c r="C758" s="1" t="s">
        <v>1717</v>
      </c>
      <c r="D758" s="30">
        <v>2.3281000000000151E-4</v>
      </c>
      <c r="E758" s="33">
        <v>2328100.0000000149</v>
      </c>
      <c r="F758" s="9">
        <v>1.2062337353800954</v>
      </c>
      <c r="G758" s="32">
        <v>5136332.7593384339</v>
      </c>
      <c r="H758" s="31">
        <f t="shared" si="22"/>
        <v>2808232.759338419</v>
      </c>
      <c r="I758" s="38">
        <f t="shared" si="23"/>
        <v>1.2062337353800958</v>
      </c>
    </row>
    <row r="759" spans="1:9" hidden="1" outlineLevel="2" x14ac:dyDescent="0.25">
      <c r="A759" t="s">
        <v>1709</v>
      </c>
      <c r="B759" s="1" t="s">
        <v>7595</v>
      </c>
      <c r="C759" s="1" t="s">
        <v>1713</v>
      </c>
      <c r="D759" s="30">
        <v>2.0041000000000072E-4</v>
      </c>
      <c r="E759" s="33">
        <v>2004100.0000000072</v>
      </c>
      <c r="F759" s="9">
        <v>0.83379794102818061</v>
      </c>
      <c r="G759" s="32">
        <v>3675114.4536145902</v>
      </c>
      <c r="H759" s="31">
        <f t="shared" si="22"/>
        <v>1671014.453614583</v>
      </c>
      <c r="I759" s="38">
        <f t="shared" si="23"/>
        <v>0.83379794102818072</v>
      </c>
    </row>
    <row r="760" spans="1:9" hidden="1" outlineLevel="2" x14ac:dyDescent="0.25">
      <c r="A760" t="s">
        <v>1709</v>
      </c>
      <c r="B760" s="1" t="s">
        <v>7596</v>
      </c>
      <c r="C760" s="1" t="s">
        <v>1711</v>
      </c>
      <c r="D760" s="30">
        <v>1.8991000000000046E-4</v>
      </c>
      <c r="E760" s="33">
        <v>1899100.0000000047</v>
      </c>
      <c r="F760" s="9">
        <v>0.28495622341319182</v>
      </c>
      <c r="G760" s="32">
        <v>2440260.3638839982</v>
      </c>
      <c r="H760" s="31">
        <f t="shared" si="22"/>
        <v>541160.36388399359</v>
      </c>
      <c r="I760" s="38">
        <f t="shared" si="23"/>
        <v>0.28495622341319166</v>
      </c>
    </row>
    <row r="761" spans="1:9" hidden="1" outlineLevel="2" x14ac:dyDescent="0.25">
      <c r="A761" t="s">
        <v>1709</v>
      </c>
      <c r="B761" s="1" t="s">
        <v>7597</v>
      </c>
      <c r="C761" s="1" t="s">
        <v>1708</v>
      </c>
      <c r="D761" s="30">
        <v>6.2410000000000061E-5</v>
      </c>
      <c r="E761" s="33">
        <v>624100.00000000058</v>
      </c>
      <c r="F761" s="9">
        <v>0.44808900448521261</v>
      </c>
      <c r="G761" s="32">
        <v>903752.34769922204</v>
      </c>
      <c r="H761" s="31">
        <f t="shared" si="22"/>
        <v>279652.34769922146</v>
      </c>
      <c r="I761" s="38">
        <f t="shared" si="23"/>
        <v>0.44808900448521261</v>
      </c>
    </row>
    <row r="762" spans="1:9" hidden="1" outlineLevel="2" x14ac:dyDescent="0.25">
      <c r="A762" t="s">
        <v>1709</v>
      </c>
      <c r="B762" s="1" t="s">
        <v>32</v>
      </c>
      <c r="C762" s="1" t="s">
        <v>1715</v>
      </c>
      <c r="D762" s="30">
        <v>9.0999999999999997E-7</v>
      </c>
      <c r="E762" s="33">
        <v>9100</v>
      </c>
      <c r="F762" s="9">
        <v>0.48540521403731407</v>
      </c>
      <c r="G762" s="32">
        <v>13517.18744773956</v>
      </c>
      <c r="H762" s="31">
        <f t="shared" si="22"/>
        <v>4417.1874477395595</v>
      </c>
      <c r="I762" s="38">
        <f t="shared" si="23"/>
        <v>0.48540521403731424</v>
      </c>
    </row>
    <row r="763" spans="1:9" outlineLevel="1" collapsed="1" x14ac:dyDescent="0.25">
      <c r="A763" s="60" t="s">
        <v>8750</v>
      </c>
      <c r="B763" s="1"/>
      <c r="C763" s="1"/>
      <c r="D763" s="30"/>
      <c r="E763" s="33">
        <f>SUBTOTAL(9,E754:E762)</f>
        <v>27600899.999999825</v>
      </c>
      <c r="F763" s="9"/>
      <c r="G763" s="32">
        <f>SUBTOTAL(9,G754:G762)</f>
        <v>48111402.325731725</v>
      </c>
      <c r="H763" s="31">
        <f t="shared" si="22"/>
        <v>20510502.3257319</v>
      </c>
      <c r="I763" s="38">
        <f t="shared" si="23"/>
        <v>0.74310991039176366</v>
      </c>
    </row>
    <row r="764" spans="1:9" hidden="1" outlineLevel="2" x14ac:dyDescent="0.25">
      <c r="A764" t="s">
        <v>1730</v>
      </c>
      <c r="B764" s="1" t="s">
        <v>7587</v>
      </c>
      <c r="C764" s="1" t="s">
        <v>1734</v>
      </c>
      <c r="D764" s="30">
        <v>6.936099999999756E-4</v>
      </c>
      <c r="E764" s="33">
        <v>6936099.999999756</v>
      </c>
      <c r="F764" s="9">
        <v>0.64884869707751502</v>
      </c>
      <c r="G764" s="32">
        <v>11436579.447798949</v>
      </c>
      <c r="H764" s="31">
        <f t="shared" si="22"/>
        <v>4500479.4477991927</v>
      </c>
      <c r="I764" s="38">
        <f t="shared" si="23"/>
        <v>0.64884869707751491</v>
      </c>
    </row>
    <row r="765" spans="1:9" hidden="1" outlineLevel="2" x14ac:dyDescent="0.25">
      <c r="A765" t="s">
        <v>1730</v>
      </c>
      <c r="B765" s="1" t="s">
        <v>7588</v>
      </c>
      <c r="C765" s="1" t="s">
        <v>1729</v>
      </c>
      <c r="D765" s="30">
        <v>6.7950999999997781E-4</v>
      </c>
      <c r="E765" s="33">
        <v>6795099.9999997783</v>
      </c>
      <c r="F765" s="9">
        <v>0.60533987761568964</v>
      </c>
      <c r="G765" s="32">
        <v>10908445.002386017</v>
      </c>
      <c r="H765" s="31">
        <f t="shared" si="22"/>
        <v>4113345.0023862384</v>
      </c>
      <c r="I765" s="38">
        <f t="shared" si="23"/>
        <v>0.60533987761568964</v>
      </c>
    </row>
    <row r="766" spans="1:9" hidden="1" outlineLevel="2" x14ac:dyDescent="0.25">
      <c r="A766" t="s">
        <v>1730</v>
      </c>
      <c r="B766" s="1" t="s">
        <v>7589</v>
      </c>
      <c r="C766" s="1" t="s">
        <v>1732</v>
      </c>
      <c r="D766" s="30">
        <v>4.6591000000000715E-4</v>
      </c>
      <c r="E766" s="33">
        <v>4659100.0000000717</v>
      </c>
      <c r="F766" s="9">
        <v>0.9502834646468874</v>
      </c>
      <c r="G766" s="32">
        <v>9086565.6901364531</v>
      </c>
      <c r="H766" s="31">
        <f t="shared" si="22"/>
        <v>4427465.6901363814</v>
      </c>
      <c r="I766" s="38">
        <f t="shared" si="23"/>
        <v>0.9502834646468874</v>
      </c>
    </row>
    <row r="767" spans="1:9" outlineLevel="1" collapsed="1" x14ac:dyDescent="0.25">
      <c r="A767" s="60" t="s">
        <v>8751</v>
      </c>
      <c r="B767" s="1"/>
      <c r="C767" s="1"/>
      <c r="D767" s="30"/>
      <c r="E767" s="33">
        <f>SUBTOTAL(9,E764:E766)</f>
        <v>18390299.999999605</v>
      </c>
      <c r="F767" s="9"/>
      <c r="G767" s="32">
        <f>SUBTOTAL(9,G764:G766)</f>
        <v>31431590.140321419</v>
      </c>
      <c r="H767" s="31">
        <f t="shared" si="22"/>
        <v>13041290.140321814</v>
      </c>
      <c r="I767" s="38">
        <f t="shared" si="23"/>
        <v>0.70913960839801926</v>
      </c>
    </row>
    <row r="768" spans="1:9" hidden="1" outlineLevel="2" x14ac:dyDescent="0.25">
      <c r="A768" t="s">
        <v>1737</v>
      </c>
      <c r="B768" s="1" t="s">
        <v>7585</v>
      </c>
      <c r="C768" s="1" t="s">
        <v>1739</v>
      </c>
      <c r="D768" s="30">
        <v>6.1200999999998836E-4</v>
      </c>
      <c r="E768" s="33">
        <v>6120099.9999998836</v>
      </c>
      <c r="F768" s="9">
        <v>0.51774691265324146</v>
      </c>
      <c r="G768" s="32">
        <v>9288762.8801289257</v>
      </c>
      <c r="H768" s="31">
        <f t="shared" si="22"/>
        <v>3168662.8801290421</v>
      </c>
      <c r="I768" s="38">
        <f t="shared" si="23"/>
        <v>0.51774691265324135</v>
      </c>
    </row>
    <row r="769" spans="1:9" hidden="1" outlineLevel="2" x14ac:dyDescent="0.25">
      <c r="A769" t="s">
        <v>1737</v>
      </c>
      <c r="B769" s="1" t="s">
        <v>7586</v>
      </c>
      <c r="C769" s="1" t="s">
        <v>1736</v>
      </c>
      <c r="D769" s="30">
        <v>5.913099999999916E-4</v>
      </c>
      <c r="E769" s="33">
        <v>5913099.9999999162</v>
      </c>
      <c r="F769" s="9">
        <v>0.89306830294794015</v>
      </c>
      <c r="G769" s="32">
        <v>11193902.182161305</v>
      </c>
      <c r="H769" s="31">
        <f t="shared" si="22"/>
        <v>5280802.1821613889</v>
      </c>
      <c r="I769" s="38">
        <f t="shared" si="23"/>
        <v>0.89306830294793993</v>
      </c>
    </row>
    <row r="770" spans="1:9" outlineLevel="1" collapsed="1" x14ac:dyDescent="0.25">
      <c r="A770" s="60" t="s">
        <v>8752</v>
      </c>
      <c r="B770" s="1"/>
      <c r="C770" s="1"/>
      <c r="D770" s="30"/>
      <c r="E770" s="33">
        <f>SUBTOTAL(9,E768:E769)</f>
        <v>12033199.999999799</v>
      </c>
      <c r="F770" s="9"/>
      <c r="G770" s="32">
        <f>SUBTOTAL(9,G768:G769)</f>
        <v>20482665.062290229</v>
      </c>
      <c r="H770" s="31">
        <f t="shared" si="22"/>
        <v>8449465.0622904301</v>
      </c>
      <c r="I770" s="38">
        <f t="shared" si="23"/>
        <v>0.7021793922057783</v>
      </c>
    </row>
    <row r="771" spans="1:9" hidden="1" outlineLevel="2" x14ac:dyDescent="0.25">
      <c r="A771" t="s">
        <v>1742</v>
      </c>
      <c r="B771" s="1" t="s">
        <v>7580</v>
      </c>
      <c r="C771" s="1" t="s">
        <v>1752</v>
      </c>
      <c r="D771" s="30">
        <v>7.1970999999997152E-4</v>
      </c>
      <c r="E771" s="33">
        <v>7197099.999999715</v>
      </c>
      <c r="F771" s="9">
        <v>0.71589536777385421</v>
      </c>
      <c r="G771" s="32">
        <v>12349470.551404716</v>
      </c>
      <c r="H771" s="31">
        <f t="shared" si="22"/>
        <v>5152370.5514050014</v>
      </c>
      <c r="I771" s="38">
        <f t="shared" si="23"/>
        <v>0.7158953677738541</v>
      </c>
    </row>
    <row r="772" spans="1:9" hidden="1" outlineLevel="2" x14ac:dyDescent="0.25">
      <c r="A772" t="s">
        <v>1742</v>
      </c>
      <c r="B772" s="1" t="s">
        <v>7581</v>
      </c>
      <c r="C772" s="1" t="s">
        <v>1748</v>
      </c>
      <c r="D772" s="30">
        <v>3.7921000000000504E-4</v>
      </c>
      <c r="E772" s="33">
        <v>3792100.0000000503</v>
      </c>
      <c r="F772" s="9">
        <v>0.92258160820183854</v>
      </c>
      <c r="G772" s="32">
        <v>7290621.716462289</v>
      </c>
      <c r="H772" s="31">
        <f t="shared" si="22"/>
        <v>3498521.7164622387</v>
      </c>
      <c r="I772" s="38">
        <f t="shared" si="23"/>
        <v>0.92258160820183865</v>
      </c>
    </row>
    <row r="773" spans="1:9" hidden="1" outlineLevel="2" x14ac:dyDescent="0.25">
      <c r="A773" t="s">
        <v>1742</v>
      </c>
      <c r="B773" s="1" t="s">
        <v>7582</v>
      </c>
      <c r="C773" s="1" t="s">
        <v>1746</v>
      </c>
      <c r="D773" s="30">
        <v>3.1081000000000338E-4</v>
      </c>
      <c r="E773" s="33">
        <v>3108100.0000000335</v>
      </c>
      <c r="F773" s="9">
        <v>1.1296072515681241</v>
      </c>
      <c r="G773" s="32">
        <v>6619032.2985989582</v>
      </c>
      <c r="H773" s="31">
        <f t="shared" ref="H773:H836" si="24">G773-E773</f>
        <v>3510932.2985989247</v>
      </c>
      <c r="I773" s="38">
        <f t="shared" ref="I773:I836" si="25">H773/E773</f>
        <v>1.1296072515681241</v>
      </c>
    </row>
    <row r="774" spans="1:9" hidden="1" outlineLevel="2" x14ac:dyDescent="0.25">
      <c r="A774" t="s">
        <v>1742</v>
      </c>
      <c r="B774" s="1" t="s">
        <v>7583</v>
      </c>
      <c r="C774" s="1" t="s">
        <v>1744</v>
      </c>
      <c r="D774" s="30">
        <v>2.5951000000000213E-4</v>
      </c>
      <c r="E774" s="33">
        <v>2595100.0000000214</v>
      </c>
      <c r="F774" s="9">
        <v>0.27398872241015204</v>
      </c>
      <c r="G774" s="32">
        <v>3306128.133526613</v>
      </c>
      <c r="H774" s="31">
        <f t="shared" si="24"/>
        <v>711028.13352659158</v>
      </c>
      <c r="I774" s="38">
        <f t="shared" si="25"/>
        <v>0.2739887224101521</v>
      </c>
    </row>
    <row r="775" spans="1:9" hidden="1" outlineLevel="2" x14ac:dyDescent="0.25">
      <c r="A775" t="s">
        <v>1742</v>
      </c>
      <c r="B775" s="1" t="s">
        <v>7584</v>
      </c>
      <c r="C775" s="1" t="s">
        <v>1741</v>
      </c>
      <c r="D775" s="30">
        <v>5.6410000000000078E-5</v>
      </c>
      <c r="E775" s="33">
        <v>564100.00000000081</v>
      </c>
      <c r="F775" s="9">
        <v>0.66459007391204206</v>
      </c>
      <c r="G775" s="32">
        <v>938995.26069378434</v>
      </c>
      <c r="H775" s="31">
        <f t="shared" si="24"/>
        <v>374895.26069378352</v>
      </c>
      <c r="I775" s="38">
        <f t="shared" si="25"/>
        <v>0.66459007391204217</v>
      </c>
    </row>
    <row r="776" spans="1:9" outlineLevel="1" collapsed="1" x14ac:dyDescent="0.25">
      <c r="A776" s="60" t="s">
        <v>8753</v>
      </c>
      <c r="B776" s="1"/>
      <c r="C776" s="1"/>
      <c r="D776" s="30"/>
      <c r="E776" s="33">
        <f>SUBTOTAL(9,E771:E775)</f>
        <v>17256499.999999821</v>
      </c>
      <c r="F776" s="9"/>
      <c r="G776" s="32">
        <f>SUBTOTAL(9,G771:G775)</f>
        <v>30504247.960686363</v>
      </c>
      <c r="H776" s="31">
        <f t="shared" si="24"/>
        <v>13247747.960686542</v>
      </c>
      <c r="I776" s="38">
        <f t="shared" si="25"/>
        <v>0.76769611222940226</v>
      </c>
    </row>
    <row r="777" spans="1:9" hidden="1" outlineLevel="2" x14ac:dyDescent="0.25">
      <c r="A777" t="s">
        <v>1755</v>
      </c>
      <c r="B777" s="1" t="s">
        <v>7576</v>
      </c>
      <c r="C777" s="1" t="s">
        <v>1761</v>
      </c>
      <c r="D777" s="30">
        <v>7.0500999999997382E-4</v>
      </c>
      <c r="E777" s="33">
        <v>7050099.9999997383</v>
      </c>
      <c r="F777" s="9">
        <v>0.67980820271130893</v>
      </c>
      <c r="G777" s="32">
        <v>11842815.80993456</v>
      </c>
      <c r="H777" s="31">
        <f t="shared" si="24"/>
        <v>4792715.8099348219</v>
      </c>
      <c r="I777" s="38">
        <f t="shared" si="25"/>
        <v>0.67980820271130904</v>
      </c>
    </row>
    <row r="778" spans="1:9" hidden="1" outlineLevel="2" x14ac:dyDescent="0.25">
      <c r="A778" t="s">
        <v>1755</v>
      </c>
      <c r="B778" s="1" t="s">
        <v>7577</v>
      </c>
      <c r="C778" s="1" t="s">
        <v>1759</v>
      </c>
      <c r="D778" s="30">
        <v>5.5260999999999765E-4</v>
      </c>
      <c r="E778" s="33">
        <v>5526099.9999999767</v>
      </c>
      <c r="F778" s="9">
        <v>1.2469105668410747</v>
      </c>
      <c r="G778" s="32">
        <v>12416652.483420411</v>
      </c>
      <c r="H778" s="31">
        <f t="shared" si="24"/>
        <v>6890552.4834204344</v>
      </c>
      <c r="I778" s="38">
        <f t="shared" si="25"/>
        <v>1.2469105668410747</v>
      </c>
    </row>
    <row r="779" spans="1:9" hidden="1" outlineLevel="2" x14ac:dyDescent="0.25">
      <c r="A779" t="s">
        <v>1755</v>
      </c>
      <c r="B779" s="1" t="s">
        <v>7578</v>
      </c>
      <c r="C779" s="1" t="s">
        <v>1757</v>
      </c>
      <c r="D779" s="30">
        <v>3.8221000000000511E-4</v>
      </c>
      <c r="E779" s="33">
        <v>3822100.0000000512</v>
      </c>
      <c r="F779" s="9">
        <v>0.47836822031878257</v>
      </c>
      <c r="G779" s="32">
        <v>5650471.1748804944</v>
      </c>
      <c r="H779" s="31">
        <f t="shared" si="24"/>
        <v>1828371.1748804431</v>
      </c>
      <c r="I779" s="38">
        <f t="shared" si="25"/>
        <v>0.47836822031878251</v>
      </c>
    </row>
    <row r="780" spans="1:9" hidden="1" outlineLevel="2" x14ac:dyDescent="0.25">
      <c r="A780" t="s">
        <v>1755</v>
      </c>
      <c r="B780" s="1" t="s">
        <v>7579</v>
      </c>
      <c r="C780" s="1" t="s">
        <v>1754</v>
      </c>
      <c r="D780" s="30">
        <v>9.3009999999999423E-5</v>
      </c>
      <c r="E780" s="33">
        <v>930099.99999999418</v>
      </c>
      <c r="F780" s="9">
        <v>0.31788326776058384</v>
      </c>
      <c r="G780" s="32">
        <v>1225763.2273441113</v>
      </c>
      <c r="H780" s="31">
        <f t="shared" si="24"/>
        <v>295663.22734411713</v>
      </c>
      <c r="I780" s="38">
        <f t="shared" si="25"/>
        <v>0.31788326776058379</v>
      </c>
    </row>
    <row r="781" spans="1:9" outlineLevel="1" collapsed="1" x14ac:dyDescent="0.25">
      <c r="A781" s="60" t="s">
        <v>8754</v>
      </c>
      <c r="B781" s="1"/>
      <c r="C781" s="1"/>
      <c r="D781" s="30"/>
      <c r="E781" s="33">
        <f>SUBTOTAL(9,E777:E780)</f>
        <v>17328399.999999758</v>
      </c>
      <c r="F781" s="9"/>
      <c r="G781" s="32">
        <f>SUBTOTAL(9,G777:G780)</f>
        <v>31135702.695579577</v>
      </c>
      <c r="H781" s="31">
        <f t="shared" si="24"/>
        <v>13807302.695579819</v>
      </c>
      <c r="I781" s="38">
        <f t="shared" si="25"/>
        <v>0.79680193760416496</v>
      </c>
    </row>
    <row r="782" spans="1:9" hidden="1" outlineLevel="2" x14ac:dyDescent="0.25">
      <c r="A782" t="s">
        <v>47</v>
      </c>
      <c r="B782" s="1" t="s">
        <v>7574</v>
      </c>
      <c r="C782" s="1" t="s">
        <v>1765</v>
      </c>
      <c r="D782" s="30">
        <v>6.3210999999998522E-4</v>
      </c>
      <c r="E782" s="33">
        <v>6321099.9999998519</v>
      </c>
      <c r="F782" s="9">
        <v>0.29641478562840196</v>
      </c>
      <c r="G782" s="32">
        <v>8194767.5014354987</v>
      </c>
      <c r="H782" s="31">
        <f t="shared" si="24"/>
        <v>1873667.5014356468</v>
      </c>
      <c r="I782" s="38">
        <f t="shared" si="25"/>
        <v>0.29641478562840179</v>
      </c>
    </row>
    <row r="783" spans="1:9" hidden="1" outlineLevel="2" x14ac:dyDescent="0.25">
      <c r="A783" t="s">
        <v>47</v>
      </c>
      <c r="B783" s="1" t="s">
        <v>7575</v>
      </c>
      <c r="C783" s="1" t="s">
        <v>1763</v>
      </c>
      <c r="D783" s="30">
        <v>2.913100000000029E-4</v>
      </c>
      <c r="E783" s="33">
        <v>2913100.0000000289</v>
      </c>
      <c r="F783" s="9">
        <v>0.44220817166195081</v>
      </c>
      <c r="G783" s="32">
        <v>4201296.6248684702</v>
      </c>
      <c r="H783" s="31">
        <f t="shared" si="24"/>
        <v>1288196.6248684414</v>
      </c>
      <c r="I783" s="38">
        <f t="shared" si="25"/>
        <v>0.4422081716619507</v>
      </c>
    </row>
    <row r="784" spans="1:9" outlineLevel="1" collapsed="1" x14ac:dyDescent="0.25">
      <c r="A784" s="60" t="s">
        <v>8755</v>
      </c>
      <c r="B784" s="1"/>
      <c r="C784" s="1"/>
      <c r="D784" s="30"/>
      <c r="E784" s="33">
        <f>SUBTOTAL(9,E782:E783)</f>
        <v>9234199.9999998808</v>
      </c>
      <c r="F784" s="9"/>
      <c r="G784" s="32">
        <f>SUBTOTAL(9,G782:G783)</f>
        <v>12396064.126303969</v>
      </c>
      <c r="H784" s="31">
        <f t="shared" si="24"/>
        <v>3161864.1263040882</v>
      </c>
      <c r="I784" s="38">
        <f t="shared" si="25"/>
        <v>0.3424080187026628</v>
      </c>
    </row>
    <row r="785" spans="1:9" hidden="1" outlineLevel="2" x14ac:dyDescent="0.25">
      <c r="A785" t="s">
        <v>1768</v>
      </c>
      <c r="B785" s="1" t="s">
        <v>7546</v>
      </c>
      <c r="C785" s="1" t="s">
        <v>1820</v>
      </c>
      <c r="D785" s="30">
        <v>7.6440999999996453E-4</v>
      </c>
      <c r="E785" s="33">
        <v>7644099.9999996452</v>
      </c>
      <c r="F785" s="9">
        <v>1.0719977961677709</v>
      </c>
      <c r="G785" s="32">
        <v>15838558.353685323</v>
      </c>
      <c r="H785" s="31">
        <f t="shared" si="24"/>
        <v>8194458.353685678</v>
      </c>
      <c r="I785" s="38">
        <f t="shared" si="25"/>
        <v>1.0719977961677709</v>
      </c>
    </row>
    <row r="786" spans="1:9" hidden="1" outlineLevel="2" x14ac:dyDescent="0.25">
      <c r="A786" t="s">
        <v>1768</v>
      </c>
      <c r="B786" s="1" t="s">
        <v>7547</v>
      </c>
      <c r="C786" s="1" t="s">
        <v>1818</v>
      </c>
      <c r="D786" s="30">
        <v>7.3740999999996875E-4</v>
      </c>
      <c r="E786" s="33">
        <v>7374099.9999996871</v>
      </c>
      <c r="F786" s="9">
        <v>0.88326869907187522</v>
      </c>
      <c r="G786" s="32">
        <v>13887411.713825326</v>
      </c>
      <c r="H786" s="31">
        <f t="shared" si="24"/>
        <v>6513311.7138256393</v>
      </c>
      <c r="I786" s="38">
        <f t="shared" si="25"/>
        <v>0.88326869907187533</v>
      </c>
    </row>
    <row r="787" spans="1:9" hidden="1" outlineLevel="2" x14ac:dyDescent="0.25">
      <c r="A787" t="s">
        <v>1768</v>
      </c>
      <c r="B787" s="1" t="s">
        <v>7548</v>
      </c>
      <c r="C787" s="1" t="s">
        <v>1816</v>
      </c>
      <c r="D787" s="30">
        <v>6.9480999999997541E-4</v>
      </c>
      <c r="E787" s="33">
        <v>6948099.9999997541</v>
      </c>
      <c r="F787" s="9">
        <v>0.6138744005351503</v>
      </c>
      <c r="G787" s="32">
        <v>11213360.722357882</v>
      </c>
      <c r="H787" s="31">
        <f t="shared" si="24"/>
        <v>4265260.7223581281</v>
      </c>
      <c r="I787" s="38">
        <f t="shared" si="25"/>
        <v>0.61387440053515052</v>
      </c>
    </row>
    <row r="788" spans="1:9" hidden="1" outlineLevel="2" x14ac:dyDescent="0.25">
      <c r="A788" t="s">
        <v>1768</v>
      </c>
      <c r="B788" s="1" t="s">
        <v>7549</v>
      </c>
      <c r="C788" s="1" t="s">
        <v>1822</v>
      </c>
      <c r="D788" s="30">
        <v>6.8670999999997668E-4</v>
      </c>
      <c r="E788" s="33">
        <v>6867099.9999997672</v>
      </c>
      <c r="F788" s="9">
        <v>0.54932169103240902</v>
      </c>
      <c r="G788" s="32">
        <v>10639346.984488295</v>
      </c>
      <c r="H788" s="31">
        <f t="shared" si="24"/>
        <v>3772246.9844885282</v>
      </c>
      <c r="I788" s="38">
        <f t="shared" si="25"/>
        <v>0.54932169103240902</v>
      </c>
    </row>
    <row r="789" spans="1:9" hidden="1" outlineLevel="2" x14ac:dyDescent="0.25">
      <c r="A789" t="s">
        <v>1768</v>
      </c>
      <c r="B789" s="1" t="s">
        <v>7550</v>
      </c>
      <c r="C789" s="1" t="s">
        <v>1814</v>
      </c>
      <c r="D789" s="30">
        <v>6.5790999999998118E-4</v>
      </c>
      <c r="E789" s="33">
        <v>6579099.9999998119</v>
      </c>
      <c r="F789" s="9">
        <v>0.41746167282904856</v>
      </c>
      <c r="G789" s="32">
        <v>9325622.091709327</v>
      </c>
      <c r="H789" s="31">
        <f t="shared" si="24"/>
        <v>2746522.0917095151</v>
      </c>
      <c r="I789" s="38">
        <f t="shared" si="25"/>
        <v>0.41746167282904861</v>
      </c>
    </row>
    <row r="790" spans="1:9" hidden="1" outlineLevel="2" x14ac:dyDescent="0.25">
      <c r="A790" t="s">
        <v>1768</v>
      </c>
      <c r="B790" s="1" t="s">
        <v>7551</v>
      </c>
      <c r="C790" s="1" t="s">
        <v>1812</v>
      </c>
      <c r="D790" s="30">
        <v>6.2820999999998583E-4</v>
      </c>
      <c r="E790" s="33">
        <v>6282099.9999998584</v>
      </c>
      <c r="F790" s="9">
        <v>0.7373899842143804</v>
      </c>
      <c r="G790" s="32">
        <v>10914457.619832914</v>
      </c>
      <c r="H790" s="31">
        <f t="shared" si="24"/>
        <v>4632357.6198330559</v>
      </c>
      <c r="I790" s="38">
        <f t="shared" si="25"/>
        <v>0.73738998421438062</v>
      </c>
    </row>
    <row r="791" spans="1:9" hidden="1" outlineLevel="2" x14ac:dyDescent="0.25">
      <c r="A791" t="s">
        <v>1768</v>
      </c>
      <c r="B791" s="1" t="s">
        <v>7552</v>
      </c>
      <c r="C791" s="1" t="s">
        <v>1810</v>
      </c>
      <c r="D791" s="30">
        <v>5.8440999999999268E-4</v>
      </c>
      <c r="E791" s="33">
        <v>5844099.9999999264</v>
      </c>
      <c r="F791" s="9">
        <v>1.2543407488996756</v>
      </c>
      <c r="G791" s="32">
        <v>13174592.770644428</v>
      </c>
      <c r="H791" s="31">
        <f t="shared" si="24"/>
        <v>7330492.7706445018</v>
      </c>
      <c r="I791" s="38">
        <f t="shared" si="25"/>
        <v>1.2543407488996756</v>
      </c>
    </row>
    <row r="792" spans="1:9" hidden="1" outlineLevel="2" x14ac:dyDescent="0.25">
      <c r="A792" t="s">
        <v>1768</v>
      </c>
      <c r="B792" s="1" t="s">
        <v>7553</v>
      </c>
      <c r="C792" s="1" t="s">
        <v>1806</v>
      </c>
      <c r="D792" s="30">
        <v>5.5800999999999681E-4</v>
      </c>
      <c r="E792" s="33">
        <v>5580099.9999999683</v>
      </c>
      <c r="F792" s="9">
        <v>0.50585272036547535</v>
      </c>
      <c r="G792" s="32">
        <v>8402808.7649113405</v>
      </c>
      <c r="H792" s="31">
        <f t="shared" si="24"/>
        <v>2822708.7649113722</v>
      </c>
      <c r="I792" s="38">
        <f t="shared" si="25"/>
        <v>0.50585272036547524</v>
      </c>
    </row>
    <row r="793" spans="1:9" hidden="1" outlineLevel="2" x14ac:dyDescent="0.25">
      <c r="A793" t="s">
        <v>1768</v>
      </c>
      <c r="B793" s="1" t="s">
        <v>7554</v>
      </c>
      <c r="C793" s="1" t="s">
        <v>1808</v>
      </c>
      <c r="D793" s="30">
        <v>5.3611000000000023E-4</v>
      </c>
      <c r="E793" s="33">
        <v>5361100.0000000019</v>
      </c>
      <c r="F793" s="9">
        <v>0.63641050544641831</v>
      </c>
      <c r="G793" s="32">
        <v>8772960.3607487958</v>
      </c>
      <c r="H793" s="31">
        <f t="shared" si="24"/>
        <v>3411860.3607487939</v>
      </c>
      <c r="I793" s="38">
        <f t="shared" si="25"/>
        <v>0.6364105054464182</v>
      </c>
    </row>
    <row r="794" spans="1:9" hidden="1" outlineLevel="2" x14ac:dyDescent="0.25">
      <c r="A794" t="s">
        <v>1768</v>
      </c>
      <c r="B794" s="1" t="s">
        <v>7555</v>
      </c>
      <c r="C794" s="1" t="s">
        <v>1802</v>
      </c>
      <c r="D794" s="30">
        <v>5.1781000000000309E-4</v>
      </c>
      <c r="E794" s="33">
        <v>5178100.0000000307</v>
      </c>
      <c r="F794" s="9">
        <v>0.31197249945247241</v>
      </c>
      <c r="G794" s="32">
        <v>6793524.799414888</v>
      </c>
      <c r="H794" s="31">
        <f t="shared" si="24"/>
        <v>1615424.7994148573</v>
      </c>
      <c r="I794" s="38">
        <f t="shared" si="25"/>
        <v>0.31197249945247246</v>
      </c>
    </row>
    <row r="795" spans="1:9" hidden="1" outlineLevel="2" x14ac:dyDescent="0.25">
      <c r="A795" t="s">
        <v>1768</v>
      </c>
      <c r="B795" s="1" t="s">
        <v>7556</v>
      </c>
      <c r="C795" s="1" t="s">
        <v>1804</v>
      </c>
      <c r="D795" s="30">
        <v>5.1631000000000333E-4</v>
      </c>
      <c r="E795" s="33">
        <v>5163100.0000000335</v>
      </c>
      <c r="F795" s="9">
        <v>0.36267668670682507</v>
      </c>
      <c r="G795" s="32">
        <v>7035636.0011360552</v>
      </c>
      <c r="H795" s="31">
        <f t="shared" si="24"/>
        <v>1872536.0011360217</v>
      </c>
      <c r="I795" s="38">
        <f t="shared" si="25"/>
        <v>0.36267668670682529</v>
      </c>
    </row>
    <row r="796" spans="1:9" hidden="1" outlineLevel="2" x14ac:dyDescent="0.25">
      <c r="A796" t="s">
        <v>1768</v>
      </c>
      <c r="B796" s="1" t="s">
        <v>7557</v>
      </c>
      <c r="C796" s="1" t="s">
        <v>1798</v>
      </c>
      <c r="D796" s="30">
        <v>4.9501000000000666E-4</v>
      </c>
      <c r="E796" s="33">
        <v>4950100.0000000671</v>
      </c>
      <c r="F796" s="9">
        <v>0.38669365857392102</v>
      </c>
      <c r="G796" s="32">
        <v>6864272.2793068588</v>
      </c>
      <c r="H796" s="31">
        <f t="shared" si="24"/>
        <v>1914172.2793067917</v>
      </c>
      <c r="I796" s="38">
        <f t="shared" si="25"/>
        <v>0.38669365857392091</v>
      </c>
    </row>
    <row r="797" spans="1:9" hidden="1" outlineLevel="2" x14ac:dyDescent="0.25">
      <c r="A797" t="s">
        <v>1768</v>
      </c>
      <c r="B797" s="1" t="s">
        <v>7558</v>
      </c>
      <c r="C797" s="1" t="s">
        <v>1800</v>
      </c>
      <c r="D797" s="30">
        <v>4.8691000000000766E-4</v>
      </c>
      <c r="E797" s="33">
        <v>4869100.0000000764</v>
      </c>
      <c r="F797" s="9">
        <v>0.79808535291846783</v>
      </c>
      <c r="G797" s="32">
        <v>8755057.3918954488</v>
      </c>
      <c r="H797" s="31">
        <f t="shared" si="24"/>
        <v>3885957.3918953724</v>
      </c>
      <c r="I797" s="38">
        <f t="shared" si="25"/>
        <v>0.79808535291846783</v>
      </c>
    </row>
    <row r="798" spans="1:9" hidden="1" outlineLevel="2" x14ac:dyDescent="0.25">
      <c r="A798" t="s">
        <v>1768</v>
      </c>
      <c r="B798" s="1" t="s">
        <v>7559</v>
      </c>
      <c r="C798" s="1" t="s">
        <v>1796</v>
      </c>
      <c r="D798" s="30">
        <v>4.8421000000000759E-4</v>
      </c>
      <c r="E798" s="33">
        <v>4842100.0000000754</v>
      </c>
      <c r="F798" s="9">
        <v>0.32288497715461451</v>
      </c>
      <c r="G798" s="32">
        <v>6405541.3478804585</v>
      </c>
      <c r="H798" s="31">
        <f t="shared" si="24"/>
        <v>1563441.347880383</v>
      </c>
      <c r="I798" s="38">
        <f t="shared" si="25"/>
        <v>0.32288497715461445</v>
      </c>
    </row>
    <row r="799" spans="1:9" hidden="1" outlineLevel="2" x14ac:dyDescent="0.25">
      <c r="A799" t="s">
        <v>1768</v>
      </c>
      <c r="B799" s="1" t="s">
        <v>7560</v>
      </c>
      <c r="C799" s="1" t="s">
        <v>1794</v>
      </c>
      <c r="D799" s="30">
        <v>4.6621000000000715E-4</v>
      </c>
      <c r="E799" s="33">
        <v>4662100.0000000717</v>
      </c>
      <c r="F799" s="9">
        <v>0.90614526582296162</v>
      </c>
      <c r="G799" s="32">
        <v>8886639.8437933661</v>
      </c>
      <c r="H799" s="31">
        <f t="shared" si="24"/>
        <v>4224539.8437932944</v>
      </c>
      <c r="I799" s="38">
        <f t="shared" si="25"/>
        <v>0.90614526582296162</v>
      </c>
    </row>
    <row r="800" spans="1:9" hidden="1" outlineLevel="2" x14ac:dyDescent="0.25">
      <c r="A800" t="s">
        <v>1768</v>
      </c>
      <c r="B800" s="1" t="s">
        <v>7561</v>
      </c>
      <c r="C800" s="1" t="s">
        <v>1792</v>
      </c>
      <c r="D800" s="30">
        <v>4.4281000000000658E-4</v>
      </c>
      <c r="E800" s="33">
        <v>4428100.0000000661</v>
      </c>
      <c r="F800" s="9">
        <v>0.73608297894387698</v>
      </c>
      <c r="G800" s="32">
        <v>7687549.039061496</v>
      </c>
      <c r="H800" s="31">
        <f t="shared" si="24"/>
        <v>3259449.0390614299</v>
      </c>
      <c r="I800" s="38">
        <f t="shared" si="25"/>
        <v>0.73608297894387686</v>
      </c>
    </row>
    <row r="801" spans="1:9" hidden="1" outlineLevel="2" x14ac:dyDescent="0.25">
      <c r="A801" t="s">
        <v>1768</v>
      </c>
      <c r="B801" s="1" t="s">
        <v>7562</v>
      </c>
      <c r="C801" s="1" t="s">
        <v>1790</v>
      </c>
      <c r="D801" s="30">
        <v>4.1371000000000588E-4</v>
      </c>
      <c r="E801" s="33">
        <v>4137100.0000000587</v>
      </c>
      <c r="F801" s="9">
        <v>0.99339187580302568</v>
      </c>
      <c r="G801" s="32">
        <v>8246861.5293848142</v>
      </c>
      <c r="H801" s="31">
        <f t="shared" si="24"/>
        <v>4109761.5293847555</v>
      </c>
      <c r="I801" s="38">
        <f t="shared" si="25"/>
        <v>0.99339187580302557</v>
      </c>
    </row>
    <row r="802" spans="1:9" hidden="1" outlineLevel="2" x14ac:dyDescent="0.25">
      <c r="A802" t="s">
        <v>1768</v>
      </c>
      <c r="B802" s="1" t="s">
        <v>7563</v>
      </c>
      <c r="C802" s="1" t="s">
        <v>1786</v>
      </c>
      <c r="D802" s="30">
        <v>3.1651000000000351E-4</v>
      </c>
      <c r="E802" s="33">
        <v>3165100.0000000349</v>
      </c>
      <c r="F802" s="9">
        <v>0.30390658930993109</v>
      </c>
      <c r="G802" s="32">
        <v>4126994.7458249084</v>
      </c>
      <c r="H802" s="31">
        <f t="shared" si="24"/>
        <v>961894.74582487345</v>
      </c>
      <c r="I802" s="38">
        <f t="shared" si="25"/>
        <v>0.30390658930993109</v>
      </c>
    </row>
    <row r="803" spans="1:9" hidden="1" outlineLevel="2" x14ac:dyDescent="0.25">
      <c r="A803" t="s">
        <v>1768</v>
      </c>
      <c r="B803" s="1" t="s">
        <v>7564</v>
      </c>
      <c r="C803" s="1" t="s">
        <v>1784</v>
      </c>
      <c r="D803" s="30">
        <v>2.7871000000000259E-4</v>
      </c>
      <c r="E803" s="33">
        <v>2787100.0000000261</v>
      </c>
      <c r="F803" s="9">
        <v>0.66995792129330844</v>
      </c>
      <c r="G803" s="32">
        <v>4654339.7224366236</v>
      </c>
      <c r="H803" s="31">
        <f t="shared" si="24"/>
        <v>1867239.7224365976</v>
      </c>
      <c r="I803" s="38">
        <f t="shared" si="25"/>
        <v>0.66995792129330844</v>
      </c>
    </row>
    <row r="804" spans="1:9" hidden="1" outlineLevel="2" x14ac:dyDescent="0.25">
      <c r="A804" t="s">
        <v>1768</v>
      </c>
      <c r="B804" s="1" t="s">
        <v>7565</v>
      </c>
      <c r="C804" s="1" t="s">
        <v>1770</v>
      </c>
      <c r="D804" s="30">
        <v>2.6401000000000224E-4</v>
      </c>
      <c r="E804" s="33">
        <v>2640100.0000000224</v>
      </c>
      <c r="F804" s="9">
        <v>0.50700602559701957</v>
      </c>
      <c r="G804" s="32">
        <v>3978646.6081787255</v>
      </c>
      <c r="H804" s="31">
        <f t="shared" si="24"/>
        <v>1338546.6081787031</v>
      </c>
      <c r="I804" s="38">
        <f t="shared" si="25"/>
        <v>0.50700602559701968</v>
      </c>
    </row>
    <row r="805" spans="1:9" hidden="1" outlineLevel="2" x14ac:dyDescent="0.25">
      <c r="A805" t="s">
        <v>1768</v>
      </c>
      <c r="B805" s="1" t="s">
        <v>7566</v>
      </c>
      <c r="C805" s="1" t="s">
        <v>1782</v>
      </c>
      <c r="D805" s="30">
        <v>2.5861000000000211E-4</v>
      </c>
      <c r="E805" s="33">
        <v>2586100.000000021</v>
      </c>
      <c r="F805" s="9">
        <v>0.72605392610509389</v>
      </c>
      <c r="G805" s="32">
        <v>4463748.0583004188</v>
      </c>
      <c r="H805" s="31">
        <f t="shared" si="24"/>
        <v>1877648.0583003978</v>
      </c>
      <c r="I805" s="38">
        <f t="shared" si="25"/>
        <v>0.72605392610509367</v>
      </c>
    </row>
    <row r="806" spans="1:9" hidden="1" outlineLevel="2" x14ac:dyDescent="0.25">
      <c r="A806" t="s">
        <v>1768</v>
      </c>
      <c r="B806" s="1" t="s">
        <v>7567</v>
      </c>
      <c r="C806" s="1" t="s">
        <v>1780</v>
      </c>
      <c r="D806" s="30">
        <v>2.3971000000000167E-4</v>
      </c>
      <c r="E806" s="33">
        <v>2397100.0000000168</v>
      </c>
      <c r="F806" s="9">
        <v>0.70854676121754379</v>
      </c>
      <c r="G806" s="32">
        <v>4095557.4413146027</v>
      </c>
      <c r="H806" s="31">
        <f t="shared" si="24"/>
        <v>1698457.441314586</v>
      </c>
      <c r="I806" s="38">
        <f t="shared" si="25"/>
        <v>0.70854676121754379</v>
      </c>
    </row>
    <row r="807" spans="1:9" hidden="1" outlineLevel="2" x14ac:dyDescent="0.25">
      <c r="A807" t="s">
        <v>1768</v>
      </c>
      <c r="B807" s="1" t="s">
        <v>7568</v>
      </c>
      <c r="C807" s="1" t="s">
        <v>1778</v>
      </c>
      <c r="D807" s="30">
        <v>2.1361000000000104E-4</v>
      </c>
      <c r="E807" s="33">
        <v>2136100.0000000102</v>
      </c>
      <c r="F807" s="9">
        <v>0.73012708197982823</v>
      </c>
      <c r="G807" s="32">
        <v>3695724.4598171287</v>
      </c>
      <c r="H807" s="31">
        <f t="shared" si="24"/>
        <v>1559624.4598171185</v>
      </c>
      <c r="I807" s="38">
        <f t="shared" si="25"/>
        <v>0.73012708197982823</v>
      </c>
    </row>
    <row r="808" spans="1:9" hidden="1" outlineLevel="2" x14ac:dyDescent="0.25">
      <c r="A808" t="s">
        <v>1768</v>
      </c>
      <c r="B808" s="1" t="s">
        <v>7569</v>
      </c>
      <c r="C808" s="1" t="s">
        <v>1774</v>
      </c>
      <c r="D808" s="30">
        <v>1.9021000000000047E-4</v>
      </c>
      <c r="E808" s="33">
        <v>1902100.0000000047</v>
      </c>
      <c r="F808" s="9">
        <v>0.84117196803047389</v>
      </c>
      <c r="G808" s="32">
        <v>3502093.2003907729</v>
      </c>
      <c r="H808" s="31">
        <f t="shared" si="24"/>
        <v>1599993.2003907682</v>
      </c>
      <c r="I808" s="38">
        <f t="shared" si="25"/>
        <v>0.84117196803047389</v>
      </c>
    </row>
    <row r="809" spans="1:9" hidden="1" outlineLevel="2" x14ac:dyDescent="0.25">
      <c r="A809" t="s">
        <v>1768</v>
      </c>
      <c r="B809" s="1" t="s">
        <v>7570</v>
      </c>
      <c r="C809" s="1" t="s">
        <v>1776</v>
      </c>
      <c r="D809" s="30">
        <v>1.2900999999999898E-4</v>
      </c>
      <c r="E809" s="33">
        <v>1290099.9999999898</v>
      </c>
      <c r="F809" s="9">
        <v>0.3242020062055746</v>
      </c>
      <c r="G809" s="32">
        <v>1708353.0082057982</v>
      </c>
      <c r="H809" s="31">
        <f t="shared" si="24"/>
        <v>418253.00820580847</v>
      </c>
      <c r="I809" s="38">
        <f t="shared" si="25"/>
        <v>0.3242020062055746</v>
      </c>
    </row>
    <row r="810" spans="1:9" hidden="1" outlineLevel="2" x14ac:dyDescent="0.25">
      <c r="A810" t="s">
        <v>1768</v>
      </c>
      <c r="B810" s="1" t="s">
        <v>7571</v>
      </c>
      <c r="C810" s="1" t="s">
        <v>1788</v>
      </c>
      <c r="D810" s="30">
        <v>1.0050999999999927E-4</v>
      </c>
      <c r="E810" s="33">
        <v>1005099.9999999927</v>
      </c>
      <c r="F810" s="9">
        <v>0.39925034632029011</v>
      </c>
      <c r="G810" s="32">
        <v>1406386.5230865134</v>
      </c>
      <c r="H810" s="31">
        <f t="shared" si="24"/>
        <v>401286.52308652073</v>
      </c>
      <c r="I810" s="38">
        <f t="shared" si="25"/>
        <v>0.39925034632029016</v>
      </c>
    </row>
    <row r="811" spans="1:9" hidden="1" outlineLevel="2" x14ac:dyDescent="0.25">
      <c r="A811" t="s">
        <v>1768</v>
      </c>
      <c r="B811" s="1" t="s">
        <v>7572</v>
      </c>
      <c r="C811" s="1" t="s">
        <v>1772</v>
      </c>
      <c r="D811" s="30">
        <v>4.1110000000000052E-5</v>
      </c>
      <c r="E811" s="33">
        <v>411100.00000000052</v>
      </c>
      <c r="F811" s="9">
        <v>0.62258525478558502</v>
      </c>
      <c r="G811" s="32">
        <v>667044.79824235488</v>
      </c>
      <c r="H811" s="31">
        <f t="shared" si="24"/>
        <v>255944.79824235436</v>
      </c>
      <c r="I811" s="38">
        <f t="shared" si="25"/>
        <v>0.62258525478558513</v>
      </c>
    </row>
    <row r="812" spans="1:9" hidden="1" outlineLevel="2" x14ac:dyDescent="0.25">
      <c r="A812" t="s">
        <v>1768</v>
      </c>
      <c r="B812" s="1" t="s">
        <v>7573</v>
      </c>
      <c r="C812" s="1" t="s">
        <v>1767</v>
      </c>
      <c r="D812" s="30">
        <v>3.0910000000000034E-5</v>
      </c>
      <c r="E812" s="33">
        <v>309100.00000000035</v>
      </c>
      <c r="F812" s="9">
        <v>1.1043355017711094</v>
      </c>
      <c r="G812" s="32">
        <v>650450.10359745065</v>
      </c>
      <c r="H812" s="31">
        <f t="shared" si="24"/>
        <v>341350.1035974503</v>
      </c>
      <c r="I812" s="38">
        <f t="shared" si="25"/>
        <v>1.1043355017711094</v>
      </c>
    </row>
    <row r="813" spans="1:9" outlineLevel="1" collapsed="1" x14ac:dyDescent="0.25">
      <c r="A813" s="60" t="s">
        <v>8756</v>
      </c>
      <c r="B813" s="1"/>
      <c r="C813" s="1"/>
      <c r="D813" s="30"/>
      <c r="E813" s="33">
        <f>SUBTOTAL(9,E785:E812)</f>
        <v>117338799.99999899</v>
      </c>
      <c r="F813" s="9"/>
      <c r="G813" s="32">
        <f>SUBTOTAL(9,G785:G812)</f>
        <v>195793540.28347236</v>
      </c>
      <c r="H813" s="31">
        <f t="shared" si="24"/>
        <v>78454740.283473372</v>
      </c>
      <c r="I813" s="38">
        <f t="shared" si="25"/>
        <v>0.6686172032053681</v>
      </c>
    </row>
    <row r="814" spans="1:9" hidden="1" outlineLevel="2" x14ac:dyDescent="0.25">
      <c r="A814" t="s">
        <v>1825</v>
      </c>
      <c r="B814" s="1" t="s">
        <v>7541</v>
      </c>
      <c r="C814" s="1" t="s">
        <v>1833</v>
      </c>
      <c r="D814" s="30">
        <v>7.5540999999996594E-4</v>
      </c>
      <c r="E814" s="33">
        <v>7554099.9999996591</v>
      </c>
      <c r="F814" s="9">
        <v>0.44909203050100965</v>
      </c>
      <c r="G814" s="32">
        <v>10946586.107607182</v>
      </c>
      <c r="H814" s="31">
        <f t="shared" si="24"/>
        <v>3392486.107607523</v>
      </c>
      <c r="I814" s="38">
        <f t="shared" si="25"/>
        <v>0.44909203050100954</v>
      </c>
    </row>
    <row r="815" spans="1:9" hidden="1" outlineLevel="2" x14ac:dyDescent="0.25">
      <c r="A815" t="s">
        <v>1825</v>
      </c>
      <c r="B815" s="1" t="s">
        <v>7542</v>
      </c>
      <c r="C815" s="1" t="s">
        <v>1831</v>
      </c>
      <c r="D815" s="30">
        <v>6.6870999999997949E-4</v>
      </c>
      <c r="E815" s="33">
        <v>6687099.9999997951</v>
      </c>
      <c r="F815" s="9">
        <v>0.60523691436066873</v>
      </c>
      <c r="G815" s="32">
        <v>10734379.770020898</v>
      </c>
      <c r="H815" s="31">
        <f t="shared" si="24"/>
        <v>4047279.7700211033</v>
      </c>
      <c r="I815" s="38">
        <f t="shared" si="25"/>
        <v>0.60523691436066862</v>
      </c>
    </row>
    <row r="816" spans="1:9" hidden="1" outlineLevel="2" x14ac:dyDescent="0.25">
      <c r="A816" t="s">
        <v>1825</v>
      </c>
      <c r="B816" s="1" t="s">
        <v>7543</v>
      </c>
      <c r="C816" s="1" t="s">
        <v>1829</v>
      </c>
      <c r="D816" s="30">
        <v>5.6850999999999517E-4</v>
      </c>
      <c r="E816" s="33">
        <v>5685099.9999999516</v>
      </c>
      <c r="F816" s="9">
        <v>0.41800607229378062</v>
      </c>
      <c r="G816" s="32">
        <v>8061506.3215973033</v>
      </c>
      <c r="H816" s="31">
        <f t="shared" si="24"/>
        <v>2376406.3215973517</v>
      </c>
      <c r="I816" s="38">
        <f t="shared" si="25"/>
        <v>0.41800607229378056</v>
      </c>
    </row>
    <row r="817" spans="1:9" hidden="1" outlineLevel="2" x14ac:dyDescent="0.25">
      <c r="A817" t="s">
        <v>1825</v>
      </c>
      <c r="B817" s="1" t="s">
        <v>7544</v>
      </c>
      <c r="C817" s="1" t="s">
        <v>1827</v>
      </c>
      <c r="D817" s="30">
        <v>4.8811000000000768E-4</v>
      </c>
      <c r="E817" s="33">
        <v>4881100.0000000773</v>
      </c>
      <c r="F817" s="9">
        <v>1.1291700440732373</v>
      </c>
      <c r="G817" s="32">
        <v>10392691.902126044</v>
      </c>
      <c r="H817" s="31">
        <f t="shared" si="24"/>
        <v>5511591.9021259667</v>
      </c>
      <c r="I817" s="38">
        <f t="shared" si="25"/>
        <v>1.1291700440732375</v>
      </c>
    </row>
    <row r="818" spans="1:9" hidden="1" outlineLevel="2" x14ac:dyDescent="0.25">
      <c r="A818" t="s">
        <v>1825</v>
      </c>
      <c r="B818" s="1" t="s">
        <v>7545</v>
      </c>
      <c r="C818" s="1" t="s">
        <v>1824</v>
      </c>
      <c r="D818" s="30">
        <v>1.13109999999999E-4</v>
      </c>
      <c r="E818" s="33">
        <v>1131099.99999999</v>
      </c>
      <c r="F818" s="9">
        <v>0.34560561202597706</v>
      </c>
      <c r="G818" s="32">
        <v>1522014.507762569</v>
      </c>
      <c r="H818" s="31">
        <f t="shared" si="24"/>
        <v>390914.50776257901</v>
      </c>
      <c r="I818" s="38">
        <f t="shared" si="25"/>
        <v>0.34560561202597689</v>
      </c>
    </row>
    <row r="819" spans="1:9" outlineLevel="1" collapsed="1" x14ac:dyDescent="0.25">
      <c r="A819" s="60" t="s">
        <v>8757</v>
      </c>
      <c r="B819" s="1"/>
      <c r="C819" s="1"/>
      <c r="D819" s="30"/>
      <c r="E819" s="33">
        <f>SUBTOTAL(9,E814:E818)</f>
        <v>25938499.999999471</v>
      </c>
      <c r="F819" s="9"/>
      <c r="G819" s="32">
        <f>SUBTOTAL(9,G814:G818)</f>
        <v>41657178.609113991</v>
      </c>
      <c r="H819" s="31">
        <f t="shared" si="24"/>
        <v>15718678.60911452</v>
      </c>
      <c r="I819" s="38">
        <f t="shared" si="25"/>
        <v>0.60599798018832396</v>
      </c>
    </row>
    <row r="820" spans="1:9" hidden="1" outlineLevel="2" x14ac:dyDescent="0.25">
      <c r="A820" t="s">
        <v>1836</v>
      </c>
      <c r="B820" s="1" t="s">
        <v>7536</v>
      </c>
      <c r="C820" s="1" t="s">
        <v>1840</v>
      </c>
      <c r="D820" s="30">
        <v>4.9951000000000596E-4</v>
      </c>
      <c r="E820" s="33">
        <v>4995100.0000000596</v>
      </c>
      <c r="F820" s="9">
        <v>1.145315685475037</v>
      </c>
      <c r="G820" s="32">
        <v>10716066.380516484</v>
      </c>
      <c r="H820" s="31">
        <f t="shared" si="24"/>
        <v>5720966.3805164248</v>
      </c>
      <c r="I820" s="38">
        <f t="shared" si="25"/>
        <v>1.1453156854750368</v>
      </c>
    </row>
    <row r="821" spans="1:9" hidden="1" outlineLevel="2" x14ac:dyDescent="0.25">
      <c r="A821" t="s">
        <v>1836</v>
      </c>
      <c r="B821" s="1" t="s">
        <v>7537</v>
      </c>
      <c r="C821" s="1" t="s">
        <v>1844</v>
      </c>
      <c r="D821" s="30">
        <v>4.3441000000000638E-4</v>
      </c>
      <c r="E821" s="33">
        <v>4344100.0000000633</v>
      </c>
      <c r="F821" s="9">
        <v>0.99849328236094836</v>
      </c>
      <c r="G821" s="32">
        <v>8681654.6679043211</v>
      </c>
      <c r="H821" s="31">
        <f t="shared" si="24"/>
        <v>4337554.6679042578</v>
      </c>
      <c r="I821" s="38">
        <f t="shared" si="25"/>
        <v>0.99849328236094803</v>
      </c>
    </row>
    <row r="822" spans="1:9" hidden="1" outlineLevel="2" x14ac:dyDescent="0.25">
      <c r="A822" t="s">
        <v>1836</v>
      </c>
      <c r="B822" s="1" t="s">
        <v>7538</v>
      </c>
      <c r="C822" s="1" t="s">
        <v>1842</v>
      </c>
      <c r="D822" s="30">
        <v>4.0141000000000558E-4</v>
      </c>
      <c r="E822" s="33">
        <v>4014100.0000000559</v>
      </c>
      <c r="F822" s="9">
        <v>1.0445848003976521</v>
      </c>
      <c r="G822" s="32">
        <v>8207167.84727633</v>
      </c>
      <c r="H822" s="31">
        <f t="shared" si="24"/>
        <v>4193067.8472762741</v>
      </c>
      <c r="I822" s="38">
        <f t="shared" si="25"/>
        <v>1.0445848003976521</v>
      </c>
    </row>
    <row r="823" spans="1:9" hidden="1" outlineLevel="2" x14ac:dyDescent="0.25">
      <c r="A823" t="s">
        <v>1836</v>
      </c>
      <c r="B823" s="1" t="s">
        <v>7539</v>
      </c>
      <c r="C823" s="1" t="s">
        <v>1838</v>
      </c>
      <c r="D823" s="30">
        <v>3.8461000000000517E-4</v>
      </c>
      <c r="E823" s="33">
        <v>3846100.0000000517</v>
      </c>
      <c r="F823" s="9">
        <v>0.52574406021916165</v>
      </c>
      <c r="G823" s="32">
        <v>5868164.2300089961</v>
      </c>
      <c r="H823" s="31">
        <f t="shared" si="24"/>
        <v>2022064.2300089444</v>
      </c>
      <c r="I823" s="38">
        <f t="shared" si="25"/>
        <v>0.52574406021916154</v>
      </c>
    </row>
    <row r="824" spans="1:9" hidden="1" outlineLevel="2" x14ac:dyDescent="0.25">
      <c r="A824" t="s">
        <v>1836</v>
      </c>
      <c r="B824" s="1" t="s">
        <v>7540</v>
      </c>
      <c r="C824" s="1" t="s">
        <v>1835</v>
      </c>
      <c r="D824" s="30">
        <v>2.12110000000001E-4</v>
      </c>
      <c r="E824" s="33">
        <v>2121100.0000000102</v>
      </c>
      <c r="F824" s="9">
        <v>0.77279659373772713</v>
      </c>
      <c r="G824" s="32">
        <v>3760278.8549771109</v>
      </c>
      <c r="H824" s="31">
        <f t="shared" si="24"/>
        <v>1639178.8549771006</v>
      </c>
      <c r="I824" s="38">
        <f t="shared" si="25"/>
        <v>0.77279659373772702</v>
      </c>
    </row>
    <row r="825" spans="1:9" outlineLevel="1" collapsed="1" x14ac:dyDescent="0.25">
      <c r="A825" s="60" t="s">
        <v>8758</v>
      </c>
      <c r="B825" s="1"/>
      <c r="C825" s="1"/>
      <c r="D825" s="30"/>
      <c r="E825" s="33">
        <f>SUBTOTAL(9,E820:E824)</f>
        <v>19320500.000000242</v>
      </c>
      <c r="F825" s="9"/>
      <c r="G825" s="32">
        <f>SUBTOTAL(9,G820:G824)</f>
        <v>37233331.980683245</v>
      </c>
      <c r="H825" s="31">
        <f t="shared" si="24"/>
        <v>17912831.980683003</v>
      </c>
      <c r="I825" s="38">
        <f t="shared" si="25"/>
        <v>0.92714122205340332</v>
      </c>
    </row>
    <row r="826" spans="1:9" hidden="1" outlineLevel="2" x14ac:dyDescent="0.25">
      <c r="A826" t="s">
        <v>1849</v>
      </c>
      <c r="B826" s="1" t="s">
        <v>7495</v>
      </c>
      <c r="C826" s="1" t="s">
        <v>1935</v>
      </c>
      <c r="D826" s="30">
        <v>7.4130999999996814E-4</v>
      </c>
      <c r="E826" s="33">
        <v>7413099.9999996815</v>
      </c>
      <c r="F826" s="9">
        <v>0.70836340938759268</v>
      </c>
      <c r="G826" s="32">
        <v>12664268.790130619</v>
      </c>
      <c r="H826" s="31">
        <f t="shared" si="24"/>
        <v>5251168.7901309375</v>
      </c>
      <c r="I826" s="38">
        <f t="shared" si="25"/>
        <v>0.70836340938759268</v>
      </c>
    </row>
    <row r="827" spans="1:9" hidden="1" outlineLevel="2" x14ac:dyDescent="0.25">
      <c r="A827" t="s">
        <v>1849</v>
      </c>
      <c r="B827" s="1" t="s">
        <v>7496</v>
      </c>
      <c r="C827" s="1" t="s">
        <v>1933</v>
      </c>
      <c r="D827" s="30">
        <v>7.2780999999997025E-4</v>
      </c>
      <c r="E827" s="33">
        <v>7278099.9999997029</v>
      </c>
      <c r="F827" s="9">
        <v>0.84552006729682549</v>
      </c>
      <c r="G827" s="32">
        <v>13431879.601792477</v>
      </c>
      <c r="H827" s="31">
        <f t="shared" si="24"/>
        <v>6153779.6017927742</v>
      </c>
      <c r="I827" s="38">
        <f t="shared" si="25"/>
        <v>0.84552006729682549</v>
      </c>
    </row>
    <row r="828" spans="1:9" hidden="1" outlineLevel="2" x14ac:dyDescent="0.25">
      <c r="A828" t="s">
        <v>1849</v>
      </c>
      <c r="B828" s="1" t="s">
        <v>7497</v>
      </c>
      <c r="C828" s="1" t="s">
        <v>1929</v>
      </c>
      <c r="D828" s="30">
        <v>6.8790999999997649E-4</v>
      </c>
      <c r="E828" s="33">
        <v>6879099.9999997653</v>
      </c>
      <c r="F828" s="9">
        <v>0.89882978126885482</v>
      </c>
      <c r="G828" s="32">
        <v>13062239.948326133</v>
      </c>
      <c r="H828" s="31">
        <f t="shared" si="24"/>
        <v>6183139.9483263679</v>
      </c>
      <c r="I828" s="38">
        <f t="shared" si="25"/>
        <v>0.89882978126885482</v>
      </c>
    </row>
    <row r="829" spans="1:9" hidden="1" outlineLevel="2" x14ac:dyDescent="0.25">
      <c r="A829" t="s">
        <v>1849</v>
      </c>
      <c r="B829" s="1" t="s">
        <v>7498</v>
      </c>
      <c r="C829" s="1" t="s">
        <v>1927</v>
      </c>
      <c r="D829" s="30">
        <v>6.5580999999998151E-4</v>
      </c>
      <c r="E829" s="33">
        <v>6558099.9999998147</v>
      </c>
      <c r="F829" s="9">
        <v>0.44182988292749681</v>
      </c>
      <c r="G829" s="32">
        <v>9455664.5552265495</v>
      </c>
      <c r="H829" s="31">
        <f t="shared" si="24"/>
        <v>2897564.5552267348</v>
      </c>
      <c r="I829" s="38">
        <f t="shared" si="25"/>
        <v>0.44182988292749681</v>
      </c>
    </row>
    <row r="830" spans="1:9" hidden="1" outlineLevel="2" x14ac:dyDescent="0.25">
      <c r="A830" t="s">
        <v>1849</v>
      </c>
      <c r="B830" s="1" t="s">
        <v>7499</v>
      </c>
      <c r="C830" s="1" t="s">
        <v>1925</v>
      </c>
      <c r="D830" s="30">
        <v>5.7630999999999395E-4</v>
      </c>
      <c r="E830" s="33">
        <v>5763099.9999999395</v>
      </c>
      <c r="F830" s="9">
        <v>0.97235410919709642</v>
      </c>
      <c r="G830" s="32">
        <v>11366873.966713667</v>
      </c>
      <c r="H830" s="31">
        <f t="shared" si="24"/>
        <v>5603773.9667137275</v>
      </c>
      <c r="I830" s="38">
        <f t="shared" si="25"/>
        <v>0.97235410919709642</v>
      </c>
    </row>
    <row r="831" spans="1:9" hidden="1" outlineLevel="2" x14ac:dyDescent="0.25">
      <c r="A831" t="s">
        <v>1849</v>
      </c>
      <c r="B831" s="1" t="s">
        <v>7500</v>
      </c>
      <c r="C831" s="1" t="s">
        <v>1919</v>
      </c>
      <c r="D831" s="30">
        <v>5.7420999999999427E-4</v>
      </c>
      <c r="E831" s="33">
        <v>5742099.9999999432</v>
      </c>
      <c r="F831" s="9">
        <v>1.1853309827189178</v>
      </c>
      <c r="G831" s="32">
        <v>12548389.035870174</v>
      </c>
      <c r="H831" s="31">
        <f t="shared" si="24"/>
        <v>6806289.0358702308</v>
      </c>
      <c r="I831" s="38">
        <f t="shared" si="25"/>
        <v>1.1853309827189178</v>
      </c>
    </row>
    <row r="832" spans="1:9" hidden="1" outlineLevel="2" x14ac:dyDescent="0.25">
      <c r="A832" t="s">
        <v>1849</v>
      </c>
      <c r="B832" s="1" t="s">
        <v>7501</v>
      </c>
      <c r="C832" s="1" t="s">
        <v>1921</v>
      </c>
      <c r="D832" s="30">
        <v>5.7390999999999432E-4</v>
      </c>
      <c r="E832" s="33">
        <v>5739099.9999999432</v>
      </c>
      <c r="F832" s="9">
        <v>1.2059241777392589</v>
      </c>
      <c r="G832" s="32">
        <v>12660019.448463256</v>
      </c>
      <c r="H832" s="31">
        <f t="shared" si="24"/>
        <v>6920919.4484633124</v>
      </c>
      <c r="I832" s="38">
        <f t="shared" si="25"/>
        <v>1.2059241777392589</v>
      </c>
    </row>
    <row r="833" spans="1:9" hidden="1" outlineLevel="2" x14ac:dyDescent="0.25">
      <c r="A833" t="s">
        <v>1849</v>
      </c>
      <c r="B833" s="1" t="s">
        <v>7502</v>
      </c>
      <c r="C833" s="1" t="s">
        <v>1869</v>
      </c>
      <c r="D833" s="30">
        <v>5.7360999999999437E-4</v>
      </c>
      <c r="E833" s="33">
        <v>5736099.9999999441</v>
      </c>
      <c r="F833" s="9">
        <v>0.28449571632461046</v>
      </c>
      <c r="G833" s="32">
        <v>7367995.8784095263</v>
      </c>
      <c r="H833" s="31">
        <f t="shared" si="24"/>
        <v>1631895.8784095822</v>
      </c>
      <c r="I833" s="38">
        <f t="shared" si="25"/>
        <v>0.28449571632461046</v>
      </c>
    </row>
    <row r="834" spans="1:9" hidden="1" outlineLevel="2" x14ac:dyDescent="0.25">
      <c r="A834" t="s">
        <v>1849</v>
      </c>
      <c r="B834" s="1" t="s">
        <v>7503</v>
      </c>
      <c r="C834" s="1" t="s">
        <v>1923</v>
      </c>
      <c r="D834" s="30">
        <v>5.7030999999999488E-4</v>
      </c>
      <c r="E834" s="33">
        <v>5703099.9999999488</v>
      </c>
      <c r="F834" s="9">
        <v>0.45843189824221631</v>
      </c>
      <c r="G834" s="32">
        <v>8317582.9588651089</v>
      </c>
      <c r="H834" s="31">
        <f t="shared" si="24"/>
        <v>2614482.9588651601</v>
      </c>
      <c r="I834" s="38">
        <f t="shared" si="25"/>
        <v>0.45843189824221625</v>
      </c>
    </row>
    <row r="835" spans="1:9" hidden="1" outlineLevel="2" x14ac:dyDescent="0.25">
      <c r="A835" t="s">
        <v>1849</v>
      </c>
      <c r="B835" s="1" t="s">
        <v>7504</v>
      </c>
      <c r="C835" s="1" t="s">
        <v>1915</v>
      </c>
      <c r="D835" s="30">
        <v>5.5830999999999676E-4</v>
      </c>
      <c r="E835" s="33">
        <v>5583099.9999999674</v>
      </c>
      <c r="F835" s="9">
        <v>0.52741293632122477</v>
      </c>
      <c r="G835" s="32">
        <v>8527699.1647749804</v>
      </c>
      <c r="H835" s="31">
        <f t="shared" si="24"/>
        <v>2944599.164775013</v>
      </c>
      <c r="I835" s="38">
        <f t="shared" si="25"/>
        <v>0.52741293632122477</v>
      </c>
    </row>
    <row r="836" spans="1:9" hidden="1" outlineLevel="2" x14ac:dyDescent="0.25">
      <c r="A836" t="s">
        <v>1849</v>
      </c>
      <c r="B836" s="1" t="s">
        <v>7505</v>
      </c>
      <c r="C836" s="1" t="s">
        <v>1913</v>
      </c>
      <c r="D836" s="30">
        <v>5.4360999999999906E-4</v>
      </c>
      <c r="E836" s="33">
        <v>5436099.9999999907</v>
      </c>
      <c r="F836" s="9">
        <v>0.60621468384848465</v>
      </c>
      <c r="G836" s="32">
        <v>8731543.6428687312</v>
      </c>
      <c r="H836" s="31">
        <f t="shared" si="24"/>
        <v>3295443.6428687405</v>
      </c>
      <c r="I836" s="38">
        <f t="shared" si="25"/>
        <v>0.60621468384848443</v>
      </c>
    </row>
    <row r="837" spans="1:9" hidden="1" outlineLevel="2" x14ac:dyDescent="0.25">
      <c r="A837" t="s">
        <v>1849</v>
      </c>
      <c r="B837" s="1" t="s">
        <v>7506</v>
      </c>
      <c r="C837" s="1" t="s">
        <v>1917</v>
      </c>
      <c r="D837" s="30">
        <v>5.3041000000000112E-4</v>
      </c>
      <c r="E837" s="33">
        <v>5304100.0000000112</v>
      </c>
      <c r="F837" s="9">
        <v>0.67292997760667095</v>
      </c>
      <c r="G837" s="32">
        <v>8873387.8942235634</v>
      </c>
      <c r="H837" s="31">
        <f t="shared" ref="H837:H900" si="26">G837-E837</f>
        <v>3569287.8942235522</v>
      </c>
      <c r="I837" s="38">
        <f t="shared" ref="I837:I900" si="27">H837/E837</f>
        <v>0.67292997760667117</v>
      </c>
    </row>
    <row r="838" spans="1:9" hidden="1" outlineLevel="2" x14ac:dyDescent="0.25">
      <c r="A838" t="s">
        <v>1849</v>
      </c>
      <c r="B838" s="1" t="s">
        <v>7507</v>
      </c>
      <c r="C838" s="1" t="s">
        <v>1911</v>
      </c>
      <c r="D838" s="30">
        <v>5.2621000000000178E-4</v>
      </c>
      <c r="E838" s="33">
        <v>5262100.0000000177</v>
      </c>
      <c r="F838" s="9">
        <v>0.4837546922770658</v>
      </c>
      <c r="G838" s="32">
        <v>7807665.5662311735</v>
      </c>
      <c r="H838" s="31">
        <f t="shared" si="26"/>
        <v>2545565.5662311558</v>
      </c>
      <c r="I838" s="38">
        <f t="shared" si="27"/>
        <v>0.48375469227706563</v>
      </c>
    </row>
    <row r="839" spans="1:9" hidden="1" outlineLevel="2" x14ac:dyDescent="0.25">
      <c r="A839" t="s">
        <v>1849</v>
      </c>
      <c r="B839" s="1" t="s">
        <v>7508</v>
      </c>
      <c r="C839" s="1" t="s">
        <v>1909</v>
      </c>
      <c r="D839" s="30">
        <v>5.2501000000000197E-4</v>
      </c>
      <c r="E839" s="33">
        <v>5250100.0000000196</v>
      </c>
      <c r="F839" s="9">
        <v>0.55865086331215774</v>
      </c>
      <c r="G839" s="32">
        <v>8183072.8974751905</v>
      </c>
      <c r="H839" s="31">
        <f t="shared" si="26"/>
        <v>2932972.8974751709</v>
      </c>
      <c r="I839" s="38">
        <f t="shared" si="27"/>
        <v>0.55865086331215785</v>
      </c>
    </row>
    <row r="840" spans="1:9" hidden="1" outlineLevel="2" x14ac:dyDescent="0.25">
      <c r="A840" t="s">
        <v>1849</v>
      </c>
      <c r="B840" s="1" t="s">
        <v>7509</v>
      </c>
      <c r="C840" s="1" t="s">
        <v>1907</v>
      </c>
      <c r="D840" s="30">
        <v>5.2081000000000263E-4</v>
      </c>
      <c r="E840" s="33">
        <v>5208100.0000000261</v>
      </c>
      <c r="F840" s="9">
        <v>0.30098629139688426</v>
      </c>
      <c r="G840" s="32">
        <v>6775666.7042241478</v>
      </c>
      <c r="H840" s="31">
        <f t="shared" si="26"/>
        <v>1567566.7042241218</v>
      </c>
      <c r="I840" s="38">
        <f t="shared" si="27"/>
        <v>0.30098629139688443</v>
      </c>
    </row>
    <row r="841" spans="1:9" hidden="1" outlineLevel="2" x14ac:dyDescent="0.25">
      <c r="A841" t="s">
        <v>1849</v>
      </c>
      <c r="B841" s="1" t="s">
        <v>7510</v>
      </c>
      <c r="C841" s="1" t="s">
        <v>1897</v>
      </c>
      <c r="D841" s="30">
        <v>4.8751000000000767E-4</v>
      </c>
      <c r="E841" s="33">
        <v>4875100.0000000764</v>
      </c>
      <c r="F841" s="9">
        <v>0.99797180991487633</v>
      </c>
      <c r="G841" s="32">
        <v>9740312.3705161661</v>
      </c>
      <c r="H841" s="31">
        <f t="shared" si="26"/>
        <v>4865212.3705160897</v>
      </c>
      <c r="I841" s="38">
        <f t="shared" si="27"/>
        <v>0.99797180991487633</v>
      </c>
    </row>
    <row r="842" spans="1:9" hidden="1" outlineLevel="2" x14ac:dyDescent="0.25">
      <c r="A842" t="s">
        <v>1849</v>
      </c>
      <c r="B842" s="1" t="s">
        <v>7511</v>
      </c>
      <c r="C842" s="1" t="s">
        <v>1899</v>
      </c>
      <c r="D842" s="30">
        <v>4.8721000000000766E-4</v>
      </c>
      <c r="E842" s="33">
        <v>4872100.0000000764</v>
      </c>
      <c r="F842" s="9">
        <v>0.45641866841225764</v>
      </c>
      <c r="G842" s="32">
        <v>7095817.3943714723</v>
      </c>
      <c r="H842" s="31">
        <f t="shared" si="26"/>
        <v>2223717.3943713959</v>
      </c>
      <c r="I842" s="38">
        <f t="shared" si="27"/>
        <v>0.45641866841225776</v>
      </c>
    </row>
    <row r="843" spans="1:9" hidden="1" outlineLevel="2" x14ac:dyDescent="0.25">
      <c r="A843" t="s">
        <v>1849</v>
      </c>
      <c r="B843" s="1" t="s">
        <v>7512</v>
      </c>
      <c r="C843" s="1" t="s">
        <v>1901</v>
      </c>
      <c r="D843" s="30">
        <v>4.8151000000000752E-4</v>
      </c>
      <c r="E843" s="33">
        <v>4815100.0000000754</v>
      </c>
      <c r="F843" s="9">
        <v>0.85998528401974916</v>
      </c>
      <c r="G843" s="32">
        <v>8956015.1410836335</v>
      </c>
      <c r="H843" s="31">
        <f t="shared" si="26"/>
        <v>4140915.1410835581</v>
      </c>
      <c r="I843" s="38">
        <f t="shared" si="27"/>
        <v>0.85998528401974894</v>
      </c>
    </row>
    <row r="844" spans="1:9" hidden="1" outlineLevel="2" x14ac:dyDescent="0.25">
      <c r="A844" t="s">
        <v>1849</v>
      </c>
      <c r="B844" s="1" t="s">
        <v>7513</v>
      </c>
      <c r="C844" s="1" t="s">
        <v>1903</v>
      </c>
      <c r="D844" s="30">
        <v>4.7731000000000742E-4</v>
      </c>
      <c r="E844" s="33">
        <v>4773100.0000000745</v>
      </c>
      <c r="F844" s="9">
        <v>0.58827463153566517</v>
      </c>
      <c r="G844" s="32">
        <v>7580993.6437830022</v>
      </c>
      <c r="H844" s="31">
        <f t="shared" si="26"/>
        <v>2807893.6437829277</v>
      </c>
      <c r="I844" s="38">
        <f t="shared" si="27"/>
        <v>0.58827463153566528</v>
      </c>
    </row>
    <row r="845" spans="1:9" hidden="1" outlineLevel="2" x14ac:dyDescent="0.25">
      <c r="A845" t="s">
        <v>1849</v>
      </c>
      <c r="B845" s="1" t="s">
        <v>7514</v>
      </c>
      <c r="C845" s="1" t="s">
        <v>1895</v>
      </c>
      <c r="D845" s="30">
        <v>4.7551000000000738E-4</v>
      </c>
      <c r="E845" s="33">
        <v>4755100.0000000736</v>
      </c>
      <c r="F845" s="9">
        <v>1.0308766244391636</v>
      </c>
      <c r="G845" s="32">
        <v>9657021.4368708171</v>
      </c>
      <c r="H845" s="31">
        <f t="shared" si="26"/>
        <v>4901921.4368707435</v>
      </c>
      <c r="I845" s="38">
        <f t="shared" si="27"/>
        <v>1.0308766244391638</v>
      </c>
    </row>
    <row r="846" spans="1:9" hidden="1" outlineLevel="2" x14ac:dyDescent="0.25">
      <c r="A846" t="s">
        <v>1849</v>
      </c>
      <c r="B846" s="1" t="s">
        <v>7515</v>
      </c>
      <c r="C846" s="1" t="s">
        <v>1931</v>
      </c>
      <c r="D846" s="30">
        <v>4.5331000000000684E-4</v>
      </c>
      <c r="E846" s="33">
        <v>4533100.000000068</v>
      </c>
      <c r="F846" s="9">
        <v>0.31502891906320107</v>
      </c>
      <c r="G846" s="32">
        <v>5961157.5930054858</v>
      </c>
      <c r="H846" s="31">
        <f t="shared" si="26"/>
        <v>1428057.5930054178</v>
      </c>
      <c r="I846" s="38">
        <f t="shared" si="27"/>
        <v>0.31502891906320102</v>
      </c>
    </row>
    <row r="847" spans="1:9" hidden="1" outlineLevel="2" x14ac:dyDescent="0.25">
      <c r="A847" t="s">
        <v>1849</v>
      </c>
      <c r="B847" s="1" t="s">
        <v>7516</v>
      </c>
      <c r="C847" s="1" t="s">
        <v>1893</v>
      </c>
      <c r="D847" s="30">
        <v>4.5091000000000678E-4</v>
      </c>
      <c r="E847" s="33">
        <v>4509100.000000068</v>
      </c>
      <c r="F847" s="9">
        <v>0.97271366743484267</v>
      </c>
      <c r="G847" s="32">
        <v>8895163.1978305839</v>
      </c>
      <c r="H847" s="31">
        <f t="shared" si="26"/>
        <v>4386063.1978305159</v>
      </c>
      <c r="I847" s="38">
        <f t="shared" si="27"/>
        <v>0.97271366743484278</v>
      </c>
    </row>
    <row r="848" spans="1:9" hidden="1" outlineLevel="2" x14ac:dyDescent="0.25">
      <c r="A848" t="s">
        <v>1849</v>
      </c>
      <c r="B848" s="1" t="s">
        <v>7517</v>
      </c>
      <c r="C848" s="1" t="s">
        <v>1891</v>
      </c>
      <c r="D848" s="30">
        <v>4.0501000000000566E-4</v>
      </c>
      <c r="E848" s="33">
        <v>4050100.0000000568</v>
      </c>
      <c r="F848" s="9">
        <v>0.31974794423766295</v>
      </c>
      <c r="G848" s="32">
        <v>5345111.1489570336</v>
      </c>
      <c r="H848" s="31">
        <f t="shared" si="26"/>
        <v>1295011.1489569768</v>
      </c>
      <c r="I848" s="38">
        <f t="shared" si="27"/>
        <v>0.31974794423766295</v>
      </c>
    </row>
    <row r="849" spans="1:9" hidden="1" outlineLevel="2" x14ac:dyDescent="0.25">
      <c r="A849" t="s">
        <v>1849</v>
      </c>
      <c r="B849" s="1" t="s">
        <v>7518</v>
      </c>
      <c r="C849" s="1" t="s">
        <v>1905</v>
      </c>
      <c r="D849" s="30">
        <v>3.7711000000000499E-4</v>
      </c>
      <c r="E849" s="33">
        <v>3771100.0000000498</v>
      </c>
      <c r="F849" s="9">
        <v>1.1743392440934013</v>
      </c>
      <c r="G849" s="32">
        <v>8199650.7234007344</v>
      </c>
      <c r="H849" s="31">
        <f t="shared" si="26"/>
        <v>4428550.7234006841</v>
      </c>
      <c r="I849" s="38">
        <f t="shared" si="27"/>
        <v>1.1743392440934013</v>
      </c>
    </row>
    <row r="850" spans="1:9" hidden="1" outlineLevel="2" x14ac:dyDescent="0.25">
      <c r="A850" t="s">
        <v>1849</v>
      </c>
      <c r="B850" s="1" t="s">
        <v>7519</v>
      </c>
      <c r="C850" s="1" t="s">
        <v>1889</v>
      </c>
      <c r="D850" s="30">
        <v>3.5881000000000454E-4</v>
      </c>
      <c r="E850" s="33">
        <v>3588100.0000000456</v>
      </c>
      <c r="F850" s="9">
        <v>1.1439092090118068</v>
      </c>
      <c r="G850" s="32">
        <v>7692560.6328553623</v>
      </c>
      <c r="H850" s="31">
        <f t="shared" si="26"/>
        <v>4104460.6328553166</v>
      </c>
      <c r="I850" s="38">
        <f t="shared" si="27"/>
        <v>1.1439092090118068</v>
      </c>
    </row>
    <row r="851" spans="1:9" hidden="1" outlineLevel="2" x14ac:dyDescent="0.25">
      <c r="A851" t="s">
        <v>1849</v>
      </c>
      <c r="B851" s="1" t="s">
        <v>7520</v>
      </c>
      <c r="C851" s="1" t="s">
        <v>1887</v>
      </c>
      <c r="D851" s="30">
        <v>3.5461000000000444E-4</v>
      </c>
      <c r="E851" s="33">
        <v>3546100.0000000442</v>
      </c>
      <c r="F851" s="9">
        <v>0.29577153654369104</v>
      </c>
      <c r="G851" s="32">
        <v>4594935.4457376404</v>
      </c>
      <c r="H851" s="31">
        <f t="shared" si="26"/>
        <v>1048835.4457375961</v>
      </c>
      <c r="I851" s="38">
        <f t="shared" si="27"/>
        <v>0.29577153654369109</v>
      </c>
    </row>
    <row r="852" spans="1:9" hidden="1" outlineLevel="2" x14ac:dyDescent="0.25">
      <c r="A852" t="s">
        <v>1849</v>
      </c>
      <c r="B852" s="1" t="s">
        <v>7521</v>
      </c>
      <c r="C852" s="1" t="s">
        <v>1885</v>
      </c>
      <c r="D852" s="30">
        <v>3.3721000000000402E-4</v>
      </c>
      <c r="E852" s="33">
        <v>3372100.00000004</v>
      </c>
      <c r="F852" s="9">
        <v>1.0953851161508594</v>
      </c>
      <c r="G852" s="32">
        <v>7065848.1501723966</v>
      </c>
      <c r="H852" s="31">
        <f t="shared" si="26"/>
        <v>3693748.1501723565</v>
      </c>
      <c r="I852" s="38">
        <f t="shared" si="27"/>
        <v>1.0953851161508592</v>
      </c>
    </row>
    <row r="853" spans="1:9" hidden="1" outlineLevel="2" x14ac:dyDescent="0.25">
      <c r="A853" t="s">
        <v>1849</v>
      </c>
      <c r="B853" s="1" t="s">
        <v>7522</v>
      </c>
      <c r="C853" s="1" t="s">
        <v>1883</v>
      </c>
      <c r="D853" s="30">
        <v>3.0061000000000313E-4</v>
      </c>
      <c r="E853" s="33">
        <v>3006100.0000000312</v>
      </c>
      <c r="F853" s="9">
        <v>0.67906954026952848</v>
      </c>
      <c r="G853" s="32">
        <v>5047450.9450042816</v>
      </c>
      <c r="H853" s="31">
        <f t="shared" si="26"/>
        <v>2041350.9450042504</v>
      </c>
      <c r="I853" s="38">
        <f t="shared" si="27"/>
        <v>0.67906954026952837</v>
      </c>
    </row>
    <row r="854" spans="1:9" hidden="1" outlineLevel="2" x14ac:dyDescent="0.25">
      <c r="A854" t="s">
        <v>1849</v>
      </c>
      <c r="B854" s="1" t="s">
        <v>7523</v>
      </c>
      <c r="C854" s="1" t="s">
        <v>1881</v>
      </c>
      <c r="D854" s="30">
        <v>2.8801000000000282E-4</v>
      </c>
      <c r="E854" s="33">
        <v>2880100.0000000284</v>
      </c>
      <c r="F854" s="9">
        <v>0.92880814561301039</v>
      </c>
      <c r="G854" s="32">
        <v>5555160.340180086</v>
      </c>
      <c r="H854" s="31">
        <f t="shared" si="26"/>
        <v>2675060.3401800576</v>
      </c>
      <c r="I854" s="38">
        <f t="shared" si="27"/>
        <v>0.92880814561301039</v>
      </c>
    </row>
    <row r="855" spans="1:9" hidden="1" outlineLevel="2" x14ac:dyDescent="0.25">
      <c r="A855" t="s">
        <v>1849</v>
      </c>
      <c r="B855" s="1" t="s">
        <v>7524</v>
      </c>
      <c r="C855" s="1" t="s">
        <v>1877</v>
      </c>
      <c r="D855" s="30">
        <v>2.5351000000000198E-4</v>
      </c>
      <c r="E855" s="33">
        <v>2535100.00000002</v>
      </c>
      <c r="F855" s="9">
        <v>0.2937193017310229</v>
      </c>
      <c r="G855" s="32">
        <v>3279707.8018183419</v>
      </c>
      <c r="H855" s="31">
        <f t="shared" si="26"/>
        <v>744607.80181832192</v>
      </c>
      <c r="I855" s="38">
        <f t="shared" si="27"/>
        <v>0.29371930173102284</v>
      </c>
    </row>
    <row r="856" spans="1:9" hidden="1" outlineLevel="2" x14ac:dyDescent="0.25">
      <c r="A856" t="s">
        <v>1849</v>
      </c>
      <c r="B856" s="1" t="s">
        <v>7525</v>
      </c>
      <c r="C856" s="1" t="s">
        <v>1875</v>
      </c>
      <c r="D856" s="30">
        <v>2.4361000000000177E-4</v>
      </c>
      <c r="E856" s="33">
        <v>2436100.0000000177</v>
      </c>
      <c r="F856" s="9">
        <v>1.1958057967008227</v>
      </c>
      <c r="G856" s="32">
        <v>5349202.5013429131</v>
      </c>
      <c r="H856" s="31">
        <f t="shared" si="26"/>
        <v>2913102.5013428954</v>
      </c>
      <c r="I856" s="38">
        <f t="shared" si="27"/>
        <v>1.1958057967008227</v>
      </c>
    </row>
    <row r="857" spans="1:9" hidden="1" outlineLevel="2" x14ac:dyDescent="0.25">
      <c r="A857" t="s">
        <v>1849</v>
      </c>
      <c r="B857" s="1" t="s">
        <v>7526</v>
      </c>
      <c r="C857" s="1" t="s">
        <v>1873</v>
      </c>
      <c r="D857" s="30">
        <v>2.0851000000000092E-4</v>
      </c>
      <c r="E857" s="33">
        <v>2085100.0000000091</v>
      </c>
      <c r="F857" s="9">
        <v>0.60050937460902809</v>
      </c>
      <c r="G857" s="32">
        <v>3337222.0969972988</v>
      </c>
      <c r="H857" s="31">
        <f t="shared" si="26"/>
        <v>1252122.0969972897</v>
      </c>
      <c r="I857" s="38">
        <f t="shared" si="27"/>
        <v>0.60050937460902798</v>
      </c>
    </row>
    <row r="858" spans="1:9" hidden="1" outlineLevel="2" x14ac:dyDescent="0.25">
      <c r="A858" t="s">
        <v>1849</v>
      </c>
      <c r="B858" s="1" t="s">
        <v>7527</v>
      </c>
      <c r="C858" s="1" t="s">
        <v>1871</v>
      </c>
      <c r="D858" s="30">
        <v>2.0101000000000073E-4</v>
      </c>
      <c r="E858" s="33">
        <v>2010100.0000000075</v>
      </c>
      <c r="F858" s="9">
        <v>0.73787900405204698</v>
      </c>
      <c r="G858" s="32">
        <v>3493310.5860450328</v>
      </c>
      <c r="H858" s="31">
        <f t="shared" si="26"/>
        <v>1483210.5860450254</v>
      </c>
      <c r="I858" s="38">
        <f t="shared" si="27"/>
        <v>0.73787900405204709</v>
      </c>
    </row>
    <row r="859" spans="1:9" hidden="1" outlineLevel="2" x14ac:dyDescent="0.25">
      <c r="A859" t="s">
        <v>1849</v>
      </c>
      <c r="B859" s="1" t="s">
        <v>7528</v>
      </c>
      <c r="C859" s="1" t="s">
        <v>1867</v>
      </c>
      <c r="D859" s="30">
        <v>1.4670999999999941E-4</v>
      </c>
      <c r="E859" s="33">
        <v>1467099.9999999942</v>
      </c>
      <c r="F859" s="9">
        <v>0.74931295088341343</v>
      </c>
      <c r="G859" s="32">
        <v>2566417.0302410456</v>
      </c>
      <c r="H859" s="31">
        <f t="shared" si="26"/>
        <v>1099317.0302410515</v>
      </c>
      <c r="I859" s="38">
        <f t="shared" si="27"/>
        <v>0.74931295088341343</v>
      </c>
    </row>
    <row r="860" spans="1:9" hidden="1" outlineLevel="2" x14ac:dyDescent="0.25">
      <c r="A860" t="s">
        <v>1849</v>
      </c>
      <c r="B860" s="1" t="s">
        <v>7529</v>
      </c>
      <c r="C860" s="1" t="s">
        <v>1865</v>
      </c>
      <c r="D860" s="30">
        <v>1.1520999999999896E-4</v>
      </c>
      <c r="E860" s="33">
        <v>1152099.9999999895</v>
      </c>
      <c r="F860" s="9">
        <v>0.44330945638000485</v>
      </c>
      <c r="G860" s="32">
        <v>1662836.8246953886</v>
      </c>
      <c r="H860" s="31">
        <f t="shared" si="26"/>
        <v>510736.82469539903</v>
      </c>
      <c r="I860" s="38">
        <f t="shared" si="27"/>
        <v>0.44330945638000491</v>
      </c>
    </row>
    <row r="861" spans="1:9" hidden="1" outlineLevel="2" x14ac:dyDescent="0.25">
      <c r="A861" t="s">
        <v>1849</v>
      </c>
      <c r="B861" s="1" t="s">
        <v>7530</v>
      </c>
      <c r="C861" s="1" t="s">
        <v>1861</v>
      </c>
      <c r="D861" s="30">
        <v>9.840999999999931E-5</v>
      </c>
      <c r="E861" s="33">
        <v>984099.99999999313</v>
      </c>
      <c r="F861" s="9">
        <v>0.82325520806036123</v>
      </c>
      <c r="G861" s="32">
        <v>1794265.4502521891</v>
      </c>
      <c r="H861" s="31">
        <f t="shared" si="26"/>
        <v>810165.45025219594</v>
      </c>
      <c r="I861" s="38">
        <f t="shared" si="27"/>
        <v>0.82325520806036134</v>
      </c>
    </row>
    <row r="862" spans="1:9" hidden="1" outlineLevel="2" x14ac:dyDescent="0.25">
      <c r="A862" t="s">
        <v>1849</v>
      </c>
      <c r="B862" s="1" t="s">
        <v>7531</v>
      </c>
      <c r="C862" s="1" t="s">
        <v>1863</v>
      </c>
      <c r="D862" s="30">
        <v>9.7509999999999329E-5</v>
      </c>
      <c r="E862" s="33">
        <v>975099.99999999325</v>
      </c>
      <c r="F862" s="9">
        <v>0.53151917109397562</v>
      </c>
      <c r="G862" s="32">
        <v>1493384.3437337254</v>
      </c>
      <c r="H862" s="31">
        <f t="shared" si="26"/>
        <v>518284.34373373212</v>
      </c>
      <c r="I862" s="38">
        <f t="shared" si="27"/>
        <v>0.53151917109397573</v>
      </c>
    </row>
    <row r="863" spans="1:9" hidden="1" outlineLevel="2" x14ac:dyDescent="0.25">
      <c r="A863" t="s">
        <v>1849</v>
      </c>
      <c r="B863" s="1" t="s">
        <v>7532</v>
      </c>
      <c r="C863" s="1" t="s">
        <v>1853</v>
      </c>
      <c r="D863" s="30">
        <v>5.0710000000000068E-5</v>
      </c>
      <c r="E863" s="33">
        <v>507100.0000000007</v>
      </c>
      <c r="F863" s="9">
        <v>0.64469419368857594</v>
      </c>
      <c r="G863" s="32">
        <v>834024.42561947799</v>
      </c>
      <c r="H863" s="31">
        <f t="shared" si="26"/>
        <v>326924.42561947729</v>
      </c>
      <c r="I863" s="38">
        <f t="shared" si="27"/>
        <v>0.64469419368857594</v>
      </c>
    </row>
    <row r="864" spans="1:9" hidden="1" outlineLevel="2" x14ac:dyDescent="0.25">
      <c r="A864" t="s">
        <v>1849</v>
      </c>
      <c r="B864" s="1" t="s">
        <v>7533</v>
      </c>
      <c r="C864" s="1" t="s">
        <v>1855</v>
      </c>
      <c r="D864" s="30">
        <v>2.6710000000000027E-5</v>
      </c>
      <c r="E864" s="33">
        <v>267100.00000000029</v>
      </c>
      <c r="F864" s="9">
        <v>0.77139260073970595</v>
      </c>
      <c r="G864" s="32">
        <v>473138.96365757601</v>
      </c>
      <c r="H864" s="31">
        <f t="shared" si="26"/>
        <v>206038.96365757572</v>
      </c>
      <c r="I864" s="38">
        <f t="shared" si="27"/>
        <v>0.77139260073970606</v>
      </c>
    </row>
    <row r="865" spans="1:9" hidden="1" outlineLevel="2" x14ac:dyDescent="0.25">
      <c r="A865" t="s">
        <v>1849</v>
      </c>
      <c r="B865" s="1" t="s">
        <v>7534</v>
      </c>
      <c r="C865" s="1" t="s">
        <v>1848</v>
      </c>
      <c r="D865" s="30">
        <v>2.0410000000000016E-5</v>
      </c>
      <c r="E865" s="33">
        <v>204100.00000000017</v>
      </c>
      <c r="F865" s="9">
        <v>1.189515491370984</v>
      </c>
      <c r="G865" s="32">
        <v>446880.11178881821</v>
      </c>
      <c r="H865" s="31">
        <f t="shared" si="26"/>
        <v>242780.11178881803</v>
      </c>
      <c r="I865" s="38">
        <f t="shared" si="27"/>
        <v>1.189515491370984</v>
      </c>
    </row>
    <row r="866" spans="1:9" hidden="1" outlineLevel="2" x14ac:dyDescent="0.25">
      <c r="A866" t="s">
        <v>1849</v>
      </c>
      <c r="B866" s="1" t="s">
        <v>7535</v>
      </c>
      <c r="C866" s="1" t="s">
        <v>1859</v>
      </c>
      <c r="D866" s="30">
        <v>7.5099999999999967E-6</v>
      </c>
      <c r="E866" s="33">
        <v>75099.999999999971</v>
      </c>
      <c r="F866" s="9">
        <v>1.1420590013126219</v>
      </c>
      <c r="G866" s="32">
        <v>160868.63099857784</v>
      </c>
      <c r="H866" s="31">
        <f t="shared" si="26"/>
        <v>85768.630998577864</v>
      </c>
      <c r="I866" s="38">
        <f t="shared" si="27"/>
        <v>1.1420590013126217</v>
      </c>
    </row>
    <row r="867" spans="1:9" hidden="1" outlineLevel="2" x14ac:dyDescent="0.25">
      <c r="A867" t="s">
        <v>1849</v>
      </c>
      <c r="B867" s="1" t="s">
        <v>15</v>
      </c>
      <c r="C867" s="1" t="s">
        <v>1851</v>
      </c>
      <c r="D867" s="30">
        <v>3.9100000000000007E-6</v>
      </c>
      <c r="E867" s="33">
        <v>39100.000000000007</v>
      </c>
      <c r="F867" s="9">
        <v>0.26281383758864929</v>
      </c>
      <c r="G867" s="32">
        <v>49376.021049716197</v>
      </c>
      <c r="H867" s="31">
        <f t="shared" si="26"/>
        <v>10276.02104971619</v>
      </c>
      <c r="I867" s="38">
        <f t="shared" si="27"/>
        <v>0.26281383758864929</v>
      </c>
    </row>
    <row r="868" spans="1:9" outlineLevel="1" collapsed="1" x14ac:dyDescent="0.25">
      <c r="A868" s="60" t="s">
        <v>8759</v>
      </c>
      <c r="B868" s="1"/>
      <c r="C868" s="1"/>
      <c r="D868" s="30"/>
      <c r="E868" s="33">
        <f>SUBTOTAL(9,E826:E867)</f>
        <v>160939199.99999958</v>
      </c>
      <c r="F868" s="9"/>
      <c r="G868" s="32">
        <f>SUBTOTAL(9,G826:G867)</f>
        <v>276101783.00560403</v>
      </c>
      <c r="H868" s="31">
        <f t="shared" si="26"/>
        <v>115162583.00560445</v>
      </c>
      <c r="I868" s="38">
        <f t="shared" si="27"/>
        <v>0.7155657726992849</v>
      </c>
    </row>
    <row r="869" spans="1:9" hidden="1" outlineLevel="2" x14ac:dyDescent="0.25">
      <c r="A869" t="s">
        <v>1938</v>
      </c>
      <c r="B869" s="1" t="s">
        <v>7485</v>
      </c>
      <c r="C869" s="1" t="s">
        <v>1956</v>
      </c>
      <c r="D869" s="30">
        <v>7.4430999999996767E-4</v>
      </c>
      <c r="E869" s="33">
        <v>7443099.9999996768</v>
      </c>
      <c r="F869" s="9">
        <v>1.0724450776593044</v>
      </c>
      <c r="G869" s="32">
        <v>15425415.957525298</v>
      </c>
      <c r="H869" s="31">
        <f t="shared" si="26"/>
        <v>7982315.9575256212</v>
      </c>
      <c r="I869" s="38">
        <f t="shared" si="27"/>
        <v>1.0724450776593042</v>
      </c>
    </row>
    <row r="870" spans="1:9" hidden="1" outlineLevel="2" x14ac:dyDescent="0.25">
      <c r="A870" t="s">
        <v>1938</v>
      </c>
      <c r="B870" s="1" t="s">
        <v>7486</v>
      </c>
      <c r="C870" s="1" t="s">
        <v>1954</v>
      </c>
      <c r="D870" s="30">
        <v>6.6210999999998053E-4</v>
      </c>
      <c r="E870" s="33">
        <v>6621099.9999998054</v>
      </c>
      <c r="F870" s="9">
        <v>0.87250918194857918</v>
      </c>
      <c r="G870" s="32">
        <v>12398070.544599375</v>
      </c>
      <c r="H870" s="31">
        <f t="shared" si="26"/>
        <v>5776970.5445995694</v>
      </c>
      <c r="I870" s="38">
        <f t="shared" si="27"/>
        <v>0.8725091819485794</v>
      </c>
    </row>
    <row r="871" spans="1:9" hidden="1" outlineLevel="2" x14ac:dyDescent="0.25">
      <c r="A871" t="s">
        <v>1938</v>
      </c>
      <c r="B871" s="1" t="s">
        <v>7487</v>
      </c>
      <c r="C871" s="1" t="s">
        <v>1952</v>
      </c>
      <c r="D871" s="30">
        <v>5.6040999999999643E-4</v>
      </c>
      <c r="E871" s="33">
        <v>5604099.9999999646</v>
      </c>
      <c r="F871" s="9">
        <v>0.39235695336288712</v>
      </c>
      <c r="G871" s="32">
        <v>7802907.6023409069</v>
      </c>
      <c r="H871" s="31">
        <f t="shared" si="26"/>
        <v>2198807.6023409422</v>
      </c>
      <c r="I871" s="38">
        <f t="shared" si="27"/>
        <v>0.39235695336288717</v>
      </c>
    </row>
    <row r="872" spans="1:9" hidden="1" outlineLevel="2" x14ac:dyDescent="0.25">
      <c r="A872" t="s">
        <v>1938</v>
      </c>
      <c r="B872" s="1" t="s">
        <v>7488</v>
      </c>
      <c r="C872" s="1" t="s">
        <v>1950</v>
      </c>
      <c r="D872" s="30">
        <v>5.1361000000000375E-4</v>
      </c>
      <c r="E872" s="33">
        <v>5136100.0000000373</v>
      </c>
      <c r="F872" s="9">
        <v>0.64604300709602847</v>
      </c>
      <c r="G872" s="32">
        <v>8454241.4887459725</v>
      </c>
      <c r="H872" s="31">
        <f t="shared" si="26"/>
        <v>3318141.4887459353</v>
      </c>
      <c r="I872" s="38">
        <f t="shared" si="27"/>
        <v>0.64604300709602835</v>
      </c>
    </row>
    <row r="873" spans="1:9" hidden="1" outlineLevel="2" x14ac:dyDescent="0.25">
      <c r="A873" t="s">
        <v>1938</v>
      </c>
      <c r="B873" s="1" t="s">
        <v>7489</v>
      </c>
      <c r="C873" s="1" t="s">
        <v>1948</v>
      </c>
      <c r="D873" s="30">
        <v>2.9101000000000289E-4</v>
      </c>
      <c r="E873" s="33">
        <v>2910100.0000000289</v>
      </c>
      <c r="F873" s="9">
        <v>0.57452135662743387</v>
      </c>
      <c r="G873" s="32">
        <v>4582014.5999215404</v>
      </c>
      <c r="H873" s="31">
        <f t="shared" si="26"/>
        <v>1671914.5999215115</v>
      </c>
      <c r="I873" s="38">
        <f t="shared" si="27"/>
        <v>0.57452135662743375</v>
      </c>
    </row>
    <row r="874" spans="1:9" hidden="1" outlineLevel="2" x14ac:dyDescent="0.25">
      <c r="A874" t="s">
        <v>1938</v>
      </c>
      <c r="B874" s="1" t="s">
        <v>7490</v>
      </c>
      <c r="C874" s="1" t="s">
        <v>1946</v>
      </c>
      <c r="D874" s="30">
        <v>2.1541000000000108E-4</v>
      </c>
      <c r="E874" s="33">
        <v>2154100.0000000107</v>
      </c>
      <c r="F874" s="9">
        <v>0.88392076806585707</v>
      </c>
      <c r="G874" s="32">
        <v>4058153.7264906825</v>
      </c>
      <c r="H874" s="31">
        <f t="shared" si="26"/>
        <v>1904053.7264906717</v>
      </c>
      <c r="I874" s="38">
        <f t="shared" si="27"/>
        <v>0.88392076806585684</v>
      </c>
    </row>
    <row r="875" spans="1:9" hidden="1" outlineLevel="2" x14ac:dyDescent="0.25">
      <c r="A875" t="s">
        <v>1938</v>
      </c>
      <c r="B875" s="1" t="s">
        <v>7491</v>
      </c>
      <c r="C875" s="1" t="s">
        <v>1944</v>
      </c>
      <c r="D875" s="30">
        <v>2.1511000000000108E-4</v>
      </c>
      <c r="E875" s="33">
        <v>2151100.0000000107</v>
      </c>
      <c r="F875" s="9">
        <v>1.1926522290733588</v>
      </c>
      <c r="G875" s="32">
        <v>4716614.2099597258</v>
      </c>
      <c r="H875" s="31">
        <f t="shared" si="26"/>
        <v>2565514.2099597151</v>
      </c>
      <c r="I875" s="38">
        <f t="shared" si="27"/>
        <v>1.192652229073359</v>
      </c>
    </row>
    <row r="876" spans="1:9" hidden="1" outlineLevel="2" x14ac:dyDescent="0.25">
      <c r="A876" t="s">
        <v>1938</v>
      </c>
      <c r="B876" s="1" t="s">
        <v>7492</v>
      </c>
      <c r="C876" s="1" t="s">
        <v>1942</v>
      </c>
      <c r="D876" s="30">
        <v>1.8661000000000038E-4</v>
      </c>
      <c r="E876" s="33">
        <v>1866100.0000000037</v>
      </c>
      <c r="F876" s="9">
        <v>0.3441991736190837</v>
      </c>
      <c r="G876" s="32">
        <v>2508410.0778905773</v>
      </c>
      <c r="H876" s="31">
        <f t="shared" si="26"/>
        <v>642310.07789057354</v>
      </c>
      <c r="I876" s="38">
        <f t="shared" si="27"/>
        <v>0.34419917361908381</v>
      </c>
    </row>
    <row r="877" spans="1:9" hidden="1" outlineLevel="2" x14ac:dyDescent="0.25">
      <c r="A877" t="s">
        <v>1938</v>
      </c>
      <c r="B877" s="1" t="s">
        <v>7493</v>
      </c>
      <c r="C877" s="1" t="s">
        <v>1940</v>
      </c>
      <c r="D877" s="30">
        <v>1.1760999999999891E-4</v>
      </c>
      <c r="E877" s="33">
        <v>1176099.9999999891</v>
      </c>
      <c r="F877" s="9">
        <v>0.71381045520124364</v>
      </c>
      <c r="G877" s="32">
        <v>2015612.4763621639</v>
      </c>
      <c r="H877" s="31">
        <f t="shared" si="26"/>
        <v>839512.47636217484</v>
      </c>
      <c r="I877" s="38">
        <f t="shared" si="27"/>
        <v>0.71381045520124364</v>
      </c>
    </row>
    <row r="878" spans="1:9" hidden="1" outlineLevel="2" x14ac:dyDescent="0.25">
      <c r="A878" t="s">
        <v>1938</v>
      </c>
      <c r="B878" s="1" t="s">
        <v>7494</v>
      </c>
      <c r="C878" s="1" t="s">
        <v>1937</v>
      </c>
      <c r="D878" s="30">
        <v>9.5709999999999367E-5</v>
      </c>
      <c r="E878" s="33">
        <v>957099.99999999371</v>
      </c>
      <c r="F878" s="9">
        <v>1.0126703245903816</v>
      </c>
      <c r="G878" s="32">
        <v>1926326.7676654416</v>
      </c>
      <c r="H878" s="31">
        <f t="shared" si="26"/>
        <v>969226.7676654479</v>
      </c>
      <c r="I878" s="38">
        <f t="shared" si="27"/>
        <v>1.0126703245903816</v>
      </c>
    </row>
    <row r="879" spans="1:9" outlineLevel="1" collapsed="1" x14ac:dyDescent="0.25">
      <c r="A879" s="60" t="s">
        <v>8760</v>
      </c>
      <c r="B879" s="1"/>
      <c r="C879" s="1"/>
      <c r="D879" s="30"/>
      <c r="E879" s="33">
        <f>SUBTOTAL(9,E869:E878)</f>
        <v>36018999.999999523</v>
      </c>
      <c r="F879" s="9"/>
      <c r="G879" s="32">
        <f>SUBTOTAL(9,G869:G878)</f>
        <v>63887767.451501675</v>
      </c>
      <c r="H879" s="31">
        <f t="shared" si="26"/>
        <v>27868767.451502152</v>
      </c>
      <c r="I879" s="38">
        <f t="shared" si="27"/>
        <v>0.77372407483557348</v>
      </c>
    </row>
    <row r="880" spans="1:9" hidden="1" outlineLevel="2" x14ac:dyDescent="0.25">
      <c r="A880" t="s">
        <v>64</v>
      </c>
      <c r="B880" s="1" t="s">
        <v>37</v>
      </c>
      <c r="C880" s="1" t="s">
        <v>2086</v>
      </c>
      <c r="D880" s="30">
        <v>7.7370999999996307E-4</v>
      </c>
      <c r="E880" s="33">
        <v>7737099.9999996312</v>
      </c>
      <c r="F880" s="9">
        <v>1.2380540966503586</v>
      </c>
      <c r="G880" s="32">
        <v>17316048.351192664</v>
      </c>
      <c r="H880" s="31">
        <f t="shared" si="26"/>
        <v>9578948.3511930332</v>
      </c>
      <c r="I880" s="38">
        <f t="shared" si="27"/>
        <v>1.2380540966503586</v>
      </c>
    </row>
    <row r="881" spans="1:9" hidden="1" outlineLevel="2" x14ac:dyDescent="0.25">
      <c r="A881" t="s">
        <v>64</v>
      </c>
      <c r="B881" s="1" t="s">
        <v>7427</v>
      </c>
      <c r="C881" s="1" t="s">
        <v>2084</v>
      </c>
      <c r="D881" s="30">
        <v>7.7130999999996345E-4</v>
      </c>
      <c r="E881" s="33">
        <v>7713099.9999996349</v>
      </c>
      <c r="F881" s="9">
        <v>0.96704902368578527</v>
      </c>
      <c r="G881" s="32">
        <v>15172045.824590111</v>
      </c>
      <c r="H881" s="31">
        <f t="shared" si="26"/>
        <v>7458945.8245904762</v>
      </c>
      <c r="I881" s="38">
        <f t="shared" si="27"/>
        <v>0.96704902368578516</v>
      </c>
    </row>
    <row r="882" spans="1:9" hidden="1" outlineLevel="2" x14ac:dyDescent="0.25">
      <c r="A882" t="s">
        <v>64</v>
      </c>
      <c r="B882" s="1" t="s">
        <v>7428</v>
      </c>
      <c r="C882" s="1" t="s">
        <v>2078</v>
      </c>
      <c r="D882" s="30">
        <v>7.5090999999996664E-4</v>
      </c>
      <c r="E882" s="33">
        <v>7509099.9999996666</v>
      </c>
      <c r="F882" s="9">
        <v>1.1978128924282387</v>
      </c>
      <c r="G882" s="32">
        <v>16503596.790532155</v>
      </c>
      <c r="H882" s="31">
        <f t="shared" si="26"/>
        <v>8994496.7905324884</v>
      </c>
      <c r="I882" s="38">
        <f t="shared" si="27"/>
        <v>1.1978128924282387</v>
      </c>
    </row>
    <row r="883" spans="1:9" hidden="1" outlineLevel="2" x14ac:dyDescent="0.25">
      <c r="A883" t="s">
        <v>64</v>
      </c>
      <c r="B883" s="1" t="s">
        <v>7429</v>
      </c>
      <c r="C883" s="1" t="s">
        <v>2080</v>
      </c>
      <c r="D883" s="30">
        <v>7.4760999999996715E-4</v>
      </c>
      <c r="E883" s="33">
        <v>7476099.9999996712</v>
      </c>
      <c r="F883" s="9">
        <v>1.0294243856062513</v>
      </c>
      <c r="G883" s="32">
        <v>15172179.649230229</v>
      </c>
      <c r="H883" s="31">
        <f t="shared" si="26"/>
        <v>7696079.6492305575</v>
      </c>
      <c r="I883" s="38">
        <f t="shared" si="27"/>
        <v>1.0294243856062513</v>
      </c>
    </row>
    <row r="884" spans="1:9" hidden="1" outlineLevel="2" x14ac:dyDescent="0.25">
      <c r="A884" t="s">
        <v>64</v>
      </c>
      <c r="B884" s="1" t="s">
        <v>7430</v>
      </c>
      <c r="C884" s="1" t="s">
        <v>2076</v>
      </c>
      <c r="D884" s="30">
        <v>6.9960999999997466E-4</v>
      </c>
      <c r="E884" s="33">
        <v>6996099.9999997467</v>
      </c>
      <c r="F884" s="9">
        <v>0.52533616737125732</v>
      </c>
      <c r="G884" s="32">
        <v>10671404.360545667</v>
      </c>
      <c r="H884" s="31">
        <f t="shared" si="26"/>
        <v>3675304.3605459202</v>
      </c>
      <c r="I884" s="38">
        <f t="shared" si="27"/>
        <v>0.52533616737125732</v>
      </c>
    </row>
    <row r="885" spans="1:9" hidden="1" outlineLevel="2" x14ac:dyDescent="0.25">
      <c r="A885" t="s">
        <v>64</v>
      </c>
      <c r="B885" s="1" t="s">
        <v>7431</v>
      </c>
      <c r="C885" s="1" t="s">
        <v>2070</v>
      </c>
      <c r="D885" s="30">
        <v>6.8820999999997644E-4</v>
      </c>
      <c r="E885" s="33">
        <v>6882099.9999997644</v>
      </c>
      <c r="F885" s="9">
        <v>0.87097728379754991</v>
      </c>
      <c r="G885" s="32">
        <v>12876252.764822677</v>
      </c>
      <c r="H885" s="31">
        <f t="shared" si="26"/>
        <v>5994152.7648229124</v>
      </c>
      <c r="I885" s="38">
        <f t="shared" si="27"/>
        <v>0.87097728379754979</v>
      </c>
    </row>
    <row r="886" spans="1:9" hidden="1" outlineLevel="2" x14ac:dyDescent="0.25">
      <c r="A886" t="s">
        <v>64</v>
      </c>
      <c r="B886" s="1" t="s">
        <v>7</v>
      </c>
      <c r="C886" s="1" t="s">
        <v>2036</v>
      </c>
      <c r="D886" s="30">
        <v>6.8250999999997734E-4</v>
      </c>
      <c r="E886" s="33">
        <v>6825099.9999997737</v>
      </c>
      <c r="F886" s="9">
        <v>0.26122448969491585</v>
      </c>
      <c r="G886" s="32">
        <v>8607983.2646164838</v>
      </c>
      <c r="H886" s="31">
        <f t="shared" si="26"/>
        <v>1782883.2646167101</v>
      </c>
      <c r="I886" s="38">
        <f t="shared" si="27"/>
        <v>0.26122448969491574</v>
      </c>
    </row>
    <row r="887" spans="1:9" hidden="1" outlineLevel="2" x14ac:dyDescent="0.25">
      <c r="A887" t="s">
        <v>64</v>
      </c>
      <c r="B887" s="1" t="s">
        <v>7432</v>
      </c>
      <c r="C887" s="1" t="s">
        <v>2072</v>
      </c>
      <c r="D887" s="30">
        <v>6.6810999999997959E-4</v>
      </c>
      <c r="E887" s="33">
        <v>6681099.999999796</v>
      </c>
      <c r="F887" s="9">
        <v>0.31417221069510926</v>
      </c>
      <c r="G887" s="32">
        <v>8780115.9568748269</v>
      </c>
      <c r="H887" s="31">
        <f t="shared" si="26"/>
        <v>2099015.9568750309</v>
      </c>
      <c r="I887" s="38">
        <f t="shared" si="27"/>
        <v>0.31417221069510931</v>
      </c>
    </row>
    <row r="888" spans="1:9" hidden="1" outlineLevel="2" x14ac:dyDescent="0.25">
      <c r="A888" t="s">
        <v>64</v>
      </c>
      <c r="B888" s="1" t="s">
        <v>7433</v>
      </c>
      <c r="C888" s="1" t="s">
        <v>2064</v>
      </c>
      <c r="D888" s="30">
        <v>6.5190999999998212E-4</v>
      </c>
      <c r="E888" s="33">
        <v>6519099.9999998212</v>
      </c>
      <c r="F888" s="9">
        <v>0.51095159494925735</v>
      </c>
      <c r="G888" s="32">
        <v>9850044.5426334329</v>
      </c>
      <c r="H888" s="31">
        <f t="shared" si="26"/>
        <v>3330944.5426336117</v>
      </c>
      <c r="I888" s="38">
        <f t="shared" si="27"/>
        <v>0.51095159494925724</v>
      </c>
    </row>
    <row r="889" spans="1:9" hidden="1" outlineLevel="2" x14ac:dyDescent="0.25">
      <c r="A889" t="s">
        <v>64</v>
      </c>
      <c r="B889" s="1" t="s">
        <v>7434</v>
      </c>
      <c r="C889" s="1" t="s">
        <v>2068</v>
      </c>
      <c r="D889" s="30">
        <v>6.4230999999998362E-4</v>
      </c>
      <c r="E889" s="33">
        <v>6423099.9999998361</v>
      </c>
      <c r="F889" s="9">
        <v>0.98240297691044354</v>
      </c>
      <c r="G889" s="32">
        <v>12733172.560993146</v>
      </c>
      <c r="H889" s="31">
        <f t="shared" si="26"/>
        <v>6310072.5609933101</v>
      </c>
      <c r="I889" s="38">
        <f t="shared" si="27"/>
        <v>0.98240297691044376</v>
      </c>
    </row>
    <row r="890" spans="1:9" hidden="1" outlineLevel="2" x14ac:dyDescent="0.25">
      <c r="A890" t="s">
        <v>64</v>
      </c>
      <c r="B890" s="1" t="s">
        <v>7435</v>
      </c>
      <c r="C890" s="1" t="s">
        <v>2002</v>
      </c>
      <c r="D890" s="30">
        <v>6.39909999999984E-4</v>
      </c>
      <c r="E890" s="33">
        <v>6399099.9999998398</v>
      </c>
      <c r="F890" s="9">
        <v>1.0232511973361791</v>
      </c>
      <c r="G890" s="32">
        <v>12946986.736873619</v>
      </c>
      <c r="H890" s="31">
        <f t="shared" si="26"/>
        <v>6547886.7368737794</v>
      </c>
      <c r="I890" s="38">
        <f t="shared" si="27"/>
        <v>1.0232511973361791</v>
      </c>
    </row>
    <row r="891" spans="1:9" hidden="1" outlineLevel="2" x14ac:dyDescent="0.25">
      <c r="A891" t="s">
        <v>64</v>
      </c>
      <c r="B891" s="1" t="s">
        <v>7436</v>
      </c>
      <c r="C891" s="1" t="s">
        <v>2066</v>
      </c>
      <c r="D891" s="30">
        <v>6.3960999999998405E-4</v>
      </c>
      <c r="E891" s="33">
        <v>6396099.9999998407</v>
      </c>
      <c r="F891" s="9">
        <v>0.80615512093601271</v>
      </c>
      <c r="G891" s="32">
        <v>11552348.769018544</v>
      </c>
      <c r="H891" s="31">
        <f t="shared" si="26"/>
        <v>5156248.7690187031</v>
      </c>
      <c r="I891" s="38">
        <f t="shared" si="27"/>
        <v>0.80615512093601283</v>
      </c>
    </row>
    <row r="892" spans="1:9" hidden="1" outlineLevel="2" x14ac:dyDescent="0.25">
      <c r="A892" t="s">
        <v>64</v>
      </c>
      <c r="B892" s="1" t="s">
        <v>7437</v>
      </c>
      <c r="C892" s="1" t="s">
        <v>2060</v>
      </c>
      <c r="D892" s="30">
        <v>5.9730999999999066E-4</v>
      </c>
      <c r="E892" s="33">
        <v>5973099.9999999069</v>
      </c>
      <c r="F892" s="9">
        <v>0.45200580848185734</v>
      </c>
      <c r="G892" s="32">
        <v>8672975.8946428467</v>
      </c>
      <c r="H892" s="31">
        <f t="shared" si="26"/>
        <v>2699875.8946429398</v>
      </c>
      <c r="I892" s="38">
        <f t="shared" si="27"/>
        <v>0.45200580848185729</v>
      </c>
    </row>
    <row r="893" spans="1:9" hidden="1" outlineLevel="2" x14ac:dyDescent="0.25">
      <c r="A893" t="s">
        <v>64</v>
      </c>
      <c r="B893" s="1" t="s">
        <v>7438</v>
      </c>
      <c r="C893" s="1" t="s">
        <v>2058</v>
      </c>
      <c r="D893" s="30">
        <v>5.958099999999909E-4</v>
      </c>
      <c r="E893" s="33">
        <v>5958099.9999999087</v>
      </c>
      <c r="F893" s="9">
        <v>0.95655204714391728</v>
      </c>
      <c r="G893" s="32">
        <v>11657332.752087995</v>
      </c>
      <c r="H893" s="31">
        <f t="shared" si="26"/>
        <v>5699232.7520880867</v>
      </c>
      <c r="I893" s="38">
        <f t="shared" si="27"/>
        <v>0.95655204714391739</v>
      </c>
    </row>
    <row r="894" spans="1:9" hidden="1" outlineLevel="2" x14ac:dyDescent="0.25">
      <c r="A894" t="s">
        <v>64</v>
      </c>
      <c r="B894" s="1" t="s">
        <v>7439</v>
      </c>
      <c r="C894" s="1" t="s">
        <v>2062</v>
      </c>
      <c r="D894" s="30">
        <v>5.9190999999999151E-4</v>
      </c>
      <c r="E894" s="33">
        <v>5919099.9999999152</v>
      </c>
      <c r="F894" s="9">
        <v>0.94698142576864452</v>
      </c>
      <c r="G894" s="32">
        <v>11524377.757267019</v>
      </c>
      <c r="H894" s="31">
        <f t="shared" si="26"/>
        <v>5605277.7572671035</v>
      </c>
      <c r="I894" s="38">
        <f t="shared" si="27"/>
        <v>0.94698142576864452</v>
      </c>
    </row>
    <row r="895" spans="1:9" hidden="1" outlineLevel="2" x14ac:dyDescent="0.25">
      <c r="A895" t="s">
        <v>64</v>
      </c>
      <c r="B895" s="1" t="s">
        <v>7440</v>
      </c>
      <c r="C895" s="1" t="s">
        <v>2056</v>
      </c>
      <c r="D895" s="30">
        <v>5.8290999999999291E-4</v>
      </c>
      <c r="E895" s="33">
        <v>5829099.9999999292</v>
      </c>
      <c r="F895" s="9">
        <v>0.47105116015531945</v>
      </c>
      <c r="G895" s="32">
        <v>8574904.3176612686</v>
      </c>
      <c r="H895" s="31">
        <f t="shared" si="26"/>
        <v>2745804.3176613394</v>
      </c>
      <c r="I895" s="38">
        <f t="shared" si="27"/>
        <v>0.4710511601553195</v>
      </c>
    </row>
    <row r="896" spans="1:9" hidden="1" outlineLevel="2" x14ac:dyDescent="0.25">
      <c r="A896" t="s">
        <v>64</v>
      </c>
      <c r="B896" s="1" t="s">
        <v>7441</v>
      </c>
      <c r="C896" s="1" t="s">
        <v>2054</v>
      </c>
      <c r="D896" s="30">
        <v>5.7840999999999362E-4</v>
      </c>
      <c r="E896" s="33">
        <v>5784099.9999999357</v>
      </c>
      <c r="F896" s="9">
        <v>1.2484662589508317</v>
      </c>
      <c r="G896" s="32">
        <v>13005353.688397363</v>
      </c>
      <c r="H896" s="31">
        <f t="shared" si="26"/>
        <v>7221253.6883974271</v>
      </c>
      <c r="I896" s="38">
        <f t="shared" si="27"/>
        <v>1.248466258950832</v>
      </c>
    </row>
    <row r="897" spans="1:9" hidden="1" outlineLevel="2" x14ac:dyDescent="0.25">
      <c r="A897" t="s">
        <v>64</v>
      </c>
      <c r="B897" s="1" t="s">
        <v>7442</v>
      </c>
      <c r="C897" s="1" t="s">
        <v>2052</v>
      </c>
      <c r="D897" s="30">
        <v>5.5680999999999699E-4</v>
      </c>
      <c r="E897" s="33">
        <v>5568099.9999999702</v>
      </c>
      <c r="F897" s="9">
        <v>1.1228430772937545</v>
      </c>
      <c r="G897" s="32">
        <v>11820202.538679291</v>
      </c>
      <c r="H897" s="31">
        <f t="shared" si="26"/>
        <v>6252102.5386793204</v>
      </c>
      <c r="I897" s="38">
        <f t="shared" si="27"/>
        <v>1.1228430772937543</v>
      </c>
    </row>
    <row r="898" spans="1:9" hidden="1" outlineLevel="2" x14ac:dyDescent="0.25">
      <c r="A898" t="s">
        <v>64</v>
      </c>
      <c r="B898" s="1" t="s">
        <v>7443</v>
      </c>
      <c r="C898" s="1" t="s">
        <v>2050</v>
      </c>
      <c r="D898" s="30">
        <v>5.4090999999999948E-4</v>
      </c>
      <c r="E898" s="33">
        <v>5409099.9999999944</v>
      </c>
      <c r="F898" s="9">
        <v>1.0518435269587514</v>
      </c>
      <c r="G898" s="32">
        <v>11098626.82167257</v>
      </c>
      <c r="H898" s="31">
        <f t="shared" si="26"/>
        <v>5689526.8216725755</v>
      </c>
      <c r="I898" s="38">
        <f t="shared" si="27"/>
        <v>1.0518435269587512</v>
      </c>
    </row>
    <row r="899" spans="1:9" hidden="1" outlineLevel="2" x14ac:dyDescent="0.25">
      <c r="A899" t="s">
        <v>64</v>
      </c>
      <c r="B899" s="1" t="s">
        <v>7444</v>
      </c>
      <c r="C899" s="1" t="s">
        <v>2048</v>
      </c>
      <c r="D899" s="30">
        <v>5.3221000000000084E-4</v>
      </c>
      <c r="E899" s="33">
        <v>5322100.0000000084</v>
      </c>
      <c r="F899" s="9">
        <v>0.82771370014311829</v>
      </c>
      <c r="G899" s="32">
        <v>9727275.0835317057</v>
      </c>
      <c r="H899" s="31">
        <f t="shared" si="26"/>
        <v>4405175.0835316973</v>
      </c>
      <c r="I899" s="38">
        <f t="shared" si="27"/>
        <v>0.8277137001431184</v>
      </c>
    </row>
    <row r="900" spans="1:9" hidden="1" outlineLevel="2" x14ac:dyDescent="0.25">
      <c r="A900" t="s">
        <v>64</v>
      </c>
      <c r="B900" s="1" t="s">
        <v>7445</v>
      </c>
      <c r="C900" s="1" t="s">
        <v>2042</v>
      </c>
      <c r="D900" s="30">
        <v>4.99210000000006E-4</v>
      </c>
      <c r="E900" s="33">
        <v>4992100.0000000596</v>
      </c>
      <c r="F900" s="9">
        <v>0.59122369076868442</v>
      </c>
      <c r="G900" s="32">
        <v>7943547.7866864437</v>
      </c>
      <c r="H900" s="31">
        <f t="shared" si="26"/>
        <v>2951447.7866863841</v>
      </c>
      <c r="I900" s="38">
        <f t="shared" si="27"/>
        <v>0.59122369076868431</v>
      </c>
    </row>
    <row r="901" spans="1:9" hidden="1" outlineLevel="2" x14ac:dyDescent="0.25">
      <c r="A901" t="s">
        <v>64</v>
      </c>
      <c r="B901" s="1" t="s">
        <v>7446</v>
      </c>
      <c r="C901" s="1" t="s">
        <v>2040</v>
      </c>
      <c r="D901" s="30">
        <v>4.7311000000000732E-4</v>
      </c>
      <c r="E901" s="33">
        <v>4731100.0000000736</v>
      </c>
      <c r="F901" s="9">
        <v>0.45006535402459724</v>
      </c>
      <c r="G901" s="32">
        <v>6860404.1964258784</v>
      </c>
      <c r="H901" s="31">
        <f t="shared" ref="H901:H964" si="28">G901-E901</f>
        <v>2129304.1964258049</v>
      </c>
      <c r="I901" s="38">
        <f t="shared" ref="I901:I964" si="29">H901/E901</f>
        <v>0.45006535402459719</v>
      </c>
    </row>
    <row r="902" spans="1:9" hidden="1" outlineLevel="2" x14ac:dyDescent="0.25">
      <c r="A902" t="s">
        <v>64</v>
      </c>
      <c r="B902" s="1" t="s">
        <v>7447</v>
      </c>
      <c r="C902" s="1" t="s">
        <v>2034</v>
      </c>
      <c r="D902" s="30">
        <v>4.6051000000000701E-4</v>
      </c>
      <c r="E902" s="33">
        <v>4605100.0000000698</v>
      </c>
      <c r="F902" s="9">
        <v>0.43352573709317843</v>
      </c>
      <c r="G902" s="32">
        <v>6601529.3718878962</v>
      </c>
      <c r="H902" s="31">
        <f t="shared" si="28"/>
        <v>1996429.3718878264</v>
      </c>
      <c r="I902" s="38">
        <f t="shared" si="29"/>
        <v>0.43352573709317843</v>
      </c>
    </row>
    <row r="903" spans="1:9" hidden="1" outlineLevel="2" x14ac:dyDescent="0.25">
      <c r="A903" t="s">
        <v>64</v>
      </c>
      <c r="B903" s="1" t="s">
        <v>7448</v>
      </c>
      <c r="C903" s="1" t="s">
        <v>2032</v>
      </c>
      <c r="D903" s="30">
        <v>4.1491000000000591E-4</v>
      </c>
      <c r="E903" s="33">
        <v>4149100.0000000591</v>
      </c>
      <c r="F903" s="9">
        <v>0.8010376102940947</v>
      </c>
      <c r="G903" s="32">
        <v>7472685.1488713352</v>
      </c>
      <c r="H903" s="31">
        <f t="shared" si="28"/>
        <v>3323585.1488712761</v>
      </c>
      <c r="I903" s="38">
        <f t="shared" si="29"/>
        <v>0.80103761029409482</v>
      </c>
    </row>
    <row r="904" spans="1:9" hidden="1" outlineLevel="2" x14ac:dyDescent="0.25">
      <c r="A904" t="s">
        <v>64</v>
      </c>
      <c r="B904" s="1" t="s">
        <v>7449</v>
      </c>
      <c r="C904" s="1" t="s">
        <v>2030</v>
      </c>
      <c r="D904" s="30">
        <v>3.8941000000000529E-4</v>
      </c>
      <c r="E904" s="33">
        <v>3894100.0000000531</v>
      </c>
      <c r="F904" s="9">
        <v>1.0158770570956679</v>
      </c>
      <c r="G904" s="32">
        <v>7850026.848036347</v>
      </c>
      <c r="H904" s="31">
        <f t="shared" si="28"/>
        <v>3955926.8480362939</v>
      </c>
      <c r="I904" s="38">
        <f t="shared" si="29"/>
        <v>1.0158770570956679</v>
      </c>
    </row>
    <row r="905" spans="1:9" hidden="1" outlineLevel="2" x14ac:dyDescent="0.25">
      <c r="A905" t="s">
        <v>64</v>
      </c>
      <c r="B905" s="1" t="s">
        <v>7450</v>
      </c>
      <c r="C905" s="1" t="s">
        <v>2028</v>
      </c>
      <c r="D905" s="30">
        <v>3.8641000000000521E-4</v>
      </c>
      <c r="E905" s="33">
        <v>3864100.0000000522</v>
      </c>
      <c r="F905" s="9">
        <v>1.2269523239140243</v>
      </c>
      <c r="G905" s="32">
        <v>8605166.4748362973</v>
      </c>
      <c r="H905" s="31">
        <f t="shared" si="28"/>
        <v>4741066.4748362452</v>
      </c>
      <c r="I905" s="38">
        <f t="shared" si="29"/>
        <v>1.2269523239140243</v>
      </c>
    </row>
    <row r="906" spans="1:9" hidden="1" outlineLevel="2" x14ac:dyDescent="0.25">
      <c r="A906" t="s">
        <v>64</v>
      </c>
      <c r="B906" s="1" t="s">
        <v>7451</v>
      </c>
      <c r="C906" s="1" t="s">
        <v>2024</v>
      </c>
      <c r="D906" s="30">
        <v>3.8101000000000508E-4</v>
      </c>
      <c r="E906" s="33">
        <v>3810100.0000000508</v>
      </c>
      <c r="F906" s="9">
        <v>0.26987479179596408</v>
      </c>
      <c r="G906" s="32">
        <v>4838349.9442218672</v>
      </c>
      <c r="H906" s="31">
        <f t="shared" si="28"/>
        <v>1028249.9442218165</v>
      </c>
      <c r="I906" s="38">
        <f t="shared" si="29"/>
        <v>0.26987479179596408</v>
      </c>
    </row>
    <row r="907" spans="1:9" hidden="1" outlineLevel="2" x14ac:dyDescent="0.25">
      <c r="A907" t="s">
        <v>64</v>
      </c>
      <c r="B907" s="1" t="s">
        <v>7452</v>
      </c>
      <c r="C907" s="1" t="s">
        <v>2022</v>
      </c>
      <c r="D907" s="30">
        <v>3.6151000000000461E-4</v>
      </c>
      <c r="E907" s="33">
        <v>3615100.0000000461</v>
      </c>
      <c r="F907" s="9">
        <v>0.80935398832560979</v>
      </c>
      <c r="G907" s="32">
        <v>6540995.6031959951</v>
      </c>
      <c r="H907" s="31">
        <f t="shared" si="28"/>
        <v>2925895.603195949</v>
      </c>
      <c r="I907" s="38">
        <f t="shared" si="29"/>
        <v>0.80935398832560967</v>
      </c>
    </row>
    <row r="908" spans="1:9" hidden="1" outlineLevel="2" x14ac:dyDescent="0.25">
      <c r="A908" t="s">
        <v>64</v>
      </c>
      <c r="B908" s="1" t="s">
        <v>7453</v>
      </c>
      <c r="C908" s="1" t="s">
        <v>2026</v>
      </c>
      <c r="D908" s="30">
        <v>3.5611000000000448E-4</v>
      </c>
      <c r="E908" s="33">
        <v>3561100.0000000447</v>
      </c>
      <c r="F908" s="9">
        <v>1.0272357347796217</v>
      </c>
      <c r="G908" s="32">
        <v>7219189.1751238015</v>
      </c>
      <c r="H908" s="31">
        <f t="shared" si="28"/>
        <v>3658089.1751237568</v>
      </c>
      <c r="I908" s="38">
        <f t="shared" si="29"/>
        <v>1.0272357347796217</v>
      </c>
    </row>
    <row r="909" spans="1:9" hidden="1" outlineLevel="2" x14ac:dyDescent="0.25">
      <c r="A909" t="s">
        <v>64</v>
      </c>
      <c r="B909" s="1" t="s">
        <v>7454</v>
      </c>
      <c r="C909" s="1" t="s">
        <v>2020</v>
      </c>
      <c r="D909" s="30">
        <v>3.5431000000000443E-4</v>
      </c>
      <c r="E909" s="33">
        <v>3543100.0000000442</v>
      </c>
      <c r="F909" s="9">
        <v>0.46481658166725404</v>
      </c>
      <c r="G909" s="32">
        <v>5189991.6305053122</v>
      </c>
      <c r="H909" s="31">
        <f t="shared" si="28"/>
        <v>1646891.630505268</v>
      </c>
      <c r="I909" s="38">
        <f t="shared" si="29"/>
        <v>0.46481658166725393</v>
      </c>
    </row>
    <row r="910" spans="1:9" hidden="1" outlineLevel="2" x14ac:dyDescent="0.25">
      <c r="A910" t="s">
        <v>64</v>
      </c>
      <c r="B910" s="1" t="s">
        <v>7455</v>
      </c>
      <c r="C910" s="1" t="s">
        <v>2018</v>
      </c>
      <c r="D910" s="30">
        <v>3.489100000000043E-4</v>
      </c>
      <c r="E910" s="33">
        <v>3489100.0000000428</v>
      </c>
      <c r="F910" s="9">
        <v>0.62777365840674326</v>
      </c>
      <c r="G910" s="32">
        <v>5679465.0715470379</v>
      </c>
      <c r="H910" s="31">
        <f t="shared" si="28"/>
        <v>2190365.0715469951</v>
      </c>
      <c r="I910" s="38">
        <f t="shared" si="29"/>
        <v>0.62777365840674337</v>
      </c>
    </row>
    <row r="911" spans="1:9" hidden="1" outlineLevel="2" x14ac:dyDescent="0.25">
      <c r="A911" t="s">
        <v>64</v>
      </c>
      <c r="B911" s="1" t="s">
        <v>7456</v>
      </c>
      <c r="C911" s="1" t="s">
        <v>2016</v>
      </c>
      <c r="D911" s="30">
        <v>3.4351000000000417E-4</v>
      </c>
      <c r="E911" s="33">
        <v>3435100.0000000419</v>
      </c>
      <c r="F911" s="9">
        <v>0.65225014062021336</v>
      </c>
      <c r="G911" s="32">
        <v>5675644.4580445634</v>
      </c>
      <c r="H911" s="31">
        <f t="shared" si="28"/>
        <v>2240544.4580445215</v>
      </c>
      <c r="I911" s="38">
        <f t="shared" si="29"/>
        <v>0.65225014062021314</v>
      </c>
    </row>
    <row r="912" spans="1:9" hidden="1" outlineLevel="2" x14ac:dyDescent="0.25">
      <c r="A912" t="s">
        <v>64</v>
      </c>
      <c r="B912" s="1" t="s">
        <v>7457</v>
      </c>
      <c r="C912" s="1" t="s">
        <v>2014</v>
      </c>
      <c r="D912" s="30">
        <v>3.3931000000000407E-4</v>
      </c>
      <c r="E912" s="33">
        <v>3393100.0000000405</v>
      </c>
      <c r="F912" s="9">
        <v>1.2184521263726464</v>
      </c>
      <c r="G912" s="32">
        <v>7527429.9099951172</v>
      </c>
      <c r="H912" s="31">
        <f t="shared" si="28"/>
        <v>4134329.9099950767</v>
      </c>
      <c r="I912" s="38">
        <f t="shared" si="29"/>
        <v>1.2184521263726467</v>
      </c>
    </row>
    <row r="913" spans="1:9" hidden="1" outlineLevel="2" x14ac:dyDescent="0.25">
      <c r="A913" t="s">
        <v>64</v>
      </c>
      <c r="B913" s="1" t="s">
        <v>7458</v>
      </c>
      <c r="C913" s="1" t="s">
        <v>2008</v>
      </c>
      <c r="D913" s="30">
        <v>3.120100000000034E-4</v>
      </c>
      <c r="E913" s="33">
        <v>3120100.000000034</v>
      </c>
      <c r="F913" s="9">
        <v>0.89402987369333209</v>
      </c>
      <c r="G913" s="32">
        <v>5909562.6089106295</v>
      </c>
      <c r="H913" s="31">
        <f t="shared" si="28"/>
        <v>2789462.6089105955</v>
      </c>
      <c r="I913" s="38">
        <f t="shared" si="29"/>
        <v>0.89402987369333198</v>
      </c>
    </row>
    <row r="914" spans="1:9" hidden="1" outlineLevel="2" x14ac:dyDescent="0.25">
      <c r="A914" t="s">
        <v>64</v>
      </c>
      <c r="B914" s="1" t="s">
        <v>7459</v>
      </c>
      <c r="C914" s="1" t="s">
        <v>2012</v>
      </c>
      <c r="D914" s="30">
        <v>3.1111000000000338E-4</v>
      </c>
      <c r="E914" s="33">
        <v>3111100.000000034</v>
      </c>
      <c r="F914" s="9">
        <v>1.2454545844880114</v>
      </c>
      <c r="G914" s="32">
        <v>6985833.757800729</v>
      </c>
      <c r="H914" s="31">
        <f t="shared" si="28"/>
        <v>3874733.757800695</v>
      </c>
      <c r="I914" s="38">
        <f t="shared" si="29"/>
        <v>1.2454545844880116</v>
      </c>
    </row>
    <row r="915" spans="1:9" hidden="1" outlineLevel="2" x14ac:dyDescent="0.25">
      <c r="A915" t="s">
        <v>64</v>
      </c>
      <c r="B915" s="1" t="s">
        <v>7460</v>
      </c>
      <c r="C915" s="1" t="s">
        <v>2006</v>
      </c>
      <c r="D915" s="30">
        <v>2.9881000000000308E-4</v>
      </c>
      <c r="E915" s="33">
        <v>2988100.0000000307</v>
      </c>
      <c r="F915" s="9">
        <v>0.75960104586232347</v>
      </c>
      <c r="G915" s="32">
        <v>5257863.8851412628</v>
      </c>
      <c r="H915" s="31">
        <f t="shared" si="28"/>
        <v>2269763.8851412321</v>
      </c>
      <c r="I915" s="38">
        <f t="shared" si="29"/>
        <v>0.75960104586232347</v>
      </c>
    </row>
    <row r="916" spans="1:9" hidden="1" outlineLevel="2" x14ac:dyDescent="0.25">
      <c r="A916" t="s">
        <v>64</v>
      </c>
      <c r="B916" s="1" t="s">
        <v>7461</v>
      </c>
      <c r="C916" s="1" t="s">
        <v>2010</v>
      </c>
      <c r="D916" s="30">
        <v>2.9761000000000305E-4</v>
      </c>
      <c r="E916" s="33">
        <v>2976100.0000000307</v>
      </c>
      <c r="F916" s="9">
        <v>0.29078441689114076</v>
      </c>
      <c r="G916" s="32">
        <v>3841503.5031097634</v>
      </c>
      <c r="H916" s="31">
        <f t="shared" si="28"/>
        <v>865403.50310973264</v>
      </c>
      <c r="I916" s="38">
        <f t="shared" si="29"/>
        <v>0.29078441689114065</v>
      </c>
    </row>
    <row r="917" spans="1:9" hidden="1" outlineLevel="2" x14ac:dyDescent="0.25">
      <c r="A917" t="s">
        <v>64</v>
      </c>
      <c r="B917" s="1" t="s">
        <v>7462</v>
      </c>
      <c r="C917" s="1" t="s">
        <v>2000</v>
      </c>
      <c r="D917" s="30">
        <v>2.8951000000000286E-4</v>
      </c>
      <c r="E917" s="33">
        <v>2895100.0000000284</v>
      </c>
      <c r="F917" s="9">
        <v>0.26819241045031827</v>
      </c>
      <c r="G917" s="32">
        <v>3671543.8474947521</v>
      </c>
      <c r="H917" s="31">
        <f t="shared" si="28"/>
        <v>776443.84749472374</v>
      </c>
      <c r="I917" s="38">
        <f t="shared" si="29"/>
        <v>0.26819241045031816</v>
      </c>
    </row>
    <row r="918" spans="1:9" hidden="1" outlineLevel="2" x14ac:dyDescent="0.25">
      <c r="A918" t="s">
        <v>64</v>
      </c>
      <c r="B918" s="1" t="s">
        <v>7463</v>
      </c>
      <c r="C918" s="1" t="s">
        <v>2004</v>
      </c>
      <c r="D918" s="30">
        <v>2.829100000000027E-4</v>
      </c>
      <c r="E918" s="33">
        <v>2829100.000000027</v>
      </c>
      <c r="F918" s="9">
        <v>0.44669222553153687</v>
      </c>
      <c r="G918" s="32">
        <v>4092836.97525131</v>
      </c>
      <c r="H918" s="31">
        <f t="shared" si="28"/>
        <v>1263736.975251283</v>
      </c>
      <c r="I918" s="38">
        <f t="shared" si="29"/>
        <v>0.44669222553153687</v>
      </c>
    </row>
    <row r="919" spans="1:9" hidden="1" outlineLevel="2" x14ac:dyDescent="0.25">
      <c r="A919" t="s">
        <v>64</v>
      </c>
      <c r="B919" s="1" t="s">
        <v>7464</v>
      </c>
      <c r="C919" s="1" t="s">
        <v>2044</v>
      </c>
      <c r="D919" s="30">
        <v>2.4001000000000168E-4</v>
      </c>
      <c r="E919" s="33">
        <v>2400100.0000000168</v>
      </c>
      <c r="F919" s="9">
        <v>0.64029051790740732</v>
      </c>
      <c r="G919" s="32">
        <v>3936861.2720295959</v>
      </c>
      <c r="H919" s="31">
        <f t="shared" si="28"/>
        <v>1536761.2720295792</v>
      </c>
      <c r="I919" s="38">
        <f t="shared" si="29"/>
        <v>0.64029051790740732</v>
      </c>
    </row>
    <row r="920" spans="1:9" hidden="1" outlineLevel="2" x14ac:dyDescent="0.25">
      <c r="A920" t="s">
        <v>64</v>
      </c>
      <c r="B920" s="1" t="s">
        <v>7465</v>
      </c>
      <c r="C920" s="1" t="s">
        <v>1996</v>
      </c>
      <c r="D920" s="30">
        <v>2.3491000000000156E-4</v>
      </c>
      <c r="E920" s="33">
        <v>2349100.0000000154</v>
      </c>
      <c r="F920" s="9">
        <v>0.50411812032512149</v>
      </c>
      <c r="G920" s="32">
        <v>3533323.8764557661</v>
      </c>
      <c r="H920" s="31">
        <f t="shared" si="28"/>
        <v>1184223.8764557508</v>
      </c>
      <c r="I920" s="38">
        <f t="shared" si="29"/>
        <v>0.5041181203251216</v>
      </c>
    </row>
    <row r="921" spans="1:9" hidden="1" outlineLevel="2" x14ac:dyDescent="0.25">
      <c r="A921" t="s">
        <v>64</v>
      </c>
      <c r="B921" s="1" t="s">
        <v>7466</v>
      </c>
      <c r="C921" s="1" t="s">
        <v>1998</v>
      </c>
      <c r="D921" s="30">
        <v>2.2771000000000138E-4</v>
      </c>
      <c r="E921" s="33">
        <v>2277100.000000014</v>
      </c>
      <c r="F921" s="9">
        <v>0.49816908578495644</v>
      </c>
      <c r="G921" s="32">
        <v>3411480.825240945</v>
      </c>
      <c r="H921" s="31">
        <f t="shared" si="28"/>
        <v>1134380.825240931</v>
      </c>
      <c r="I921" s="38">
        <f t="shared" si="29"/>
        <v>0.49816908578495633</v>
      </c>
    </row>
    <row r="922" spans="1:9" hidden="1" outlineLevel="2" x14ac:dyDescent="0.25">
      <c r="A922" t="s">
        <v>64</v>
      </c>
      <c r="B922" s="1" t="s">
        <v>7467</v>
      </c>
      <c r="C922" s="1" t="s">
        <v>1994</v>
      </c>
      <c r="D922" s="30">
        <v>2.1841000000000116E-4</v>
      </c>
      <c r="E922" s="33">
        <v>2184100.0000000116</v>
      </c>
      <c r="F922" s="9">
        <v>0.44918600046814516</v>
      </c>
      <c r="G922" s="32">
        <v>3165167.1436224929</v>
      </c>
      <c r="H922" s="31">
        <f t="shared" si="28"/>
        <v>981067.14362248126</v>
      </c>
      <c r="I922" s="38">
        <f t="shared" si="29"/>
        <v>0.44918600046814527</v>
      </c>
    </row>
    <row r="923" spans="1:9" hidden="1" outlineLevel="2" x14ac:dyDescent="0.25">
      <c r="A923" t="s">
        <v>64</v>
      </c>
      <c r="B923" s="1" t="s">
        <v>7468</v>
      </c>
      <c r="C923" s="1" t="s">
        <v>1992</v>
      </c>
      <c r="D923" s="30">
        <v>2.1661000000000111E-4</v>
      </c>
      <c r="E923" s="33">
        <v>2166100.0000000112</v>
      </c>
      <c r="F923" s="9">
        <v>1.0957039427524231</v>
      </c>
      <c r="G923" s="32">
        <v>4539504.3103960473</v>
      </c>
      <c r="H923" s="31">
        <f t="shared" si="28"/>
        <v>2373404.3103960361</v>
      </c>
      <c r="I923" s="38">
        <f t="shared" si="29"/>
        <v>1.0957039427524231</v>
      </c>
    </row>
    <row r="924" spans="1:9" hidden="1" outlineLevel="2" x14ac:dyDescent="0.25">
      <c r="A924" t="s">
        <v>64</v>
      </c>
      <c r="B924" s="1" t="s">
        <v>7469</v>
      </c>
      <c r="C924" s="1" t="s">
        <v>1990</v>
      </c>
      <c r="D924" s="30">
        <v>1.9651000000000062E-4</v>
      </c>
      <c r="E924" s="33">
        <v>1965100.0000000063</v>
      </c>
      <c r="F924" s="9">
        <v>0.49349025930049462</v>
      </c>
      <c r="G924" s="32">
        <v>2934857.7085514115</v>
      </c>
      <c r="H924" s="31">
        <f t="shared" si="28"/>
        <v>969757.70855140523</v>
      </c>
      <c r="I924" s="38">
        <f t="shared" si="29"/>
        <v>0.49349025930049467</v>
      </c>
    </row>
    <row r="925" spans="1:9" hidden="1" outlineLevel="2" x14ac:dyDescent="0.25">
      <c r="A925" t="s">
        <v>64</v>
      </c>
      <c r="B925" s="1" t="s">
        <v>7470</v>
      </c>
      <c r="C925" s="1" t="s">
        <v>1984</v>
      </c>
      <c r="D925" s="30">
        <v>1.9591000000000061E-4</v>
      </c>
      <c r="E925" s="33">
        <v>1959100.0000000061</v>
      </c>
      <c r="F925" s="9">
        <v>0.98931628965970053</v>
      </c>
      <c r="G925" s="32">
        <v>3897269.5430723312</v>
      </c>
      <c r="H925" s="31">
        <f t="shared" si="28"/>
        <v>1938169.5430723252</v>
      </c>
      <c r="I925" s="38">
        <f t="shared" si="29"/>
        <v>0.98931628965970042</v>
      </c>
    </row>
    <row r="926" spans="1:9" hidden="1" outlineLevel="2" x14ac:dyDescent="0.25">
      <c r="A926" t="s">
        <v>64</v>
      </c>
      <c r="B926" s="1" t="s">
        <v>7471</v>
      </c>
      <c r="C926" s="1" t="s">
        <v>1988</v>
      </c>
      <c r="D926" s="30">
        <v>1.9351000000000055E-4</v>
      </c>
      <c r="E926" s="33">
        <v>1935100.0000000056</v>
      </c>
      <c r="F926" s="9">
        <v>0.30583148218388467</v>
      </c>
      <c r="G926" s="32">
        <v>2526914.5011740429</v>
      </c>
      <c r="H926" s="31">
        <f t="shared" si="28"/>
        <v>591814.50117403734</v>
      </c>
      <c r="I926" s="38">
        <f t="shared" si="29"/>
        <v>0.3058314821838849</v>
      </c>
    </row>
    <row r="927" spans="1:9" hidden="1" outlineLevel="2" x14ac:dyDescent="0.25">
      <c r="A927" t="s">
        <v>64</v>
      </c>
      <c r="B927" s="1" t="s">
        <v>7472</v>
      </c>
      <c r="C927" s="1" t="s">
        <v>1986</v>
      </c>
      <c r="D927" s="30">
        <v>1.8961000000000046E-4</v>
      </c>
      <c r="E927" s="33">
        <v>1896100.0000000047</v>
      </c>
      <c r="F927" s="9">
        <v>1.2475883492832829</v>
      </c>
      <c r="G927" s="32">
        <v>4261652.2690760428</v>
      </c>
      <c r="H927" s="31">
        <f t="shared" si="28"/>
        <v>2365552.2690760382</v>
      </c>
      <c r="I927" s="38">
        <f t="shared" si="29"/>
        <v>1.2475883492832827</v>
      </c>
    </row>
    <row r="928" spans="1:9" hidden="1" outlineLevel="2" x14ac:dyDescent="0.25">
      <c r="A928" t="s">
        <v>64</v>
      </c>
      <c r="B928" s="1" t="s">
        <v>7473</v>
      </c>
      <c r="C928" s="1" t="s">
        <v>1980</v>
      </c>
      <c r="D928" s="30">
        <v>1.6890999999999995E-4</v>
      </c>
      <c r="E928" s="33">
        <v>1689099.9999999995</v>
      </c>
      <c r="F928" s="9">
        <v>0.4327666140909735</v>
      </c>
      <c r="G928" s="32">
        <v>2420086.087861063</v>
      </c>
      <c r="H928" s="31">
        <f t="shared" si="28"/>
        <v>730986.08786106342</v>
      </c>
      <c r="I928" s="38">
        <f t="shared" si="29"/>
        <v>0.43276661409097367</v>
      </c>
    </row>
    <row r="929" spans="1:9" hidden="1" outlineLevel="2" x14ac:dyDescent="0.25">
      <c r="A929" t="s">
        <v>64</v>
      </c>
      <c r="B929" s="1" t="s">
        <v>7474</v>
      </c>
      <c r="C929" s="1" t="s">
        <v>1982</v>
      </c>
      <c r="D929" s="30">
        <v>1.5720999999999967E-4</v>
      </c>
      <c r="E929" s="33">
        <v>1572099.9999999967</v>
      </c>
      <c r="F929" s="9">
        <v>0.66133912849657117</v>
      </c>
      <c r="G929" s="32">
        <v>2611791.243909454</v>
      </c>
      <c r="H929" s="31">
        <f t="shared" si="28"/>
        <v>1039691.2439094572</v>
      </c>
      <c r="I929" s="38">
        <f t="shared" si="29"/>
        <v>0.66133912849657106</v>
      </c>
    </row>
    <row r="930" spans="1:9" hidden="1" outlineLevel="2" x14ac:dyDescent="0.25">
      <c r="A930" t="s">
        <v>64</v>
      </c>
      <c r="B930" s="1" t="s">
        <v>7475</v>
      </c>
      <c r="C930" s="1" t="s">
        <v>1978</v>
      </c>
      <c r="D930" s="30">
        <v>1.4820999999999945E-4</v>
      </c>
      <c r="E930" s="33">
        <v>1482099.9999999944</v>
      </c>
      <c r="F930" s="9">
        <v>0.74382226492487724</v>
      </c>
      <c r="G930" s="32">
        <v>2584518.9788451511</v>
      </c>
      <c r="H930" s="31">
        <f t="shared" si="28"/>
        <v>1102418.9788451567</v>
      </c>
      <c r="I930" s="38">
        <f t="shared" si="29"/>
        <v>0.74382226492487746</v>
      </c>
    </row>
    <row r="931" spans="1:9" hidden="1" outlineLevel="2" x14ac:dyDescent="0.25">
      <c r="A931" t="s">
        <v>64</v>
      </c>
      <c r="B931" s="1" t="s">
        <v>7476</v>
      </c>
      <c r="C931" s="1" t="s">
        <v>1976</v>
      </c>
      <c r="D931" s="30">
        <v>1.1010999999999907E-4</v>
      </c>
      <c r="E931" s="33">
        <v>1101099.9999999907</v>
      </c>
      <c r="F931" s="9">
        <v>0.61433827258448148</v>
      </c>
      <c r="G931" s="32">
        <v>1777547.8719427576</v>
      </c>
      <c r="H931" s="31">
        <f t="shared" si="28"/>
        <v>676447.87194276694</v>
      </c>
      <c r="I931" s="38">
        <f t="shared" si="29"/>
        <v>0.61433827258448159</v>
      </c>
    </row>
    <row r="932" spans="1:9" hidden="1" outlineLevel="2" x14ac:dyDescent="0.25">
      <c r="A932" t="s">
        <v>64</v>
      </c>
      <c r="B932" s="1" t="s">
        <v>7477</v>
      </c>
      <c r="C932" s="1" t="s">
        <v>1974</v>
      </c>
      <c r="D932" s="30">
        <v>8.8209999999999523E-5</v>
      </c>
      <c r="E932" s="33">
        <v>882099.99999999523</v>
      </c>
      <c r="F932" s="9">
        <v>0.69882103917873972</v>
      </c>
      <c r="G932" s="32">
        <v>1498530.0386595582</v>
      </c>
      <c r="H932" s="31">
        <f t="shared" si="28"/>
        <v>616430.03865956294</v>
      </c>
      <c r="I932" s="38">
        <f t="shared" si="29"/>
        <v>0.69882103917873972</v>
      </c>
    </row>
    <row r="933" spans="1:9" hidden="1" outlineLevel="2" x14ac:dyDescent="0.25">
      <c r="A933" t="s">
        <v>64</v>
      </c>
      <c r="B933" s="1" t="s">
        <v>7478</v>
      </c>
      <c r="C933" s="1" t="s">
        <v>1972</v>
      </c>
      <c r="D933" s="30">
        <v>8.0409999999999686E-5</v>
      </c>
      <c r="E933" s="33">
        <v>804099.99999999686</v>
      </c>
      <c r="F933" s="9">
        <v>0.99236238069332694</v>
      </c>
      <c r="G933" s="32">
        <v>1602058.5903154979</v>
      </c>
      <c r="H933" s="31">
        <f t="shared" si="28"/>
        <v>797958.59031550109</v>
      </c>
      <c r="I933" s="38">
        <f t="shared" si="29"/>
        <v>0.99236238069332694</v>
      </c>
    </row>
    <row r="934" spans="1:9" hidden="1" outlineLevel="2" x14ac:dyDescent="0.25">
      <c r="A934" t="s">
        <v>64</v>
      </c>
      <c r="B934" s="1" t="s">
        <v>7479</v>
      </c>
      <c r="C934" s="1" t="s">
        <v>1968</v>
      </c>
      <c r="D934" s="30">
        <v>7.1409999999999874E-5</v>
      </c>
      <c r="E934" s="33">
        <v>714099.99999999872</v>
      </c>
      <c r="F934" s="9">
        <v>0.5371367080412317</v>
      </c>
      <c r="G934" s="32">
        <v>1097669.3232122415</v>
      </c>
      <c r="H934" s="31">
        <f t="shared" si="28"/>
        <v>383569.3232122428</v>
      </c>
      <c r="I934" s="38">
        <f t="shared" si="29"/>
        <v>0.53713670804123159</v>
      </c>
    </row>
    <row r="935" spans="1:9" hidden="1" outlineLevel="2" x14ac:dyDescent="0.25">
      <c r="A935" t="s">
        <v>64</v>
      </c>
      <c r="B935" s="1" t="s">
        <v>7480</v>
      </c>
      <c r="C935" s="1" t="s">
        <v>1966</v>
      </c>
      <c r="D935" s="30">
        <v>6.0310000000000085E-5</v>
      </c>
      <c r="E935" s="33">
        <v>603100.00000000081</v>
      </c>
      <c r="F935" s="9">
        <v>0.33261604449934012</v>
      </c>
      <c r="G935" s="32">
        <v>803700.73643755307</v>
      </c>
      <c r="H935" s="31">
        <f t="shared" si="28"/>
        <v>200600.73643755226</v>
      </c>
      <c r="I935" s="38">
        <f t="shared" si="29"/>
        <v>0.33261604449934007</v>
      </c>
    </row>
    <row r="936" spans="1:9" hidden="1" outlineLevel="2" x14ac:dyDescent="0.25">
      <c r="A936" t="s">
        <v>64</v>
      </c>
      <c r="B936" s="1" t="s">
        <v>7481</v>
      </c>
      <c r="C936" s="1" t="s">
        <v>1960</v>
      </c>
      <c r="D936" s="30">
        <v>4.7410000000000063E-5</v>
      </c>
      <c r="E936" s="33">
        <v>474100.00000000064</v>
      </c>
      <c r="F936" s="9">
        <v>0.69743364420544895</v>
      </c>
      <c r="G936" s="32">
        <v>804753.29071780446</v>
      </c>
      <c r="H936" s="31">
        <f t="shared" si="28"/>
        <v>330653.29071780381</v>
      </c>
      <c r="I936" s="38">
        <f t="shared" si="29"/>
        <v>0.69743364420544895</v>
      </c>
    </row>
    <row r="937" spans="1:9" hidden="1" outlineLevel="2" x14ac:dyDescent="0.25">
      <c r="A937" t="s">
        <v>64</v>
      </c>
      <c r="B937" s="1" t="s">
        <v>7482</v>
      </c>
      <c r="C937" s="1" t="s">
        <v>1958</v>
      </c>
      <c r="D937" s="30">
        <v>3.5410000000000042E-5</v>
      </c>
      <c r="E937" s="33">
        <v>354100.00000000041</v>
      </c>
      <c r="F937" s="9">
        <v>0.55106940652719183</v>
      </c>
      <c r="G937" s="32">
        <v>549233.67685127934</v>
      </c>
      <c r="H937" s="31">
        <f t="shared" si="28"/>
        <v>195133.67685127893</v>
      </c>
      <c r="I937" s="38">
        <f t="shared" si="29"/>
        <v>0.55106940652719205</v>
      </c>
    </row>
    <row r="938" spans="1:9" hidden="1" outlineLevel="2" x14ac:dyDescent="0.25">
      <c r="A938" t="s">
        <v>64</v>
      </c>
      <c r="B938" s="1" t="s">
        <v>7483</v>
      </c>
      <c r="C938" s="1" t="s">
        <v>1970</v>
      </c>
      <c r="D938" s="30">
        <v>1.1410000000000003E-5</v>
      </c>
      <c r="E938" s="33">
        <v>114100.00000000003</v>
      </c>
      <c r="F938" s="9">
        <v>0.5395148118072467</v>
      </c>
      <c r="G938" s="32">
        <v>175658.64002720691</v>
      </c>
      <c r="H938" s="31">
        <f t="shared" si="28"/>
        <v>61558.640027206886</v>
      </c>
      <c r="I938" s="38">
        <f t="shared" si="29"/>
        <v>0.53951481180724692</v>
      </c>
    </row>
    <row r="939" spans="1:9" hidden="1" outlineLevel="2" x14ac:dyDescent="0.25">
      <c r="A939" t="s">
        <v>64</v>
      </c>
      <c r="B939" s="1" t="s">
        <v>7484</v>
      </c>
      <c r="C939" s="1" t="s">
        <v>1962</v>
      </c>
      <c r="D939" s="30">
        <v>2.4100000000000002E-6</v>
      </c>
      <c r="E939" s="33">
        <v>24100.000000000004</v>
      </c>
      <c r="F939" s="9">
        <v>0.95457326056421077</v>
      </c>
      <c r="G939" s="32">
        <v>47105.215579597483</v>
      </c>
      <c r="H939" s="31">
        <f t="shared" si="28"/>
        <v>23005.21557959748</v>
      </c>
      <c r="I939" s="38">
        <f t="shared" si="29"/>
        <v>0.95457326056421066</v>
      </c>
    </row>
    <row r="940" spans="1:9" hidden="1" outlineLevel="2" x14ac:dyDescent="0.25">
      <c r="A940" t="s">
        <v>64</v>
      </c>
      <c r="B940" s="1" t="s">
        <v>33</v>
      </c>
      <c r="C940" s="1" t="s">
        <v>2038</v>
      </c>
      <c r="D940" s="30">
        <v>1.2099999999999998E-6</v>
      </c>
      <c r="E940" s="33">
        <v>12099.999999999998</v>
      </c>
      <c r="F940" s="9">
        <v>0.38389483828823834</v>
      </c>
      <c r="G940" s="32">
        <v>16745.127543287683</v>
      </c>
      <c r="H940" s="31">
        <f t="shared" si="28"/>
        <v>4645.1275432876846</v>
      </c>
      <c r="I940" s="38">
        <f t="shared" si="29"/>
        <v>0.38389483828823845</v>
      </c>
    </row>
    <row r="941" spans="1:9" outlineLevel="1" collapsed="1" x14ac:dyDescent="0.25">
      <c r="A941" s="60" t="s">
        <v>8761</v>
      </c>
      <c r="B941" s="1"/>
      <c r="C941" s="1"/>
      <c r="D941" s="30"/>
      <c r="E941" s="33">
        <f>SUBTOTAL(9,E880:E940)</f>
        <v>227280099.9999975</v>
      </c>
      <c r="F941" s="9"/>
      <c r="G941" s="32">
        <f>SUBTOTAL(9,G880:G940)</f>
        <v>404223228.89447123</v>
      </c>
      <c r="H941" s="31">
        <f t="shared" si="28"/>
        <v>176943128.89447373</v>
      </c>
      <c r="I941" s="38">
        <f t="shared" si="29"/>
        <v>0.77852451180053017</v>
      </c>
    </row>
    <row r="942" spans="1:9" hidden="1" outlineLevel="2" x14ac:dyDescent="0.25">
      <c r="A942" t="s">
        <v>2089</v>
      </c>
      <c r="B942" s="1" t="s">
        <v>7417</v>
      </c>
      <c r="C942" s="1" t="s">
        <v>2107</v>
      </c>
      <c r="D942" s="30">
        <v>6.8730999999997659E-4</v>
      </c>
      <c r="E942" s="33">
        <v>6873099.9999997662</v>
      </c>
      <c r="F942" s="9">
        <v>0.71219438109929145</v>
      </c>
      <c r="G942" s="32">
        <v>11768083.20073314</v>
      </c>
      <c r="H942" s="31">
        <f t="shared" si="28"/>
        <v>4894983.2007333739</v>
      </c>
      <c r="I942" s="38">
        <f t="shared" si="29"/>
        <v>0.71219438109929145</v>
      </c>
    </row>
    <row r="943" spans="1:9" hidden="1" outlineLevel="2" x14ac:dyDescent="0.25">
      <c r="A943" t="s">
        <v>2089</v>
      </c>
      <c r="B943" s="1" t="s">
        <v>7418</v>
      </c>
      <c r="C943" s="1" t="s">
        <v>2103</v>
      </c>
      <c r="D943" s="30">
        <v>5.964099999999908E-4</v>
      </c>
      <c r="E943" s="33">
        <v>5964099.9999999078</v>
      </c>
      <c r="F943" s="9">
        <v>0.96942466363306434</v>
      </c>
      <c r="G943" s="32">
        <v>11745845.636373777</v>
      </c>
      <c r="H943" s="31">
        <f t="shared" si="28"/>
        <v>5781745.6363738691</v>
      </c>
      <c r="I943" s="38">
        <f t="shared" si="29"/>
        <v>0.96942466363306423</v>
      </c>
    </row>
    <row r="944" spans="1:9" hidden="1" outlineLevel="2" x14ac:dyDescent="0.25">
      <c r="A944" t="s">
        <v>2089</v>
      </c>
      <c r="B944" s="1" t="s">
        <v>7419</v>
      </c>
      <c r="C944" s="1" t="s">
        <v>2105</v>
      </c>
      <c r="D944" s="30">
        <v>5.9010999999999179E-4</v>
      </c>
      <c r="E944" s="33">
        <v>5901099.999999918</v>
      </c>
      <c r="F944" s="9">
        <v>0.64879713160662089</v>
      </c>
      <c r="G944" s="32">
        <v>9729716.7533236947</v>
      </c>
      <c r="H944" s="31">
        <f t="shared" si="28"/>
        <v>3828616.7533237766</v>
      </c>
      <c r="I944" s="38">
        <f t="shared" si="29"/>
        <v>0.64879713160662078</v>
      </c>
    </row>
    <row r="945" spans="1:9" hidden="1" outlineLevel="2" x14ac:dyDescent="0.25">
      <c r="A945" t="s">
        <v>2089</v>
      </c>
      <c r="B945" s="1" t="s">
        <v>7420</v>
      </c>
      <c r="C945" s="1" t="s">
        <v>2101</v>
      </c>
      <c r="D945" s="30">
        <v>5.4480999999999887E-4</v>
      </c>
      <c r="E945" s="33">
        <v>5448099.9999999888</v>
      </c>
      <c r="F945" s="9">
        <v>1.0439267217694868</v>
      </c>
      <c r="G945" s="32">
        <v>11135517.172872318</v>
      </c>
      <c r="H945" s="31">
        <f t="shared" si="28"/>
        <v>5687417.1728723291</v>
      </c>
      <c r="I945" s="38">
        <f t="shared" si="29"/>
        <v>1.0439267217694868</v>
      </c>
    </row>
    <row r="946" spans="1:9" hidden="1" outlineLevel="2" x14ac:dyDescent="0.25">
      <c r="A946" t="s">
        <v>2089</v>
      </c>
      <c r="B946" s="1" t="s">
        <v>7421</v>
      </c>
      <c r="C946" s="1" t="s">
        <v>2099</v>
      </c>
      <c r="D946" s="30">
        <v>4.518100000000068E-4</v>
      </c>
      <c r="E946" s="33">
        <v>4518100.000000068</v>
      </c>
      <c r="F946" s="9">
        <v>0.49193965243803051</v>
      </c>
      <c r="G946" s="32">
        <v>6740732.543680368</v>
      </c>
      <c r="H946" s="31">
        <f t="shared" si="28"/>
        <v>2222632.5436803</v>
      </c>
      <c r="I946" s="38">
        <f t="shared" si="29"/>
        <v>0.49193965243803073</v>
      </c>
    </row>
    <row r="947" spans="1:9" hidden="1" outlineLevel="2" x14ac:dyDescent="0.25">
      <c r="A947" t="s">
        <v>2089</v>
      </c>
      <c r="B947" s="1" t="s">
        <v>7422</v>
      </c>
      <c r="C947" s="1" t="s">
        <v>2095</v>
      </c>
      <c r="D947" s="30">
        <v>3.8701000000000523E-4</v>
      </c>
      <c r="E947" s="33">
        <v>3870100.0000000522</v>
      </c>
      <c r="F947" s="9">
        <v>0.93570157493270922</v>
      </c>
      <c r="G947" s="32">
        <v>7491358.6651471797</v>
      </c>
      <c r="H947" s="31">
        <f t="shared" si="28"/>
        <v>3621258.6651471276</v>
      </c>
      <c r="I947" s="38">
        <f t="shared" si="29"/>
        <v>0.93570157493270945</v>
      </c>
    </row>
    <row r="948" spans="1:9" hidden="1" outlineLevel="2" x14ac:dyDescent="0.25">
      <c r="A948" t="s">
        <v>2089</v>
      </c>
      <c r="B948" s="1" t="s">
        <v>7423</v>
      </c>
      <c r="C948" s="1" t="s">
        <v>2097</v>
      </c>
      <c r="D948" s="30">
        <v>2.3311000000000151E-4</v>
      </c>
      <c r="E948" s="33">
        <v>2331100.0000000154</v>
      </c>
      <c r="F948" s="9">
        <v>0.64688853397201251</v>
      </c>
      <c r="G948" s="32">
        <v>3839061.8615421839</v>
      </c>
      <c r="H948" s="31">
        <f t="shared" si="28"/>
        <v>1507961.8615421685</v>
      </c>
      <c r="I948" s="38">
        <f t="shared" si="29"/>
        <v>0.64688853397201262</v>
      </c>
    </row>
    <row r="949" spans="1:9" hidden="1" outlineLevel="2" x14ac:dyDescent="0.25">
      <c r="A949" t="s">
        <v>2089</v>
      </c>
      <c r="B949" s="1" t="s">
        <v>7424</v>
      </c>
      <c r="C949" s="1" t="s">
        <v>2093</v>
      </c>
      <c r="D949" s="30">
        <v>1.1130999999999904E-4</v>
      </c>
      <c r="E949" s="33">
        <v>1113099.9999999905</v>
      </c>
      <c r="F949" s="9">
        <v>0.37552321272589539</v>
      </c>
      <c r="G949" s="32">
        <v>1531094.8880851811</v>
      </c>
      <c r="H949" s="31">
        <f t="shared" si="28"/>
        <v>417994.88808519067</v>
      </c>
      <c r="I949" s="38">
        <f t="shared" si="29"/>
        <v>0.37552321272589551</v>
      </c>
    </row>
    <row r="950" spans="1:9" hidden="1" outlineLevel="2" x14ac:dyDescent="0.25">
      <c r="A950" t="s">
        <v>2089</v>
      </c>
      <c r="B950" s="1" t="s">
        <v>7425</v>
      </c>
      <c r="C950" s="1" t="s">
        <v>2091</v>
      </c>
      <c r="D950" s="30">
        <v>1.7710000000000012E-5</v>
      </c>
      <c r="E950" s="33">
        <v>177100.00000000012</v>
      </c>
      <c r="F950" s="9">
        <v>0.8393972340043887</v>
      </c>
      <c r="G950" s="32">
        <v>325757.25014217745</v>
      </c>
      <c r="H950" s="31">
        <f t="shared" si="28"/>
        <v>148657.25014217733</v>
      </c>
      <c r="I950" s="38">
        <f t="shared" si="29"/>
        <v>0.8393972340043887</v>
      </c>
    </row>
    <row r="951" spans="1:9" hidden="1" outlineLevel="2" x14ac:dyDescent="0.25">
      <c r="A951" t="s">
        <v>2089</v>
      </c>
      <c r="B951" s="1" t="s">
        <v>7426</v>
      </c>
      <c r="C951" s="1" t="s">
        <v>2088</v>
      </c>
      <c r="D951" s="30">
        <v>4.51E-6</v>
      </c>
      <c r="E951" s="33">
        <v>45100</v>
      </c>
      <c r="F951" s="9">
        <v>0.38291241745801552</v>
      </c>
      <c r="G951" s="32">
        <v>62369.350027356493</v>
      </c>
      <c r="H951" s="31">
        <f t="shared" si="28"/>
        <v>17269.350027356493</v>
      </c>
      <c r="I951" s="38">
        <f t="shared" si="29"/>
        <v>0.38291241745801535</v>
      </c>
    </row>
    <row r="952" spans="1:9" outlineLevel="1" collapsed="1" x14ac:dyDescent="0.25">
      <c r="A952" s="60" t="s">
        <v>8762</v>
      </c>
      <c r="B952" s="1"/>
      <c r="C952" s="1"/>
      <c r="D952" s="30"/>
      <c r="E952" s="33">
        <f>SUBTOTAL(9,E942:E951)</f>
        <v>36240999.999999709</v>
      </c>
      <c r="F952" s="9"/>
      <c r="G952" s="32">
        <f>SUBTOTAL(9,G942:G951)</f>
        <v>64369537.321927376</v>
      </c>
      <c r="H952" s="31">
        <f t="shared" si="28"/>
        <v>28128537.321927667</v>
      </c>
      <c r="I952" s="38">
        <f t="shared" si="29"/>
        <v>0.77615235015391115</v>
      </c>
    </row>
    <row r="953" spans="1:9" hidden="1" outlineLevel="2" x14ac:dyDescent="0.25">
      <c r="A953" t="s">
        <v>2112</v>
      </c>
      <c r="B953" s="1" t="s">
        <v>7383</v>
      </c>
      <c r="C953" s="1" t="s">
        <v>2150</v>
      </c>
      <c r="D953" s="30">
        <v>6.8160999999997748E-4</v>
      </c>
      <c r="E953" s="33">
        <v>6816099.9999997746</v>
      </c>
      <c r="F953" s="9">
        <v>0.55165391874998182</v>
      </c>
      <c r="G953" s="32">
        <v>10576228.275591401</v>
      </c>
      <c r="H953" s="31">
        <f t="shared" si="28"/>
        <v>3760128.2755916268</v>
      </c>
      <c r="I953" s="38">
        <f t="shared" si="29"/>
        <v>0.55165391874998182</v>
      </c>
    </row>
    <row r="954" spans="1:9" hidden="1" outlineLevel="2" x14ac:dyDescent="0.25">
      <c r="A954" t="s">
        <v>2112</v>
      </c>
      <c r="B954" s="1" t="s">
        <v>7384</v>
      </c>
      <c r="C954" s="1" t="s">
        <v>2186</v>
      </c>
      <c r="D954" s="30">
        <v>6.7260999999997888E-4</v>
      </c>
      <c r="E954" s="33">
        <v>6726099.9999997886</v>
      </c>
      <c r="F954" s="9">
        <v>0.56934931872065286</v>
      </c>
      <c r="G954" s="32">
        <v>10555600.452646652</v>
      </c>
      <c r="H954" s="31">
        <f t="shared" si="28"/>
        <v>3829500.4526468636</v>
      </c>
      <c r="I954" s="38">
        <f t="shared" si="29"/>
        <v>0.56934931872065297</v>
      </c>
    </row>
    <row r="955" spans="1:9" hidden="1" outlineLevel="2" x14ac:dyDescent="0.25">
      <c r="A955" t="s">
        <v>2112</v>
      </c>
      <c r="B955" s="1" t="s">
        <v>7385</v>
      </c>
      <c r="C955" s="1" t="s">
        <v>2184</v>
      </c>
      <c r="D955" s="30">
        <v>6.6720999999997973E-4</v>
      </c>
      <c r="E955" s="33">
        <v>6672099.999999797</v>
      </c>
      <c r="F955" s="9">
        <v>0.55307131213614324</v>
      </c>
      <c r="G955" s="32">
        <v>10362247.101703245</v>
      </c>
      <c r="H955" s="31">
        <f t="shared" si="28"/>
        <v>3690147.1017034482</v>
      </c>
      <c r="I955" s="38">
        <f t="shared" si="29"/>
        <v>0.55307131213614313</v>
      </c>
    </row>
    <row r="956" spans="1:9" hidden="1" outlineLevel="2" x14ac:dyDescent="0.25">
      <c r="A956" t="s">
        <v>2112</v>
      </c>
      <c r="B956" s="1" t="s">
        <v>7386</v>
      </c>
      <c r="C956" s="1" t="s">
        <v>2178</v>
      </c>
      <c r="D956" s="30">
        <v>6.5820999999998114E-4</v>
      </c>
      <c r="E956" s="33">
        <v>6582099.9999998109</v>
      </c>
      <c r="F956" s="9">
        <v>0.68865892204953649</v>
      </c>
      <c r="G956" s="32">
        <v>11114921.890821936</v>
      </c>
      <c r="H956" s="31">
        <f t="shared" si="28"/>
        <v>4532821.8908221247</v>
      </c>
      <c r="I956" s="38">
        <f t="shared" si="29"/>
        <v>0.6886589220495366</v>
      </c>
    </row>
    <row r="957" spans="1:9" hidden="1" outlineLevel="2" x14ac:dyDescent="0.25">
      <c r="A957" t="s">
        <v>2112</v>
      </c>
      <c r="B957" s="1" t="s">
        <v>7387</v>
      </c>
      <c r="C957" s="1" t="s">
        <v>2182</v>
      </c>
      <c r="D957" s="30">
        <v>6.546099999999817E-4</v>
      </c>
      <c r="E957" s="33">
        <v>6546099.9999998175</v>
      </c>
      <c r="F957" s="9">
        <v>0.83015014856806291</v>
      </c>
      <c r="G957" s="32">
        <v>11980345.887541063</v>
      </c>
      <c r="H957" s="31">
        <f t="shared" si="28"/>
        <v>5434245.8875412457</v>
      </c>
      <c r="I957" s="38">
        <f t="shared" si="29"/>
        <v>0.83015014856806302</v>
      </c>
    </row>
    <row r="958" spans="1:9" hidden="1" outlineLevel="2" x14ac:dyDescent="0.25">
      <c r="A958" t="s">
        <v>2112</v>
      </c>
      <c r="B958" s="1" t="s">
        <v>7388</v>
      </c>
      <c r="C958" s="1" t="s">
        <v>2176</v>
      </c>
      <c r="D958" s="30">
        <v>6.5040999999998236E-4</v>
      </c>
      <c r="E958" s="33">
        <v>6504099.999999824</v>
      </c>
      <c r="F958" s="9">
        <v>0.30144711925387524</v>
      </c>
      <c r="G958" s="32">
        <v>8464742.2083389014</v>
      </c>
      <c r="H958" s="31">
        <f t="shared" si="28"/>
        <v>1960642.2083390774</v>
      </c>
      <c r="I958" s="38">
        <f t="shared" si="29"/>
        <v>0.3014471192538753</v>
      </c>
    </row>
    <row r="959" spans="1:9" hidden="1" outlineLevel="2" x14ac:dyDescent="0.25">
      <c r="A959" t="s">
        <v>2112</v>
      </c>
      <c r="B959" s="1" t="s">
        <v>7389</v>
      </c>
      <c r="C959" s="1" t="s">
        <v>2174</v>
      </c>
      <c r="D959" s="30">
        <v>6.1020999999998864E-4</v>
      </c>
      <c r="E959" s="33">
        <v>6102099.9999998864</v>
      </c>
      <c r="F959" s="9">
        <v>0.5499838884505599</v>
      </c>
      <c r="G959" s="32">
        <v>9458156.6857139859</v>
      </c>
      <c r="H959" s="31">
        <f t="shared" si="28"/>
        <v>3356056.6857140996</v>
      </c>
      <c r="I959" s="38">
        <f t="shared" si="29"/>
        <v>0.54998388845056001</v>
      </c>
    </row>
    <row r="960" spans="1:9" hidden="1" outlineLevel="2" x14ac:dyDescent="0.25">
      <c r="A960" t="s">
        <v>2112</v>
      </c>
      <c r="B960" s="1" t="s">
        <v>7390</v>
      </c>
      <c r="C960" s="1" t="s">
        <v>2172</v>
      </c>
      <c r="D960" s="30">
        <v>5.9310999999999132E-4</v>
      </c>
      <c r="E960" s="33">
        <v>5931099.9999999134</v>
      </c>
      <c r="F960" s="9">
        <v>1.1590959082668508</v>
      </c>
      <c r="G960" s="32">
        <v>12805813.741521332</v>
      </c>
      <c r="H960" s="31">
        <f t="shared" si="28"/>
        <v>6874713.741521419</v>
      </c>
      <c r="I960" s="38">
        <f t="shared" si="29"/>
        <v>1.1590959082668508</v>
      </c>
    </row>
    <row r="961" spans="1:9" hidden="1" outlineLevel="2" x14ac:dyDescent="0.25">
      <c r="A961" t="s">
        <v>2112</v>
      </c>
      <c r="B961" s="1" t="s">
        <v>7391</v>
      </c>
      <c r="C961" s="1" t="s">
        <v>2170</v>
      </c>
      <c r="D961" s="30">
        <v>5.7600999999999399E-4</v>
      </c>
      <c r="E961" s="33">
        <v>5760099.9999999395</v>
      </c>
      <c r="F961" s="9">
        <v>0.28690415836615446</v>
      </c>
      <c r="G961" s="32">
        <v>7412696.6426048083</v>
      </c>
      <c r="H961" s="31">
        <f t="shared" si="28"/>
        <v>1652596.6426048689</v>
      </c>
      <c r="I961" s="38">
        <f t="shared" si="29"/>
        <v>0.28690415836615446</v>
      </c>
    </row>
    <row r="962" spans="1:9" hidden="1" outlineLevel="2" x14ac:dyDescent="0.25">
      <c r="A962" t="s">
        <v>2112</v>
      </c>
      <c r="B962" s="1" t="s">
        <v>7392</v>
      </c>
      <c r="C962" s="1" t="s">
        <v>2162</v>
      </c>
      <c r="D962" s="30">
        <v>5.4630999999999864E-4</v>
      </c>
      <c r="E962" s="33">
        <v>5463099.999999986</v>
      </c>
      <c r="F962" s="9">
        <v>0.66041955810656927</v>
      </c>
      <c r="G962" s="32">
        <v>9071038.0878919754</v>
      </c>
      <c r="H962" s="31">
        <f t="shared" si="28"/>
        <v>3607938.0878919894</v>
      </c>
      <c r="I962" s="38">
        <f t="shared" si="29"/>
        <v>0.66041955810656927</v>
      </c>
    </row>
    <row r="963" spans="1:9" hidden="1" outlineLevel="2" x14ac:dyDescent="0.25">
      <c r="A963" t="s">
        <v>2112</v>
      </c>
      <c r="B963" s="1" t="s">
        <v>7393</v>
      </c>
      <c r="C963" s="1" t="s">
        <v>2166</v>
      </c>
      <c r="D963" s="30">
        <v>5.4390999999999901E-4</v>
      </c>
      <c r="E963" s="33">
        <v>5439099.9999999898</v>
      </c>
      <c r="F963" s="9">
        <v>0.53027069553986372</v>
      </c>
      <c r="G963" s="32">
        <v>8323295.340110857</v>
      </c>
      <c r="H963" s="31">
        <f t="shared" si="28"/>
        <v>2884195.3401108673</v>
      </c>
      <c r="I963" s="38">
        <f t="shared" si="29"/>
        <v>0.53027069553986372</v>
      </c>
    </row>
    <row r="964" spans="1:9" hidden="1" outlineLevel="2" x14ac:dyDescent="0.25">
      <c r="A964" t="s">
        <v>2112</v>
      </c>
      <c r="B964" s="1" t="s">
        <v>7394</v>
      </c>
      <c r="C964" s="1" t="s">
        <v>2168</v>
      </c>
      <c r="D964" s="30">
        <v>5.3371000000000061E-4</v>
      </c>
      <c r="E964" s="33">
        <v>5337100.0000000065</v>
      </c>
      <c r="F964" s="9">
        <v>0.37840489907923947</v>
      </c>
      <c r="G964" s="32">
        <v>7356684.7868758179</v>
      </c>
      <c r="H964" s="31">
        <f t="shared" si="28"/>
        <v>2019584.7868758114</v>
      </c>
      <c r="I964" s="38">
        <f t="shared" si="29"/>
        <v>0.37840489907923947</v>
      </c>
    </row>
    <row r="965" spans="1:9" hidden="1" outlineLevel="2" x14ac:dyDescent="0.25">
      <c r="A965" t="s">
        <v>2112</v>
      </c>
      <c r="B965" s="1" t="s">
        <v>7395</v>
      </c>
      <c r="C965" s="1" t="s">
        <v>2164</v>
      </c>
      <c r="D965" s="30">
        <v>5.2711000000000164E-4</v>
      </c>
      <c r="E965" s="33">
        <v>5271100.0000000168</v>
      </c>
      <c r="F965" s="9">
        <v>0.98032346532763937</v>
      </c>
      <c r="G965" s="32">
        <v>10438483.018088553</v>
      </c>
      <c r="H965" s="31">
        <f t="shared" ref="H965:H1028" si="30">G965-E965</f>
        <v>5167383.0180885363</v>
      </c>
      <c r="I965" s="38">
        <f t="shared" ref="I965:I1028" si="31">H965/E965</f>
        <v>0.98032346532763937</v>
      </c>
    </row>
    <row r="966" spans="1:9" hidden="1" outlineLevel="2" x14ac:dyDescent="0.25">
      <c r="A966" t="s">
        <v>2112</v>
      </c>
      <c r="B966" s="1" t="s">
        <v>7396</v>
      </c>
      <c r="C966" s="1" t="s">
        <v>2160</v>
      </c>
      <c r="D966" s="30">
        <v>5.18410000000003E-4</v>
      </c>
      <c r="E966" s="33">
        <v>5184100.0000000298</v>
      </c>
      <c r="F966" s="9">
        <v>0.87419711543391432</v>
      </c>
      <c r="G966" s="32">
        <v>9716025.2661210112</v>
      </c>
      <c r="H966" s="31">
        <f t="shared" si="30"/>
        <v>4531925.2661209814</v>
      </c>
      <c r="I966" s="38">
        <f t="shared" si="31"/>
        <v>0.87419711543391432</v>
      </c>
    </row>
    <row r="967" spans="1:9" hidden="1" outlineLevel="2" x14ac:dyDescent="0.25">
      <c r="A967" t="s">
        <v>2112</v>
      </c>
      <c r="B967" s="1" t="s">
        <v>7397</v>
      </c>
      <c r="C967" s="1" t="s">
        <v>2156</v>
      </c>
      <c r="D967" s="30">
        <v>4.7491000000000736E-4</v>
      </c>
      <c r="E967" s="33">
        <v>4749100.0000000736</v>
      </c>
      <c r="F967" s="9">
        <v>0.30509783511864685</v>
      </c>
      <c r="G967" s="32">
        <v>6198040.1287620617</v>
      </c>
      <c r="H967" s="31">
        <f t="shared" si="30"/>
        <v>1448940.1287619881</v>
      </c>
      <c r="I967" s="38">
        <f t="shared" si="31"/>
        <v>0.30509783511864685</v>
      </c>
    </row>
    <row r="968" spans="1:9" hidden="1" outlineLevel="2" x14ac:dyDescent="0.25">
      <c r="A968" t="s">
        <v>2112</v>
      </c>
      <c r="B968" s="1" t="s">
        <v>7398</v>
      </c>
      <c r="C968" s="1" t="s">
        <v>2154</v>
      </c>
      <c r="D968" s="30">
        <v>4.6531000000000713E-4</v>
      </c>
      <c r="E968" s="33">
        <v>4653100.0000000717</v>
      </c>
      <c r="F968" s="9">
        <v>0.69146038971707036</v>
      </c>
      <c r="G968" s="32">
        <v>7870534.3393926211</v>
      </c>
      <c r="H968" s="31">
        <f t="shared" si="30"/>
        <v>3217434.3393925494</v>
      </c>
      <c r="I968" s="38">
        <f t="shared" si="31"/>
        <v>0.69146038971707025</v>
      </c>
    </row>
    <row r="969" spans="1:9" hidden="1" outlineLevel="2" x14ac:dyDescent="0.25">
      <c r="A969" t="s">
        <v>2112</v>
      </c>
      <c r="B969" s="1" t="s">
        <v>7399</v>
      </c>
      <c r="C969" s="1" t="s">
        <v>2152</v>
      </c>
      <c r="D969" s="30">
        <v>4.3591000000000642E-4</v>
      </c>
      <c r="E969" s="33">
        <v>4359100.0000000643</v>
      </c>
      <c r="F969" s="9">
        <v>0.55240588400246726</v>
      </c>
      <c r="G969" s="32">
        <v>6767092.4889552547</v>
      </c>
      <c r="H969" s="31">
        <f t="shared" si="30"/>
        <v>2407992.4889551904</v>
      </c>
      <c r="I969" s="38">
        <f t="shared" si="31"/>
        <v>0.55240588400246726</v>
      </c>
    </row>
    <row r="970" spans="1:9" hidden="1" outlineLevel="2" x14ac:dyDescent="0.25">
      <c r="A970" t="s">
        <v>2112</v>
      </c>
      <c r="B970" s="1" t="s">
        <v>7400</v>
      </c>
      <c r="C970" s="1" t="s">
        <v>2148</v>
      </c>
      <c r="D970" s="30">
        <v>4.0891000000000576E-4</v>
      </c>
      <c r="E970" s="33">
        <v>4089100.0000000577</v>
      </c>
      <c r="F970" s="9">
        <v>0.65278005051167731</v>
      </c>
      <c r="G970" s="32">
        <v>6758382.9045473952</v>
      </c>
      <c r="H970" s="31">
        <f t="shared" si="30"/>
        <v>2669282.9045473374</v>
      </c>
      <c r="I970" s="38">
        <f t="shared" si="31"/>
        <v>0.65278005051167731</v>
      </c>
    </row>
    <row r="971" spans="1:9" hidden="1" outlineLevel="2" x14ac:dyDescent="0.25">
      <c r="A971" t="s">
        <v>2112</v>
      </c>
      <c r="B971" s="1" t="s">
        <v>7401</v>
      </c>
      <c r="C971" s="1" t="s">
        <v>2146</v>
      </c>
      <c r="D971" s="30">
        <v>3.9121000000000533E-4</v>
      </c>
      <c r="E971" s="33">
        <v>3912100.0000000531</v>
      </c>
      <c r="F971" s="9">
        <v>0.40583193657745775</v>
      </c>
      <c r="G971" s="32">
        <v>5499755.1190847475</v>
      </c>
      <c r="H971" s="31">
        <f t="shared" si="30"/>
        <v>1587655.1190846944</v>
      </c>
      <c r="I971" s="38">
        <f t="shared" si="31"/>
        <v>0.40583193657745786</v>
      </c>
    </row>
    <row r="972" spans="1:9" hidden="1" outlineLevel="2" x14ac:dyDescent="0.25">
      <c r="A972" t="s">
        <v>2112</v>
      </c>
      <c r="B972" s="1" t="s">
        <v>7402</v>
      </c>
      <c r="C972" s="1" t="s">
        <v>2144</v>
      </c>
      <c r="D972" s="30">
        <v>3.7981000000000505E-4</v>
      </c>
      <c r="E972" s="33">
        <v>3798100.0000000503</v>
      </c>
      <c r="F972" s="9">
        <v>0.52596363358813825</v>
      </c>
      <c r="G972" s="32">
        <v>5795762.4767311849</v>
      </c>
      <c r="H972" s="31">
        <f t="shared" si="30"/>
        <v>1997662.4767311346</v>
      </c>
      <c r="I972" s="38">
        <f t="shared" si="31"/>
        <v>0.52596363358813836</v>
      </c>
    </row>
    <row r="973" spans="1:9" hidden="1" outlineLevel="2" x14ac:dyDescent="0.25">
      <c r="A973" t="s">
        <v>2112</v>
      </c>
      <c r="B973" s="1" t="s">
        <v>7403</v>
      </c>
      <c r="C973" s="1" t="s">
        <v>2142</v>
      </c>
      <c r="D973" s="30">
        <v>3.5791000000000452E-4</v>
      </c>
      <c r="E973" s="33">
        <v>3579100.0000000452</v>
      </c>
      <c r="F973" s="9">
        <v>0.40036298302535756</v>
      </c>
      <c r="G973" s="32">
        <v>5012039.1525461199</v>
      </c>
      <c r="H973" s="31">
        <f t="shared" si="30"/>
        <v>1432939.1525460747</v>
      </c>
      <c r="I973" s="38">
        <f t="shared" si="31"/>
        <v>0.40036298302535739</v>
      </c>
    </row>
    <row r="974" spans="1:9" hidden="1" outlineLevel="2" x14ac:dyDescent="0.25">
      <c r="A974" t="s">
        <v>2112</v>
      </c>
      <c r="B974" s="1" t="s">
        <v>7404</v>
      </c>
      <c r="C974" s="1" t="s">
        <v>2140</v>
      </c>
      <c r="D974" s="30">
        <v>3.4531000000000421E-4</v>
      </c>
      <c r="E974" s="33">
        <v>3453100.0000000419</v>
      </c>
      <c r="F974" s="9">
        <v>1.1555503209017763</v>
      </c>
      <c r="G974" s="32">
        <v>7443330.8131060135</v>
      </c>
      <c r="H974" s="31">
        <f t="shared" si="30"/>
        <v>3990230.8131059716</v>
      </c>
      <c r="I974" s="38">
        <f t="shared" si="31"/>
        <v>1.1555503209017761</v>
      </c>
    </row>
    <row r="975" spans="1:9" hidden="1" outlineLevel="2" x14ac:dyDescent="0.25">
      <c r="A975" t="s">
        <v>2112</v>
      </c>
      <c r="B975" s="1" t="s">
        <v>7405</v>
      </c>
      <c r="C975" s="1" t="s">
        <v>2138</v>
      </c>
      <c r="D975" s="30">
        <v>3.36310000000004E-4</v>
      </c>
      <c r="E975" s="33">
        <v>3363100.00000004</v>
      </c>
      <c r="F975" s="9">
        <v>1.1217927945887554</v>
      </c>
      <c r="G975" s="32">
        <v>7135801.3474815283</v>
      </c>
      <c r="H975" s="31">
        <f t="shared" si="30"/>
        <v>3772701.3474814883</v>
      </c>
      <c r="I975" s="38">
        <f t="shared" si="31"/>
        <v>1.1217927945887554</v>
      </c>
    </row>
    <row r="976" spans="1:9" hidden="1" outlineLevel="2" x14ac:dyDescent="0.25">
      <c r="A976" t="s">
        <v>2112</v>
      </c>
      <c r="B976" s="1" t="s">
        <v>7406</v>
      </c>
      <c r="C976" s="1" t="s">
        <v>2136</v>
      </c>
      <c r="D976" s="30">
        <v>2.8141000000000266E-4</v>
      </c>
      <c r="E976" s="33">
        <v>2814100.0000000265</v>
      </c>
      <c r="F976" s="9">
        <v>0.28274269836827259</v>
      </c>
      <c r="G976" s="32">
        <v>3609766.2274781899</v>
      </c>
      <c r="H976" s="31">
        <f t="shared" si="30"/>
        <v>795666.22747816332</v>
      </c>
      <c r="I976" s="38">
        <f t="shared" si="31"/>
        <v>0.28274269836827254</v>
      </c>
    </row>
    <row r="977" spans="1:9" hidden="1" outlineLevel="2" x14ac:dyDescent="0.25">
      <c r="A977" t="s">
        <v>2112</v>
      </c>
      <c r="B977" s="1" t="s">
        <v>7407</v>
      </c>
      <c r="C977" s="1" t="s">
        <v>2134</v>
      </c>
      <c r="D977" s="30">
        <v>2.367100000000016E-4</v>
      </c>
      <c r="E977" s="33">
        <v>2367100.0000000158</v>
      </c>
      <c r="F977" s="9">
        <v>0.64862643985123225</v>
      </c>
      <c r="G977" s="32">
        <v>3902463.6457718778</v>
      </c>
      <c r="H977" s="31">
        <f t="shared" si="30"/>
        <v>1535363.645771862</v>
      </c>
      <c r="I977" s="38">
        <f t="shared" si="31"/>
        <v>0.64862643985123225</v>
      </c>
    </row>
    <row r="978" spans="1:9" hidden="1" outlineLevel="2" x14ac:dyDescent="0.25">
      <c r="A978" t="s">
        <v>2112</v>
      </c>
      <c r="B978" s="1" t="s">
        <v>7408</v>
      </c>
      <c r="C978" s="1" t="s">
        <v>2132</v>
      </c>
      <c r="D978" s="30">
        <v>2.2621000000000135E-4</v>
      </c>
      <c r="E978" s="33">
        <v>2262100.0000000135</v>
      </c>
      <c r="F978" s="9">
        <v>0.3511527092968254</v>
      </c>
      <c r="G978" s="32">
        <v>3056442.5437003672</v>
      </c>
      <c r="H978" s="31">
        <f t="shared" si="30"/>
        <v>794342.54370035371</v>
      </c>
      <c r="I978" s="38">
        <f t="shared" si="31"/>
        <v>0.35115270929682552</v>
      </c>
    </row>
    <row r="979" spans="1:9" hidden="1" outlineLevel="2" x14ac:dyDescent="0.25">
      <c r="A979" t="s">
        <v>2112</v>
      </c>
      <c r="B979" s="1" t="s">
        <v>7409</v>
      </c>
      <c r="C979" s="1" t="s">
        <v>2128</v>
      </c>
      <c r="D979" s="30">
        <v>2.1331000000000103E-4</v>
      </c>
      <c r="E979" s="33">
        <v>2133100.0000000102</v>
      </c>
      <c r="F979" s="9">
        <v>0.7843849412837467</v>
      </c>
      <c r="G979" s="32">
        <v>3806271.5182523783</v>
      </c>
      <c r="H979" s="31">
        <f t="shared" si="30"/>
        <v>1673171.5182523681</v>
      </c>
      <c r="I979" s="38">
        <f t="shared" si="31"/>
        <v>0.7843849412837467</v>
      </c>
    </row>
    <row r="980" spans="1:9" hidden="1" outlineLevel="2" x14ac:dyDescent="0.25">
      <c r="A980" t="s">
        <v>2112</v>
      </c>
      <c r="B980" s="1" t="s">
        <v>7410</v>
      </c>
      <c r="C980" s="1" t="s">
        <v>2126</v>
      </c>
      <c r="D980" s="30">
        <v>2.0761000000000089E-4</v>
      </c>
      <c r="E980" s="33">
        <v>2076100.0000000088</v>
      </c>
      <c r="F980" s="9">
        <v>0.96637157534435325</v>
      </c>
      <c r="G980" s="32">
        <v>4082384.0275724288</v>
      </c>
      <c r="H980" s="31">
        <f t="shared" si="30"/>
        <v>2006284.02757242</v>
      </c>
      <c r="I980" s="38">
        <f t="shared" si="31"/>
        <v>0.96637157534435303</v>
      </c>
    </row>
    <row r="981" spans="1:9" hidden="1" outlineLevel="2" x14ac:dyDescent="0.25">
      <c r="A981" t="s">
        <v>2112</v>
      </c>
      <c r="B981" s="1" t="s">
        <v>7411</v>
      </c>
      <c r="C981" s="1" t="s">
        <v>2124</v>
      </c>
      <c r="D981" s="30">
        <v>1.3650999999999917E-4</v>
      </c>
      <c r="E981" s="33">
        <v>1365099.9999999916</v>
      </c>
      <c r="F981" s="9">
        <v>0.72276694329389368</v>
      </c>
      <c r="G981" s="32">
        <v>2351749.1542904796</v>
      </c>
      <c r="H981" s="31">
        <f t="shared" si="30"/>
        <v>986649.15429048799</v>
      </c>
      <c r="I981" s="38">
        <f t="shared" si="31"/>
        <v>0.72276694329389357</v>
      </c>
    </row>
    <row r="982" spans="1:9" hidden="1" outlineLevel="2" x14ac:dyDescent="0.25">
      <c r="A982" t="s">
        <v>2112</v>
      </c>
      <c r="B982" s="1" t="s">
        <v>7412</v>
      </c>
      <c r="C982" s="1" t="s">
        <v>2120</v>
      </c>
      <c r="D982" s="30">
        <v>4.8910000000000065E-5</v>
      </c>
      <c r="E982" s="33">
        <v>489100.00000000064</v>
      </c>
      <c r="F982" s="9">
        <v>1.1561087744989815</v>
      </c>
      <c r="G982" s="32">
        <v>1054552.8016074533</v>
      </c>
      <c r="H982" s="31">
        <f t="shared" si="30"/>
        <v>565452.80160745257</v>
      </c>
      <c r="I982" s="38">
        <f t="shared" si="31"/>
        <v>1.1561087744989815</v>
      </c>
    </row>
    <row r="983" spans="1:9" hidden="1" outlineLevel="2" x14ac:dyDescent="0.25">
      <c r="A983" t="s">
        <v>2112</v>
      </c>
      <c r="B983" s="1" t="s">
        <v>7413</v>
      </c>
      <c r="C983" s="1" t="s">
        <v>2116</v>
      </c>
      <c r="D983" s="30">
        <v>3.0310000000000033E-5</v>
      </c>
      <c r="E983" s="33">
        <v>303100.00000000035</v>
      </c>
      <c r="F983" s="9">
        <v>0.75076013934200636</v>
      </c>
      <c r="G983" s="32">
        <v>530655.39823456272</v>
      </c>
      <c r="H983" s="31">
        <f t="shared" si="30"/>
        <v>227555.39823456237</v>
      </c>
      <c r="I983" s="38">
        <f t="shared" si="31"/>
        <v>0.75076013934200625</v>
      </c>
    </row>
    <row r="984" spans="1:9" hidden="1" outlineLevel="2" x14ac:dyDescent="0.25">
      <c r="A984" t="s">
        <v>2112</v>
      </c>
      <c r="B984" s="1" t="s">
        <v>7414</v>
      </c>
      <c r="C984" s="1" t="s">
        <v>2118</v>
      </c>
      <c r="D984" s="30">
        <v>2.4010000000000023E-5</v>
      </c>
      <c r="E984" s="33">
        <v>240100.00000000023</v>
      </c>
      <c r="F984" s="9">
        <v>0.90615802140124735</v>
      </c>
      <c r="G984" s="32">
        <v>457668.54093843995</v>
      </c>
      <c r="H984" s="31">
        <f t="shared" si="30"/>
        <v>217568.54093843972</v>
      </c>
      <c r="I984" s="38">
        <f t="shared" si="31"/>
        <v>0.90615802140124746</v>
      </c>
    </row>
    <row r="985" spans="1:9" hidden="1" outlineLevel="2" x14ac:dyDescent="0.25">
      <c r="A985" t="s">
        <v>2112</v>
      </c>
      <c r="B985" s="1" t="s">
        <v>7415</v>
      </c>
      <c r="C985" s="1" t="s">
        <v>2114</v>
      </c>
      <c r="D985" s="30">
        <v>1.2610000000000005E-5</v>
      </c>
      <c r="E985" s="33">
        <v>126100.00000000004</v>
      </c>
      <c r="F985" s="9">
        <v>0.4660964252825115</v>
      </c>
      <c r="G985" s="32">
        <v>184874.75922812478</v>
      </c>
      <c r="H985" s="31">
        <f t="shared" si="30"/>
        <v>58774.759228124734</v>
      </c>
      <c r="I985" s="38">
        <f t="shared" si="31"/>
        <v>0.46609642528251161</v>
      </c>
    </row>
    <row r="986" spans="1:9" hidden="1" outlineLevel="2" x14ac:dyDescent="0.25">
      <c r="A986" t="s">
        <v>2112</v>
      </c>
      <c r="B986" s="1" t="s">
        <v>7416</v>
      </c>
      <c r="C986" s="1" t="s">
        <v>2111</v>
      </c>
      <c r="D986" s="30">
        <v>9.309999999999999E-6</v>
      </c>
      <c r="E986" s="33">
        <v>93099.999999999985</v>
      </c>
      <c r="F986" s="9">
        <v>0.40984480981903837</v>
      </c>
      <c r="G986" s="32">
        <v>131256.55179415244</v>
      </c>
      <c r="H986" s="31">
        <f t="shared" si="30"/>
        <v>38156.551794152459</v>
      </c>
      <c r="I986" s="38">
        <f t="shared" si="31"/>
        <v>0.40984480981903831</v>
      </c>
    </row>
    <row r="987" spans="1:9" outlineLevel="1" collapsed="1" x14ac:dyDescent="0.25">
      <c r="A987" s="60" t="s">
        <v>8763</v>
      </c>
      <c r="B987" s="1"/>
      <c r="C987" s="1"/>
      <c r="D987" s="30"/>
      <c r="E987" s="33">
        <f>SUBTOTAL(9,E953:E986)</f>
        <v>134559399.99999917</v>
      </c>
      <c r="F987" s="9"/>
      <c r="G987" s="32">
        <f>SUBTOTAL(9,G953:G986)</f>
        <v>219285103.32504687</v>
      </c>
      <c r="H987" s="31">
        <f t="shared" si="30"/>
        <v>84725703.325047702</v>
      </c>
      <c r="I987" s="38">
        <f t="shared" si="31"/>
        <v>0.62965280259163037</v>
      </c>
    </row>
    <row r="988" spans="1:9" hidden="1" outlineLevel="2" x14ac:dyDescent="0.25">
      <c r="A988" t="s">
        <v>2191</v>
      </c>
      <c r="B988" s="1" t="s">
        <v>7369</v>
      </c>
      <c r="C988" s="1" t="s">
        <v>2219</v>
      </c>
      <c r="D988" s="30">
        <v>6.495099999999825E-4</v>
      </c>
      <c r="E988" s="33">
        <v>6495099.9999998249</v>
      </c>
      <c r="F988" s="9">
        <v>0.58280446566108157</v>
      </c>
      <c r="G988" s="32">
        <v>10280473.284915013</v>
      </c>
      <c r="H988" s="31">
        <f t="shared" si="30"/>
        <v>3785373.2849151883</v>
      </c>
      <c r="I988" s="38">
        <f t="shared" si="31"/>
        <v>0.58280446566108146</v>
      </c>
    </row>
    <row r="989" spans="1:9" hidden="1" outlineLevel="2" x14ac:dyDescent="0.25">
      <c r="A989" t="s">
        <v>2191</v>
      </c>
      <c r="B989" s="1" t="s">
        <v>7370</v>
      </c>
      <c r="C989" s="1" t="s">
        <v>2213</v>
      </c>
      <c r="D989" s="30">
        <v>4.104100000000058E-4</v>
      </c>
      <c r="E989" s="33">
        <v>4104100.0000000577</v>
      </c>
      <c r="F989" s="9">
        <v>1.0582329254329572</v>
      </c>
      <c r="G989" s="32">
        <v>8447193.749269519</v>
      </c>
      <c r="H989" s="31">
        <f t="shared" si="30"/>
        <v>4343093.7492694613</v>
      </c>
      <c r="I989" s="38">
        <f t="shared" si="31"/>
        <v>1.0582329254329572</v>
      </c>
    </row>
    <row r="990" spans="1:9" hidden="1" outlineLevel="2" x14ac:dyDescent="0.25">
      <c r="A990" t="s">
        <v>2191</v>
      </c>
      <c r="B990" s="1" t="s">
        <v>7371</v>
      </c>
      <c r="C990" s="1" t="s">
        <v>2217</v>
      </c>
      <c r="D990" s="30">
        <v>3.8881000000000527E-4</v>
      </c>
      <c r="E990" s="33">
        <v>3888100.0000000526</v>
      </c>
      <c r="F990" s="9">
        <v>1.0945398088122005</v>
      </c>
      <c r="G990" s="32">
        <v>8143780.2306428272</v>
      </c>
      <c r="H990" s="31">
        <f t="shared" si="30"/>
        <v>4255680.2306427751</v>
      </c>
      <c r="I990" s="38">
        <f t="shared" si="31"/>
        <v>1.0945398088122007</v>
      </c>
    </row>
    <row r="991" spans="1:9" hidden="1" outlineLevel="2" x14ac:dyDescent="0.25">
      <c r="A991" t="s">
        <v>2191</v>
      </c>
      <c r="B991" s="1" t="s">
        <v>7372</v>
      </c>
      <c r="C991" s="1" t="s">
        <v>2211</v>
      </c>
      <c r="D991" s="30">
        <v>3.4681000000000425E-4</v>
      </c>
      <c r="E991" s="33">
        <v>3468100.0000000424</v>
      </c>
      <c r="F991" s="9">
        <v>0.87475732223674796</v>
      </c>
      <c r="G991" s="32">
        <v>6501845.8692493448</v>
      </c>
      <c r="H991" s="31">
        <f t="shared" si="30"/>
        <v>3033745.8692493024</v>
      </c>
      <c r="I991" s="38">
        <f t="shared" si="31"/>
        <v>0.87475732223674785</v>
      </c>
    </row>
    <row r="992" spans="1:9" hidden="1" outlineLevel="2" x14ac:dyDescent="0.25">
      <c r="A992" t="s">
        <v>2191</v>
      </c>
      <c r="B992" s="1" t="s">
        <v>7373</v>
      </c>
      <c r="C992" s="1" t="s">
        <v>2215</v>
      </c>
      <c r="D992" s="30">
        <v>3.1321000000000343E-4</v>
      </c>
      <c r="E992" s="33">
        <v>3132100.0000000345</v>
      </c>
      <c r="F992" s="9">
        <v>0.82463383259841516</v>
      </c>
      <c r="G992" s="32">
        <v>5714935.627081559</v>
      </c>
      <c r="H992" s="31">
        <f t="shared" si="30"/>
        <v>2582835.6270815246</v>
      </c>
      <c r="I992" s="38">
        <f t="shared" si="31"/>
        <v>0.82463383259841516</v>
      </c>
    </row>
    <row r="993" spans="1:9" hidden="1" outlineLevel="2" x14ac:dyDescent="0.25">
      <c r="A993" t="s">
        <v>2191</v>
      </c>
      <c r="B993" s="1" t="s">
        <v>7374</v>
      </c>
      <c r="C993" s="1" t="s">
        <v>2207</v>
      </c>
      <c r="D993" s="30">
        <v>3.1261000000000342E-4</v>
      </c>
      <c r="E993" s="33">
        <v>3126100.000000034</v>
      </c>
      <c r="F993" s="9">
        <v>1.199562482537202</v>
      </c>
      <c r="G993" s="32">
        <v>6876052.2766596219</v>
      </c>
      <c r="H993" s="31">
        <f t="shared" si="30"/>
        <v>3749952.2766595879</v>
      </c>
      <c r="I993" s="38">
        <f t="shared" si="31"/>
        <v>1.199562482537202</v>
      </c>
    </row>
    <row r="994" spans="1:9" hidden="1" outlineLevel="2" x14ac:dyDescent="0.25">
      <c r="A994" t="s">
        <v>2191</v>
      </c>
      <c r="B994" s="1" t="s">
        <v>7375</v>
      </c>
      <c r="C994" s="1" t="s">
        <v>2209</v>
      </c>
      <c r="D994" s="30">
        <v>3.117100000000034E-4</v>
      </c>
      <c r="E994" s="33">
        <v>3117100.000000034</v>
      </c>
      <c r="F994" s="9">
        <v>0.67197010383590361</v>
      </c>
      <c r="G994" s="32">
        <v>5211698.0106669515</v>
      </c>
      <c r="H994" s="31">
        <f t="shared" si="30"/>
        <v>2094598.0106669175</v>
      </c>
      <c r="I994" s="38">
        <f t="shared" si="31"/>
        <v>0.6719701038359035</v>
      </c>
    </row>
    <row r="995" spans="1:9" hidden="1" outlineLevel="2" x14ac:dyDescent="0.25">
      <c r="A995" t="s">
        <v>2191</v>
      </c>
      <c r="B995" s="1" t="s">
        <v>7376</v>
      </c>
      <c r="C995" s="1" t="s">
        <v>2205</v>
      </c>
      <c r="D995" s="30">
        <v>2.8921000000000285E-4</v>
      </c>
      <c r="E995" s="33">
        <v>2892100.0000000284</v>
      </c>
      <c r="F995" s="9">
        <v>0.61868293182706957</v>
      </c>
      <c r="G995" s="32">
        <v>4681392.9071371136</v>
      </c>
      <c r="H995" s="31">
        <f t="shared" si="30"/>
        <v>1789292.9071370852</v>
      </c>
      <c r="I995" s="38">
        <f t="shared" si="31"/>
        <v>0.61868293182706946</v>
      </c>
    </row>
    <row r="996" spans="1:9" hidden="1" outlineLevel="2" x14ac:dyDescent="0.25">
      <c r="A996" t="s">
        <v>2191</v>
      </c>
      <c r="B996" s="1" t="s">
        <v>7377</v>
      </c>
      <c r="C996" s="1" t="s">
        <v>2201</v>
      </c>
      <c r="D996" s="30">
        <v>1.4910999999999947E-4</v>
      </c>
      <c r="E996" s="33">
        <v>1491099.9999999946</v>
      </c>
      <c r="F996" s="9">
        <v>1.1958740142869135</v>
      </c>
      <c r="G996" s="32">
        <v>3274267.7427032054</v>
      </c>
      <c r="H996" s="31">
        <f t="shared" si="30"/>
        <v>1783167.7427032108</v>
      </c>
      <c r="I996" s="38">
        <f t="shared" si="31"/>
        <v>1.1958740142869138</v>
      </c>
    </row>
    <row r="997" spans="1:9" hidden="1" outlineLevel="2" x14ac:dyDescent="0.25">
      <c r="A997" t="s">
        <v>2191</v>
      </c>
      <c r="B997" s="1" t="s">
        <v>7378</v>
      </c>
      <c r="C997" s="1" t="s">
        <v>2199</v>
      </c>
      <c r="D997" s="30">
        <v>1.3230999999999906E-4</v>
      </c>
      <c r="E997" s="33">
        <v>1323099.9999999907</v>
      </c>
      <c r="F997" s="9">
        <v>0.82612341855556692</v>
      </c>
      <c r="G997" s="32">
        <v>2416143.8950908538</v>
      </c>
      <c r="H997" s="31">
        <f t="shared" si="30"/>
        <v>1093043.8950908631</v>
      </c>
      <c r="I997" s="38">
        <f t="shared" si="31"/>
        <v>0.82612341855556704</v>
      </c>
    </row>
    <row r="998" spans="1:9" hidden="1" outlineLevel="2" x14ac:dyDescent="0.25">
      <c r="A998" t="s">
        <v>2191</v>
      </c>
      <c r="B998" s="1" t="s">
        <v>7379</v>
      </c>
      <c r="C998" s="1" t="s">
        <v>2203</v>
      </c>
      <c r="D998" s="30">
        <v>1.2810999999999896E-4</v>
      </c>
      <c r="E998" s="33">
        <v>1281099.9999999895</v>
      </c>
      <c r="F998" s="9">
        <v>0.60784929009150757</v>
      </c>
      <c r="G998" s="32">
        <v>2059815.7255362135</v>
      </c>
      <c r="H998" s="31">
        <f t="shared" si="30"/>
        <v>778715.72553622397</v>
      </c>
      <c r="I998" s="38">
        <f t="shared" si="31"/>
        <v>0.60784929009150757</v>
      </c>
    </row>
    <row r="999" spans="1:9" hidden="1" outlineLevel="2" x14ac:dyDescent="0.25">
      <c r="A999" t="s">
        <v>2191</v>
      </c>
      <c r="B999" s="1" t="s">
        <v>7380</v>
      </c>
      <c r="C999" s="1" t="s">
        <v>2197</v>
      </c>
      <c r="D999" s="30">
        <v>1.0980999999999907E-4</v>
      </c>
      <c r="E999" s="33">
        <v>1098099.9999999907</v>
      </c>
      <c r="F999" s="9">
        <v>0.48760306702682776</v>
      </c>
      <c r="G999" s="32">
        <v>1633536.9279021455</v>
      </c>
      <c r="H999" s="31">
        <f t="shared" si="30"/>
        <v>535436.92790215486</v>
      </c>
      <c r="I999" s="38">
        <f t="shared" si="31"/>
        <v>0.4876030670268276</v>
      </c>
    </row>
    <row r="1000" spans="1:9" hidden="1" outlineLevel="2" x14ac:dyDescent="0.25">
      <c r="A1000" t="s">
        <v>2191</v>
      </c>
      <c r="B1000" s="1" t="s">
        <v>7381</v>
      </c>
      <c r="C1000" s="1" t="s">
        <v>2193</v>
      </c>
      <c r="D1000" s="30">
        <v>4.3210000000000056E-5</v>
      </c>
      <c r="E1000" s="33">
        <v>432100.00000000058</v>
      </c>
      <c r="F1000" s="9">
        <v>0.71141742672816666</v>
      </c>
      <c r="G1000" s="32">
        <v>739503.47008924175</v>
      </c>
      <c r="H1000" s="31">
        <f t="shared" si="30"/>
        <v>307403.47008924116</v>
      </c>
      <c r="I1000" s="38">
        <f t="shared" si="31"/>
        <v>0.71141742672816655</v>
      </c>
    </row>
    <row r="1001" spans="1:9" hidden="1" outlineLevel="2" x14ac:dyDescent="0.25">
      <c r="A1001" t="s">
        <v>2191</v>
      </c>
      <c r="B1001" s="1" t="s">
        <v>7382</v>
      </c>
      <c r="C1001" s="1" t="s">
        <v>2195</v>
      </c>
      <c r="D1001" s="30">
        <v>1.3810000000000007E-5</v>
      </c>
      <c r="E1001" s="33">
        <v>138100.00000000006</v>
      </c>
      <c r="F1001" s="9">
        <v>0.43424332269375343</v>
      </c>
      <c r="G1001" s="32">
        <v>198069.00286400743</v>
      </c>
      <c r="H1001" s="31">
        <f t="shared" si="30"/>
        <v>59969.002864007372</v>
      </c>
      <c r="I1001" s="38">
        <f t="shared" si="31"/>
        <v>0.43424332269375343</v>
      </c>
    </row>
    <row r="1002" spans="1:9" outlineLevel="1" collapsed="1" x14ac:dyDescent="0.25">
      <c r="A1002" s="60" t="s">
        <v>8764</v>
      </c>
      <c r="B1002" s="1"/>
      <c r="C1002" s="1"/>
      <c r="D1002" s="30"/>
      <c r="E1002" s="33">
        <f>SUBTOTAL(9,E988:E1001)</f>
        <v>35986400.000000082</v>
      </c>
      <c r="F1002" s="9"/>
      <c r="G1002" s="32">
        <f>SUBTOTAL(9,G988:G1001)</f>
        <v>66178708.719807617</v>
      </c>
      <c r="H1002" s="31">
        <f t="shared" si="30"/>
        <v>30192308.719807535</v>
      </c>
      <c r="I1002" s="38">
        <f t="shared" si="31"/>
        <v>0.83899219482380749</v>
      </c>
    </row>
    <row r="1003" spans="1:9" hidden="1" outlineLevel="2" x14ac:dyDescent="0.25">
      <c r="A1003" t="s">
        <v>2222</v>
      </c>
      <c r="B1003" s="1" t="s">
        <v>7346</v>
      </c>
      <c r="C1003" s="1" t="s">
        <v>2270</v>
      </c>
      <c r="D1003" s="30">
        <v>7.3620999999996894E-4</v>
      </c>
      <c r="E1003" s="33">
        <v>7362099.9999996889</v>
      </c>
      <c r="F1003" s="9">
        <v>0.40677294842800482</v>
      </c>
      <c r="G1003" s="32">
        <v>10356803.123621376</v>
      </c>
      <c r="H1003" s="31">
        <f t="shared" si="30"/>
        <v>2994703.1236216873</v>
      </c>
      <c r="I1003" s="38">
        <f t="shared" si="31"/>
        <v>0.40677294842800477</v>
      </c>
    </row>
    <row r="1004" spans="1:9" hidden="1" outlineLevel="2" x14ac:dyDescent="0.25">
      <c r="A1004" t="s">
        <v>2222</v>
      </c>
      <c r="B1004" s="1" t="s">
        <v>7347</v>
      </c>
      <c r="C1004" s="1" t="s">
        <v>2266</v>
      </c>
      <c r="D1004" s="30">
        <v>6.0660999999998921E-4</v>
      </c>
      <c r="E1004" s="33">
        <v>6066099.999999892</v>
      </c>
      <c r="F1004" s="9">
        <v>0.43998084926057501</v>
      </c>
      <c r="G1004" s="32">
        <v>8735067.8296994194</v>
      </c>
      <c r="H1004" s="31">
        <f t="shared" si="30"/>
        <v>2668967.8296995275</v>
      </c>
      <c r="I1004" s="38">
        <f t="shared" si="31"/>
        <v>0.43998084926057518</v>
      </c>
    </row>
    <row r="1005" spans="1:9" hidden="1" outlineLevel="2" x14ac:dyDescent="0.25">
      <c r="A1005" t="s">
        <v>2222</v>
      </c>
      <c r="B1005" s="1" t="s">
        <v>7348</v>
      </c>
      <c r="C1005" s="1" t="s">
        <v>2264</v>
      </c>
      <c r="D1005" s="30">
        <v>5.9670999999999075E-4</v>
      </c>
      <c r="E1005" s="33">
        <v>5967099.9999999078</v>
      </c>
      <c r="F1005" s="9">
        <v>0.83317539820889996</v>
      </c>
      <c r="G1005" s="32">
        <v>10938740.918652156</v>
      </c>
      <c r="H1005" s="31">
        <f t="shared" si="30"/>
        <v>4971640.9186522486</v>
      </c>
      <c r="I1005" s="38">
        <f t="shared" si="31"/>
        <v>0.83317539820889974</v>
      </c>
    </row>
    <row r="1006" spans="1:9" hidden="1" outlineLevel="2" x14ac:dyDescent="0.25">
      <c r="A1006" t="s">
        <v>2222</v>
      </c>
      <c r="B1006" s="1" t="s">
        <v>7349</v>
      </c>
      <c r="C1006" s="1" t="s">
        <v>2262</v>
      </c>
      <c r="D1006" s="30">
        <v>5.529099999999976E-4</v>
      </c>
      <c r="E1006" s="33">
        <v>5529099.9999999758</v>
      </c>
      <c r="F1006" s="9">
        <v>1.2141855653224669</v>
      </c>
      <c r="G1006" s="32">
        <v>12242453.409224397</v>
      </c>
      <c r="H1006" s="31">
        <f t="shared" si="30"/>
        <v>6713353.4092244208</v>
      </c>
      <c r="I1006" s="38">
        <f t="shared" si="31"/>
        <v>1.2141855653224667</v>
      </c>
    </row>
    <row r="1007" spans="1:9" hidden="1" outlineLevel="2" x14ac:dyDescent="0.25">
      <c r="A1007" t="s">
        <v>2222</v>
      </c>
      <c r="B1007" s="1" t="s">
        <v>7350</v>
      </c>
      <c r="C1007" s="1" t="s">
        <v>2256</v>
      </c>
      <c r="D1007" s="30">
        <v>5.2261000000000234E-4</v>
      </c>
      <c r="E1007" s="33">
        <v>5226100.0000000233</v>
      </c>
      <c r="F1007" s="9">
        <v>1.1362755336455628</v>
      </c>
      <c r="G1007" s="32">
        <v>11164389.566385126</v>
      </c>
      <c r="H1007" s="31">
        <f t="shared" si="30"/>
        <v>5938289.5663851025</v>
      </c>
      <c r="I1007" s="38">
        <f t="shared" si="31"/>
        <v>1.1362755336455628</v>
      </c>
    </row>
    <row r="1008" spans="1:9" hidden="1" outlineLevel="2" x14ac:dyDescent="0.25">
      <c r="A1008" t="s">
        <v>2222</v>
      </c>
      <c r="B1008" s="1" t="s">
        <v>7351</v>
      </c>
      <c r="C1008" s="1" t="s">
        <v>2252</v>
      </c>
      <c r="D1008" s="30">
        <v>4.5541000000000689E-4</v>
      </c>
      <c r="E1008" s="33">
        <v>4554100.0000000689</v>
      </c>
      <c r="F1008" s="9">
        <v>0.57164328414239896</v>
      </c>
      <c r="G1008" s="32">
        <v>7157420.680313007</v>
      </c>
      <c r="H1008" s="31">
        <f t="shared" si="30"/>
        <v>2603320.6803129381</v>
      </c>
      <c r="I1008" s="38">
        <f t="shared" si="31"/>
        <v>0.57164328414239884</v>
      </c>
    </row>
    <row r="1009" spans="1:9" hidden="1" outlineLevel="2" x14ac:dyDescent="0.25">
      <c r="A1009" t="s">
        <v>2222</v>
      </c>
      <c r="B1009" s="1" t="s">
        <v>7352</v>
      </c>
      <c r="C1009" s="1" t="s">
        <v>2250</v>
      </c>
      <c r="D1009" s="30">
        <v>4.2901000000000625E-4</v>
      </c>
      <c r="E1009" s="33">
        <v>4290100.0000000624</v>
      </c>
      <c r="F1009" s="9">
        <v>1.1425066850106145</v>
      </c>
      <c r="G1009" s="32">
        <v>9191567.9293641709</v>
      </c>
      <c r="H1009" s="31">
        <f t="shared" si="30"/>
        <v>4901467.9293641085</v>
      </c>
      <c r="I1009" s="38">
        <f t="shared" si="31"/>
        <v>1.1425066850106145</v>
      </c>
    </row>
    <row r="1010" spans="1:9" hidden="1" outlineLevel="2" x14ac:dyDescent="0.25">
      <c r="A1010" t="s">
        <v>2222</v>
      </c>
      <c r="B1010" s="1" t="s">
        <v>7353</v>
      </c>
      <c r="C1010" s="1" t="s">
        <v>2248</v>
      </c>
      <c r="D1010" s="30">
        <v>3.9661000000000546E-4</v>
      </c>
      <c r="E1010" s="33">
        <v>3966100.0000000545</v>
      </c>
      <c r="F1010" s="9">
        <v>0.8117286152713814</v>
      </c>
      <c r="G1010" s="32">
        <v>7185496.8610279243</v>
      </c>
      <c r="H1010" s="31">
        <f t="shared" si="30"/>
        <v>3219396.8610278699</v>
      </c>
      <c r="I1010" s="38">
        <f t="shared" si="31"/>
        <v>0.8117286152713814</v>
      </c>
    </row>
    <row r="1011" spans="1:9" hidden="1" outlineLevel="2" x14ac:dyDescent="0.25">
      <c r="A1011" t="s">
        <v>2222</v>
      </c>
      <c r="B1011" s="1" t="s">
        <v>7354</v>
      </c>
      <c r="C1011" s="1" t="s">
        <v>2258</v>
      </c>
      <c r="D1011" s="30">
        <v>3.5851000000000453E-4</v>
      </c>
      <c r="E1011" s="33">
        <v>3585100.0000000452</v>
      </c>
      <c r="F1011" s="9">
        <v>1.2145262135842836</v>
      </c>
      <c r="G1011" s="32">
        <v>7939297.9283211157</v>
      </c>
      <c r="H1011" s="31">
        <f t="shared" si="30"/>
        <v>4354197.928321071</v>
      </c>
      <c r="I1011" s="38">
        <f t="shared" si="31"/>
        <v>1.2145262135842838</v>
      </c>
    </row>
    <row r="1012" spans="1:9" hidden="1" outlineLevel="2" x14ac:dyDescent="0.25">
      <c r="A1012" t="s">
        <v>2222</v>
      </c>
      <c r="B1012" s="1" t="s">
        <v>7355</v>
      </c>
      <c r="C1012" s="1" t="s">
        <v>2244</v>
      </c>
      <c r="D1012" s="30">
        <v>2.3881000000000165E-4</v>
      </c>
      <c r="E1012" s="33">
        <v>2388100.0000000163</v>
      </c>
      <c r="F1012" s="9">
        <v>0.36587819107244479</v>
      </c>
      <c r="G1012" s="32">
        <v>3261853.708100128</v>
      </c>
      <c r="H1012" s="31">
        <f t="shared" si="30"/>
        <v>873753.70810011169</v>
      </c>
      <c r="I1012" s="38">
        <f t="shared" si="31"/>
        <v>0.3658781910724449</v>
      </c>
    </row>
    <row r="1013" spans="1:9" hidden="1" outlineLevel="2" x14ac:dyDescent="0.25">
      <c r="A1013" t="s">
        <v>2222</v>
      </c>
      <c r="B1013" s="1" t="s">
        <v>7356</v>
      </c>
      <c r="C1013" s="1" t="s">
        <v>2272</v>
      </c>
      <c r="D1013" s="30">
        <v>2.3821000000000164E-4</v>
      </c>
      <c r="E1013" s="33">
        <v>2382100.0000000163</v>
      </c>
      <c r="F1013" s="9">
        <v>0.85275456755503165</v>
      </c>
      <c r="G1013" s="32">
        <v>4413446.6553728711</v>
      </c>
      <c r="H1013" s="31">
        <f t="shared" si="30"/>
        <v>2031346.6553728548</v>
      </c>
      <c r="I1013" s="38">
        <f t="shared" si="31"/>
        <v>0.85275456755503165</v>
      </c>
    </row>
    <row r="1014" spans="1:9" hidden="1" outlineLevel="2" x14ac:dyDescent="0.25">
      <c r="A1014" t="s">
        <v>2222</v>
      </c>
      <c r="B1014" s="1" t="s">
        <v>7357</v>
      </c>
      <c r="C1014" s="1" t="s">
        <v>2242</v>
      </c>
      <c r="D1014" s="30">
        <v>2.3791000000000163E-4</v>
      </c>
      <c r="E1014" s="33">
        <v>2379100.0000000163</v>
      </c>
      <c r="F1014" s="9">
        <v>1.1445000172046251</v>
      </c>
      <c r="G1014" s="32">
        <v>5101979.9909315584</v>
      </c>
      <c r="H1014" s="31">
        <f t="shared" si="30"/>
        <v>2722879.9909315421</v>
      </c>
      <c r="I1014" s="38">
        <f t="shared" si="31"/>
        <v>1.1445000172046251</v>
      </c>
    </row>
    <row r="1015" spans="1:9" hidden="1" outlineLevel="2" x14ac:dyDescent="0.25">
      <c r="A1015" t="s">
        <v>2222</v>
      </c>
      <c r="B1015" s="1" t="s">
        <v>7358</v>
      </c>
      <c r="C1015" s="1" t="s">
        <v>2274</v>
      </c>
      <c r="D1015" s="30">
        <v>2.3641000000000159E-4</v>
      </c>
      <c r="E1015" s="33">
        <v>2364100.0000000158</v>
      </c>
      <c r="F1015" s="9">
        <v>0.61589335921114019</v>
      </c>
      <c r="G1015" s="32">
        <v>3820133.4905110821</v>
      </c>
      <c r="H1015" s="31">
        <f t="shared" si="30"/>
        <v>1456033.4905110663</v>
      </c>
      <c r="I1015" s="38">
        <f t="shared" si="31"/>
        <v>0.61589335921114019</v>
      </c>
    </row>
    <row r="1016" spans="1:9" hidden="1" outlineLevel="2" x14ac:dyDescent="0.25">
      <c r="A1016" t="s">
        <v>2222</v>
      </c>
      <c r="B1016" s="1" t="s">
        <v>7359</v>
      </c>
      <c r="C1016" s="1" t="s">
        <v>2240</v>
      </c>
      <c r="D1016" s="30">
        <v>1.9411000000000057E-4</v>
      </c>
      <c r="E1016" s="33">
        <v>1941100.0000000056</v>
      </c>
      <c r="F1016" s="9">
        <v>1.2509685208803023</v>
      </c>
      <c r="G1016" s="32">
        <v>4369354.9958807677</v>
      </c>
      <c r="H1016" s="31">
        <f t="shared" si="30"/>
        <v>2428254.9958807621</v>
      </c>
      <c r="I1016" s="38">
        <f t="shared" si="31"/>
        <v>1.2509685208803025</v>
      </c>
    </row>
    <row r="1017" spans="1:9" hidden="1" outlineLevel="2" x14ac:dyDescent="0.25">
      <c r="A1017" t="s">
        <v>2222</v>
      </c>
      <c r="B1017" s="1" t="s">
        <v>7360</v>
      </c>
      <c r="C1017" s="1" t="s">
        <v>2246</v>
      </c>
      <c r="D1017" s="30">
        <v>1.8511000000000035E-4</v>
      </c>
      <c r="E1017" s="33">
        <v>1851100.0000000035</v>
      </c>
      <c r="F1017" s="9">
        <v>0.89353162397249175</v>
      </c>
      <c r="G1017" s="32">
        <v>3505116.389135486</v>
      </c>
      <c r="H1017" s="31">
        <f t="shared" si="30"/>
        <v>1654016.3891354825</v>
      </c>
      <c r="I1017" s="38">
        <f t="shared" si="31"/>
        <v>0.89353162397249164</v>
      </c>
    </row>
    <row r="1018" spans="1:9" hidden="1" outlineLevel="2" x14ac:dyDescent="0.25">
      <c r="A1018" t="s">
        <v>2222</v>
      </c>
      <c r="B1018" s="1" t="s">
        <v>7361</v>
      </c>
      <c r="C1018" s="1" t="s">
        <v>2238</v>
      </c>
      <c r="D1018" s="30">
        <v>1.8121000000000025E-4</v>
      </c>
      <c r="E1018" s="33">
        <v>1812100.0000000026</v>
      </c>
      <c r="F1018" s="9">
        <v>0.6898492613764079</v>
      </c>
      <c r="G1018" s="32">
        <v>3062175.8465401931</v>
      </c>
      <c r="H1018" s="31">
        <f t="shared" si="30"/>
        <v>1250075.8465401905</v>
      </c>
      <c r="I1018" s="38">
        <f t="shared" si="31"/>
        <v>0.6898492613764079</v>
      </c>
    </row>
    <row r="1019" spans="1:9" hidden="1" outlineLevel="2" x14ac:dyDescent="0.25">
      <c r="A1019" t="s">
        <v>2222</v>
      </c>
      <c r="B1019" s="1" t="s">
        <v>7362</v>
      </c>
      <c r="C1019" s="1" t="s">
        <v>2232</v>
      </c>
      <c r="D1019" s="30">
        <v>9.1809999999999448E-5</v>
      </c>
      <c r="E1019" s="33">
        <v>918099.99999999453</v>
      </c>
      <c r="F1019" s="9">
        <v>1.0182120541683848</v>
      </c>
      <c r="G1019" s="32">
        <v>1852920.4869319829</v>
      </c>
      <c r="H1019" s="31">
        <f t="shared" si="30"/>
        <v>934820.48693198839</v>
      </c>
      <c r="I1019" s="38">
        <f t="shared" si="31"/>
        <v>1.0182120541683846</v>
      </c>
    </row>
    <row r="1020" spans="1:9" hidden="1" outlineLevel="2" x14ac:dyDescent="0.25">
      <c r="A1020" t="s">
        <v>2222</v>
      </c>
      <c r="B1020" s="1" t="s">
        <v>7363</v>
      </c>
      <c r="C1020" s="1" t="s">
        <v>2234</v>
      </c>
      <c r="D1020" s="30">
        <v>9.1509999999999454E-5</v>
      </c>
      <c r="E1020" s="33">
        <v>915099.99999999453</v>
      </c>
      <c r="F1020" s="9">
        <v>0.6525718438626249</v>
      </c>
      <c r="G1020" s="32">
        <v>1512268.494318679</v>
      </c>
      <c r="H1020" s="31">
        <f t="shared" si="30"/>
        <v>597168.49431868445</v>
      </c>
      <c r="I1020" s="38">
        <f t="shared" si="31"/>
        <v>0.6525718438626249</v>
      </c>
    </row>
    <row r="1021" spans="1:9" hidden="1" outlineLevel="2" x14ac:dyDescent="0.25">
      <c r="A1021" t="s">
        <v>2222</v>
      </c>
      <c r="B1021" s="1" t="s">
        <v>7364</v>
      </c>
      <c r="C1021" s="1" t="s">
        <v>2236</v>
      </c>
      <c r="D1021" s="30">
        <v>8.1009999999999673E-5</v>
      </c>
      <c r="E1021" s="33">
        <v>810099.99999999674</v>
      </c>
      <c r="F1021" s="9">
        <v>0.51325259274966795</v>
      </c>
      <c r="G1021" s="32">
        <v>1225885.9253865012</v>
      </c>
      <c r="H1021" s="31">
        <f t="shared" si="30"/>
        <v>415785.9253865045</v>
      </c>
      <c r="I1021" s="38">
        <f t="shared" si="31"/>
        <v>0.51325259274966817</v>
      </c>
    </row>
    <row r="1022" spans="1:9" hidden="1" outlineLevel="2" x14ac:dyDescent="0.25">
      <c r="A1022" t="s">
        <v>2222</v>
      </c>
      <c r="B1022" s="1" t="s">
        <v>7365</v>
      </c>
      <c r="C1022" s="1" t="s">
        <v>2228</v>
      </c>
      <c r="D1022" s="30">
        <v>7.830999999999973E-5</v>
      </c>
      <c r="E1022" s="33">
        <v>783099.99999999732</v>
      </c>
      <c r="F1022" s="9">
        <v>0.39930471560688396</v>
      </c>
      <c r="G1022" s="32">
        <v>1095795.522791747</v>
      </c>
      <c r="H1022" s="31">
        <f t="shared" si="30"/>
        <v>312695.52279174968</v>
      </c>
      <c r="I1022" s="38">
        <f t="shared" si="31"/>
        <v>0.39930471560688385</v>
      </c>
    </row>
    <row r="1023" spans="1:9" hidden="1" outlineLevel="2" x14ac:dyDescent="0.25">
      <c r="A1023" t="s">
        <v>2222</v>
      </c>
      <c r="B1023" s="1" t="s">
        <v>7366</v>
      </c>
      <c r="C1023" s="1" t="s">
        <v>2226</v>
      </c>
      <c r="D1023" s="30">
        <v>4.9210000000000066E-5</v>
      </c>
      <c r="E1023" s="33">
        <v>492100.00000000064</v>
      </c>
      <c r="F1023" s="9">
        <v>0.40941887474712657</v>
      </c>
      <c r="G1023" s="32">
        <v>693575.02826306189</v>
      </c>
      <c r="H1023" s="31">
        <f t="shared" si="30"/>
        <v>201475.02826306125</v>
      </c>
      <c r="I1023" s="38">
        <f t="shared" si="31"/>
        <v>0.40941887474712657</v>
      </c>
    </row>
    <row r="1024" spans="1:9" hidden="1" outlineLevel="2" x14ac:dyDescent="0.25">
      <c r="A1024" t="s">
        <v>2222</v>
      </c>
      <c r="B1024" s="1" t="s">
        <v>7367</v>
      </c>
      <c r="C1024" s="1" t="s">
        <v>2221</v>
      </c>
      <c r="D1024" s="30">
        <v>1.5610000000000008E-5</v>
      </c>
      <c r="E1024" s="33">
        <v>156100.00000000009</v>
      </c>
      <c r="F1024" s="9">
        <v>0.87891291816986905</v>
      </c>
      <c r="G1024" s="32">
        <v>293298.30652631674</v>
      </c>
      <c r="H1024" s="31">
        <f t="shared" si="30"/>
        <v>137198.30652631665</v>
      </c>
      <c r="I1024" s="38">
        <f t="shared" si="31"/>
        <v>0.87891291816986916</v>
      </c>
    </row>
    <row r="1025" spans="1:9" hidden="1" outlineLevel="2" x14ac:dyDescent="0.25">
      <c r="A1025" t="s">
        <v>2222</v>
      </c>
      <c r="B1025" s="1" t="s">
        <v>7368</v>
      </c>
      <c r="C1025" s="1" t="s">
        <v>2230</v>
      </c>
      <c r="D1025" s="30">
        <v>1.1710000000000003E-5</v>
      </c>
      <c r="E1025" s="33">
        <v>117100.00000000003</v>
      </c>
      <c r="F1025" s="9">
        <v>1.0192125202510125</v>
      </c>
      <c r="G1025" s="32">
        <v>236449.78612139361</v>
      </c>
      <c r="H1025" s="31">
        <f t="shared" si="30"/>
        <v>119349.78612139358</v>
      </c>
      <c r="I1025" s="38">
        <f t="shared" si="31"/>
        <v>1.0192125202510125</v>
      </c>
    </row>
    <row r="1026" spans="1:9" outlineLevel="1" collapsed="1" x14ac:dyDescent="0.25">
      <c r="A1026" s="60" t="s">
        <v>8765</v>
      </c>
      <c r="B1026" s="1"/>
      <c r="C1026" s="1"/>
      <c r="D1026" s="30"/>
      <c r="E1026" s="33">
        <f>SUBTOTAL(9,E1003:E1025)</f>
        <v>65855299.999999762</v>
      </c>
      <c r="F1026" s="9"/>
      <c r="G1026" s="32">
        <f>SUBTOTAL(9,G1003:G1025)</f>
        <v>119355492.87342046</v>
      </c>
      <c r="H1026" s="31">
        <f t="shared" si="30"/>
        <v>53500192.8734207</v>
      </c>
      <c r="I1026" s="38">
        <f t="shared" si="31"/>
        <v>0.81239008665089818</v>
      </c>
    </row>
    <row r="1027" spans="1:9" hidden="1" outlineLevel="2" x14ac:dyDescent="0.25">
      <c r="A1027" t="s">
        <v>2277</v>
      </c>
      <c r="B1027" s="1" t="s">
        <v>7342</v>
      </c>
      <c r="C1027" s="1" t="s">
        <v>2287</v>
      </c>
      <c r="D1027" s="30">
        <v>6.6120999999998067E-4</v>
      </c>
      <c r="E1027" s="33">
        <v>6612099.9999998063</v>
      </c>
      <c r="F1027" s="9">
        <v>1.0702235294785023</v>
      </c>
      <c r="G1027" s="32">
        <v>13688524.999264404</v>
      </c>
      <c r="H1027" s="31">
        <f t="shared" si="30"/>
        <v>7076424.9992645979</v>
      </c>
      <c r="I1027" s="38">
        <f t="shared" si="31"/>
        <v>1.0702235294785023</v>
      </c>
    </row>
    <row r="1028" spans="1:9" hidden="1" outlineLevel="2" x14ac:dyDescent="0.25">
      <c r="A1028" t="s">
        <v>2277</v>
      </c>
      <c r="B1028" s="1" t="s">
        <v>7343</v>
      </c>
      <c r="C1028" s="1" t="s">
        <v>2283</v>
      </c>
      <c r="D1028" s="30">
        <v>3.0841000000000332E-4</v>
      </c>
      <c r="E1028" s="33">
        <v>3084100.0000000331</v>
      </c>
      <c r="F1028" s="9">
        <v>0.66383473230105905</v>
      </c>
      <c r="G1028" s="32">
        <v>5131432.6978897508</v>
      </c>
      <c r="H1028" s="31">
        <f t="shared" si="30"/>
        <v>2047332.6978897178</v>
      </c>
      <c r="I1028" s="38">
        <f t="shared" si="31"/>
        <v>0.66383473230105894</v>
      </c>
    </row>
    <row r="1029" spans="1:9" hidden="1" outlineLevel="2" x14ac:dyDescent="0.25">
      <c r="A1029" t="s">
        <v>2277</v>
      </c>
      <c r="B1029" s="1" t="s">
        <v>7344</v>
      </c>
      <c r="C1029" s="1" t="s">
        <v>2281</v>
      </c>
      <c r="D1029" s="30">
        <v>2.325100000000015E-4</v>
      </c>
      <c r="E1029" s="33">
        <v>2325100.0000000149</v>
      </c>
      <c r="F1029" s="9">
        <v>1.1394268566309371</v>
      </c>
      <c r="G1029" s="32">
        <v>4974381.3843526235</v>
      </c>
      <c r="H1029" s="31">
        <f t="shared" ref="H1029:H1092" si="32">G1029-E1029</f>
        <v>2649281.3843526086</v>
      </c>
      <c r="I1029" s="38">
        <f t="shared" ref="I1029:I1092" si="33">H1029/E1029</f>
        <v>1.1394268566309369</v>
      </c>
    </row>
    <row r="1030" spans="1:9" hidden="1" outlineLevel="2" x14ac:dyDescent="0.25">
      <c r="A1030" t="s">
        <v>2277</v>
      </c>
      <c r="B1030" s="1" t="s">
        <v>7345</v>
      </c>
      <c r="C1030" s="1" t="s">
        <v>2276</v>
      </c>
      <c r="D1030" s="30">
        <v>1.0810000000000002E-5</v>
      </c>
      <c r="E1030" s="33">
        <v>108100.00000000001</v>
      </c>
      <c r="F1030" s="9">
        <v>0.84326328265284833</v>
      </c>
      <c r="G1030" s="32">
        <v>199256.76085477293</v>
      </c>
      <c r="H1030" s="31">
        <f t="shared" si="32"/>
        <v>91156.760854772918</v>
      </c>
      <c r="I1030" s="38">
        <f t="shared" si="33"/>
        <v>0.84326328265284833</v>
      </c>
    </row>
    <row r="1031" spans="1:9" outlineLevel="1" collapsed="1" x14ac:dyDescent="0.25">
      <c r="A1031" s="60" t="s">
        <v>8766</v>
      </c>
      <c r="B1031" s="1"/>
      <c r="C1031" s="1"/>
      <c r="D1031" s="30"/>
      <c r="E1031" s="33">
        <f>SUBTOTAL(9,E1027:E1030)</f>
        <v>12129399.999999855</v>
      </c>
      <c r="F1031" s="9"/>
      <c r="G1031" s="32">
        <f>SUBTOTAL(9,G1027:G1030)</f>
        <v>23993595.842361555</v>
      </c>
      <c r="H1031" s="31">
        <f t="shared" si="32"/>
        <v>11864195.8423617</v>
      </c>
      <c r="I1031" s="38">
        <f t="shared" si="33"/>
        <v>0.97813542651424157</v>
      </c>
    </row>
    <row r="1032" spans="1:9" hidden="1" outlineLevel="2" x14ac:dyDescent="0.25">
      <c r="A1032" t="s">
        <v>45</v>
      </c>
      <c r="B1032" s="1" t="s">
        <v>7338</v>
      </c>
      <c r="C1032" s="1" t="s">
        <v>2297</v>
      </c>
      <c r="D1032" s="30">
        <v>7.473099999999672E-4</v>
      </c>
      <c r="E1032" s="33">
        <v>7473099.9999996722</v>
      </c>
      <c r="F1032" s="9">
        <v>0.27268397990434834</v>
      </c>
      <c r="G1032" s="32">
        <v>9510894.650222769</v>
      </c>
      <c r="H1032" s="31">
        <f t="shared" si="32"/>
        <v>2037794.6502230968</v>
      </c>
      <c r="I1032" s="38">
        <f t="shared" si="33"/>
        <v>0.27268397990434845</v>
      </c>
    </row>
    <row r="1033" spans="1:9" hidden="1" outlineLevel="2" x14ac:dyDescent="0.25">
      <c r="A1033" t="s">
        <v>45</v>
      </c>
      <c r="B1033" s="1" t="s">
        <v>7339</v>
      </c>
      <c r="C1033" s="1" t="s">
        <v>2295</v>
      </c>
      <c r="D1033" s="30">
        <v>4.2451000000000614E-4</v>
      </c>
      <c r="E1033" s="33">
        <v>4245100.0000000615</v>
      </c>
      <c r="F1033" s="9">
        <v>0.28773715851726944</v>
      </c>
      <c r="G1033" s="32">
        <v>5466573.0116217397</v>
      </c>
      <c r="H1033" s="31">
        <f t="shared" si="32"/>
        <v>1221473.0116216782</v>
      </c>
      <c r="I1033" s="38">
        <f t="shared" si="33"/>
        <v>0.28773715851726944</v>
      </c>
    </row>
    <row r="1034" spans="1:9" hidden="1" outlineLevel="2" x14ac:dyDescent="0.25">
      <c r="A1034" t="s">
        <v>45</v>
      </c>
      <c r="B1034" s="1" t="s">
        <v>7340</v>
      </c>
      <c r="C1034" s="1" t="s">
        <v>2293</v>
      </c>
      <c r="D1034" s="30">
        <v>7.7709999999999742E-5</v>
      </c>
      <c r="E1034" s="33">
        <v>777099.99999999744</v>
      </c>
      <c r="F1034" s="9">
        <v>0.83128530189519956</v>
      </c>
      <c r="G1034" s="32">
        <v>1423091.8081027549</v>
      </c>
      <c r="H1034" s="31">
        <f t="shared" si="32"/>
        <v>645991.80810275744</v>
      </c>
      <c r="I1034" s="38">
        <f t="shared" si="33"/>
        <v>0.83128530189519956</v>
      </c>
    </row>
    <row r="1035" spans="1:9" hidden="1" outlineLevel="2" x14ac:dyDescent="0.25">
      <c r="A1035" t="s">
        <v>45</v>
      </c>
      <c r="B1035" s="1" t="s">
        <v>7341</v>
      </c>
      <c r="C1035" s="1" t="s">
        <v>2291</v>
      </c>
      <c r="D1035" s="30">
        <v>6.4810000000000011E-5</v>
      </c>
      <c r="E1035" s="33">
        <v>648100.00000000012</v>
      </c>
      <c r="F1035" s="9">
        <v>0.47772838641967108</v>
      </c>
      <c r="G1035" s="32">
        <v>957715.767238589</v>
      </c>
      <c r="H1035" s="31">
        <f t="shared" si="32"/>
        <v>309615.76723858889</v>
      </c>
      <c r="I1035" s="38">
        <f t="shared" si="33"/>
        <v>0.47772838641967108</v>
      </c>
    </row>
    <row r="1036" spans="1:9" outlineLevel="1" collapsed="1" x14ac:dyDescent="0.25">
      <c r="A1036" s="60" t="s">
        <v>8767</v>
      </c>
      <c r="B1036" s="1"/>
      <c r="C1036" s="1"/>
      <c r="D1036" s="30"/>
      <c r="E1036" s="33">
        <f>SUBTOTAL(9,E1032:E1035)</f>
        <v>13143399.999999732</v>
      </c>
      <c r="F1036" s="9"/>
      <c r="G1036" s="32">
        <f>SUBTOTAL(9,G1032:G1035)</f>
        <v>17358275.237185851</v>
      </c>
      <c r="H1036" s="31">
        <f t="shared" si="32"/>
        <v>4214875.237186119</v>
      </c>
      <c r="I1036" s="38">
        <f t="shared" si="33"/>
        <v>0.32068378328181485</v>
      </c>
    </row>
    <row r="1037" spans="1:9" hidden="1" outlineLevel="2" x14ac:dyDescent="0.25">
      <c r="A1037" t="s">
        <v>2300</v>
      </c>
      <c r="B1037" s="1" t="s">
        <v>7318</v>
      </c>
      <c r="C1037" s="1" t="s">
        <v>2346</v>
      </c>
      <c r="D1037" s="30">
        <v>7.4070999999996823E-4</v>
      </c>
      <c r="E1037" s="33">
        <v>7407099.9999996824</v>
      </c>
      <c r="F1037" s="9">
        <v>0.7618243093712731</v>
      </c>
      <c r="G1037" s="32">
        <v>13050008.841943398</v>
      </c>
      <c r="H1037" s="31">
        <f t="shared" si="32"/>
        <v>5642908.8419437157</v>
      </c>
      <c r="I1037" s="38">
        <f t="shared" si="33"/>
        <v>0.76182430937127321</v>
      </c>
    </row>
    <row r="1038" spans="1:9" hidden="1" outlineLevel="2" x14ac:dyDescent="0.25">
      <c r="A1038" t="s">
        <v>2300</v>
      </c>
      <c r="B1038" s="1" t="s">
        <v>7319</v>
      </c>
      <c r="C1038" s="1" t="s">
        <v>2342</v>
      </c>
      <c r="D1038" s="30">
        <v>7.0560999999997372E-4</v>
      </c>
      <c r="E1038" s="33">
        <v>7056099.9999997374</v>
      </c>
      <c r="F1038" s="9">
        <v>0.59528461905437002</v>
      </c>
      <c r="G1038" s="32">
        <v>11256487.800509121</v>
      </c>
      <c r="H1038" s="31">
        <f t="shared" si="32"/>
        <v>4200387.8005093839</v>
      </c>
      <c r="I1038" s="38">
        <f t="shared" si="33"/>
        <v>0.59528461905437002</v>
      </c>
    </row>
    <row r="1039" spans="1:9" hidden="1" outlineLevel="2" x14ac:dyDescent="0.25">
      <c r="A1039" t="s">
        <v>2300</v>
      </c>
      <c r="B1039" s="1" t="s">
        <v>7320</v>
      </c>
      <c r="C1039" s="1" t="s">
        <v>2344</v>
      </c>
      <c r="D1039" s="30">
        <v>6.7200999999997898E-4</v>
      </c>
      <c r="E1039" s="33">
        <v>6720099.9999997895</v>
      </c>
      <c r="F1039" s="9">
        <v>0.4249169630473949</v>
      </c>
      <c r="G1039" s="32">
        <v>9575584.4833744969</v>
      </c>
      <c r="H1039" s="31">
        <f t="shared" si="32"/>
        <v>2855484.4833747074</v>
      </c>
      <c r="I1039" s="38">
        <f t="shared" si="33"/>
        <v>0.42491696304739468</v>
      </c>
    </row>
    <row r="1040" spans="1:9" hidden="1" outlineLevel="2" x14ac:dyDescent="0.25">
      <c r="A1040" t="s">
        <v>2300</v>
      </c>
      <c r="B1040" s="1" t="s">
        <v>7321</v>
      </c>
      <c r="C1040" s="1" t="s">
        <v>2340</v>
      </c>
      <c r="D1040" s="30">
        <v>5.7330999999999441E-4</v>
      </c>
      <c r="E1040" s="33">
        <v>5733099.9999999441</v>
      </c>
      <c r="F1040" s="9">
        <v>1.1057852729092039</v>
      </c>
      <c r="G1040" s="32">
        <v>12072677.548115637</v>
      </c>
      <c r="H1040" s="31">
        <f t="shared" si="32"/>
        <v>6339577.548115693</v>
      </c>
      <c r="I1040" s="38">
        <f t="shared" si="33"/>
        <v>1.1057852729092035</v>
      </c>
    </row>
    <row r="1041" spans="1:9" hidden="1" outlineLevel="2" x14ac:dyDescent="0.25">
      <c r="A1041" t="s">
        <v>2300</v>
      </c>
      <c r="B1041" s="1" t="s">
        <v>7322</v>
      </c>
      <c r="C1041" s="1" t="s">
        <v>2338</v>
      </c>
      <c r="D1041" s="30">
        <v>5.6130999999999629E-4</v>
      </c>
      <c r="E1041" s="33">
        <v>5613099.9999999627</v>
      </c>
      <c r="F1041" s="9">
        <v>0.8855230113518977</v>
      </c>
      <c r="G1041" s="32">
        <v>10583629.215019267</v>
      </c>
      <c r="H1041" s="31">
        <f t="shared" si="32"/>
        <v>4970529.2150193043</v>
      </c>
      <c r="I1041" s="38">
        <f t="shared" si="33"/>
        <v>0.8855230113518977</v>
      </c>
    </row>
    <row r="1042" spans="1:9" hidden="1" outlineLevel="2" x14ac:dyDescent="0.25">
      <c r="A1042" t="s">
        <v>2300</v>
      </c>
      <c r="B1042" s="1" t="s">
        <v>7323</v>
      </c>
      <c r="C1042" s="1" t="s">
        <v>2336</v>
      </c>
      <c r="D1042" s="30">
        <v>5.2111000000000258E-4</v>
      </c>
      <c r="E1042" s="33">
        <v>5211100.0000000261</v>
      </c>
      <c r="F1042" s="9">
        <v>1.1059523172260588</v>
      </c>
      <c r="G1042" s="32">
        <v>10974328.120296771</v>
      </c>
      <c r="H1042" s="31">
        <f t="shared" si="32"/>
        <v>5763228.1202967446</v>
      </c>
      <c r="I1042" s="38">
        <f t="shared" si="33"/>
        <v>1.105952317226059</v>
      </c>
    </row>
    <row r="1043" spans="1:9" hidden="1" outlineLevel="2" x14ac:dyDescent="0.25">
      <c r="A1043" t="s">
        <v>2300</v>
      </c>
      <c r="B1043" s="1" t="s">
        <v>7324</v>
      </c>
      <c r="C1043" s="1" t="s">
        <v>2334</v>
      </c>
      <c r="D1043" s="30">
        <v>5.0701000000000478E-4</v>
      </c>
      <c r="E1043" s="33">
        <v>5070100.0000000475</v>
      </c>
      <c r="F1043" s="9">
        <v>0.91318951597247477</v>
      </c>
      <c r="G1043" s="32">
        <v>9700062.1649321355</v>
      </c>
      <c r="H1043" s="31">
        <f t="shared" si="32"/>
        <v>4629962.164932088</v>
      </c>
      <c r="I1043" s="38">
        <f t="shared" si="33"/>
        <v>0.91318951597247477</v>
      </c>
    </row>
    <row r="1044" spans="1:9" hidden="1" outlineLevel="2" x14ac:dyDescent="0.25">
      <c r="A1044" t="s">
        <v>2300</v>
      </c>
      <c r="B1044" s="1" t="s">
        <v>7325</v>
      </c>
      <c r="C1044" s="1" t="s">
        <v>2332</v>
      </c>
      <c r="D1044" s="30">
        <v>4.7521000000000737E-4</v>
      </c>
      <c r="E1044" s="33">
        <v>4752100.0000000736</v>
      </c>
      <c r="F1044" s="9">
        <v>1.171017566711785</v>
      </c>
      <c r="G1044" s="32">
        <v>10316892.578771234</v>
      </c>
      <c r="H1044" s="31">
        <f t="shared" si="32"/>
        <v>5564792.57877116</v>
      </c>
      <c r="I1044" s="38">
        <f t="shared" si="33"/>
        <v>1.171017566711785</v>
      </c>
    </row>
    <row r="1045" spans="1:9" hidden="1" outlineLevel="2" x14ac:dyDescent="0.25">
      <c r="A1045" t="s">
        <v>2300</v>
      </c>
      <c r="B1045" s="1" t="s">
        <v>7326</v>
      </c>
      <c r="C1045" s="1" t="s">
        <v>2330</v>
      </c>
      <c r="D1045" s="30">
        <v>4.4251000000000658E-4</v>
      </c>
      <c r="E1045" s="33">
        <v>4425100.0000000661</v>
      </c>
      <c r="F1045" s="9">
        <v>1.2210115985215737</v>
      </c>
      <c r="G1045" s="32">
        <v>9828198.424617961</v>
      </c>
      <c r="H1045" s="31">
        <f t="shared" si="32"/>
        <v>5403098.4246178949</v>
      </c>
      <c r="I1045" s="38">
        <f t="shared" si="33"/>
        <v>1.2210115985215733</v>
      </c>
    </row>
    <row r="1046" spans="1:9" hidden="1" outlineLevel="2" x14ac:dyDescent="0.25">
      <c r="A1046" t="s">
        <v>2300</v>
      </c>
      <c r="B1046" s="1" t="s">
        <v>7327</v>
      </c>
      <c r="C1046" s="1" t="s">
        <v>2326</v>
      </c>
      <c r="D1046" s="30">
        <v>3.9211000000000535E-4</v>
      </c>
      <c r="E1046" s="33">
        <v>3921100.0000000536</v>
      </c>
      <c r="F1046" s="9">
        <v>1.0170358847423362</v>
      </c>
      <c r="G1046" s="32">
        <v>7908999.407663282</v>
      </c>
      <c r="H1046" s="31">
        <f t="shared" si="32"/>
        <v>3987899.4076632285</v>
      </c>
      <c r="I1046" s="38">
        <f t="shared" si="33"/>
        <v>1.017035884742336</v>
      </c>
    </row>
    <row r="1047" spans="1:9" hidden="1" outlineLevel="2" x14ac:dyDescent="0.25">
      <c r="A1047" t="s">
        <v>2300</v>
      </c>
      <c r="B1047" s="1" t="s">
        <v>7328</v>
      </c>
      <c r="C1047" s="1" t="s">
        <v>2324</v>
      </c>
      <c r="D1047" s="30">
        <v>3.8311000000000513E-4</v>
      </c>
      <c r="E1047" s="33">
        <v>3831100.0000000512</v>
      </c>
      <c r="F1047" s="9">
        <v>0.57092011478146998</v>
      </c>
      <c r="G1047" s="32">
        <v>6018352.0517393705</v>
      </c>
      <c r="H1047" s="31">
        <f t="shared" si="32"/>
        <v>2187252.0517393192</v>
      </c>
      <c r="I1047" s="38">
        <f t="shared" si="33"/>
        <v>0.57092011478147009</v>
      </c>
    </row>
    <row r="1048" spans="1:9" hidden="1" outlineLevel="2" x14ac:dyDescent="0.25">
      <c r="A1048" t="s">
        <v>2300</v>
      </c>
      <c r="B1048" s="1" t="s">
        <v>7329</v>
      </c>
      <c r="C1048" s="1" t="s">
        <v>2318</v>
      </c>
      <c r="D1048" s="30">
        <v>3.1471000000000347E-4</v>
      </c>
      <c r="E1048" s="33">
        <v>3147100.0000000349</v>
      </c>
      <c r="F1048" s="9">
        <v>0.53634110394299472</v>
      </c>
      <c r="G1048" s="32">
        <v>4835019.0882190531</v>
      </c>
      <c r="H1048" s="31">
        <f t="shared" si="32"/>
        <v>1687919.0882190182</v>
      </c>
      <c r="I1048" s="38">
        <f t="shared" si="33"/>
        <v>0.53634110394299495</v>
      </c>
    </row>
    <row r="1049" spans="1:9" hidden="1" outlineLevel="2" x14ac:dyDescent="0.25">
      <c r="A1049" t="s">
        <v>2300</v>
      </c>
      <c r="B1049" s="1" t="s">
        <v>7330</v>
      </c>
      <c r="C1049" s="1" t="s">
        <v>2320</v>
      </c>
      <c r="D1049" s="30">
        <v>3.1351000000000344E-4</v>
      </c>
      <c r="E1049" s="33">
        <v>3135100.0000000345</v>
      </c>
      <c r="F1049" s="9">
        <v>0.7469274882051361</v>
      </c>
      <c r="G1049" s="32">
        <v>5476792.3682719823</v>
      </c>
      <c r="H1049" s="31">
        <f t="shared" si="32"/>
        <v>2341692.3682719478</v>
      </c>
      <c r="I1049" s="38">
        <f t="shared" si="33"/>
        <v>0.7469274882051361</v>
      </c>
    </row>
    <row r="1050" spans="1:9" hidden="1" outlineLevel="2" x14ac:dyDescent="0.25">
      <c r="A1050" t="s">
        <v>2300</v>
      </c>
      <c r="B1050" s="1" t="s">
        <v>7331</v>
      </c>
      <c r="C1050" s="1" t="s">
        <v>2316</v>
      </c>
      <c r="D1050" s="30">
        <v>2.832100000000027E-4</v>
      </c>
      <c r="E1050" s="33">
        <v>2832100.000000027</v>
      </c>
      <c r="F1050" s="9">
        <v>0.6777936673925814</v>
      </c>
      <c r="G1050" s="32">
        <v>4751679.4454225758</v>
      </c>
      <c r="H1050" s="31">
        <f t="shared" si="32"/>
        <v>1919579.4454225488</v>
      </c>
      <c r="I1050" s="38">
        <f t="shared" si="33"/>
        <v>0.67779366739258162</v>
      </c>
    </row>
    <row r="1051" spans="1:9" hidden="1" outlineLevel="2" x14ac:dyDescent="0.25">
      <c r="A1051" t="s">
        <v>2300</v>
      </c>
      <c r="B1051" s="1" t="s">
        <v>7332</v>
      </c>
      <c r="C1051" s="1" t="s">
        <v>2312</v>
      </c>
      <c r="D1051" s="30">
        <v>2.3401000000000154E-4</v>
      </c>
      <c r="E1051" s="33">
        <v>2340100.0000000154</v>
      </c>
      <c r="F1051" s="9">
        <v>1.2545073979749615</v>
      </c>
      <c r="G1051" s="32">
        <v>5275772.7620012425</v>
      </c>
      <c r="H1051" s="31">
        <f t="shared" si="32"/>
        <v>2935672.7620012271</v>
      </c>
      <c r="I1051" s="38">
        <f t="shared" si="33"/>
        <v>1.2545073979749617</v>
      </c>
    </row>
    <row r="1052" spans="1:9" hidden="1" outlineLevel="2" x14ac:dyDescent="0.25">
      <c r="A1052" t="s">
        <v>2300</v>
      </c>
      <c r="B1052" s="1" t="s">
        <v>7333</v>
      </c>
      <c r="C1052" s="1" t="s">
        <v>2310</v>
      </c>
      <c r="D1052" s="30">
        <v>2.2351000000000128E-4</v>
      </c>
      <c r="E1052" s="33">
        <v>2235100.0000000126</v>
      </c>
      <c r="F1052" s="9">
        <v>1.054641666262226</v>
      </c>
      <c r="G1052" s="32">
        <v>4592329.5882627275</v>
      </c>
      <c r="H1052" s="31">
        <f t="shared" si="32"/>
        <v>2357229.5882627149</v>
      </c>
      <c r="I1052" s="38">
        <f t="shared" si="33"/>
        <v>1.0546416662622262</v>
      </c>
    </row>
    <row r="1053" spans="1:9" hidden="1" outlineLevel="2" x14ac:dyDescent="0.25">
      <c r="A1053" t="s">
        <v>2300</v>
      </c>
      <c r="B1053" s="1" t="s">
        <v>7334</v>
      </c>
      <c r="C1053" s="1" t="s">
        <v>2314</v>
      </c>
      <c r="D1053" s="30">
        <v>1.7221000000000003E-4</v>
      </c>
      <c r="E1053" s="33">
        <v>1722100.0000000002</v>
      </c>
      <c r="F1053" s="9">
        <v>0.8124389372127111</v>
      </c>
      <c r="G1053" s="32">
        <v>3121201.0937740104</v>
      </c>
      <c r="H1053" s="31">
        <f t="shared" si="32"/>
        <v>1399101.0937740102</v>
      </c>
      <c r="I1053" s="38">
        <f t="shared" si="33"/>
        <v>0.81243893721271121</v>
      </c>
    </row>
    <row r="1054" spans="1:9" hidden="1" outlineLevel="2" x14ac:dyDescent="0.25">
      <c r="A1054" t="s">
        <v>2300</v>
      </c>
      <c r="B1054" s="1" t="s">
        <v>7335</v>
      </c>
      <c r="C1054" s="1" t="s">
        <v>2308</v>
      </c>
      <c r="D1054" s="30">
        <v>1.5150999999999953E-4</v>
      </c>
      <c r="E1054" s="33">
        <v>1515099.9999999953</v>
      </c>
      <c r="F1054" s="9">
        <v>0.85041208023473125</v>
      </c>
      <c r="G1054" s="32">
        <v>2803559.3427636325</v>
      </c>
      <c r="H1054" s="31">
        <f t="shared" si="32"/>
        <v>1288459.3427636372</v>
      </c>
      <c r="I1054" s="38">
        <f t="shared" si="33"/>
        <v>0.85041208023473114</v>
      </c>
    </row>
    <row r="1055" spans="1:9" hidden="1" outlineLevel="2" x14ac:dyDescent="0.25">
      <c r="A1055" t="s">
        <v>2300</v>
      </c>
      <c r="B1055" s="1" t="s">
        <v>7336</v>
      </c>
      <c r="C1055" s="1" t="s">
        <v>2304</v>
      </c>
      <c r="D1055" s="30">
        <v>6.1810000000000074E-5</v>
      </c>
      <c r="E1055" s="33">
        <v>618100.0000000007</v>
      </c>
      <c r="F1055" s="9">
        <v>0.48417287009559218</v>
      </c>
      <c r="G1055" s="32">
        <v>917367.25100608647</v>
      </c>
      <c r="H1055" s="31">
        <f t="shared" si="32"/>
        <v>299267.25100608577</v>
      </c>
      <c r="I1055" s="38">
        <f t="shared" si="33"/>
        <v>0.48417287009559201</v>
      </c>
    </row>
    <row r="1056" spans="1:9" hidden="1" outlineLevel="2" x14ac:dyDescent="0.25">
      <c r="A1056" t="s">
        <v>2300</v>
      </c>
      <c r="B1056" s="1" t="s">
        <v>7337</v>
      </c>
      <c r="C1056" s="1" t="s">
        <v>2302</v>
      </c>
      <c r="D1056" s="30">
        <v>1.7410000000000011E-5</v>
      </c>
      <c r="E1056" s="33">
        <v>174100.00000000012</v>
      </c>
      <c r="F1056" s="9">
        <v>0.71647956018829151</v>
      </c>
      <c r="G1056" s="32">
        <v>298839.09142878174</v>
      </c>
      <c r="H1056" s="31">
        <f t="shared" si="32"/>
        <v>124739.09142878163</v>
      </c>
      <c r="I1056" s="38">
        <f t="shared" si="33"/>
        <v>0.71647956018829151</v>
      </c>
    </row>
    <row r="1057" spans="1:9" hidden="1" outlineLevel="2" x14ac:dyDescent="0.25">
      <c r="A1057" t="s">
        <v>2300</v>
      </c>
      <c r="B1057" s="1" t="s">
        <v>2298</v>
      </c>
      <c r="C1057" s="1" t="s">
        <v>2299</v>
      </c>
      <c r="D1057" s="30">
        <v>1.7110000000000011E-5</v>
      </c>
      <c r="E1057" s="33">
        <v>171100.00000000012</v>
      </c>
      <c r="F1057" s="9">
        <v>0.41953669515433034</v>
      </c>
      <c r="G1057" s="32">
        <v>242882.7285409061</v>
      </c>
      <c r="H1057" s="31">
        <f t="shared" si="32"/>
        <v>71782.728540905984</v>
      </c>
      <c r="I1057" s="38">
        <f t="shared" si="33"/>
        <v>0.4195366951543304</v>
      </c>
    </row>
    <row r="1058" spans="1:9" outlineLevel="1" collapsed="1" x14ac:dyDescent="0.25">
      <c r="A1058" s="60" t="s">
        <v>8768</v>
      </c>
      <c r="B1058" s="1"/>
      <c r="C1058" s="1"/>
      <c r="D1058" s="30"/>
      <c r="E1058" s="33">
        <f>SUBTOTAL(9,E1037:E1057)</f>
        <v>77630099.999999568</v>
      </c>
      <c r="F1058" s="9"/>
      <c r="G1058" s="32">
        <f>SUBTOTAL(9,G1037:G1057)</f>
        <v>143600663.39667368</v>
      </c>
      <c r="H1058" s="31">
        <f t="shared" si="32"/>
        <v>65970563.396674111</v>
      </c>
      <c r="I1058" s="38">
        <f t="shared" si="33"/>
        <v>0.84980649769450867</v>
      </c>
    </row>
    <row r="1059" spans="1:9" hidden="1" outlineLevel="2" x14ac:dyDescent="0.25">
      <c r="A1059" t="s">
        <v>2349</v>
      </c>
      <c r="B1059" s="1" t="s">
        <v>7308</v>
      </c>
      <c r="C1059" s="1" t="s">
        <v>2369</v>
      </c>
      <c r="D1059" s="30">
        <v>6.9120999999997598E-4</v>
      </c>
      <c r="E1059" s="33">
        <v>6912099.9999997597</v>
      </c>
      <c r="F1059" s="9">
        <v>1.1081100914266393</v>
      </c>
      <c r="G1059" s="32">
        <v>14571467.762949569</v>
      </c>
      <c r="H1059" s="31">
        <f t="shared" si="32"/>
        <v>7659367.7629498094</v>
      </c>
      <c r="I1059" s="38">
        <f t="shared" si="33"/>
        <v>1.1081100914266395</v>
      </c>
    </row>
    <row r="1060" spans="1:9" hidden="1" outlineLevel="2" x14ac:dyDescent="0.25">
      <c r="A1060" t="s">
        <v>2349</v>
      </c>
      <c r="B1060" s="1" t="s">
        <v>7309</v>
      </c>
      <c r="C1060" s="1" t="s">
        <v>2367</v>
      </c>
      <c r="D1060" s="30">
        <v>6.693099999999794E-4</v>
      </c>
      <c r="E1060" s="33">
        <v>6693099.9999997942</v>
      </c>
      <c r="F1060" s="9">
        <v>0.43040978531660889</v>
      </c>
      <c r="G1060" s="32">
        <v>9573875.7341023013</v>
      </c>
      <c r="H1060" s="31">
        <f t="shared" si="32"/>
        <v>2880775.7341025071</v>
      </c>
      <c r="I1060" s="38">
        <f t="shared" si="33"/>
        <v>0.43040978531660901</v>
      </c>
    </row>
    <row r="1061" spans="1:9" hidden="1" outlineLevel="2" x14ac:dyDescent="0.25">
      <c r="A1061" t="s">
        <v>2349</v>
      </c>
      <c r="B1061" s="1" t="s">
        <v>7310</v>
      </c>
      <c r="C1061" s="1" t="s">
        <v>2365</v>
      </c>
      <c r="D1061" s="30">
        <v>4.3651000000000643E-4</v>
      </c>
      <c r="E1061" s="33">
        <v>4365100.0000000643</v>
      </c>
      <c r="F1061" s="9">
        <v>0.39249693602851687</v>
      </c>
      <c r="G1061" s="32">
        <v>6078388.3754581688</v>
      </c>
      <c r="H1061" s="31">
        <f t="shared" si="32"/>
        <v>1713288.3754581045</v>
      </c>
      <c r="I1061" s="38">
        <f t="shared" si="33"/>
        <v>0.39249693602851693</v>
      </c>
    </row>
    <row r="1062" spans="1:9" hidden="1" outlineLevel="2" x14ac:dyDescent="0.25">
      <c r="A1062" t="s">
        <v>2349</v>
      </c>
      <c r="B1062" s="1" t="s">
        <v>7311</v>
      </c>
      <c r="C1062" s="1" t="s">
        <v>2363</v>
      </c>
      <c r="D1062" s="30">
        <v>4.2331000000000611E-4</v>
      </c>
      <c r="E1062" s="33">
        <v>4233100.0000000615</v>
      </c>
      <c r="F1062" s="9">
        <v>1.0470989383801659</v>
      </c>
      <c r="G1062" s="32">
        <v>8665574.5160572045</v>
      </c>
      <c r="H1062" s="31">
        <f t="shared" si="32"/>
        <v>4432474.516057143</v>
      </c>
      <c r="I1062" s="38">
        <f t="shared" si="33"/>
        <v>1.0470989383801654</v>
      </c>
    </row>
    <row r="1063" spans="1:9" hidden="1" outlineLevel="2" x14ac:dyDescent="0.25">
      <c r="A1063" t="s">
        <v>2349</v>
      </c>
      <c r="B1063" s="1" t="s">
        <v>7312</v>
      </c>
      <c r="C1063" s="1" t="s">
        <v>2359</v>
      </c>
      <c r="D1063" s="30">
        <v>2.037100000000008E-4</v>
      </c>
      <c r="E1063" s="33">
        <v>2037100.0000000079</v>
      </c>
      <c r="F1063" s="9">
        <v>0.5601494845890761</v>
      </c>
      <c r="G1063" s="32">
        <v>3178180.5150564192</v>
      </c>
      <c r="H1063" s="31">
        <f t="shared" si="32"/>
        <v>1141080.5150564113</v>
      </c>
      <c r="I1063" s="38">
        <f t="shared" si="33"/>
        <v>0.5601494845890761</v>
      </c>
    </row>
    <row r="1064" spans="1:9" hidden="1" outlineLevel="2" x14ac:dyDescent="0.25">
      <c r="A1064" t="s">
        <v>2349</v>
      </c>
      <c r="B1064" s="1" t="s">
        <v>7313</v>
      </c>
      <c r="C1064" s="1" t="s">
        <v>2357</v>
      </c>
      <c r="D1064" s="30">
        <v>1.7131000000000001E-4</v>
      </c>
      <c r="E1064" s="33">
        <v>1713100</v>
      </c>
      <c r="F1064" s="9">
        <v>0.60813473990551203</v>
      </c>
      <c r="G1064" s="32">
        <v>2754895.6229321328</v>
      </c>
      <c r="H1064" s="31">
        <f t="shared" si="32"/>
        <v>1041795.6229321328</v>
      </c>
      <c r="I1064" s="38">
        <f t="shared" si="33"/>
        <v>0.60813473990551214</v>
      </c>
    </row>
    <row r="1065" spans="1:9" hidden="1" outlineLevel="2" x14ac:dyDescent="0.25">
      <c r="A1065" t="s">
        <v>2349</v>
      </c>
      <c r="B1065" s="1" t="s">
        <v>7314</v>
      </c>
      <c r="C1065" s="1" t="s">
        <v>2355</v>
      </c>
      <c r="D1065" s="30">
        <v>1.3710999999999918E-4</v>
      </c>
      <c r="E1065" s="33">
        <v>1371099.9999999919</v>
      </c>
      <c r="F1065" s="9">
        <v>0.64596650234367392</v>
      </c>
      <c r="G1065" s="32">
        <v>2256784.671363398</v>
      </c>
      <c r="H1065" s="31">
        <f t="shared" si="32"/>
        <v>885684.67136340612</v>
      </c>
      <c r="I1065" s="38">
        <f t="shared" si="33"/>
        <v>0.64596650234367392</v>
      </c>
    </row>
    <row r="1066" spans="1:9" hidden="1" outlineLevel="2" x14ac:dyDescent="0.25">
      <c r="A1066" t="s">
        <v>2349</v>
      </c>
      <c r="B1066" s="1" t="s">
        <v>7315</v>
      </c>
      <c r="C1066" s="1" t="s">
        <v>2353</v>
      </c>
      <c r="D1066" s="30">
        <v>6.9309999999999917E-5</v>
      </c>
      <c r="E1066" s="33">
        <v>693099.99999999919</v>
      </c>
      <c r="F1066" s="9">
        <v>1.1797853228088526</v>
      </c>
      <c r="G1066" s="32">
        <v>1510809.2072388139</v>
      </c>
      <c r="H1066" s="31">
        <f t="shared" si="32"/>
        <v>817709.20723881468</v>
      </c>
      <c r="I1066" s="38">
        <f t="shared" si="33"/>
        <v>1.1797853228088524</v>
      </c>
    </row>
    <row r="1067" spans="1:9" hidden="1" outlineLevel="2" x14ac:dyDescent="0.25">
      <c r="A1067" t="s">
        <v>2349</v>
      </c>
      <c r="B1067" s="1" t="s">
        <v>7316</v>
      </c>
      <c r="C1067" s="1" t="s">
        <v>2351</v>
      </c>
      <c r="D1067" s="30">
        <v>2.4310000000000023E-5</v>
      </c>
      <c r="E1067" s="33">
        <v>243100.00000000023</v>
      </c>
      <c r="F1067" s="9">
        <v>0.63552784934365725</v>
      </c>
      <c r="G1067" s="32">
        <v>397596.82017544348</v>
      </c>
      <c r="H1067" s="31">
        <f t="shared" si="32"/>
        <v>154496.82017544325</v>
      </c>
      <c r="I1067" s="38">
        <f t="shared" si="33"/>
        <v>0.63552784934365736</v>
      </c>
    </row>
    <row r="1068" spans="1:9" hidden="1" outlineLevel="2" x14ac:dyDescent="0.25">
      <c r="A1068" t="s">
        <v>2349</v>
      </c>
      <c r="B1068" s="1" t="s">
        <v>7317</v>
      </c>
      <c r="C1068" s="1" t="s">
        <v>2348</v>
      </c>
      <c r="D1068" s="30">
        <v>1.9810000000000015E-5</v>
      </c>
      <c r="E1068" s="33">
        <v>198100.00000000015</v>
      </c>
      <c r="F1068" s="9">
        <v>0.6979148311108988</v>
      </c>
      <c r="G1068" s="32">
        <v>336356.92804306926</v>
      </c>
      <c r="H1068" s="31">
        <f t="shared" si="32"/>
        <v>138256.92804306911</v>
      </c>
      <c r="I1068" s="38">
        <f t="shared" si="33"/>
        <v>0.69791483111089858</v>
      </c>
    </row>
    <row r="1069" spans="1:9" outlineLevel="1" collapsed="1" x14ac:dyDescent="0.25">
      <c r="A1069" s="60" t="s">
        <v>8769</v>
      </c>
      <c r="B1069" s="1"/>
      <c r="C1069" s="1"/>
      <c r="D1069" s="30"/>
      <c r="E1069" s="33">
        <f>SUBTOTAL(9,E1059:E1068)</f>
        <v>28458999.99999968</v>
      </c>
      <c r="F1069" s="9"/>
      <c r="G1069" s="32">
        <f>SUBTOTAL(9,G1059:G1068)</f>
        <v>49323930.153376527</v>
      </c>
      <c r="H1069" s="31">
        <f t="shared" si="32"/>
        <v>20864930.153376848</v>
      </c>
      <c r="I1069" s="38">
        <f t="shared" si="33"/>
        <v>0.73315753024973063</v>
      </c>
    </row>
    <row r="1070" spans="1:9" hidden="1" outlineLevel="2" x14ac:dyDescent="0.25">
      <c r="A1070" t="s">
        <v>52</v>
      </c>
      <c r="B1070" s="1" t="s">
        <v>7301</v>
      </c>
      <c r="C1070" s="1" t="s">
        <v>2385</v>
      </c>
      <c r="D1070" s="30">
        <v>7.077099999999734E-4</v>
      </c>
      <c r="E1070" s="33">
        <v>7077099.9999997336</v>
      </c>
      <c r="F1070" s="9">
        <v>0.28435187052141275</v>
      </c>
      <c r="G1070" s="32">
        <v>9089486.6228667479</v>
      </c>
      <c r="H1070" s="31">
        <f t="shared" si="32"/>
        <v>2012386.6228670143</v>
      </c>
      <c r="I1070" s="38">
        <f t="shared" si="33"/>
        <v>0.28435187052141275</v>
      </c>
    </row>
    <row r="1071" spans="1:9" hidden="1" outlineLevel="2" x14ac:dyDescent="0.25">
      <c r="A1071" t="s">
        <v>52</v>
      </c>
      <c r="B1071" s="1" t="s">
        <v>7302</v>
      </c>
      <c r="C1071" s="1" t="s">
        <v>2381</v>
      </c>
      <c r="D1071" s="30">
        <v>4.2241000000000609E-4</v>
      </c>
      <c r="E1071" s="33">
        <v>4224100.0000000605</v>
      </c>
      <c r="F1071" s="9">
        <v>0.70552004779101929</v>
      </c>
      <c r="G1071" s="32">
        <v>7204287.2338741478</v>
      </c>
      <c r="H1071" s="31">
        <f t="shared" si="32"/>
        <v>2980187.2338740872</v>
      </c>
      <c r="I1071" s="38">
        <f t="shared" si="33"/>
        <v>0.70552004779101929</v>
      </c>
    </row>
    <row r="1072" spans="1:9" hidden="1" outlineLevel="2" x14ac:dyDescent="0.25">
      <c r="A1072" t="s">
        <v>52</v>
      </c>
      <c r="B1072" s="1" t="s">
        <v>7303</v>
      </c>
      <c r="C1072" s="1" t="s">
        <v>2383</v>
      </c>
      <c r="D1072" s="30">
        <v>4.0801000000000574E-4</v>
      </c>
      <c r="E1072" s="33">
        <v>4080100.0000000573</v>
      </c>
      <c r="F1072" s="9">
        <v>0.47528368881843419</v>
      </c>
      <c r="G1072" s="32">
        <v>6019304.9787481781</v>
      </c>
      <c r="H1072" s="31">
        <f t="shared" si="32"/>
        <v>1939204.9787481208</v>
      </c>
      <c r="I1072" s="38">
        <f t="shared" si="33"/>
        <v>0.47528368881843425</v>
      </c>
    </row>
    <row r="1073" spans="1:9" hidden="1" outlineLevel="2" x14ac:dyDescent="0.25">
      <c r="A1073" t="s">
        <v>52</v>
      </c>
      <c r="B1073" s="1" t="s">
        <v>7304</v>
      </c>
      <c r="C1073" s="1" t="s">
        <v>2379</v>
      </c>
      <c r="D1073" s="30">
        <v>2.9161000000000291E-4</v>
      </c>
      <c r="E1073" s="33">
        <v>2916100.0000000289</v>
      </c>
      <c r="F1073" s="9">
        <v>0.2725427255723103</v>
      </c>
      <c r="G1073" s="32">
        <v>3710861.842041451</v>
      </c>
      <c r="H1073" s="31">
        <f t="shared" si="32"/>
        <v>794761.84204142215</v>
      </c>
      <c r="I1073" s="38">
        <f t="shared" si="33"/>
        <v>0.27254272557231035</v>
      </c>
    </row>
    <row r="1074" spans="1:9" hidden="1" outlineLevel="2" x14ac:dyDescent="0.25">
      <c r="A1074" t="s">
        <v>52</v>
      </c>
      <c r="B1074" s="1" t="s">
        <v>7305</v>
      </c>
      <c r="C1074" s="1" t="s">
        <v>2377</v>
      </c>
      <c r="D1074" s="30">
        <v>1.2300999999999884E-4</v>
      </c>
      <c r="E1074" s="33">
        <v>1230099.9999999884</v>
      </c>
      <c r="F1074" s="9">
        <v>1.1209104837733523</v>
      </c>
      <c r="G1074" s="32">
        <v>2608931.986089576</v>
      </c>
      <c r="H1074" s="31">
        <f t="shared" si="32"/>
        <v>1378831.9860895877</v>
      </c>
      <c r="I1074" s="38">
        <f t="shared" si="33"/>
        <v>1.1209104837733523</v>
      </c>
    </row>
    <row r="1075" spans="1:9" hidden="1" outlineLevel="2" x14ac:dyDescent="0.25">
      <c r="A1075" t="s">
        <v>52</v>
      </c>
      <c r="B1075" s="1" t="s">
        <v>7306</v>
      </c>
      <c r="C1075" s="1" t="s">
        <v>2375</v>
      </c>
      <c r="D1075" s="30">
        <v>1.1730999999999892E-4</v>
      </c>
      <c r="E1075" s="33">
        <v>1173099.9999999891</v>
      </c>
      <c r="F1075" s="9">
        <v>0.93078007312365219</v>
      </c>
      <c r="G1075" s="32">
        <v>2264998.1037813351</v>
      </c>
      <c r="H1075" s="31">
        <f t="shared" si="32"/>
        <v>1091898.103781346</v>
      </c>
      <c r="I1075" s="38">
        <f t="shared" si="33"/>
        <v>0.93078007312365207</v>
      </c>
    </row>
    <row r="1076" spans="1:9" hidden="1" outlineLevel="2" x14ac:dyDescent="0.25">
      <c r="A1076" t="s">
        <v>52</v>
      </c>
      <c r="B1076" s="1" t="s">
        <v>7307</v>
      </c>
      <c r="C1076" s="1" t="s">
        <v>2371</v>
      </c>
      <c r="D1076" s="30">
        <v>5.9710000000000084E-5</v>
      </c>
      <c r="E1076" s="33">
        <v>597100.00000000081</v>
      </c>
      <c r="F1076" s="9">
        <v>0.71023568256095548</v>
      </c>
      <c r="G1076" s="32">
        <v>1021181.726057148</v>
      </c>
      <c r="H1076" s="31">
        <f t="shared" si="32"/>
        <v>424081.72605714714</v>
      </c>
      <c r="I1076" s="38">
        <f t="shared" si="33"/>
        <v>0.71023568256095559</v>
      </c>
    </row>
    <row r="1077" spans="1:9" outlineLevel="1" collapsed="1" x14ac:dyDescent="0.25">
      <c r="A1077" s="60" t="s">
        <v>8770</v>
      </c>
      <c r="B1077" s="1"/>
      <c r="C1077" s="1"/>
      <c r="D1077" s="30"/>
      <c r="E1077" s="33">
        <f>SUBTOTAL(9,E1070:E1076)</f>
        <v>21297699.999999858</v>
      </c>
      <c r="F1077" s="9"/>
      <c r="G1077" s="32">
        <f>SUBTOTAL(9,G1070:G1076)</f>
        <v>31919052.493458584</v>
      </c>
      <c r="H1077" s="31">
        <f t="shared" si="32"/>
        <v>10621352.493458726</v>
      </c>
      <c r="I1077" s="38">
        <f t="shared" si="33"/>
        <v>0.49870889783679911</v>
      </c>
    </row>
    <row r="1078" spans="1:9" hidden="1" outlineLevel="2" x14ac:dyDescent="0.25">
      <c r="A1078" t="s">
        <v>57</v>
      </c>
      <c r="B1078" s="1" t="s">
        <v>7297</v>
      </c>
      <c r="C1078" s="1" t="s">
        <v>2393</v>
      </c>
      <c r="D1078" s="30">
        <v>4.7701000000000742E-4</v>
      </c>
      <c r="E1078" s="33">
        <v>4770100.0000000745</v>
      </c>
      <c r="F1078" s="9">
        <v>1.0998493336372643</v>
      </c>
      <c r="G1078" s="32">
        <v>10016491.306383271</v>
      </c>
      <c r="H1078" s="31">
        <f t="shared" si="32"/>
        <v>5246391.3063831963</v>
      </c>
      <c r="I1078" s="38">
        <f t="shared" si="33"/>
        <v>1.0998493336372643</v>
      </c>
    </row>
    <row r="1079" spans="1:9" hidden="1" outlineLevel="2" x14ac:dyDescent="0.25">
      <c r="A1079" t="s">
        <v>57</v>
      </c>
      <c r="B1079" s="1" t="s">
        <v>7298</v>
      </c>
      <c r="C1079" s="1" t="s">
        <v>2391</v>
      </c>
      <c r="D1079" s="30">
        <v>3.696100000000048E-4</v>
      </c>
      <c r="E1079" s="33">
        <v>3696100.000000048</v>
      </c>
      <c r="F1079" s="9">
        <v>1.1943785533761391</v>
      </c>
      <c r="G1079" s="32">
        <v>8110642.5711336527</v>
      </c>
      <c r="H1079" s="31">
        <f t="shared" si="32"/>
        <v>4414542.5711336043</v>
      </c>
      <c r="I1079" s="38">
        <f t="shared" si="33"/>
        <v>1.1943785533761389</v>
      </c>
    </row>
    <row r="1080" spans="1:9" hidden="1" outlineLevel="2" x14ac:dyDescent="0.25">
      <c r="A1080" t="s">
        <v>57</v>
      </c>
      <c r="B1080" s="1" t="s">
        <v>7299</v>
      </c>
      <c r="C1080" s="1" t="s">
        <v>2389</v>
      </c>
      <c r="D1080" s="30">
        <v>1.6350999999999982E-4</v>
      </c>
      <c r="E1080" s="33">
        <v>1635099.9999999981</v>
      </c>
      <c r="F1080" s="9">
        <v>1.0258911650063509</v>
      </c>
      <c r="G1080" s="32">
        <v>3312534.6439018808</v>
      </c>
      <c r="H1080" s="31">
        <f t="shared" si="32"/>
        <v>1677434.6439018827</v>
      </c>
      <c r="I1080" s="38">
        <f t="shared" si="33"/>
        <v>1.0258911650063511</v>
      </c>
    </row>
    <row r="1081" spans="1:9" hidden="1" outlineLevel="2" x14ac:dyDescent="0.25">
      <c r="A1081" t="s">
        <v>57</v>
      </c>
      <c r="B1081" s="1" t="s">
        <v>7300</v>
      </c>
      <c r="C1081" s="1" t="s">
        <v>2387</v>
      </c>
      <c r="D1081" s="30">
        <v>1.3920999999999923E-4</v>
      </c>
      <c r="E1081" s="33">
        <v>1392099.9999999923</v>
      </c>
      <c r="F1081" s="9">
        <v>0.86412018323040551</v>
      </c>
      <c r="G1081" s="32">
        <v>2595041.7070750333</v>
      </c>
      <c r="H1081" s="31">
        <f t="shared" si="32"/>
        <v>1202941.707075041</v>
      </c>
      <c r="I1081" s="38">
        <f t="shared" si="33"/>
        <v>0.86412018323040563</v>
      </c>
    </row>
    <row r="1082" spans="1:9" outlineLevel="1" collapsed="1" x14ac:dyDescent="0.25">
      <c r="A1082" s="60" t="s">
        <v>8771</v>
      </c>
      <c r="B1082" s="1"/>
      <c r="C1082" s="1"/>
      <c r="D1082" s="30"/>
      <c r="E1082" s="33">
        <f>SUBTOTAL(9,E1078:E1081)</f>
        <v>11493400.000000114</v>
      </c>
      <c r="F1082" s="9"/>
      <c r="G1082" s="32">
        <f>SUBTOTAL(9,G1078:G1081)</f>
        <v>24034710.22849384</v>
      </c>
      <c r="H1082" s="31">
        <f t="shared" si="32"/>
        <v>12541310.228493726</v>
      </c>
      <c r="I1082" s="38">
        <f t="shared" si="33"/>
        <v>1.0911749550606089</v>
      </c>
    </row>
    <row r="1083" spans="1:9" hidden="1" outlineLevel="2" x14ac:dyDescent="0.25">
      <c r="A1083" t="s">
        <v>63</v>
      </c>
      <c r="B1083" s="1" t="s">
        <v>7289</v>
      </c>
      <c r="C1083" s="1" t="s">
        <v>2409</v>
      </c>
      <c r="D1083" s="30">
        <v>7.2360999999997091E-4</v>
      </c>
      <c r="E1083" s="33">
        <v>7236099.9999997094</v>
      </c>
      <c r="F1083" s="9">
        <v>0.78248518058923477</v>
      </c>
      <c r="G1083" s="32">
        <v>12898241.015261244</v>
      </c>
      <c r="H1083" s="31">
        <f t="shared" si="32"/>
        <v>5662141.0152615346</v>
      </c>
      <c r="I1083" s="38">
        <f t="shared" si="33"/>
        <v>0.78248518058923477</v>
      </c>
    </row>
    <row r="1084" spans="1:9" hidden="1" outlineLevel="2" x14ac:dyDescent="0.25">
      <c r="A1084" t="s">
        <v>63</v>
      </c>
      <c r="B1084" s="1" t="s">
        <v>7290</v>
      </c>
      <c r="C1084" s="1" t="s">
        <v>2407</v>
      </c>
      <c r="D1084" s="30">
        <v>7.1550999999997218E-4</v>
      </c>
      <c r="E1084" s="33">
        <v>7155099.9999997215</v>
      </c>
      <c r="F1084" s="9">
        <v>1.0649186113258744</v>
      </c>
      <c r="G1084" s="32">
        <v>14774699.155897189</v>
      </c>
      <c r="H1084" s="31">
        <f t="shared" si="32"/>
        <v>7619599.1558974674</v>
      </c>
      <c r="I1084" s="38">
        <f t="shared" si="33"/>
        <v>1.0649186113258744</v>
      </c>
    </row>
    <row r="1085" spans="1:9" hidden="1" outlineLevel="2" x14ac:dyDescent="0.25">
      <c r="A1085" t="s">
        <v>63</v>
      </c>
      <c r="B1085" s="1" t="s">
        <v>7291</v>
      </c>
      <c r="C1085" s="1" t="s">
        <v>2397</v>
      </c>
      <c r="D1085" s="30">
        <v>6.7620999999997832E-4</v>
      </c>
      <c r="E1085" s="33">
        <v>6762099.999999783</v>
      </c>
      <c r="F1085" s="9">
        <v>0.51560666628421414</v>
      </c>
      <c r="G1085" s="32">
        <v>10248683.838080155</v>
      </c>
      <c r="H1085" s="31">
        <f t="shared" si="32"/>
        <v>3486583.8380803717</v>
      </c>
      <c r="I1085" s="38">
        <f t="shared" si="33"/>
        <v>0.51560666628421403</v>
      </c>
    </row>
    <row r="1086" spans="1:9" hidden="1" outlineLevel="2" x14ac:dyDescent="0.25">
      <c r="A1086" t="s">
        <v>63</v>
      </c>
      <c r="B1086" s="1" t="s">
        <v>7292</v>
      </c>
      <c r="C1086" s="1" t="s">
        <v>2405</v>
      </c>
      <c r="D1086" s="30">
        <v>6.597099999999809E-4</v>
      </c>
      <c r="E1086" s="33">
        <v>6597099.9999998091</v>
      </c>
      <c r="F1086" s="9">
        <v>1.1886898090356706</v>
      </c>
      <c r="G1086" s="32">
        <v>14439005.539188804</v>
      </c>
      <c r="H1086" s="31">
        <f t="shared" si="32"/>
        <v>7841905.539188995</v>
      </c>
      <c r="I1086" s="38">
        <f t="shared" si="33"/>
        <v>1.1886898090356706</v>
      </c>
    </row>
    <row r="1087" spans="1:9" hidden="1" outlineLevel="2" x14ac:dyDescent="0.25">
      <c r="A1087" t="s">
        <v>63</v>
      </c>
      <c r="B1087" s="1" t="s">
        <v>7293</v>
      </c>
      <c r="C1087" s="1" t="s">
        <v>2403</v>
      </c>
      <c r="D1087" s="30">
        <v>6.3570999999998466E-4</v>
      </c>
      <c r="E1087" s="33">
        <v>6357099.9999998463</v>
      </c>
      <c r="F1087" s="9">
        <v>1.2041309367507071</v>
      </c>
      <c r="G1087" s="32">
        <v>14011880.778017582</v>
      </c>
      <c r="H1087" s="31">
        <f t="shared" si="32"/>
        <v>7654780.778017736</v>
      </c>
      <c r="I1087" s="38">
        <f t="shared" si="33"/>
        <v>1.2041309367507071</v>
      </c>
    </row>
    <row r="1088" spans="1:9" hidden="1" outlineLevel="2" x14ac:dyDescent="0.25">
      <c r="A1088" t="s">
        <v>63</v>
      </c>
      <c r="B1088" s="1" t="s">
        <v>7294</v>
      </c>
      <c r="C1088" s="1" t="s">
        <v>2401</v>
      </c>
      <c r="D1088" s="30">
        <v>5.4330999999999911E-4</v>
      </c>
      <c r="E1088" s="33">
        <v>5433099.9999999907</v>
      </c>
      <c r="F1088" s="9">
        <v>1.14427816680687</v>
      </c>
      <c r="G1088" s="32">
        <v>11650077.708078386</v>
      </c>
      <c r="H1088" s="31">
        <f t="shared" si="32"/>
        <v>6216977.7080783956</v>
      </c>
      <c r="I1088" s="38">
        <f t="shared" si="33"/>
        <v>1.1442781668068702</v>
      </c>
    </row>
    <row r="1089" spans="1:9" hidden="1" outlineLevel="2" x14ac:dyDescent="0.25">
      <c r="A1089" t="s">
        <v>63</v>
      </c>
      <c r="B1089" s="1" t="s">
        <v>7295</v>
      </c>
      <c r="C1089" s="1" t="s">
        <v>2399</v>
      </c>
      <c r="D1089" s="30">
        <v>1.8391000000000032E-4</v>
      </c>
      <c r="E1089" s="33">
        <v>1839100.0000000033</v>
      </c>
      <c r="F1089" s="9">
        <v>1.1175181847627602</v>
      </c>
      <c r="G1089" s="32">
        <v>3894327.6935971994</v>
      </c>
      <c r="H1089" s="31">
        <f t="shared" si="32"/>
        <v>2055227.6935971961</v>
      </c>
      <c r="I1089" s="38">
        <f t="shared" si="33"/>
        <v>1.1175181847627602</v>
      </c>
    </row>
    <row r="1090" spans="1:9" hidden="1" outlineLevel="2" x14ac:dyDescent="0.25">
      <c r="A1090" t="s">
        <v>63</v>
      </c>
      <c r="B1090" s="1" t="s">
        <v>7296</v>
      </c>
      <c r="C1090" s="1" t="s">
        <v>2395</v>
      </c>
      <c r="D1090" s="30">
        <v>5.1010000000000069E-5</v>
      </c>
      <c r="E1090" s="33">
        <v>510100.0000000007</v>
      </c>
      <c r="F1090" s="9">
        <v>1.0741890989186493</v>
      </c>
      <c r="G1090" s="32">
        <v>1058043.8593584045</v>
      </c>
      <c r="H1090" s="31">
        <f t="shared" si="32"/>
        <v>547943.85935840383</v>
      </c>
      <c r="I1090" s="38">
        <f t="shared" si="33"/>
        <v>1.0741890989186496</v>
      </c>
    </row>
    <row r="1091" spans="1:9" outlineLevel="1" collapsed="1" x14ac:dyDescent="0.25">
      <c r="A1091" s="60" t="s">
        <v>8772</v>
      </c>
      <c r="B1091" s="1"/>
      <c r="C1091" s="1"/>
      <c r="D1091" s="30"/>
      <c r="E1091" s="33">
        <f>SUBTOTAL(9,E1083:E1090)</f>
        <v>41889799.99999886</v>
      </c>
      <c r="F1091" s="9"/>
      <c r="G1091" s="32">
        <f>SUBTOTAL(9,G1083:G1090)</f>
        <v>82974959.587478951</v>
      </c>
      <c r="H1091" s="31">
        <f t="shared" si="32"/>
        <v>41085159.587480091</v>
      </c>
      <c r="I1091" s="38">
        <f t="shared" si="33"/>
        <v>0.98079149548293876</v>
      </c>
    </row>
    <row r="1092" spans="1:9" hidden="1" outlineLevel="2" x14ac:dyDescent="0.25">
      <c r="A1092" t="s">
        <v>2412</v>
      </c>
      <c r="B1092" s="1" t="s">
        <v>7280</v>
      </c>
      <c r="C1092" s="1" t="s">
        <v>2432</v>
      </c>
      <c r="D1092" s="30">
        <v>7.6320999999996472E-4</v>
      </c>
      <c r="E1092" s="33">
        <v>7632099.999999647</v>
      </c>
      <c r="F1092" s="9">
        <v>0.7448750315366911</v>
      </c>
      <c r="G1092" s="32">
        <v>13317060.728190564</v>
      </c>
      <c r="H1092" s="31">
        <f t="shared" si="32"/>
        <v>5684960.7281909166</v>
      </c>
      <c r="I1092" s="38">
        <f t="shared" si="33"/>
        <v>0.74487503153669099</v>
      </c>
    </row>
    <row r="1093" spans="1:9" hidden="1" outlineLevel="2" x14ac:dyDescent="0.25">
      <c r="A1093" t="s">
        <v>2412</v>
      </c>
      <c r="B1093" s="1" t="s">
        <v>7281</v>
      </c>
      <c r="C1093" s="1" t="s">
        <v>2424</v>
      </c>
      <c r="D1093" s="30">
        <v>6.4650999999998297E-4</v>
      </c>
      <c r="E1093" s="33">
        <v>6465099.9999998296</v>
      </c>
      <c r="F1093" s="9">
        <v>1.2221468410487604</v>
      </c>
      <c r="G1093" s="32">
        <v>14366401.542063963</v>
      </c>
      <c r="H1093" s="31">
        <f t="shared" ref="H1093:H1156" si="34">G1093-E1093</f>
        <v>7901301.5420641331</v>
      </c>
      <c r="I1093" s="38">
        <f t="shared" ref="I1093:I1156" si="35">H1093/E1093</f>
        <v>1.2221468410487606</v>
      </c>
    </row>
    <row r="1094" spans="1:9" hidden="1" outlineLevel="2" x14ac:dyDescent="0.25">
      <c r="A1094" t="s">
        <v>2412</v>
      </c>
      <c r="B1094" s="1" t="s">
        <v>7282</v>
      </c>
      <c r="C1094" s="1" t="s">
        <v>2426</v>
      </c>
      <c r="D1094" s="30">
        <v>6.2700999999998602E-4</v>
      </c>
      <c r="E1094" s="33">
        <v>6270099.9999998603</v>
      </c>
      <c r="F1094" s="9">
        <v>1.0759733062754555</v>
      </c>
      <c r="G1094" s="32">
        <v>13016560.227677444</v>
      </c>
      <c r="H1094" s="31">
        <f t="shared" si="34"/>
        <v>6746460.2276775837</v>
      </c>
      <c r="I1094" s="38">
        <f t="shared" si="35"/>
        <v>1.0759733062754555</v>
      </c>
    </row>
    <row r="1095" spans="1:9" hidden="1" outlineLevel="2" x14ac:dyDescent="0.25">
      <c r="A1095" t="s">
        <v>2412</v>
      </c>
      <c r="B1095" s="1" t="s">
        <v>7283</v>
      </c>
      <c r="C1095" s="1" t="s">
        <v>2422</v>
      </c>
      <c r="D1095" s="30">
        <v>4.9711000000000633E-4</v>
      </c>
      <c r="E1095" s="33">
        <v>4971100.0000000633</v>
      </c>
      <c r="F1095" s="9">
        <v>0.99737076596376073</v>
      </c>
      <c r="G1095" s="32">
        <v>9929129.8146825768</v>
      </c>
      <c r="H1095" s="31">
        <f t="shared" si="34"/>
        <v>4958029.8146825135</v>
      </c>
      <c r="I1095" s="38">
        <f t="shared" si="35"/>
        <v>0.99737076596376062</v>
      </c>
    </row>
    <row r="1096" spans="1:9" hidden="1" outlineLevel="2" x14ac:dyDescent="0.25">
      <c r="A1096" t="s">
        <v>2412</v>
      </c>
      <c r="B1096" s="1" t="s">
        <v>7284</v>
      </c>
      <c r="C1096" s="1" t="s">
        <v>2420</v>
      </c>
      <c r="D1096" s="30">
        <v>2.8771000000000281E-4</v>
      </c>
      <c r="E1096" s="33">
        <v>2877100.0000000279</v>
      </c>
      <c r="F1096" s="9">
        <v>1.0295331488983206</v>
      </c>
      <c r="G1096" s="32">
        <v>5839169.8226954145</v>
      </c>
      <c r="H1096" s="31">
        <f t="shared" si="34"/>
        <v>2962069.8226953866</v>
      </c>
      <c r="I1096" s="38">
        <f t="shared" si="35"/>
        <v>1.0295331488983204</v>
      </c>
    </row>
    <row r="1097" spans="1:9" hidden="1" outlineLevel="2" x14ac:dyDescent="0.25">
      <c r="A1097" t="s">
        <v>2412</v>
      </c>
      <c r="B1097" s="1" t="s">
        <v>7285</v>
      </c>
      <c r="C1097" s="1" t="s">
        <v>2418</v>
      </c>
      <c r="D1097" s="30">
        <v>2.8411000000000273E-4</v>
      </c>
      <c r="E1097" s="33">
        <v>2841100.0000000275</v>
      </c>
      <c r="F1097" s="9">
        <v>0.89967939434476407</v>
      </c>
      <c r="G1097" s="32">
        <v>5397179.1272729617</v>
      </c>
      <c r="H1097" s="31">
        <f t="shared" si="34"/>
        <v>2556079.1272729342</v>
      </c>
      <c r="I1097" s="38">
        <f t="shared" si="35"/>
        <v>0.89967939434476418</v>
      </c>
    </row>
    <row r="1098" spans="1:9" hidden="1" outlineLevel="2" x14ac:dyDescent="0.25">
      <c r="A1098" t="s">
        <v>2412</v>
      </c>
      <c r="B1098" s="1" t="s">
        <v>7286</v>
      </c>
      <c r="C1098" s="1" t="s">
        <v>2416</v>
      </c>
      <c r="D1098" s="30">
        <v>2.0341000000000079E-4</v>
      </c>
      <c r="E1098" s="33">
        <v>2034100.0000000079</v>
      </c>
      <c r="F1098" s="9">
        <v>1.2402819313679623</v>
      </c>
      <c r="G1098" s="32">
        <v>4556957.4765955899</v>
      </c>
      <c r="H1098" s="31">
        <f t="shared" si="34"/>
        <v>2522857.476595582</v>
      </c>
      <c r="I1098" s="38">
        <f t="shared" si="35"/>
        <v>1.2402819313679623</v>
      </c>
    </row>
    <row r="1099" spans="1:9" hidden="1" outlineLevel="2" x14ac:dyDescent="0.25">
      <c r="A1099" t="s">
        <v>2412</v>
      </c>
      <c r="B1099" s="1" t="s">
        <v>7287</v>
      </c>
      <c r="C1099" s="1" t="s">
        <v>2414</v>
      </c>
      <c r="D1099" s="30">
        <v>1.9081000000000049E-4</v>
      </c>
      <c r="E1099" s="33">
        <v>1908100.0000000049</v>
      </c>
      <c r="F1099" s="9">
        <v>0.82897274049263414</v>
      </c>
      <c r="G1099" s="32">
        <v>3489862.8861340042</v>
      </c>
      <c r="H1099" s="31">
        <f t="shared" si="34"/>
        <v>1581762.8861339993</v>
      </c>
      <c r="I1099" s="38">
        <f t="shared" si="35"/>
        <v>0.82897274049263414</v>
      </c>
    </row>
    <row r="1100" spans="1:9" hidden="1" outlineLevel="2" x14ac:dyDescent="0.25">
      <c r="A1100" t="s">
        <v>2412</v>
      </c>
      <c r="B1100" s="1" t="s">
        <v>7288</v>
      </c>
      <c r="C1100" s="1" t="s">
        <v>2411</v>
      </c>
      <c r="D1100" s="30">
        <v>1.2330999999999884E-4</v>
      </c>
      <c r="E1100" s="33">
        <v>1233099.9999999884</v>
      </c>
      <c r="F1100" s="9">
        <v>0.40618496072991439</v>
      </c>
      <c r="G1100" s="32">
        <v>1733966.6750760411</v>
      </c>
      <c r="H1100" s="31">
        <f t="shared" si="34"/>
        <v>500866.67507605278</v>
      </c>
      <c r="I1100" s="38">
        <f t="shared" si="35"/>
        <v>0.40618496072991445</v>
      </c>
    </row>
    <row r="1101" spans="1:9" outlineLevel="1" collapsed="1" x14ac:dyDescent="0.25">
      <c r="A1101" s="60" t="s">
        <v>8773</v>
      </c>
      <c r="B1101" s="1"/>
      <c r="C1101" s="1"/>
      <c r="D1101" s="30"/>
      <c r="E1101" s="33">
        <f>SUBTOTAL(9,E1092:E1100)</f>
        <v>36231899.999999449</v>
      </c>
      <c r="F1101" s="9"/>
      <c r="G1101" s="32">
        <f>SUBTOTAL(9,G1092:G1100)</f>
        <v>71646288.300388545</v>
      </c>
      <c r="H1101" s="31">
        <f t="shared" si="34"/>
        <v>35414388.300389096</v>
      </c>
      <c r="I1101" s="38">
        <f t="shared" si="35"/>
        <v>0.97743668701861164</v>
      </c>
    </row>
    <row r="1102" spans="1:9" hidden="1" outlineLevel="2" x14ac:dyDescent="0.25">
      <c r="A1102" t="s">
        <v>50</v>
      </c>
      <c r="B1102" s="1" t="s">
        <v>7277</v>
      </c>
      <c r="C1102" s="1" t="s">
        <v>2440</v>
      </c>
      <c r="D1102" s="30">
        <v>6.1080999999998855E-4</v>
      </c>
      <c r="E1102" s="33">
        <v>6108099.9999998854</v>
      </c>
      <c r="F1102" s="9">
        <v>0.45742536707216253</v>
      </c>
      <c r="G1102" s="32">
        <v>8902099.8846133091</v>
      </c>
      <c r="H1102" s="31">
        <f t="shared" si="34"/>
        <v>2793999.8846134236</v>
      </c>
      <c r="I1102" s="38">
        <f t="shared" si="35"/>
        <v>0.45742536707216253</v>
      </c>
    </row>
    <row r="1103" spans="1:9" hidden="1" outlineLevel="2" x14ac:dyDescent="0.25">
      <c r="A1103" t="s">
        <v>50</v>
      </c>
      <c r="B1103" s="1" t="s">
        <v>7278</v>
      </c>
      <c r="C1103" s="1" t="s">
        <v>2438</v>
      </c>
      <c r="D1103" s="30">
        <v>3.7141000000000485E-4</v>
      </c>
      <c r="E1103" s="33">
        <v>3714100.0000000484</v>
      </c>
      <c r="F1103" s="9">
        <v>0.34566403940943846</v>
      </c>
      <c r="G1103" s="32">
        <v>4997930.8087706612</v>
      </c>
      <c r="H1103" s="31">
        <f t="shared" si="34"/>
        <v>1283830.8087706128</v>
      </c>
      <c r="I1103" s="38">
        <f t="shared" si="35"/>
        <v>0.34566403940943863</v>
      </c>
    </row>
    <row r="1104" spans="1:9" hidden="1" outlineLevel="2" x14ac:dyDescent="0.25">
      <c r="A1104" t="s">
        <v>50</v>
      </c>
      <c r="B1104" s="1" t="s">
        <v>7279</v>
      </c>
      <c r="C1104" s="1" t="s">
        <v>2434</v>
      </c>
      <c r="D1104" s="30">
        <v>1.542099999999996E-4</v>
      </c>
      <c r="E1104" s="33">
        <v>1542099.999999996</v>
      </c>
      <c r="F1104" s="9">
        <v>0.78429847361393112</v>
      </c>
      <c r="G1104" s="32">
        <v>2751566.6761600361</v>
      </c>
      <c r="H1104" s="31">
        <f t="shared" si="34"/>
        <v>1209466.6761600401</v>
      </c>
      <c r="I1104" s="38">
        <f t="shared" si="35"/>
        <v>0.78429847361393112</v>
      </c>
    </row>
    <row r="1105" spans="1:9" outlineLevel="1" collapsed="1" x14ac:dyDescent="0.25">
      <c r="A1105" s="60" t="s">
        <v>8774</v>
      </c>
      <c r="B1105" s="1"/>
      <c r="C1105" s="1"/>
      <c r="D1105" s="30"/>
      <c r="E1105" s="33">
        <f>SUBTOTAL(9,E1102:E1104)</f>
        <v>11364299.999999929</v>
      </c>
      <c r="F1105" s="9"/>
      <c r="G1105" s="32">
        <f>SUBTOTAL(9,G1102:G1104)</f>
        <v>16651597.369544005</v>
      </c>
      <c r="H1105" s="31">
        <f t="shared" si="34"/>
        <v>5287297.3695440758</v>
      </c>
      <c r="I1105" s="38">
        <f t="shared" si="35"/>
        <v>0.46525499762802008</v>
      </c>
    </row>
    <row r="1106" spans="1:9" hidden="1" outlineLevel="2" x14ac:dyDescent="0.25">
      <c r="A1106" t="s">
        <v>2443</v>
      </c>
      <c r="B1106" s="1" t="s">
        <v>7275</v>
      </c>
      <c r="C1106" s="1" t="s">
        <v>2447</v>
      </c>
      <c r="D1106" s="30">
        <v>5.9880999999999043E-4</v>
      </c>
      <c r="E1106" s="33">
        <v>5988099.9999999041</v>
      </c>
      <c r="F1106" s="9">
        <v>0.63686664163947571</v>
      </c>
      <c r="G1106" s="32">
        <v>9801721.1368011869</v>
      </c>
      <c r="H1106" s="31">
        <f t="shared" si="34"/>
        <v>3813621.1368012829</v>
      </c>
      <c r="I1106" s="38">
        <f t="shared" si="35"/>
        <v>0.63686664163947559</v>
      </c>
    </row>
    <row r="1107" spans="1:9" hidden="1" outlineLevel="2" x14ac:dyDescent="0.25">
      <c r="A1107" t="s">
        <v>2443</v>
      </c>
      <c r="B1107" s="1" t="s">
        <v>7276</v>
      </c>
      <c r="C1107" s="1" t="s">
        <v>2445</v>
      </c>
      <c r="D1107" s="30">
        <v>4.9381000000000685E-4</v>
      </c>
      <c r="E1107" s="33">
        <v>4938100.0000000689</v>
      </c>
      <c r="F1107" s="9">
        <v>0.81400216243982482</v>
      </c>
      <c r="G1107" s="32">
        <v>8957724.078344224</v>
      </c>
      <c r="H1107" s="31">
        <f t="shared" si="34"/>
        <v>4019624.0783441551</v>
      </c>
      <c r="I1107" s="38">
        <f t="shared" si="35"/>
        <v>0.81400216243982482</v>
      </c>
    </row>
    <row r="1108" spans="1:9" outlineLevel="1" collapsed="1" x14ac:dyDescent="0.25">
      <c r="A1108" s="60" t="s">
        <v>8775</v>
      </c>
      <c r="B1108" s="1"/>
      <c r="C1108" s="1"/>
      <c r="D1108" s="30"/>
      <c r="E1108" s="33">
        <f>SUBTOTAL(9,E1106:E1107)</f>
        <v>10926199.999999974</v>
      </c>
      <c r="F1108" s="9"/>
      <c r="G1108" s="32">
        <f>SUBTOTAL(9,G1106:G1107)</f>
        <v>18759445.215145409</v>
      </c>
      <c r="H1108" s="31">
        <f t="shared" si="34"/>
        <v>7833245.2151454352</v>
      </c>
      <c r="I1108" s="38">
        <f t="shared" si="35"/>
        <v>0.71692310365410239</v>
      </c>
    </row>
    <row r="1109" spans="1:9" hidden="1" outlineLevel="2" x14ac:dyDescent="0.25">
      <c r="A1109" t="s">
        <v>2450</v>
      </c>
      <c r="B1109" s="1" t="s">
        <v>7268</v>
      </c>
      <c r="C1109" s="1" t="s">
        <v>2464</v>
      </c>
      <c r="D1109" s="30">
        <v>7.5990999999996523E-4</v>
      </c>
      <c r="E1109" s="33">
        <v>7599099.9999996526</v>
      </c>
      <c r="F1109" s="9">
        <v>0.40986432280329133</v>
      </c>
      <c r="G1109" s="32">
        <v>10713699.975414002</v>
      </c>
      <c r="H1109" s="31">
        <f t="shared" si="34"/>
        <v>3114599.9754143497</v>
      </c>
      <c r="I1109" s="38">
        <f t="shared" si="35"/>
        <v>0.40986432280329144</v>
      </c>
    </row>
    <row r="1110" spans="1:9" hidden="1" outlineLevel="2" x14ac:dyDescent="0.25">
      <c r="A1110" t="s">
        <v>2450</v>
      </c>
      <c r="B1110" s="1" t="s">
        <v>7269</v>
      </c>
      <c r="C1110" s="1" t="s">
        <v>2466</v>
      </c>
      <c r="D1110" s="30">
        <v>7.5060999999996669E-4</v>
      </c>
      <c r="E1110" s="33">
        <v>7506099.9999996666</v>
      </c>
      <c r="F1110" s="9">
        <v>0.40739896694847733</v>
      </c>
      <c r="G1110" s="32">
        <v>10564077.385811497</v>
      </c>
      <c r="H1110" s="31">
        <f t="shared" si="34"/>
        <v>3057977.3858118299</v>
      </c>
      <c r="I1110" s="38">
        <f t="shared" si="35"/>
        <v>0.40739896694847733</v>
      </c>
    </row>
    <row r="1111" spans="1:9" hidden="1" outlineLevel="2" x14ac:dyDescent="0.25">
      <c r="A1111" t="s">
        <v>2450</v>
      </c>
      <c r="B1111" s="1" t="s">
        <v>7270</v>
      </c>
      <c r="C1111" s="1" t="s">
        <v>2452</v>
      </c>
      <c r="D1111" s="30">
        <v>6.8100999999997757E-4</v>
      </c>
      <c r="E1111" s="33">
        <v>6810099.9999997756</v>
      </c>
      <c r="F1111" s="9">
        <v>0.28572124988166481</v>
      </c>
      <c r="G1111" s="32">
        <v>8755890.2838188373</v>
      </c>
      <c r="H1111" s="31">
        <f t="shared" si="34"/>
        <v>1945790.2838190617</v>
      </c>
      <c r="I1111" s="38">
        <f t="shared" si="35"/>
        <v>0.28572124988166486</v>
      </c>
    </row>
    <row r="1112" spans="1:9" hidden="1" outlineLevel="2" x14ac:dyDescent="0.25">
      <c r="A1112" t="s">
        <v>2450</v>
      </c>
      <c r="B1112" s="1" t="s">
        <v>7271</v>
      </c>
      <c r="C1112" s="1" t="s">
        <v>2460</v>
      </c>
      <c r="D1112" s="30">
        <v>6.5490999999998165E-4</v>
      </c>
      <c r="E1112" s="33">
        <v>6549099.9999998165</v>
      </c>
      <c r="F1112" s="9">
        <v>0.86470990190229968</v>
      </c>
      <c r="G1112" s="32">
        <v>12212171.61854801</v>
      </c>
      <c r="H1112" s="31">
        <f t="shared" si="34"/>
        <v>5663071.618548193</v>
      </c>
      <c r="I1112" s="38">
        <f t="shared" si="35"/>
        <v>0.86470990190229979</v>
      </c>
    </row>
    <row r="1113" spans="1:9" hidden="1" outlineLevel="2" x14ac:dyDescent="0.25">
      <c r="A1113" t="s">
        <v>2450</v>
      </c>
      <c r="B1113" s="1" t="s">
        <v>7272</v>
      </c>
      <c r="C1113" s="1" t="s">
        <v>2456</v>
      </c>
      <c r="D1113" s="30">
        <v>6.3900999999998414E-4</v>
      </c>
      <c r="E1113" s="33">
        <v>6390099.9999998417</v>
      </c>
      <c r="F1113" s="9">
        <v>1.2332565981288546</v>
      </c>
      <c r="G1113" s="32">
        <v>14270732.987702841</v>
      </c>
      <c r="H1113" s="31">
        <f t="shared" si="34"/>
        <v>7880632.9877029993</v>
      </c>
      <c r="I1113" s="38">
        <f t="shared" si="35"/>
        <v>1.2332565981288548</v>
      </c>
    </row>
    <row r="1114" spans="1:9" hidden="1" outlineLevel="2" x14ac:dyDescent="0.25">
      <c r="A1114" t="s">
        <v>2450</v>
      </c>
      <c r="B1114" s="1" t="s">
        <v>7273</v>
      </c>
      <c r="C1114" s="1" t="s">
        <v>2458</v>
      </c>
      <c r="D1114" s="30">
        <v>6.2880999999998573E-4</v>
      </c>
      <c r="E1114" s="33">
        <v>6288099.9999998575</v>
      </c>
      <c r="F1114" s="9">
        <v>0.92860611127604287</v>
      </c>
      <c r="G1114" s="32">
        <v>12127268.08831461</v>
      </c>
      <c r="H1114" s="31">
        <f t="shared" si="34"/>
        <v>5839168.0883147521</v>
      </c>
      <c r="I1114" s="38">
        <f t="shared" si="35"/>
        <v>0.92860611127604276</v>
      </c>
    </row>
    <row r="1115" spans="1:9" hidden="1" outlineLevel="2" x14ac:dyDescent="0.25">
      <c r="A1115" t="s">
        <v>2450</v>
      </c>
      <c r="B1115" s="1" t="s">
        <v>7274</v>
      </c>
      <c r="C1115" s="1" t="s">
        <v>2449</v>
      </c>
      <c r="D1115" s="30">
        <v>1.3590999999999915E-4</v>
      </c>
      <c r="E1115" s="33">
        <v>1359099.9999999916</v>
      </c>
      <c r="F1115" s="9">
        <v>1.0653113430334114</v>
      </c>
      <c r="G1115" s="32">
        <v>2806964.6463166922</v>
      </c>
      <c r="H1115" s="31">
        <f t="shared" si="34"/>
        <v>1447864.6463167006</v>
      </c>
      <c r="I1115" s="38">
        <f t="shared" si="35"/>
        <v>1.0653113430334116</v>
      </c>
    </row>
    <row r="1116" spans="1:9" outlineLevel="1" collapsed="1" x14ac:dyDescent="0.25">
      <c r="A1116" s="60" t="s">
        <v>8776</v>
      </c>
      <c r="B1116" s="1"/>
      <c r="C1116" s="1"/>
      <c r="D1116" s="30"/>
      <c r="E1116" s="33">
        <f>SUBTOTAL(9,E1109:E1115)</f>
        <v>42501699.999998607</v>
      </c>
      <c r="F1116" s="9"/>
      <c r="G1116" s="32">
        <f>SUBTOTAL(9,G1109:G1115)</f>
        <v>71450804.985926494</v>
      </c>
      <c r="H1116" s="31">
        <f t="shared" si="34"/>
        <v>28949104.985927887</v>
      </c>
      <c r="I1116" s="38">
        <f t="shared" si="35"/>
        <v>0.68112816630696738</v>
      </c>
    </row>
    <row r="1117" spans="1:9" hidden="1" outlineLevel="2" x14ac:dyDescent="0.25">
      <c r="A1117" t="s">
        <v>2469</v>
      </c>
      <c r="B1117" s="1" t="s">
        <v>7257</v>
      </c>
      <c r="C1117" s="1" t="s">
        <v>2489</v>
      </c>
      <c r="D1117" s="30">
        <v>7.5120999999996659E-4</v>
      </c>
      <c r="E1117" s="33">
        <v>7512099.9999996657</v>
      </c>
      <c r="F1117" s="9">
        <v>0.33998578532926282</v>
      </c>
      <c r="G1117" s="32">
        <v>10066107.217971507</v>
      </c>
      <c r="H1117" s="31">
        <f t="shared" si="34"/>
        <v>2554007.2179718418</v>
      </c>
      <c r="I1117" s="38">
        <f t="shared" si="35"/>
        <v>0.33998578532926288</v>
      </c>
    </row>
    <row r="1118" spans="1:9" hidden="1" outlineLevel="2" x14ac:dyDescent="0.25">
      <c r="A1118" t="s">
        <v>2469</v>
      </c>
      <c r="B1118" s="1" t="s">
        <v>7258</v>
      </c>
      <c r="C1118" s="1" t="s">
        <v>2487</v>
      </c>
      <c r="D1118" s="30">
        <v>7.1760999999997185E-4</v>
      </c>
      <c r="E1118" s="33">
        <v>7176099.9999997187</v>
      </c>
      <c r="F1118" s="9">
        <v>1.1260235679609552</v>
      </c>
      <c r="G1118" s="32">
        <v>15256557.726044012</v>
      </c>
      <c r="H1118" s="31">
        <f t="shared" si="34"/>
        <v>8080457.7260442935</v>
      </c>
      <c r="I1118" s="38">
        <f t="shared" si="35"/>
        <v>1.1260235679609552</v>
      </c>
    </row>
    <row r="1119" spans="1:9" hidden="1" outlineLevel="2" x14ac:dyDescent="0.25">
      <c r="A1119" t="s">
        <v>2469</v>
      </c>
      <c r="B1119" s="1" t="s">
        <v>7259</v>
      </c>
      <c r="C1119" s="1" t="s">
        <v>2485</v>
      </c>
      <c r="D1119" s="30">
        <v>4.6471000000000712E-4</v>
      </c>
      <c r="E1119" s="33">
        <v>4647100.0000000708</v>
      </c>
      <c r="F1119" s="9">
        <v>1.240552608596033</v>
      </c>
      <c r="G1119" s="32">
        <v>10412072.027406784</v>
      </c>
      <c r="H1119" s="31">
        <f t="shared" si="34"/>
        <v>5764972.027406713</v>
      </c>
      <c r="I1119" s="38">
        <f t="shared" si="35"/>
        <v>1.240552608596033</v>
      </c>
    </row>
    <row r="1120" spans="1:9" hidden="1" outlineLevel="2" x14ac:dyDescent="0.25">
      <c r="A1120" t="s">
        <v>2469</v>
      </c>
      <c r="B1120" s="1" t="s">
        <v>7260</v>
      </c>
      <c r="C1120" s="1" t="s">
        <v>2483</v>
      </c>
      <c r="D1120" s="30">
        <v>4.3471000000000639E-4</v>
      </c>
      <c r="E1120" s="33">
        <v>4347100.0000000643</v>
      </c>
      <c r="F1120" s="9">
        <v>0.42494974455402956</v>
      </c>
      <c r="G1120" s="32">
        <v>6194399.0345509136</v>
      </c>
      <c r="H1120" s="31">
        <f t="shared" si="34"/>
        <v>1847299.0345508493</v>
      </c>
      <c r="I1120" s="38">
        <f t="shared" si="35"/>
        <v>0.42494974455402962</v>
      </c>
    </row>
    <row r="1121" spans="1:9" hidden="1" outlineLevel="2" x14ac:dyDescent="0.25">
      <c r="A1121" t="s">
        <v>2469</v>
      </c>
      <c r="B1121" s="1" t="s">
        <v>7261</v>
      </c>
      <c r="C1121" s="1" t="s">
        <v>2481</v>
      </c>
      <c r="D1121" s="30">
        <v>3.4981000000000432E-4</v>
      </c>
      <c r="E1121" s="33">
        <v>3498100.0000000433</v>
      </c>
      <c r="F1121" s="9">
        <v>0.27288057307646185</v>
      </c>
      <c r="G1121" s="32">
        <v>4452663.5326788267</v>
      </c>
      <c r="H1121" s="31">
        <f t="shared" si="34"/>
        <v>954563.53267878341</v>
      </c>
      <c r="I1121" s="38">
        <f t="shared" si="35"/>
        <v>0.27288057307646196</v>
      </c>
    </row>
    <row r="1122" spans="1:9" hidden="1" outlineLevel="2" x14ac:dyDescent="0.25">
      <c r="A1122" t="s">
        <v>2469</v>
      </c>
      <c r="B1122" s="1" t="s">
        <v>7262</v>
      </c>
      <c r="C1122" s="1" t="s">
        <v>2479</v>
      </c>
      <c r="D1122" s="30">
        <v>2.5621000000000205E-4</v>
      </c>
      <c r="E1122" s="33">
        <v>2562100.0000000205</v>
      </c>
      <c r="F1122" s="9">
        <v>1.250163409804131</v>
      </c>
      <c r="G1122" s="32">
        <v>5765143.6722592097</v>
      </c>
      <c r="H1122" s="31">
        <f t="shared" si="34"/>
        <v>3203043.6722591892</v>
      </c>
      <c r="I1122" s="38">
        <f t="shared" si="35"/>
        <v>1.2501634098041308</v>
      </c>
    </row>
    <row r="1123" spans="1:9" hidden="1" outlineLevel="2" x14ac:dyDescent="0.25">
      <c r="A1123" t="s">
        <v>2469</v>
      </c>
      <c r="B1123" s="1" t="s">
        <v>7263</v>
      </c>
      <c r="C1123" s="1" t="s">
        <v>2477</v>
      </c>
      <c r="D1123" s="30">
        <v>1.9801000000000066E-4</v>
      </c>
      <c r="E1123" s="33">
        <v>1980100.0000000065</v>
      </c>
      <c r="F1123" s="9">
        <v>0.41125888459418114</v>
      </c>
      <c r="G1123" s="32">
        <v>2794433.7173849475</v>
      </c>
      <c r="H1123" s="31">
        <f t="shared" si="34"/>
        <v>814333.71738494094</v>
      </c>
      <c r="I1123" s="38">
        <f t="shared" si="35"/>
        <v>0.41125888459418125</v>
      </c>
    </row>
    <row r="1124" spans="1:9" hidden="1" outlineLevel="2" x14ac:dyDescent="0.25">
      <c r="A1124" t="s">
        <v>2469</v>
      </c>
      <c r="B1124" s="1" t="s">
        <v>7264</v>
      </c>
      <c r="C1124" s="1" t="s">
        <v>2473</v>
      </c>
      <c r="D1124" s="30">
        <v>1.5510999999999962E-4</v>
      </c>
      <c r="E1124" s="33">
        <v>1551099.9999999963</v>
      </c>
      <c r="F1124" s="9">
        <v>0.61925134899026135</v>
      </c>
      <c r="G1124" s="32">
        <v>2511620.7674187883</v>
      </c>
      <c r="H1124" s="31">
        <f t="shared" si="34"/>
        <v>960520.76741879201</v>
      </c>
      <c r="I1124" s="38">
        <f t="shared" si="35"/>
        <v>0.61925134899026135</v>
      </c>
    </row>
    <row r="1125" spans="1:9" hidden="1" outlineLevel="2" x14ac:dyDescent="0.25">
      <c r="A1125" t="s">
        <v>2469</v>
      </c>
      <c r="B1125" s="1" t="s">
        <v>7265</v>
      </c>
      <c r="C1125" s="1" t="s">
        <v>2475</v>
      </c>
      <c r="D1125" s="30">
        <v>1.422099999999993E-4</v>
      </c>
      <c r="E1125" s="33">
        <v>1422099.999999993</v>
      </c>
      <c r="F1125" s="9">
        <v>0.70620709753724353</v>
      </c>
      <c r="G1125" s="32">
        <v>2426397.1134077022</v>
      </c>
      <c r="H1125" s="31">
        <f t="shared" si="34"/>
        <v>1004297.1134077092</v>
      </c>
      <c r="I1125" s="38">
        <f t="shared" si="35"/>
        <v>0.70620709753724353</v>
      </c>
    </row>
    <row r="1126" spans="1:9" hidden="1" outlineLevel="2" x14ac:dyDescent="0.25">
      <c r="A1126" t="s">
        <v>2469</v>
      </c>
      <c r="B1126" s="1" t="s">
        <v>7266</v>
      </c>
      <c r="C1126" s="1" t="s">
        <v>2471</v>
      </c>
      <c r="D1126" s="30">
        <v>5.3710000000000074E-5</v>
      </c>
      <c r="E1126" s="33">
        <v>537100.0000000007</v>
      </c>
      <c r="F1126" s="9">
        <v>0.56973374337611171</v>
      </c>
      <c r="G1126" s="32">
        <v>843103.99356731062</v>
      </c>
      <c r="H1126" s="31">
        <f t="shared" si="34"/>
        <v>306003.99356730992</v>
      </c>
      <c r="I1126" s="38">
        <f t="shared" si="35"/>
        <v>0.5697337433761116</v>
      </c>
    </row>
    <row r="1127" spans="1:9" hidden="1" outlineLevel="2" x14ac:dyDescent="0.25">
      <c r="A1127" t="s">
        <v>2469</v>
      </c>
      <c r="B1127" s="1" t="s">
        <v>7267</v>
      </c>
      <c r="C1127" s="1" t="s">
        <v>2468</v>
      </c>
      <c r="D1127" s="30">
        <v>1.8610000000000013E-5</v>
      </c>
      <c r="E1127" s="33">
        <v>186100.00000000015</v>
      </c>
      <c r="F1127" s="9">
        <v>1.2445962978019518</v>
      </c>
      <c r="G1127" s="32">
        <v>417719.37102094351</v>
      </c>
      <c r="H1127" s="31">
        <f t="shared" si="34"/>
        <v>231619.37102094336</v>
      </c>
      <c r="I1127" s="38">
        <f t="shared" si="35"/>
        <v>1.2445962978019516</v>
      </c>
    </row>
    <row r="1128" spans="1:9" outlineLevel="1" collapsed="1" x14ac:dyDescent="0.25">
      <c r="A1128" s="60" t="s">
        <v>8777</v>
      </c>
      <c r="B1128" s="1"/>
      <c r="C1128" s="1"/>
      <c r="D1128" s="30"/>
      <c r="E1128" s="33">
        <f>SUBTOTAL(9,E1117:E1127)</f>
        <v>35419099.999999583</v>
      </c>
      <c r="F1128" s="9"/>
      <c r="G1128" s="32">
        <f>SUBTOTAL(9,G1117:G1127)</f>
        <v>61140218.173710942</v>
      </c>
      <c r="H1128" s="31">
        <f t="shared" si="34"/>
        <v>25721118.17371136</v>
      </c>
      <c r="I1128" s="38">
        <f t="shared" si="35"/>
        <v>0.72619344290825183</v>
      </c>
    </row>
    <row r="1129" spans="1:9" hidden="1" outlineLevel="2" x14ac:dyDescent="0.25">
      <c r="A1129" t="s">
        <v>2492</v>
      </c>
      <c r="B1129" s="1" t="s">
        <v>7243</v>
      </c>
      <c r="C1129" s="1" t="s">
        <v>2522</v>
      </c>
      <c r="D1129" s="30">
        <v>7.4910999999996692E-4</v>
      </c>
      <c r="E1129" s="33">
        <v>7491099.9999996694</v>
      </c>
      <c r="F1129" s="9">
        <v>1.205573514568848</v>
      </c>
      <c r="G1129" s="32">
        <v>16522171.75498597</v>
      </c>
      <c r="H1129" s="31">
        <f t="shared" si="34"/>
        <v>9031071.7549863011</v>
      </c>
      <c r="I1129" s="38">
        <f t="shared" si="35"/>
        <v>1.2055735145688484</v>
      </c>
    </row>
    <row r="1130" spans="1:9" hidden="1" outlineLevel="2" x14ac:dyDescent="0.25">
      <c r="A1130" t="s">
        <v>2492</v>
      </c>
      <c r="B1130" s="1" t="s">
        <v>7244</v>
      </c>
      <c r="C1130" s="1" t="s">
        <v>2520</v>
      </c>
      <c r="D1130" s="30">
        <v>7.3050999999996983E-4</v>
      </c>
      <c r="E1130" s="33">
        <v>7305099.9999996983</v>
      </c>
      <c r="F1130" s="9">
        <v>0.50615051674208067</v>
      </c>
      <c r="G1130" s="32">
        <v>11002580.139852118</v>
      </c>
      <c r="H1130" s="31">
        <f t="shared" si="34"/>
        <v>3697480.1398524195</v>
      </c>
      <c r="I1130" s="38">
        <f t="shared" si="35"/>
        <v>0.50615051674208045</v>
      </c>
    </row>
    <row r="1131" spans="1:9" hidden="1" outlineLevel="2" x14ac:dyDescent="0.25">
      <c r="A1131" t="s">
        <v>2492</v>
      </c>
      <c r="B1131" s="1" t="s">
        <v>7245</v>
      </c>
      <c r="C1131" s="1" t="s">
        <v>2516</v>
      </c>
      <c r="D1131" s="30">
        <v>6.6540999999998001E-4</v>
      </c>
      <c r="E1131" s="33">
        <v>6654099.9999997998</v>
      </c>
      <c r="F1131" s="9">
        <v>0.45674004253550282</v>
      </c>
      <c r="G1131" s="32">
        <v>9693293.9170351978</v>
      </c>
      <c r="H1131" s="31">
        <f t="shared" si="34"/>
        <v>3039193.9170353981</v>
      </c>
      <c r="I1131" s="38">
        <f t="shared" si="35"/>
        <v>0.45674004253550288</v>
      </c>
    </row>
    <row r="1132" spans="1:9" hidden="1" outlineLevel="2" x14ac:dyDescent="0.25">
      <c r="A1132" t="s">
        <v>2492</v>
      </c>
      <c r="B1132" s="1" t="s">
        <v>7246</v>
      </c>
      <c r="C1132" s="1" t="s">
        <v>2514</v>
      </c>
      <c r="D1132" s="30">
        <v>5.7240999999999456E-4</v>
      </c>
      <c r="E1132" s="33">
        <v>5724099.999999946</v>
      </c>
      <c r="F1132" s="9">
        <v>1.2535012775151624</v>
      </c>
      <c r="G1132" s="32">
        <v>12899266.662624419</v>
      </c>
      <c r="H1132" s="31">
        <f t="shared" si="34"/>
        <v>7175166.6626244728</v>
      </c>
      <c r="I1132" s="38">
        <f t="shared" si="35"/>
        <v>1.2535012775151624</v>
      </c>
    </row>
    <row r="1133" spans="1:9" hidden="1" outlineLevel="2" x14ac:dyDescent="0.25">
      <c r="A1133" t="s">
        <v>2492</v>
      </c>
      <c r="B1133" s="1" t="s">
        <v>7247</v>
      </c>
      <c r="C1133" s="1" t="s">
        <v>2512</v>
      </c>
      <c r="D1133" s="30">
        <v>5.5980999999999653E-4</v>
      </c>
      <c r="E1133" s="33">
        <v>5598099.9999999655</v>
      </c>
      <c r="F1133" s="9">
        <v>0.6002979685055142</v>
      </c>
      <c r="G1133" s="32">
        <v>8958628.0574906636</v>
      </c>
      <c r="H1133" s="31">
        <f t="shared" si="34"/>
        <v>3360528.0574906981</v>
      </c>
      <c r="I1133" s="38">
        <f t="shared" si="35"/>
        <v>0.6002979685055142</v>
      </c>
    </row>
    <row r="1134" spans="1:9" hidden="1" outlineLevel="2" x14ac:dyDescent="0.25">
      <c r="A1134" t="s">
        <v>2492</v>
      </c>
      <c r="B1134" s="1" t="s">
        <v>7248</v>
      </c>
      <c r="C1134" s="1" t="s">
        <v>2510</v>
      </c>
      <c r="D1134" s="30">
        <v>5.1511000000000352E-4</v>
      </c>
      <c r="E1134" s="33">
        <v>5151100.0000000354</v>
      </c>
      <c r="F1134" s="9">
        <v>0.42688558014936273</v>
      </c>
      <c r="G1134" s="32">
        <v>7350030.311907433</v>
      </c>
      <c r="H1134" s="31">
        <f t="shared" si="34"/>
        <v>2198930.3119073976</v>
      </c>
      <c r="I1134" s="38">
        <f t="shared" si="35"/>
        <v>0.42688558014936273</v>
      </c>
    </row>
    <row r="1135" spans="1:9" hidden="1" outlineLevel="2" x14ac:dyDescent="0.25">
      <c r="A1135" t="s">
        <v>2492</v>
      </c>
      <c r="B1135" s="1" t="s">
        <v>7249</v>
      </c>
      <c r="C1135" s="1" t="s">
        <v>2506</v>
      </c>
      <c r="D1135" s="30">
        <v>4.5001000000000676E-4</v>
      </c>
      <c r="E1135" s="33">
        <v>4500100.000000068</v>
      </c>
      <c r="F1135" s="9">
        <v>1.0959491147957303</v>
      </c>
      <c r="G1135" s="32">
        <v>9431980.6114924084</v>
      </c>
      <c r="H1135" s="31">
        <f t="shared" si="34"/>
        <v>4931880.6114923405</v>
      </c>
      <c r="I1135" s="38">
        <f t="shared" si="35"/>
        <v>1.0959491147957303</v>
      </c>
    </row>
    <row r="1136" spans="1:9" hidden="1" outlineLevel="2" x14ac:dyDescent="0.25">
      <c r="A1136" t="s">
        <v>2492</v>
      </c>
      <c r="B1136" s="1" t="s">
        <v>7250</v>
      </c>
      <c r="C1136" s="1" t="s">
        <v>2504</v>
      </c>
      <c r="D1136" s="30">
        <v>3.6421000000000467E-4</v>
      </c>
      <c r="E1136" s="33">
        <v>3642100.0000000466</v>
      </c>
      <c r="F1136" s="9">
        <v>1.0566137485220537</v>
      </c>
      <c r="G1136" s="32">
        <v>7490392.9334922675</v>
      </c>
      <c r="H1136" s="31">
        <f t="shared" si="34"/>
        <v>3848292.9334922209</v>
      </c>
      <c r="I1136" s="38">
        <f t="shared" si="35"/>
        <v>1.0566137485220537</v>
      </c>
    </row>
    <row r="1137" spans="1:9" hidden="1" outlineLevel="2" x14ac:dyDescent="0.25">
      <c r="A1137" t="s">
        <v>2492</v>
      </c>
      <c r="B1137" s="1" t="s">
        <v>7251</v>
      </c>
      <c r="C1137" s="1" t="s">
        <v>2502</v>
      </c>
      <c r="D1137" s="30">
        <v>3.3121000000000387E-4</v>
      </c>
      <c r="E1137" s="33">
        <v>3312100.0000000386</v>
      </c>
      <c r="F1137" s="9">
        <v>0.43526816773820176</v>
      </c>
      <c r="G1137" s="32">
        <v>4753751.6983657535</v>
      </c>
      <c r="H1137" s="31">
        <f t="shared" si="34"/>
        <v>1441651.6983657149</v>
      </c>
      <c r="I1137" s="38">
        <f t="shared" si="35"/>
        <v>0.43526816773820176</v>
      </c>
    </row>
    <row r="1138" spans="1:9" hidden="1" outlineLevel="2" x14ac:dyDescent="0.25">
      <c r="A1138" t="s">
        <v>2492</v>
      </c>
      <c r="B1138" s="1" t="s">
        <v>7252</v>
      </c>
      <c r="C1138" s="1" t="s">
        <v>2500</v>
      </c>
      <c r="D1138" s="30">
        <v>3.3061000000000386E-4</v>
      </c>
      <c r="E1138" s="33">
        <v>3306100.0000000386</v>
      </c>
      <c r="F1138" s="9">
        <v>1.2271989248871946</v>
      </c>
      <c r="G1138" s="32">
        <v>7363342.3655696409</v>
      </c>
      <c r="H1138" s="31">
        <f t="shared" si="34"/>
        <v>4057242.3655696022</v>
      </c>
      <c r="I1138" s="38">
        <f t="shared" si="35"/>
        <v>1.2271989248871948</v>
      </c>
    </row>
    <row r="1139" spans="1:9" hidden="1" outlineLevel="2" x14ac:dyDescent="0.25">
      <c r="A1139" t="s">
        <v>2492</v>
      </c>
      <c r="B1139" s="1" t="s">
        <v>7253</v>
      </c>
      <c r="C1139" s="1" t="s">
        <v>2498</v>
      </c>
      <c r="D1139" s="30">
        <v>2.5291000000000197E-4</v>
      </c>
      <c r="E1139" s="33">
        <v>2529100.0000000196</v>
      </c>
      <c r="F1139" s="9">
        <v>0.51015061680739426</v>
      </c>
      <c r="G1139" s="32">
        <v>3819321.9249676107</v>
      </c>
      <c r="H1139" s="31">
        <f t="shared" si="34"/>
        <v>1290221.9249675912</v>
      </c>
      <c r="I1139" s="38">
        <f t="shared" si="35"/>
        <v>0.51015061680739437</v>
      </c>
    </row>
    <row r="1140" spans="1:9" hidden="1" outlineLevel="2" x14ac:dyDescent="0.25">
      <c r="A1140" t="s">
        <v>2492</v>
      </c>
      <c r="B1140" s="1" t="s">
        <v>7254</v>
      </c>
      <c r="C1140" s="1" t="s">
        <v>2496</v>
      </c>
      <c r="D1140" s="30">
        <v>1.7581000000000012E-4</v>
      </c>
      <c r="E1140" s="33">
        <v>1758100.0000000012</v>
      </c>
      <c r="F1140" s="9">
        <v>1.2309106908590701</v>
      </c>
      <c r="G1140" s="32">
        <v>3922164.085599334</v>
      </c>
      <c r="H1140" s="31">
        <f t="shared" si="34"/>
        <v>2164064.085599333</v>
      </c>
      <c r="I1140" s="38">
        <f t="shared" si="35"/>
        <v>1.2309106908590703</v>
      </c>
    </row>
    <row r="1141" spans="1:9" hidden="1" outlineLevel="2" x14ac:dyDescent="0.25">
      <c r="A1141" t="s">
        <v>2492</v>
      </c>
      <c r="B1141" s="1" t="s">
        <v>7255</v>
      </c>
      <c r="C1141" s="1" t="s">
        <v>2494</v>
      </c>
      <c r="D1141" s="30">
        <v>1.4520999999999938E-4</v>
      </c>
      <c r="E1141" s="33">
        <v>1452099.9999999937</v>
      </c>
      <c r="F1141" s="9">
        <v>1.1572593139577838</v>
      </c>
      <c r="G1141" s="32">
        <v>3132556.2497980846</v>
      </c>
      <c r="H1141" s="31">
        <f t="shared" si="34"/>
        <v>1680456.2497980909</v>
      </c>
      <c r="I1141" s="38">
        <f t="shared" si="35"/>
        <v>1.157259313957784</v>
      </c>
    </row>
    <row r="1142" spans="1:9" hidden="1" outlineLevel="2" x14ac:dyDescent="0.25">
      <c r="A1142" t="s">
        <v>2492</v>
      </c>
      <c r="B1142" s="1" t="s">
        <v>7256</v>
      </c>
      <c r="C1142" s="1" t="s">
        <v>2491</v>
      </c>
      <c r="D1142" s="30">
        <v>7.0809999999999886E-5</v>
      </c>
      <c r="E1142" s="33">
        <v>708099.99999999884</v>
      </c>
      <c r="F1142" s="9">
        <v>0.87867420608416358</v>
      </c>
      <c r="G1142" s="32">
        <v>1330289.2053281942</v>
      </c>
      <c r="H1142" s="31">
        <f t="shared" si="34"/>
        <v>622189.20532819536</v>
      </c>
      <c r="I1142" s="38">
        <f t="shared" si="35"/>
        <v>0.8786742060841638</v>
      </c>
    </row>
    <row r="1143" spans="1:9" outlineLevel="1" collapsed="1" x14ac:dyDescent="0.25">
      <c r="A1143" s="60" t="s">
        <v>8778</v>
      </c>
      <c r="B1143" s="1"/>
      <c r="C1143" s="1"/>
      <c r="D1143" s="30"/>
      <c r="E1143" s="33">
        <f>SUBTOTAL(9,E1129:E1142)</f>
        <v>59131399.999999315</v>
      </c>
      <c r="F1143" s="9"/>
      <c r="G1143" s="32">
        <f>SUBTOTAL(9,G1129:G1142)</f>
        <v>107669769.9185091</v>
      </c>
      <c r="H1143" s="31">
        <f t="shared" si="34"/>
        <v>48538369.918509781</v>
      </c>
      <c r="I1143" s="38">
        <f t="shared" si="35"/>
        <v>0.82085609200036436</v>
      </c>
    </row>
    <row r="1144" spans="1:9" hidden="1" outlineLevel="2" x14ac:dyDescent="0.25">
      <c r="A1144" t="s">
        <v>2525</v>
      </c>
      <c r="B1144" s="1" t="s">
        <v>7226</v>
      </c>
      <c r="C1144" s="1" t="s">
        <v>2557</v>
      </c>
      <c r="D1144" s="30">
        <v>7.5870999999996542E-4</v>
      </c>
      <c r="E1144" s="33">
        <v>7587099.9999996545</v>
      </c>
      <c r="F1144" s="9">
        <v>0.9823368595565326</v>
      </c>
      <c r="G1144" s="32">
        <v>15040187.987140685</v>
      </c>
      <c r="H1144" s="31">
        <f t="shared" si="34"/>
        <v>7453087.9871410308</v>
      </c>
      <c r="I1144" s="38">
        <f t="shared" si="35"/>
        <v>0.98233685955653283</v>
      </c>
    </row>
    <row r="1145" spans="1:9" hidden="1" outlineLevel="2" x14ac:dyDescent="0.25">
      <c r="A1145" t="s">
        <v>2525</v>
      </c>
      <c r="B1145" s="1" t="s">
        <v>7227</v>
      </c>
      <c r="C1145" s="1" t="s">
        <v>2555</v>
      </c>
      <c r="D1145" s="30">
        <v>6.6750999999997968E-4</v>
      </c>
      <c r="E1145" s="33">
        <v>6675099.999999797</v>
      </c>
      <c r="F1145" s="9">
        <v>1.0363230138616726</v>
      </c>
      <c r="G1145" s="32">
        <v>13592659.749827636</v>
      </c>
      <c r="H1145" s="31">
        <f t="shared" si="34"/>
        <v>6917559.7498278394</v>
      </c>
      <c r="I1145" s="38">
        <f t="shared" si="35"/>
        <v>1.0363230138616724</v>
      </c>
    </row>
    <row r="1146" spans="1:9" hidden="1" outlineLevel="2" x14ac:dyDescent="0.25">
      <c r="A1146" t="s">
        <v>2525</v>
      </c>
      <c r="B1146" s="1" t="s">
        <v>7228</v>
      </c>
      <c r="C1146" s="1" t="s">
        <v>2553</v>
      </c>
      <c r="D1146" s="30">
        <v>6.1440999999998799E-4</v>
      </c>
      <c r="E1146" s="33">
        <v>6144099.9999998799</v>
      </c>
      <c r="F1146" s="9">
        <v>1.0443267014922988</v>
      </c>
      <c r="G1146" s="32">
        <v>12560547.686638588</v>
      </c>
      <c r="H1146" s="31">
        <f t="shared" si="34"/>
        <v>6416447.6866387082</v>
      </c>
      <c r="I1146" s="38">
        <f t="shared" si="35"/>
        <v>1.044326701492299</v>
      </c>
    </row>
    <row r="1147" spans="1:9" hidden="1" outlineLevel="2" x14ac:dyDescent="0.25">
      <c r="A1147" t="s">
        <v>2525</v>
      </c>
      <c r="B1147" s="1" t="s">
        <v>7229</v>
      </c>
      <c r="C1147" s="1" t="s">
        <v>2551</v>
      </c>
      <c r="D1147" s="30">
        <v>5.3401000000000056E-4</v>
      </c>
      <c r="E1147" s="33">
        <v>5340100.0000000056</v>
      </c>
      <c r="F1147" s="9">
        <v>0.81768314792981511</v>
      </c>
      <c r="G1147" s="32">
        <v>9706609.7782600168</v>
      </c>
      <c r="H1147" s="31">
        <f t="shared" si="34"/>
        <v>4366509.7782600112</v>
      </c>
      <c r="I1147" s="38">
        <f t="shared" si="35"/>
        <v>0.81768314792981533</v>
      </c>
    </row>
    <row r="1148" spans="1:9" hidden="1" outlineLevel="2" x14ac:dyDescent="0.25">
      <c r="A1148" t="s">
        <v>2525</v>
      </c>
      <c r="B1148" s="1" t="s">
        <v>7230</v>
      </c>
      <c r="C1148" s="1" t="s">
        <v>2549</v>
      </c>
      <c r="D1148" s="30">
        <v>4.7611000000000739E-4</v>
      </c>
      <c r="E1148" s="33">
        <v>4761100.0000000736</v>
      </c>
      <c r="F1148" s="9">
        <v>0.42554548616162913</v>
      </c>
      <c r="G1148" s="32">
        <v>6787164.6141642379</v>
      </c>
      <c r="H1148" s="31">
        <f t="shared" si="34"/>
        <v>2026064.6141641643</v>
      </c>
      <c r="I1148" s="38">
        <f t="shared" si="35"/>
        <v>0.42554548616162924</v>
      </c>
    </row>
    <row r="1149" spans="1:9" hidden="1" outlineLevel="2" x14ac:dyDescent="0.25">
      <c r="A1149" t="s">
        <v>2525</v>
      </c>
      <c r="B1149" s="1" t="s">
        <v>7231</v>
      </c>
      <c r="C1149" s="1" t="s">
        <v>2547</v>
      </c>
      <c r="D1149" s="30">
        <v>4.6441000000000711E-4</v>
      </c>
      <c r="E1149" s="33">
        <v>4644100.0000000708</v>
      </c>
      <c r="F1149" s="9">
        <v>0.3782682968065747</v>
      </c>
      <c r="G1149" s="32">
        <v>6400815.797199511</v>
      </c>
      <c r="H1149" s="31">
        <f t="shared" si="34"/>
        <v>1756715.7971994402</v>
      </c>
      <c r="I1149" s="38">
        <f t="shared" si="35"/>
        <v>0.37826829680657464</v>
      </c>
    </row>
    <row r="1150" spans="1:9" hidden="1" outlineLevel="2" x14ac:dyDescent="0.25">
      <c r="A1150" t="s">
        <v>2525</v>
      </c>
      <c r="B1150" s="1" t="s">
        <v>7232</v>
      </c>
      <c r="C1150" s="1" t="s">
        <v>2541</v>
      </c>
      <c r="D1150" s="30">
        <v>4.2151000000000607E-4</v>
      </c>
      <c r="E1150" s="33">
        <v>4215100.0000000605</v>
      </c>
      <c r="F1150" s="9">
        <v>0.26459346252055915</v>
      </c>
      <c r="G1150" s="32">
        <v>5330387.9038704857</v>
      </c>
      <c r="H1150" s="31">
        <f t="shared" si="34"/>
        <v>1115287.9038704252</v>
      </c>
      <c r="I1150" s="38">
        <f t="shared" si="35"/>
        <v>0.26459346252055921</v>
      </c>
    </row>
    <row r="1151" spans="1:9" hidden="1" outlineLevel="2" x14ac:dyDescent="0.25">
      <c r="A1151" t="s">
        <v>2525</v>
      </c>
      <c r="B1151" s="1" t="s">
        <v>7233</v>
      </c>
      <c r="C1151" s="1" t="s">
        <v>2539</v>
      </c>
      <c r="D1151" s="30">
        <v>4.1701000000000596E-4</v>
      </c>
      <c r="E1151" s="33">
        <v>4170100.0000000596</v>
      </c>
      <c r="F1151" s="9">
        <v>0.62296759193675766</v>
      </c>
      <c r="G1151" s="32">
        <v>6767937.1551355701</v>
      </c>
      <c r="H1151" s="31">
        <f t="shared" si="34"/>
        <v>2597837.1551355105</v>
      </c>
      <c r="I1151" s="38">
        <f t="shared" si="35"/>
        <v>0.62296759193675777</v>
      </c>
    </row>
    <row r="1152" spans="1:9" hidden="1" outlineLevel="2" x14ac:dyDescent="0.25">
      <c r="A1152" t="s">
        <v>2525</v>
      </c>
      <c r="B1152" s="1" t="s">
        <v>7234</v>
      </c>
      <c r="C1152" s="1" t="s">
        <v>2543</v>
      </c>
      <c r="D1152" s="30">
        <v>4.1281000000000585E-4</v>
      </c>
      <c r="E1152" s="33">
        <v>4128100.0000000587</v>
      </c>
      <c r="F1152" s="9">
        <v>0.8594709725186469</v>
      </c>
      <c r="G1152" s="32">
        <v>7676082.1216543354</v>
      </c>
      <c r="H1152" s="31">
        <f t="shared" si="34"/>
        <v>3547982.1216542767</v>
      </c>
      <c r="I1152" s="38">
        <f t="shared" si="35"/>
        <v>0.8594709725186469</v>
      </c>
    </row>
    <row r="1153" spans="1:9" hidden="1" outlineLevel="2" x14ac:dyDescent="0.25">
      <c r="A1153" t="s">
        <v>2525</v>
      </c>
      <c r="B1153" s="1" t="s">
        <v>7235</v>
      </c>
      <c r="C1153" s="1" t="s">
        <v>2545</v>
      </c>
      <c r="D1153" s="30">
        <v>4.1101000000000581E-4</v>
      </c>
      <c r="E1153" s="33">
        <v>4110100.0000000582</v>
      </c>
      <c r="F1153" s="9">
        <v>0.96214504473055262</v>
      </c>
      <c r="G1153" s="32">
        <v>8064612.3483471582</v>
      </c>
      <c r="H1153" s="31">
        <f t="shared" si="34"/>
        <v>3954512.3483471</v>
      </c>
      <c r="I1153" s="38">
        <f t="shared" si="35"/>
        <v>0.96214504473055251</v>
      </c>
    </row>
    <row r="1154" spans="1:9" hidden="1" outlineLevel="2" x14ac:dyDescent="0.25">
      <c r="A1154" t="s">
        <v>2525</v>
      </c>
      <c r="B1154" s="1" t="s">
        <v>7236</v>
      </c>
      <c r="C1154" s="1" t="s">
        <v>2537</v>
      </c>
      <c r="D1154" s="30">
        <v>3.4801000000000428E-4</v>
      </c>
      <c r="E1154" s="33">
        <v>3480100.0000000428</v>
      </c>
      <c r="F1154" s="9">
        <v>0.67605204463678759</v>
      </c>
      <c r="G1154" s="32">
        <v>5832828.7205405561</v>
      </c>
      <c r="H1154" s="31">
        <f t="shared" si="34"/>
        <v>2352728.7205405133</v>
      </c>
      <c r="I1154" s="38">
        <f t="shared" si="35"/>
        <v>0.67605204463678759</v>
      </c>
    </row>
    <row r="1155" spans="1:9" hidden="1" outlineLevel="2" x14ac:dyDescent="0.25">
      <c r="A1155" t="s">
        <v>2525</v>
      </c>
      <c r="B1155" s="1" t="s">
        <v>7237</v>
      </c>
      <c r="C1155" s="1" t="s">
        <v>2535</v>
      </c>
      <c r="D1155" s="30">
        <v>3.4381000000000418E-4</v>
      </c>
      <c r="E1155" s="33">
        <v>3438100.0000000419</v>
      </c>
      <c r="F1155" s="9">
        <v>0.53491837615571358</v>
      </c>
      <c r="G1155" s="32">
        <v>5277202.869061023</v>
      </c>
      <c r="H1155" s="31">
        <f t="shared" si="34"/>
        <v>1839102.8690609811</v>
      </c>
      <c r="I1155" s="38">
        <f t="shared" si="35"/>
        <v>0.53491837615571347</v>
      </c>
    </row>
    <row r="1156" spans="1:9" hidden="1" outlineLevel="2" x14ac:dyDescent="0.25">
      <c r="A1156" t="s">
        <v>2525</v>
      </c>
      <c r="B1156" s="1" t="s">
        <v>7238</v>
      </c>
      <c r="C1156" s="1" t="s">
        <v>2531</v>
      </c>
      <c r="D1156" s="30">
        <v>2.8681000000000279E-4</v>
      </c>
      <c r="E1156" s="33">
        <v>2868100.0000000279</v>
      </c>
      <c r="F1156" s="9">
        <v>1.0673640842654759</v>
      </c>
      <c r="G1156" s="32">
        <v>5929406.9300818695</v>
      </c>
      <c r="H1156" s="31">
        <f t="shared" si="34"/>
        <v>3061306.9300818415</v>
      </c>
      <c r="I1156" s="38">
        <f t="shared" si="35"/>
        <v>1.0673640842654759</v>
      </c>
    </row>
    <row r="1157" spans="1:9" hidden="1" outlineLevel="2" x14ac:dyDescent="0.25">
      <c r="A1157" t="s">
        <v>2525</v>
      </c>
      <c r="B1157" s="1" t="s">
        <v>7239</v>
      </c>
      <c r="C1157" s="1" t="s">
        <v>2533</v>
      </c>
      <c r="D1157" s="30">
        <v>2.8171000000000267E-4</v>
      </c>
      <c r="E1157" s="33">
        <v>2817100.0000000265</v>
      </c>
      <c r="F1157" s="9">
        <v>0.38796012687669246</v>
      </c>
      <c r="G1157" s="32">
        <v>3910022.4734243667</v>
      </c>
      <c r="H1157" s="31">
        <f t="shared" ref="H1157:H1220" si="36">G1157-E1157</f>
        <v>1092922.4734243401</v>
      </c>
      <c r="I1157" s="38">
        <f t="shared" ref="I1157:I1220" si="37">H1157/E1157</f>
        <v>0.38796012687669229</v>
      </c>
    </row>
    <row r="1158" spans="1:9" hidden="1" outlineLevel="2" x14ac:dyDescent="0.25">
      <c r="A1158" t="s">
        <v>2525</v>
      </c>
      <c r="B1158" s="1" t="s">
        <v>7240</v>
      </c>
      <c r="C1158" s="1" t="s">
        <v>2529</v>
      </c>
      <c r="D1158" s="30">
        <v>2.502100000000019E-4</v>
      </c>
      <c r="E1158" s="33">
        <v>2502100.0000000191</v>
      </c>
      <c r="F1158" s="9">
        <v>0.28619474702796344</v>
      </c>
      <c r="G1158" s="32">
        <v>3218187.876538692</v>
      </c>
      <c r="H1158" s="31">
        <f t="shared" si="36"/>
        <v>716087.87653867295</v>
      </c>
      <c r="I1158" s="38">
        <f t="shared" si="37"/>
        <v>0.28619474702796349</v>
      </c>
    </row>
    <row r="1159" spans="1:9" hidden="1" outlineLevel="2" x14ac:dyDescent="0.25">
      <c r="A1159" t="s">
        <v>2525</v>
      </c>
      <c r="B1159" s="1" t="s">
        <v>7241</v>
      </c>
      <c r="C1159" s="1" t="s">
        <v>2527</v>
      </c>
      <c r="D1159" s="30">
        <v>8.9109999999999504E-5</v>
      </c>
      <c r="E1159" s="33">
        <v>891099.99999999499</v>
      </c>
      <c r="F1159" s="9">
        <v>0.28982322312432118</v>
      </c>
      <c r="G1159" s="32">
        <v>1149361.4741260761</v>
      </c>
      <c r="H1159" s="31">
        <f t="shared" si="36"/>
        <v>258261.4741260811</v>
      </c>
      <c r="I1159" s="38">
        <f t="shared" si="37"/>
        <v>0.28982322312432113</v>
      </c>
    </row>
    <row r="1160" spans="1:9" hidden="1" outlineLevel="2" x14ac:dyDescent="0.25">
      <c r="A1160" t="s">
        <v>2525</v>
      </c>
      <c r="B1160" s="1" t="s">
        <v>7242</v>
      </c>
      <c r="C1160" s="1" t="s">
        <v>2524</v>
      </c>
      <c r="D1160" s="30">
        <v>4.5310000000000059E-5</v>
      </c>
      <c r="E1160" s="33">
        <v>453100.00000000058</v>
      </c>
      <c r="F1160" s="9">
        <v>1.128689185424844</v>
      </c>
      <c r="G1160" s="32">
        <v>964509.06991599803</v>
      </c>
      <c r="H1160" s="31">
        <f t="shared" si="36"/>
        <v>511409.06991599745</v>
      </c>
      <c r="I1160" s="38">
        <f t="shared" si="37"/>
        <v>1.128689185424844</v>
      </c>
    </row>
    <row r="1161" spans="1:9" outlineLevel="1" collapsed="1" x14ac:dyDescent="0.25">
      <c r="A1161" s="60" t="s">
        <v>8779</v>
      </c>
      <c r="B1161" s="1"/>
      <c r="C1161" s="1"/>
      <c r="D1161" s="30"/>
      <c r="E1161" s="33">
        <f>SUBTOTAL(9,E1144:E1160)</f>
        <v>68224699.999999881</v>
      </c>
      <c r="F1161" s="9"/>
      <c r="G1161" s="32">
        <f>SUBTOTAL(9,G1144:G1160)</f>
        <v>118208524.5559268</v>
      </c>
      <c r="H1161" s="31">
        <f t="shared" si="36"/>
        <v>49983824.555926919</v>
      </c>
      <c r="I1161" s="38">
        <f t="shared" si="37"/>
        <v>0.73263531471632715</v>
      </c>
    </row>
    <row r="1162" spans="1:9" hidden="1" outlineLevel="2" x14ac:dyDescent="0.25">
      <c r="A1162" t="s">
        <v>2560</v>
      </c>
      <c r="B1162" s="1" t="s">
        <v>7221</v>
      </c>
      <c r="C1162" s="1" t="s">
        <v>2568</v>
      </c>
      <c r="D1162" s="30">
        <v>6.9000999999997616E-4</v>
      </c>
      <c r="E1162" s="33">
        <v>6900099.9999997616</v>
      </c>
      <c r="F1162" s="9">
        <v>0.85257379015097012</v>
      </c>
      <c r="G1162" s="32">
        <v>12782944.409420267</v>
      </c>
      <c r="H1162" s="31">
        <f t="shared" si="36"/>
        <v>5882844.4094205052</v>
      </c>
      <c r="I1162" s="38">
        <f t="shared" si="37"/>
        <v>0.85257379015097001</v>
      </c>
    </row>
    <row r="1163" spans="1:9" hidden="1" outlineLevel="2" x14ac:dyDescent="0.25">
      <c r="A1163" t="s">
        <v>2560</v>
      </c>
      <c r="B1163" s="1" t="s">
        <v>7222</v>
      </c>
      <c r="C1163" s="1" t="s">
        <v>2559</v>
      </c>
      <c r="D1163" s="30">
        <v>6.7980999999997776E-4</v>
      </c>
      <c r="E1163" s="33">
        <v>6798099.9999997774</v>
      </c>
      <c r="F1163" s="9">
        <v>0.71752979181420695</v>
      </c>
      <c r="G1163" s="32">
        <v>11675939.277731778</v>
      </c>
      <c r="H1163" s="31">
        <f t="shared" si="36"/>
        <v>4877839.2777320007</v>
      </c>
      <c r="I1163" s="38">
        <f t="shared" si="37"/>
        <v>0.71752979181420695</v>
      </c>
    </row>
    <row r="1164" spans="1:9" hidden="1" outlineLevel="2" x14ac:dyDescent="0.25">
      <c r="A1164" t="s">
        <v>2560</v>
      </c>
      <c r="B1164" s="1" t="s">
        <v>7223</v>
      </c>
      <c r="C1164" s="1" t="s">
        <v>2564</v>
      </c>
      <c r="D1164" s="30">
        <v>4.2991000000000627E-4</v>
      </c>
      <c r="E1164" s="33">
        <v>4299100.0000000624</v>
      </c>
      <c r="F1164" s="9">
        <v>1.0611268237303757</v>
      </c>
      <c r="G1164" s="32">
        <v>8860990.3278993871</v>
      </c>
      <c r="H1164" s="31">
        <f t="shared" si="36"/>
        <v>4561890.3278993247</v>
      </c>
      <c r="I1164" s="38">
        <f t="shared" si="37"/>
        <v>1.0611268237303757</v>
      </c>
    </row>
    <row r="1165" spans="1:9" hidden="1" outlineLevel="2" x14ac:dyDescent="0.25">
      <c r="A1165" t="s">
        <v>2560</v>
      </c>
      <c r="B1165" s="1" t="s">
        <v>7224</v>
      </c>
      <c r="C1165" s="1" t="s">
        <v>2566</v>
      </c>
      <c r="D1165" s="30">
        <v>4.2751000000000621E-4</v>
      </c>
      <c r="E1165" s="33">
        <v>4275100.0000000624</v>
      </c>
      <c r="F1165" s="9">
        <v>0.41879053555643098</v>
      </c>
      <c r="G1165" s="32">
        <v>6065471.4185573868</v>
      </c>
      <c r="H1165" s="31">
        <f t="shared" si="36"/>
        <v>1790371.4185573244</v>
      </c>
      <c r="I1165" s="38">
        <f t="shared" si="37"/>
        <v>0.41879053555643103</v>
      </c>
    </row>
    <row r="1166" spans="1:9" hidden="1" outlineLevel="2" x14ac:dyDescent="0.25">
      <c r="A1166" t="s">
        <v>2560</v>
      </c>
      <c r="B1166" s="1" t="s">
        <v>7225</v>
      </c>
      <c r="C1166" s="1" t="s">
        <v>2562</v>
      </c>
      <c r="D1166" s="30">
        <v>3.2641000000000375E-4</v>
      </c>
      <c r="E1166" s="33">
        <v>3264100.0000000377</v>
      </c>
      <c r="F1166" s="9">
        <v>0.78128181113784056</v>
      </c>
      <c r="G1166" s="32">
        <v>5814281.9597350927</v>
      </c>
      <c r="H1166" s="31">
        <f t="shared" si="36"/>
        <v>2550181.959735055</v>
      </c>
      <c r="I1166" s="38">
        <f t="shared" si="37"/>
        <v>0.78128181113784056</v>
      </c>
    </row>
    <row r="1167" spans="1:9" outlineLevel="1" collapsed="1" x14ac:dyDescent="0.25">
      <c r="A1167" s="60" t="s">
        <v>8780</v>
      </c>
      <c r="B1167" s="1"/>
      <c r="C1167" s="1"/>
      <c r="D1167" s="30"/>
      <c r="E1167" s="33">
        <f>SUBTOTAL(9,E1162:E1166)</f>
        <v>25536499.999999702</v>
      </c>
      <c r="F1167" s="9"/>
      <c r="G1167" s="32">
        <f>SUBTOTAL(9,G1162:G1166)</f>
        <v>45199627.393343911</v>
      </c>
      <c r="H1167" s="31">
        <f t="shared" si="36"/>
        <v>19663127.393344209</v>
      </c>
      <c r="I1167" s="38">
        <f t="shared" si="37"/>
        <v>0.77000087691517782</v>
      </c>
    </row>
    <row r="1168" spans="1:9" hidden="1" outlineLevel="2" x14ac:dyDescent="0.25">
      <c r="A1168" t="s">
        <v>2571</v>
      </c>
      <c r="B1168" s="1" t="s">
        <v>7203</v>
      </c>
      <c r="C1168" s="1" t="s">
        <v>2609</v>
      </c>
      <c r="D1168" s="30">
        <v>7.2450999999997077E-4</v>
      </c>
      <c r="E1168" s="33">
        <v>7245099.9999997076</v>
      </c>
      <c r="F1168" s="9">
        <v>0.47665033445954241</v>
      </c>
      <c r="G1168" s="32">
        <v>10698479.3381924</v>
      </c>
      <c r="H1168" s="31">
        <f t="shared" si="36"/>
        <v>3453379.338192692</v>
      </c>
      <c r="I1168" s="38">
        <f t="shared" si="37"/>
        <v>0.47665033445954252</v>
      </c>
    </row>
    <row r="1169" spans="1:9" hidden="1" outlineLevel="2" x14ac:dyDescent="0.25">
      <c r="A1169" t="s">
        <v>2571</v>
      </c>
      <c r="B1169" s="1" t="s">
        <v>7204</v>
      </c>
      <c r="C1169" s="1" t="s">
        <v>2579</v>
      </c>
      <c r="D1169" s="30">
        <v>6.7740999999997813E-4</v>
      </c>
      <c r="E1169" s="33">
        <v>6774099.9999997811</v>
      </c>
      <c r="F1169" s="9">
        <v>0.63943329743735844</v>
      </c>
      <c r="G1169" s="32">
        <v>11105685.100170052</v>
      </c>
      <c r="H1169" s="31">
        <f t="shared" si="36"/>
        <v>4331585.1001702705</v>
      </c>
      <c r="I1169" s="38">
        <f t="shared" si="37"/>
        <v>0.63943329743735855</v>
      </c>
    </row>
    <row r="1170" spans="1:9" hidden="1" outlineLevel="2" x14ac:dyDescent="0.25">
      <c r="A1170" t="s">
        <v>2571</v>
      </c>
      <c r="B1170" s="1" t="s">
        <v>7205</v>
      </c>
      <c r="C1170" s="1" t="s">
        <v>2605</v>
      </c>
      <c r="D1170" s="30">
        <v>6.3600999999998461E-4</v>
      </c>
      <c r="E1170" s="33">
        <v>6360099.9999998463</v>
      </c>
      <c r="F1170" s="9">
        <v>0.45633458991351017</v>
      </c>
      <c r="G1170" s="32">
        <v>9262433.6253086925</v>
      </c>
      <c r="H1170" s="31">
        <f t="shared" si="36"/>
        <v>2902333.6253088461</v>
      </c>
      <c r="I1170" s="38">
        <f t="shared" si="37"/>
        <v>0.45633458991351022</v>
      </c>
    </row>
    <row r="1171" spans="1:9" hidden="1" outlineLevel="2" x14ac:dyDescent="0.25">
      <c r="A1171" t="s">
        <v>2571</v>
      </c>
      <c r="B1171" s="1" t="s">
        <v>7206</v>
      </c>
      <c r="C1171" s="1" t="s">
        <v>2603</v>
      </c>
      <c r="D1171" s="30">
        <v>5.9100999999999165E-4</v>
      </c>
      <c r="E1171" s="33">
        <v>5910099.9999999162</v>
      </c>
      <c r="F1171" s="9">
        <v>1.1518549611697106</v>
      </c>
      <c r="G1171" s="32">
        <v>12717678.006008927</v>
      </c>
      <c r="H1171" s="31">
        <f t="shared" si="36"/>
        <v>6807578.0060090106</v>
      </c>
      <c r="I1171" s="38">
        <f t="shared" si="37"/>
        <v>1.1518549611697106</v>
      </c>
    </row>
    <row r="1172" spans="1:9" hidden="1" outlineLevel="2" x14ac:dyDescent="0.25">
      <c r="A1172" t="s">
        <v>2571</v>
      </c>
      <c r="B1172" s="1" t="s">
        <v>7207</v>
      </c>
      <c r="C1172" s="1" t="s">
        <v>2601</v>
      </c>
      <c r="D1172" s="30">
        <v>5.625099999999961E-4</v>
      </c>
      <c r="E1172" s="33">
        <v>5625099.9999999609</v>
      </c>
      <c r="F1172" s="9">
        <v>0.67914006759711965</v>
      </c>
      <c r="G1172" s="32">
        <v>9445330.7942404933</v>
      </c>
      <c r="H1172" s="31">
        <f t="shared" si="36"/>
        <v>3820230.7942405324</v>
      </c>
      <c r="I1172" s="38">
        <f t="shared" si="37"/>
        <v>0.67914006759711987</v>
      </c>
    </row>
    <row r="1173" spans="1:9" hidden="1" outlineLevel="2" x14ac:dyDescent="0.25">
      <c r="A1173" t="s">
        <v>2571</v>
      </c>
      <c r="B1173" s="1" t="s">
        <v>7208</v>
      </c>
      <c r="C1173" s="1" t="s">
        <v>2597</v>
      </c>
      <c r="D1173" s="30">
        <v>5.0491000000000511E-4</v>
      </c>
      <c r="E1173" s="33">
        <v>5049100.0000000512</v>
      </c>
      <c r="F1173" s="9">
        <v>0.45882343326675157</v>
      </c>
      <c r="G1173" s="32">
        <v>7365745.3969072299</v>
      </c>
      <c r="H1173" s="31">
        <f t="shared" si="36"/>
        <v>2316645.3969071787</v>
      </c>
      <c r="I1173" s="38">
        <f t="shared" si="37"/>
        <v>0.45882343326675151</v>
      </c>
    </row>
    <row r="1174" spans="1:9" hidden="1" outlineLevel="2" x14ac:dyDescent="0.25">
      <c r="A1174" t="s">
        <v>2571</v>
      </c>
      <c r="B1174" s="1" t="s">
        <v>7209</v>
      </c>
      <c r="C1174" s="1" t="s">
        <v>2599</v>
      </c>
      <c r="D1174" s="30">
        <v>4.9261000000000704E-4</v>
      </c>
      <c r="E1174" s="33">
        <v>4926100.0000000708</v>
      </c>
      <c r="F1174" s="9">
        <v>0.33760590606567631</v>
      </c>
      <c r="G1174" s="32">
        <v>6589180.453870222</v>
      </c>
      <c r="H1174" s="31">
        <f t="shared" si="36"/>
        <v>1663080.4538701512</v>
      </c>
      <c r="I1174" s="38">
        <f t="shared" si="37"/>
        <v>0.33760590606567614</v>
      </c>
    </row>
    <row r="1175" spans="1:9" hidden="1" outlineLevel="2" x14ac:dyDescent="0.25">
      <c r="A1175" t="s">
        <v>2571</v>
      </c>
      <c r="B1175" s="1" t="s">
        <v>7210</v>
      </c>
      <c r="C1175" s="1" t="s">
        <v>2595</v>
      </c>
      <c r="D1175" s="30">
        <v>4.8331000000000757E-4</v>
      </c>
      <c r="E1175" s="33">
        <v>4833100.0000000754</v>
      </c>
      <c r="F1175" s="9">
        <v>0.93952052015112886</v>
      </c>
      <c r="G1175" s="32">
        <v>9373896.6259425674</v>
      </c>
      <c r="H1175" s="31">
        <f t="shared" si="36"/>
        <v>4540796.6259424919</v>
      </c>
      <c r="I1175" s="38">
        <f t="shared" si="37"/>
        <v>0.93952052015112886</v>
      </c>
    </row>
    <row r="1176" spans="1:9" hidden="1" outlineLevel="2" x14ac:dyDescent="0.25">
      <c r="A1176" t="s">
        <v>2571</v>
      </c>
      <c r="B1176" s="1" t="s">
        <v>7211</v>
      </c>
      <c r="C1176" s="1" t="s">
        <v>2591</v>
      </c>
      <c r="D1176" s="30">
        <v>3.9721000000000548E-4</v>
      </c>
      <c r="E1176" s="33">
        <v>3972100.0000000549</v>
      </c>
      <c r="F1176" s="9">
        <v>1.2352203784088864</v>
      </c>
      <c r="G1176" s="32">
        <v>8878518.86507806</v>
      </c>
      <c r="H1176" s="31">
        <f t="shared" si="36"/>
        <v>4906418.865078005</v>
      </c>
      <c r="I1176" s="38">
        <f t="shared" si="37"/>
        <v>1.2352203784088862</v>
      </c>
    </row>
    <row r="1177" spans="1:9" hidden="1" outlineLevel="2" x14ac:dyDescent="0.25">
      <c r="A1177" t="s">
        <v>2571</v>
      </c>
      <c r="B1177" s="1" t="s">
        <v>7212</v>
      </c>
      <c r="C1177" s="1" t="s">
        <v>2589</v>
      </c>
      <c r="D1177" s="30">
        <v>3.6871000000000478E-4</v>
      </c>
      <c r="E1177" s="33">
        <v>3687100.000000048</v>
      </c>
      <c r="F1177" s="9">
        <v>1.2015652885971524</v>
      </c>
      <c r="G1177" s="32">
        <v>8117391.3755866662</v>
      </c>
      <c r="H1177" s="31">
        <f t="shared" si="36"/>
        <v>4430291.3755866177</v>
      </c>
      <c r="I1177" s="38">
        <f t="shared" si="37"/>
        <v>1.2015652885971522</v>
      </c>
    </row>
    <row r="1178" spans="1:9" hidden="1" outlineLevel="2" x14ac:dyDescent="0.25">
      <c r="A1178" t="s">
        <v>2571</v>
      </c>
      <c r="B1178" s="1" t="s">
        <v>7213</v>
      </c>
      <c r="C1178" s="1" t="s">
        <v>2587</v>
      </c>
      <c r="D1178" s="30">
        <v>3.3451000000000395E-4</v>
      </c>
      <c r="E1178" s="33">
        <v>3345100.0000000396</v>
      </c>
      <c r="F1178" s="9">
        <v>0.9445815094390354</v>
      </c>
      <c r="G1178" s="32">
        <v>6504819.6072245939</v>
      </c>
      <c r="H1178" s="31">
        <f t="shared" si="36"/>
        <v>3159719.6072245543</v>
      </c>
      <c r="I1178" s="38">
        <f t="shared" si="37"/>
        <v>0.94458150943903529</v>
      </c>
    </row>
    <row r="1179" spans="1:9" hidden="1" outlineLevel="2" x14ac:dyDescent="0.25">
      <c r="A1179" t="s">
        <v>2571</v>
      </c>
      <c r="B1179" s="1" t="s">
        <v>7214</v>
      </c>
      <c r="C1179" s="1" t="s">
        <v>2585</v>
      </c>
      <c r="D1179" s="30">
        <v>3.3331000000000392E-4</v>
      </c>
      <c r="E1179" s="33">
        <v>3333100.0000000391</v>
      </c>
      <c r="F1179" s="9">
        <v>1.0916595577233348</v>
      </c>
      <c r="G1179" s="32">
        <v>6971710.4718477298</v>
      </c>
      <c r="H1179" s="31">
        <f t="shared" si="36"/>
        <v>3638610.4718476906</v>
      </c>
      <c r="I1179" s="38">
        <f t="shared" si="37"/>
        <v>1.091659557723335</v>
      </c>
    </row>
    <row r="1180" spans="1:9" hidden="1" outlineLevel="2" x14ac:dyDescent="0.25">
      <c r="A1180" t="s">
        <v>2571</v>
      </c>
      <c r="B1180" s="1" t="s">
        <v>7215</v>
      </c>
      <c r="C1180" s="1" t="s">
        <v>2583</v>
      </c>
      <c r="D1180" s="30">
        <v>2.2981000000000143E-4</v>
      </c>
      <c r="E1180" s="33">
        <v>2298100.0000000144</v>
      </c>
      <c r="F1180" s="9">
        <v>0.82363487052900786</v>
      </c>
      <c r="G1180" s="32">
        <v>4190895.2959627388</v>
      </c>
      <c r="H1180" s="31">
        <f t="shared" si="36"/>
        <v>1892795.2959627244</v>
      </c>
      <c r="I1180" s="38">
        <f t="shared" si="37"/>
        <v>0.82363487052900763</v>
      </c>
    </row>
    <row r="1181" spans="1:9" hidden="1" outlineLevel="2" x14ac:dyDescent="0.25">
      <c r="A1181" t="s">
        <v>2571</v>
      </c>
      <c r="B1181" s="1" t="s">
        <v>7216</v>
      </c>
      <c r="C1181" s="1" t="s">
        <v>2581</v>
      </c>
      <c r="D1181" s="30">
        <v>2.2531000000000132E-4</v>
      </c>
      <c r="E1181" s="33">
        <v>2253100.000000013</v>
      </c>
      <c r="F1181" s="9">
        <v>0.71085592021315835</v>
      </c>
      <c r="G1181" s="32">
        <v>3854729.4738322892</v>
      </c>
      <c r="H1181" s="31">
        <f t="shared" si="36"/>
        <v>1601629.4738322762</v>
      </c>
      <c r="I1181" s="38">
        <f t="shared" si="37"/>
        <v>0.71085592021315824</v>
      </c>
    </row>
    <row r="1182" spans="1:9" hidden="1" outlineLevel="2" x14ac:dyDescent="0.25">
      <c r="A1182" t="s">
        <v>2571</v>
      </c>
      <c r="B1182" s="1" t="s">
        <v>7217</v>
      </c>
      <c r="C1182" s="1" t="s">
        <v>2577</v>
      </c>
      <c r="D1182" s="30">
        <v>1.872100000000004E-4</v>
      </c>
      <c r="E1182" s="33">
        <v>1872100.000000004</v>
      </c>
      <c r="F1182" s="9">
        <v>1.0127711697919628</v>
      </c>
      <c r="G1182" s="32">
        <v>3768108.9069675412</v>
      </c>
      <c r="H1182" s="31">
        <f t="shared" si="36"/>
        <v>1896008.9069675372</v>
      </c>
      <c r="I1182" s="38">
        <f t="shared" si="37"/>
        <v>1.0127711697919626</v>
      </c>
    </row>
    <row r="1183" spans="1:9" hidden="1" outlineLevel="2" x14ac:dyDescent="0.25">
      <c r="A1183" t="s">
        <v>2571</v>
      </c>
      <c r="B1183" s="1" t="s">
        <v>7218</v>
      </c>
      <c r="C1183" s="1" t="s">
        <v>2573</v>
      </c>
      <c r="D1183" s="30">
        <v>1.6920999999999996E-4</v>
      </c>
      <c r="E1183" s="33">
        <v>1692099.9999999995</v>
      </c>
      <c r="F1183" s="9">
        <v>0.71594792450016675</v>
      </c>
      <c r="G1183" s="32">
        <v>2903555.4830467314</v>
      </c>
      <c r="H1183" s="31">
        <f t="shared" si="36"/>
        <v>1211455.4830467319</v>
      </c>
      <c r="I1183" s="38">
        <f t="shared" si="37"/>
        <v>0.71594792450016675</v>
      </c>
    </row>
    <row r="1184" spans="1:9" hidden="1" outlineLevel="2" x14ac:dyDescent="0.25">
      <c r="A1184" t="s">
        <v>2571</v>
      </c>
      <c r="B1184" s="1" t="s">
        <v>7219</v>
      </c>
      <c r="C1184" s="1" t="s">
        <v>2575</v>
      </c>
      <c r="D1184" s="30">
        <v>1.626099999999998E-4</v>
      </c>
      <c r="E1184" s="33">
        <v>1626099.9999999979</v>
      </c>
      <c r="F1184" s="9">
        <v>0.77681363798962444</v>
      </c>
      <c r="G1184" s="32">
        <v>2889276.6567349248</v>
      </c>
      <c r="H1184" s="31">
        <f t="shared" si="36"/>
        <v>1263176.6567349269</v>
      </c>
      <c r="I1184" s="38">
        <f t="shared" si="37"/>
        <v>0.77681363798962455</v>
      </c>
    </row>
    <row r="1185" spans="1:9" hidden="1" outlineLevel="2" x14ac:dyDescent="0.25">
      <c r="A1185" t="s">
        <v>2571</v>
      </c>
      <c r="B1185" s="1" t="s">
        <v>7220</v>
      </c>
      <c r="C1185" s="1" t="s">
        <v>2570</v>
      </c>
      <c r="D1185" s="30">
        <v>1.5390999999999959E-4</v>
      </c>
      <c r="E1185" s="33">
        <v>1539099.9999999958</v>
      </c>
      <c r="F1185" s="9">
        <v>0.88626739280415978</v>
      </c>
      <c r="G1185" s="32">
        <v>2903154.1442648745</v>
      </c>
      <c r="H1185" s="31">
        <f t="shared" si="36"/>
        <v>1364054.1442648787</v>
      </c>
      <c r="I1185" s="38">
        <f t="shared" si="37"/>
        <v>0.88626739280415989</v>
      </c>
    </row>
    <row r="1186" spans="1:9" outlineLevel="1" collapsed="1" x14ac:dyDescent="0.25">
      <c r="A1186" s="60" t="s">
        <v>8781</v>
      </c>
      <c r="B1186" s="1"/>
      <c r="C1186" s="1"/>
      <c r="D1186" s="30"/>
      <c r="E1186" s="33">
        <f>SUBTOTAL(9,E1168:E1185)</f>
        <v>72340799.999999627</v>
      </c>
      <c r="F1186" s="9"/>
      <c r="G1186" s="32">
        <f>SUBTOTAL(9,G1168:G1185)</f>
        <v>127540589.62118675</v>
      </c>
      <c r="H1186" s="31">
        <f t="shared" si="36"/>
        <v>55199789.621187121</v>
      </c>
      <c r="I1186" s="38">
        <f t="shared" si="37"/>
        <v>0.7630519654356519</v>
      </c>
    </row>
    <row r="1187" spans="1:9" hidden="1" outlineLevel="2" x14ac:dyDescent="0.25">
      <c r="A1187" t="s">
        <v>2612</v>
      </c>
      <c r="B1187" s="1" t="s">
        <v>7189</v>
      </c>
      <c r="C1187" s="1" t="s">
        <v>2644</v>
      </c>
      <c r="D1187" s="30">
        <v>7.5300999999996631E-4</v>
      </c>
      <c r="E1187" s="33">
        <v>7530099.9999996629</v>
      </c>
      <c r="F1187" s="9">
        <v>0.28354132155959622</v>
      </c>
      <c r="G1187" s="32">
        <v>9665194.5054754838</v>
      </c>
      <c r="H1187" s="31">
        <f t="shared" si="36"/>
        <v>2135094.505475821</v>
      </c>
      <c r="I1187" s="38">
        <f t="shared" si="37"/>
        <v>0.28354132155959638</v>
      </c>
    </row>
    <row r="1188" spans="1:9" hidden="1" outlineLevel="2" x14ac:dyDescent="0.25">
      <c r="A1188" t="s">
        <v>2612</v>
      </c>
      <c r="B1188" s="1" t="s">
        <v>7190</v>
      </c>
      <c r="C1188" s="1" t="s">
        <v>2642</v>
      </c>
      <c r="D1188" s="30">
        <v>7.5270999999996636E-4</v>
      </c>
      <c r="E1188" s="33">
        <v>7527099.9999996638</v>
      </c>
      <c r="F1188" s="9">
        <v>1.1834100242108474</v>
      </c>
      <c r="G1188" s="32">
        <v>16434745.593236735</v>
      </c>
      <c r="H1188" s="31">
        <f t="shared" si="36"/>
        <v>8907645.5932370722</v>
      </c>
      <c r="I1188" s="38">
        <f t="shared" si="37"/>
        <v>1.1834100242108474</v>
      </c>
    </row>
    <row r="1189" spans="1:9" hidden="1" outlineLevel="2" x14ac:dyDescent="0.25">
      <c r="A1189" t="s">
        <v>2612</v>
      </c>
      <c r="B1189" s="1" t="s">
        <v>7191</v>
      </c>
      <c r="C1189" s="1" t="s">
        <v>2624</v>
      </c>
      <c r="D1189" s="30">
        <v>7.42209999999968E-4</v>
      </c>
      <c r="E1189" s="33">
        <v>7422099.9999996796</v>
      </c>
      <c r="F1189" s="9">
        <v>1.069518146333464</v>
      </c>
      <c r="G1189" s="32">
        <v>15360170.63390094</v>
      </c>
      <c r="H1189" s="31">
        <f t="shared" si="36"/>
        <v>7938070.6339012608</v>
      </c>
      <c r="I1189" s="38">
        <f t="shared" si="37"/>
        <v>1.069518146333464</v>
      </c>
    </row>
    <row r="1190" spans="1:9" hidden="1" outlineLevel="2" x14ac:dyDescent="0.25">
      <c r="A1190" t="s">
        <v>2612</v>
      </c>
      <c r="B1190" s="1" t="s">
        <v>7192</v>
      </c>
      <c r="C1190" s="1" t="s">
        <v>2640</v>
      </c>
      <c r="D1190" s="30">
        <v>6.9150999999997593E-4</v>
      </c>
      <c r="E1190" s="33">
        <v>6915099.9999997597</v>
      </c>
      <c r="F1190" s="9">
        <v>1.0712300410736892</v>
      </c>
      <c r="G1190" s="32">
        <v>14322762.857028171</v>
      </c>
      <c r="H1190" s="31">
        <f t="shared" si="36"/>
        <v>7407662.8570284117</v>
      </c>
      <c r="I1190" s="38">
        <f t="shared" si="37"/>
        <v>1.0712300410736892</v>
      </c>
    </row>
    <row r="1191" spans="1:9" hidden="1" outlineLevel="2" x14ac:dyDescent="0.25">
      <c r="A1191" t="s">
        <v>2612</v>
      </c>
      <c r="B1191" s="1" t="s">
        <v>7193</v>
      </c>
      <c r="C1191" s="1" t="s">
        <v>2638</v>
      </c>
      <c r="D1191" s="30">
        <v>6.2610999999998616E-4</v>
      </c>
      <c r="E1191" s="33">
        <v>6261099.9999998612</v>
      </c>
      <c r="F1191" s="9">
        <v>0.9302787516253388</v>
      </c>
      <c r="G1191" s="32">
        <v>12085668.291801142</v>
      </c>
      <c r="H1191" s="31">
        <f t="shared" si="36"/>
        <v>5824568.2918012803</v>
      </c>
      <c r="I1191" s="38">
        <f t="shared" si="37"/>
        <v>0.93027875162533891</v>
      </c>
    </row>
    <row r="1192" spans="1:9" hidden="1" outlineLevel="2" x14ac:dyDescent="0.25">
      <c r="A1192" t="s">
        <v>2612</v>
      </c>
      <c r="B1192" s="1" t="s">
        <v>7194</v>
      </c>
      <c r="C1192" s="1" t="s">
        <v>2636</v>
      </c>
      <c r="D1192" s="30">
        <v>5.325100000000008E-4</v>
      </c>
      <c r="E1192" s="33">
        <v>5325100.0000000084</v>
      </c>
      <c r="F1192" s="9">
        <v>0.43788846976931561</v>
      </c>
      <c r="G1192" s="32">
        <v>7656899.8903685939</v>
      </c>
      <c r="H1192" s="31">
        <f t="shared" si="36"/>
        <v>2331799.8903685855</v>
      </c>
      <c r="I1192" s="38">
        <f t="shared" si="37"/>
        <v>0.43788846976931545</v>
      </c>
    </row>
    <row r="1193" spans="1:9" hidden="1" outlineLevel="2" x14ac:dyDescent="0.25">
      <c r="A1193" t="s">
        <v>2612</v>
      </c>
      <c r="B1193" s="1" t="s">
        <v>7195</v>
      </c>
      <c r="C1193" s="1" t="s">
        <v>2632</v>
      </c>
      <c r="D1193" s="30">
        <v>4.7131000000000728E-4</v>
      </c>
      <c r="E1193" s="33">
        <v>4713100.0000000726</v>
      </c>
      <c r="F1193" s="9">
        <v>0.68734814556928359</v>
      </c>
      <c r="G1193" s="32">
        <v>7952640.5448827129</v>
      </c>
      <c r="H1193" s="31">
        <f t="shared" si="36"/>
        <v>3239540.5448826402</v>
      </c>
      <c r="I1193" s="38">
        <f t="shared" si="37"/>
        <v>0.68734814556928359</v>
      </c>
    </row>
    <row r="1194" spans="1:9" hidden="1" outlineLevel="2" x14ac:dyDescent="0.25">
      <c r="A1194" t="s">
        <v>2612</v>
      </c>
      <c r="B1194" s="1" t="s">
        <v>7196</v>
      </c>
      <c r="C1194" s="1" t="s">
        <v>2628</v>
      </c>
      <c r="D1194" s="30">
        <v>3.4501000000000421E-4</v>
      </c>
      <c r="E1194" s="33">
        <v>3450100.0000000419</v>
      </c>
      <c r="F1194" s="9">
        <v>0.91881957235407763</v>
      </c>
      <c r="G1194" s="32">
        <v>6620119.4065788835</v>
      </c>
      <c r="H1194" s="31">
        <f t="shared" si="36"/>
        <v>3170019.4065788416</v>
      </c>
      <c r="I1194" s="38">
        <f t="shared" si="37"/>
        <v>0.91881957235407763</v>
      </c>
    </row>
    <row r="1195" spans="1:9" hidden="1" outlineLevel="2" x14ac:dyDescent="0.25">
      <c r="A1195" t="s">
        <v>2612</v>
      </c>
      <c r="B1195" s="1" t="s">
        <v>7197</v>
      </c>
      <c r="C1195" s="1" t="s">
        <v>2626</v>
      </c>
      <c r="D1195" s="30">
        <v>3.2911000000000382E-4</v>
      </c>
      <c r="E1195" s="33">
        <v>3291100.0000000382</v>
      </c>
      <c r="F1195" s="9">
        <v>0.36696606521875974</v>
      </c>
      <c r="G1195" s="32">
        <v>4498822.0172415124</v>
      </c>
      <c r="H1195" s="31">
        <f t="shared" si="36"/>
        <v>1207722.0172414742</v>
      </c>
      <c r="I1195" s="38">
        <f t="shared" si="37"/>
        <v>0.36696606521875974</v>
      </c>
    </row>
    <row r="1196" spans="1:9" hidden="1" outlineLevel="2" x14ac:dyDescent="0.25">
      <c r="A1196" t="s">
        <v>2612</v>
      </c>
      <c r="B1196" s="1" t="s">
        <v>7198</v>
      </c>
      <c r="C1196" s="1" t="s">
        <v>2616</v>
      </c>
      <c r="D1196" s="30">
        <v>2.9791000000000306E-4</v>
      </c>
      <c r="E1196" s="33">
        <v>2979100.0000000307</v>
      </c>
      <c r="F1196" s="9">
        <v>0.81463226703817249</v>
      </c>
      <c r="G1196" s="32">
        <v>5405970.9867334757</v>
      </c>
      <c r="H1196" s="31">
        <f t="shared" si="36"/>
        <v>2426870.986733445</v>
      </c>
      <c r="I1196" s="38">
        <f t="shared" si="37"/>
        <v>0.8146322670381726</v>
      </c>
    </row>
    <row r="1197" spans="1:9" hidden="1" outlineLevel="2" x14ac:dyDescent="0.25">
      <c r="A1197" t="s">
        <v>2612</v>
      </c>
      <c r="B1197" s="1" t="s">
        <v>7199</v>
      </c>
      <c r="C1197" s="1" t="s">
        <v>2620</v>
      </c>
      <c r="D1197" s="30">
        <v>2.6281000000000221E-4</v>
      </c>
      <c r="E1197" s="33">
        <v>2628100.0000000219</v>
      </c>
      <c r="F1197" s="9">
        <v>0.79382885296441441</v>
      </c>
      <c r="G1197" s="32">
        <v>4714361.6084758164</v>
      </c>
      <c r="H1197" s="31">
        <f t="shared" si="36"/>
        <v>2086261.6084757946</v>
      </c>
      <c r="I1197" s="38">
        <f t="shared" si="37"/>
        <v>0.7938288529644143</v>
      </c>
    </row>
    <row r="1198" spans="1:9" hidden="1" outlineLevel="2" x14ac:dyDescent="0.25">
      <c r="A1198" t="s">
        <v>2612</v>
      </c>
      <c r="B1198" s="1" t="s">
        <v>7200</v>
      </c>
      <c r="C1198" s="1" t="s">
        <v>2618</v>
      </c>
      <c r="D1198" s="30">
        <v>2.2321000000000127E-4</v>
      </c>
      <c r="E1198" s="33">
        <v>2232100.0000000126</v>
      </c>
      <c r="F1198" s="9">
        <v>1.2029554018824156</v>
      </c>
      <c r="G1198" s="32">
        <v>4917216.7525417674</v>
      </c>
      <c r="H1198" s="31">
        <f t="shared" si="36"/>
        <v>2685116.7525417549</v>
      </c>
      <c r="I1198" s="38">
        <f t="shared" si="37"/>
        <v>1.2029554018824156</v>
      </c>
    </row>
    <row r="1199" spans="1:9" hidden="1" outlineLevel="2" x14ac:dyDescent="0.25">
      <c r="A1199" t="s">
        <v>2612</v>
      </c>
      <c r="B1199" s="1" t="s">
        <v>7201</v>
      </c>
      <c r="C1199" s="1" t="s">
        <v>2611</v>
      </c>
      <c r="D1199" s="30">
        <v>5.6710000000000079E-5</v>
      </c>
      <c r="E1199" s="33">
        <v>567100.00000000081</v>
      </c>
      <c r="F1199" s="9">
        <v>0.563179840102355</v>
      </c>
      <c r="G1199" s="32">
        <v>886479.28732204682</v>
      </c>
      <c r="H1199" s="31">
        <f t="shared" si="36"/>
        <v>319379.287322046</v>
      </c>
      <c r="I1199" s="38">
        <f t="shared" si="37"/>
        <v>0.563179840102355</v>
      </c>
    </row>
    <row r="1200" spans="1:9" hidden="1" outlineLevel="2" x14ac:dyDescent="0.25">
      <c r="A1200" t="s">
        <v>2612</v>
      </c>
      <c r="B1200" s="1" t="s">
        <v>7202</v>
      </c>
      <c r="C1200" s="1" t="s">
        <v>2614</v>
      </c>
      <c r="D1200" s="30">
        <v>5.2510000000000072E-5</v>
      </c>
      <c r="E1200" s="33">
        <v>525100.0000000007</v>
      </c>
      <c r="F1200" s="9">
        <v>0.74270489641185122</v>
      </c>
      <c r="G1200" s="32">
        <v>915094.34110586427</v>
      </c>
      <c r="H1200" s="31">
        <f t="shared" si="36"/>
        <v>389994.34110586357</v>
      </c>
      <c r="I1200" s="38">
        <f t="shared" si="37"/>
        <v>0.74270489641185122</v>
      </c>
    </row>
    <row r="1201" spans="1:9" outlineLevel="1" collapsed="1" x14ac:dyDescent="0.25">
      <c r="A1201" s="60" t="s">
        <v>8782</v>
      </c>
      <c r="B1201" s="1"/>
      <c r="C1201" s="1"/>
      <c r="D1201" s="30"/>
      <c r="E1201" s="33">
        <f>SUBTOTAL(9,E1187:E1200)</f>
        <v>61366399.999998853</v>
      </c>
      <c r="F1201" s="9"/>
      <c r="G1201" s="32">
        <f>SUBTOTAL(9,G1187:G1200)</f>
        <v>111436146.71669315</v>
      </c>
      <c r="H1201" s="31">
        <f t="shared" si="36"/>
        <v>50069746.716694295</v>
      </c>
      <c r="I1201" s="38">
        <f t="shared" si="37"/>
        <v>0.81591468159604008</v>
      </c>
    </row>
    <row r="1202" spans="1:9" hidden="1" outlineLevel="2" x14ac:dyDescent="0.25">
      <c r="A1202" t="s">
        <v>2647</v>
      </c>
      <c r="B1202" s="1" t="s">
        <v>7184</v>
      </c>
      <c r="C1202" s="1" t="s">
        <v>2655</v>
      </c>
      <c r="D1202" s="30">
        <v>7.2420999999997081E-4</v>
      </c>
      <c r="E1202" s="33">
        <v>7242099.9999997085</v>
      </c>
      <c r="F1202" s="9">
        <v>0.79319462061686496</v>
      </c>
      <c r="G1202" s="32">
        <v>12986494.761968875</v>
      </c>
      <c r="H1202" s="31">
        <f t="shared" si="36"/>
        <v>5744394.7619691668</v>
      </c>
      <c r="I1202" s="38">
        <f t="shared" si="37"/>
        <v>0.79319462061686496</v>
      </c>
    </row>
    <row r="1203" spans="1:9" hidden="1" outlineLevel="2" x14ac:dyDescent="0.25">
      <c r="A1203" t="s">
        <v>2647</v>
      </c>
      <c r="B1203" s="1" t="s">
        <v>7185</v>
      </c>
      <c r="C1203" s="1" t="s">
        <v>2653</v>
      </c>
      <c r="D1203" s="30">
        <v>4.4371000000000661E-4</v>
      </c>
      <c r="E1203" s="33">
        <v>4437100.0000000661</v>
      </c>
      <c r="F1203" s="9">
        <v>1.1358225947983374</v>
      </c>
      <c r="G1203" s="32">
        <v>9476858.4353798442</v>
      </c>
      <c r="H1203" s="31">
        <f t="shared" si="36"/>
        <v>5039758.435379778</v>
      </c>
      <c r="I1203" s="38">
        <f t="shared" si="37"/>
        <v>1.1358225947983374</v>
      </c>
    </row>
    <row r="1204" spans="1:9" hidden="1" outlineLevel="2" x14ac:dyDescent="0.25">
      <c r="A1204" t="s">
        <v>2647</v>
      </c>
      <c r="B1204" s="1" t="s">
        <v>7186</v>
      </c>
      <c r="C1204" s="1" t="s">
        <v>2651</v>
      </c>
      <c r="D1204" s="30">
        <v>3.2581000000000374E-4</v>
      </c>
      <c r="E1204" s="33">
        <v>3258100.0000000373</v>
      </c>
      <c r="F1204" s="9">
        <v>1.1556716934146483</v>
      </c>
      <c r="G1204" s="32">
        <v>7023393.9443143457</v>
      </c>
      <c r="H1204" s="31">
        <f t="shared" si="36"/>
        <v>3765293.9443143085</v>
      </c>
      <c r="I1204" s="38">
        <f t="shared" si="37"/>
        <v>1.1556716934146483</v>
      </c>
    </row>
    <row r="1205" spans="1:9" hidden="1" outlineLevel="2" x14ac:dyDescent="0.25">
      <c r="A1205" t="s">
        <v>2647</v>
      </c>
      <c r="B1205" s="1" t="s">
        <v>7187</v>
      </c>
      <c r="C1205" s="1" t="s">
        <v>2649</v>
      </c>
      <c r="D1205" s="30">
        <v>1.7551000000000011E-4</v>
      </c>
      <c r="E1205" s="33">
        <v>1755100.0000000012</v>
      </c>
      <c r="F1205" s="9">
        <v>0.55225935243732738</v>
      </c>
      <c r="G1205" s="32">
        <v>2724370.3894627551</v>
      </c>
      <c r="H1205" s="31">
        <f t="shared" si="36"/>
        <v>969270.3894627539</v>
      </c>
      <c r="I1205" s="38">
        <f t="shared" si="37"/>
        <v>0.55225935243732738</v>
      </c>
    </row>
    <row r="1206" spans="1:9" hidden="1" outlineLevel="2" x14ac:dyDescent="0.25">
      <c r="A1206" t="s">
        <v>2647</v>
      </c>
      <c r="B1206" s="1" t="s">
        <v>7188</v>
      </c>
      <c r="C1206" s="1" t="s">
        <v>2646</v>
      </c>
      <c r="D1206" s="30">
        <v>1.6200999999999979E-4</v>
      </c>
      <c r="E1206" s="33">
        <v>1620099.9999999979</v>
      </c>
      <c r="F1206" s="9">
        <v>1.1600674075075657</v>
      </c>
      <c r="G1206" s="32">
        <v>3499525.2069030027</v>
      </c>
      <c r="H1206" s="31">
        <f t="shared" si="36"/>
        <v>1879425.2069030048</v>
      </c>
      <c r="I1206" s="38">
        <f t="shared" si="37"/>
        <v>1.1600674075075657</v>
      </c>
    </row>
    <row r="1207" spans="1:9" outlineLevel="1" collapsed="1" x14ac:dyDescent="0.25">
      <c r="A1207" s="60" t="s">
        <v>8783</v>
      </c>
      <c r="B1207" s="1"/>
      <c r="C1207" s="1"/>
      <c r="D1207" s="30"/>
      <c r="E1207" s="33">
        <f>SUBTOTAL(9,E1202:E1206)</f>
        <v>18312499.99999981</v>
      </c>
      <c r="F1207" s="9"/>
      <c r="G1207" s="32">
        <f>SUBTOTAL(9,G1202:G1206)</f>
        <v>35710642.738028824</v>
      </c>
      <c r="H1207" s="31">
        <f t="shared" si="36"/>
        <v>17398142.738029014</v>
      </c>
      <c r="I1207" s="38">
        <f t="shared" si="37"/>
        <v>0.95006922801524618</v>
      </c>
    </row>
    <row r="1208" spans="1:9" hidden="1" outlineLevel="2" x14ac:dyDescent="0.25">
      <c r="A1208" t="s">
        <v>2660</v>
      </c>
      <c r="B1208" s="1" t="s">
        <v>7162</v>
      </c>
      <c r="C1208" s="1" t="s">
        <v>2706</v>
      </c>
      <c r="D1208" s="30">
        <v>7.6950999999996373E-4</v>
      </c>
      <c r="E1208" s="33">
        <v>7695099.9999996377</v>
      </c>
      <c r="F1208" s="9">
        <v>0.63140711940460736</v>
      </c>
      <c r="G1208" s="32">
        <v>12553840.924529804</v>
      </c>
      <c r="H1208" s="31">
        <f t="shared" si="36"/>
        <v>4858740.9245301662</v>
      </c>
      <c r="I1208" s="38">
        <f t="shared" si="37"/>
        <v>0.63140711940460748</v>
      </c>
    </row>
    <row r="1209" spans="1:9" hidden="1" outlineLevel="2" x14ac:dyDescent="0.25">
      <c r="A1209" t="s">
        <v>2660</v>
      </c>
      <c r="B1209" s="1" t="s">
        <v>7163</v>
      </c>
      <c r="C1209" s="1" t="s">
        <v>2704</v>
      </c>
      <c r="D1209" s="30">
        <v>7.371099999999688E-4</v>
      </c>
      <c r="E1209" s="33">
        <v>7371099.999999688</v>
      </c>
      <c r="F1209" s="9">
        <v>0.40182383020139256</v>
      </c>
      <c r="G1209" s="32">
        <v>10332983.634797048</v>
      </c>
      <c r="H1209" s="31">
        <f t="shared" si="36"/>
        <v>2961883.6347973598</v>
      </c>
      <c r="I1209" s="38">
        <f t="shared" si="37"/>
        <v>0.40182383020139262</v>
      </c>
    </row>
    <row r="1210" spans="1:9" hidden="1" outlineLevel="2" x14ac:dyDescent="0.25">
      <c r="A1210" t="s">
        <v>2660</v>
      </c>
      <c r="B1210" s="1" t="s">
        <v>7164</v>
      </c>
      <c r="C1210" s="1" t="s">
        <v>2702</v>
      </c>
      <c r="D1210" s="30">
        <v>7.128099999999726E-4</v>
      </c>
      <c r="E1210" s="33">
        <v>7128099.9999997262</v>
      </c>
      <c r="F1210" s="9">
        <v>1.1558182501013152</v>
      </c>
      <c r="G1210" s="32">
        <v>15366888.068546595</v>
      </c>
      <c r="H1210" s="31">
        <f t="shared" si="36"/>
        <v>8238788.0685468689</v>
      </c>
      <c r="I1210" s="38">
        <f t="shared" si="37"/>
        <v>1.1558182501013152</v>
      </c>
    </row>
    <row r="1211" spans="1:9" hidden="1" outlineLevel="2" x14ac:dyDescent="0.25">
      <c r="A1211" t="s">
        <v>2660</v>
      </c>
      <c r="B1211" s="1" t="s">
        <v>7165</v>
      </c>
      <c r="C1211" s="1" t="s">
        <v>2700</v>
      </c>
      <c r="D1211" s="30">
        <v>6.5940999999998095E-4</v>
      </c>
      <c r="E1211" s="33">
        <v>6594099.9999998091</v>
      </c>
      <c r="F1211" s="9">
        <v>1.166204317596897</v>
      </c>
      <c r="G1211" s="32">
        <v>14284167.890665283</v>
      </c>
      <c r="H1211" s="31">
        <f t="shared" si="36"/>
        <v>7690067.8906654743</v>
      </c>
      <c r="I1211" s="38">
        <f t="shared" si="37"/>
        <v>1.1662043175968968</v>
      </c>
    </row>
    <row r="1212" spans="1:9" hidden="1" outlineLevel="2" x14ac:dyDescent="0.25">
      <c r="A1212" t="s">
        <v>2660</v>
      </c>
      <c r="B1212" s="1" t="s">
        <v>7166</v>
      </c>
      <c r="C1212" s="1" t="s">
        <v>2698</v>
      </c>
      <c r="D1212" s="30">
        <v>6.5670999999998137E-4</v>
      </c>
      <c r="E1212" s="33">
        <v>6567099.9999998137</v>
      </c>
      <c r="F1212" s="9">
        <v>0.69456392038324033</v>
      </c>
      <c r="G1212" s="32">
        <v>11128370.721548462</v>
      </c>
      <c r="H1212" s="31">
        <f t="shared" si="36"/>
        <v>4561270.7215486486</v>
      </c>
      <c r="I1212" s="38">
        <f t="shared" si="37"/>
        <v>0.69456392038324033</v>
      </c>
    </row>
    <row r="1213" spans="1:9" hidden="1" outlineLevel="2" x14ac:dyDescent="0.25">
      <c r="A1213" t="s">
        <v>2660</v>
      </c>
      <c r="B1213" s="1" t="s">
        <v>7167</v>
      </c>
      <c r="C1213" s="1" t="s">
        <v>2696</v>
      </c>
      <c r="D1213" s="30">
        <v>6.105099999999886E-4</v>
      </c>
      <c r="E1213" s="33">
        <v>6105099.9999998864</v>
      </c>
      <c r="F1213" s="9">
        <v>0.28460027258313192</v>
      </c>
      <c r="G1213" s="32">
        <v>7842613.124147132</v>
      </c>
      <c r="H1213" s="31">
        <f t="shared" si="36"/>
        <v>1737513.1241472457</v>
      </c>
      <c r="I1213" s="38">
        <f t="shared" si="37"/>
        <v>0.28460027258313181</v>
      </c>
    </row>
    <row r="1214" spans="1:9" hidden="1" outlineLevel="2" x14ac:dyDescent="0.25">
      <c r="A1214" t="s">
        <v>2660</v>
      </c>
      <c r="B1214" s="1" t="s">
        <v>7168</v>
      </c>
      <c r="C1214" s="1" t="s">
        <v>2694</v>
      </c>
      <c r="D1214" s="30">
        <v>6.0330999999998972E-4</v>
      </c>
      <c r="E1214" s="33">
        <v>6033099.9999998976</v>
      </c>
      <c r="F1214" s="9">
        <v>1.2019369791393486</v>
      </c>
      <c r="G1214" s="32">
        <v>13284505.988845378</v>
      </c>
      <c r="H1214" s="31">
        <f t="shared" si="36"/>
        <v>7251405.9888454806</v>
      </c>
      <c r="I1214" s="38">
        <f t="shared" si="37"/>
        <v>1.2019369791393486</v>
      </c>
    </row>
    <row r="1215" spans="1:9" hidden="1" outlineLevel="2" x14ac:dyDescent="0.25">
      <c r="A1215" t="s">
        <v>2660</v>
      </c>
      <c r="B1215" s="1" t="s">
        <v>7169</v>
      </c>
      <c r="C1215" s="1" t="s">
        <v>2692</v>
      </c>
      <c r="D1215" s="30">
        <v>5.4300999999999915E-4</v>
      </c>
      <c r="E1215" s="33">
        <v>5430099.9999999916</v>
      </c>
      <c r="F1215" s="9">
        <v>0.42619367504889993</v>
      </c>
      <c r="G1215" s="32">
        <v>7744374.2748830197</v>
      </c>
      <c r="H1215" s="31">
        <f t="shared" si="36"/>
        <v>2314274.2748830281</v>
      </c>
      <c r="I1215" s="38">
        <f t="shared" si="37"/>
        <v>0.42619367504889999</v>
      </c>
    </row>
    <row r="1216" spans="1:9" hidden="1" outlineLevel="2" x14ac:dyDescent="0.25">
      <c r="A1216" t="s">
        <v>2660</v>
      </c>
      <c r="B1216" s="1" t="s">
        <v>7170</v>
      </c>
      <c r="C1216" s="1" t="s">
        <v>2688</v>
      </c>
      <c r="D1216" s="30">
        <v>4.8601000000000763E-4</v>
      </c>
      <c r="E1216" s="33">
        <v>4860100.0000000764</v>
      </c>
      <c r="F1216" s="9">
        <v>0.75314286395254659</v>
      </c>
      <c r="G1216" s="32">
        <v>8520449.6330959052</v>
      </c>
      <c r="H1216" s="31">
        <f t="shared" si="36"/>
        <v>3660349.6330958288</v>
      </c>
      <c r="I1216" s="38">
        <f t="shared" si="37"/>
        <v>0.75314286395254648</v>
      </c>
    </row>
    <row r="1217" spans="1:9" hidden="1" outlineLevel="2" x14ac:dyDescent="0.25">
      <c r="A1217" t="s">
        <v>2660</v>
      </c>
      <c r="B1217" s="1" t="s">
        <v>7171</v>
      </c>
      <c r="C1217" s="1" t="s">
        <v>2684</v>
      </c>
      <c r="D1217" s="30">
        <v>4.1311000000000586E-4</v>
      </c>
      <c r="E1217" s="33">
        <v>4131100.0000000587</v>
      </c>
      <c r="F1217" s="9">
        <v>0.35462082592205757</v>
      </c>
      <c r="G1217" s="32">
        <v>5596074.0939666918</v>
      </c>
      <c r="H1217" s="31">
        <f t="shared" si="36"/>
        <v>1464974.0939666331</v>
      </c>
      <c r="I1217" s="38">
        <f t="shared" si="37"/>
        <v>0.35462082592205763</v>
      </c>
    </row>
    <row r="1218" spans="1:9" hidden="1" outlineLevel="2" x14ac:dyDescent="0.25">
      <c r="A1218" t="s">
        <v>2660</v>
      </c>
      <c r="B1218" s="1" t="s">
        <v>7172</v>
      </c>
      <c r="C1218" s="1" t="s">
        <v>2680</v>
      </c>
      <c r="D1218" s="30">
        <v>3.7081000000000483E-4</v>
      </c>
      <c r="E1218" s="33">
        <v>3708100.0000000484</v>
      </c>
      <c r="F1218" s="9">
        <v>0.39738293156691962</v>
      </c>
      <c r="G1218" s="32">
        <v>5181635.6485433616</v>
      </c>
      <c r="H1218" s="31">
        <f t="shared" si="36"/>
        <v>1473535.6485433131</v>
      </c>
      <c r="I1218" s="38">
        <f t="shared" si="37"/>
        <v>0.3973829315669194</v>
      </c>
    </row>
    <row r="1219" spans="1:9" hidden="1" outlineLevel="2" x14ac:dyDescent="0.25">
      <c r="A1219" t="s">
        <v>2660</v>
      </c>
      <c r="B1219" s="1" t="s">
        <v>7173</v>
      </c>
      <c r="C1219" s="1" t="s">
        <v>2690</v>
      </c>
      <c r="D1219" s="30">
        <v>3.651100000000047E-4</v>
      </c>
      <c r="E1219" s="33">
        <v>3651100.000000047</v>
      </c>
      <c r="F1219" s="9">
        <v>1.1849268773921375</v>
      </c>
      <c r="G1219" s="32">
        <v>7977386.5220465362</v>
      </c>
      <c r="H1219" s="31">
        <f t="shared" si="36"/>
        <v>4326286.5220464896</v>
      </c>
      <c r="I1219" s="38">
        <f t="shared" si="37"/>
        <v>1.1849268773921378</v>
      </c>
    </row>
    <row r="1220" spans="1:9" hidden="1" outlineLevel="2" x14ac:dyDescent="0.25">
      <c r="A1220" t="s">
        <v>2660</v>
      </c>
      <c r="B1220" s="1" t="s">
        <v>7174</v>
      </c>
      <c r="C1220" s="1" t="s">
        <v>2682</v>
      </c>
      <c r="D1220" s="30">
        <v>2.9611000000000302E-4</v>
      </c>
      <c r="E1220" s="33">
        <v>2961100.0000000303</v>
      </c>
      <c r="F1220" s="9">
        <v>1.1260500645290334</v>
      </c>
      <c r="G1220" s="32">
        <v>6295446.8460769849</v>
      </c>
      <c r="H1220" s="31">
        <f t="shared" si="36"/>
        <v>3334346.8460769546</v>
      </c>
      <c r="I1220" s="38">
        <f t="shared" si="37"/>
        <v>1.1260500645290332</v>
      </c>
    </row>
    <row r="1221" spans="1:9" hidden="1" outlineLevel="2" x14ac:dyDescent="0.25">
      <c r="A1221" t="s">
        <v>2660</v>
      </c>
      <c r="B1221" s="1" t="s">
        <v>7175</v>
      </c>
      <c r="C1221" s="1" t="s">
        <v>2678</v>
      </c>
      <c r="D1221" s="30">
        <v>2.4421000000000176E-4</v>
      </c>
      <c r="E1221" s="33">
        <v>2442100.0000000177</v>
      </c>
      <c r="F1221" s="9">
        <v>0.69713191345585246</v>
      </c>
      <c r="G1221" s="32">
        <v>4144565.8458505673</v>
      </c>
      <c r="H1221" s="31">
        <f t="shared" ref="H1221:H1284" si="38">G1221-E1221</f>
        <v>1702465.8458505496</v>
      </c>
      <c r="I1221" s="38">
        <f t="shared" ref="I1221:I1284" si="39">H1221/E1221</f>
        <v>0.69713191345585246</v>
      </c>
    </row>
    <row r="1222" spans="1:9" hidden="1" outlineLevel="2" x14ac:dyDescent="0.25">
      <c r="A1222" t="s">
        <v>2660</v>
      </c>
      <c r="B1222" s="1" t="s">
        <v>7176</v>
      </c>
      <c r="C1222" s="1" t="s">
        <v>2676</v>
      </c>
      <c r="D1222" s="30">
        <v>2.2291000000000127E-4</v>
      </c>
      <c r="E1222" s="33">
        <v>2229100.0000000126</v>
      </c>
      <c r="F1222" s="9">
        <v>1.060544473060971</v>
      </c>
      <c r="G1222" s="32">
        <v>4593159.6849002363</v>
      </c>
      <c r="H1222" s="31">
        <f t="shared" si="38"/>
        <v>2364059.6849002237</v>
      </c>
      <c r="I1222" s="38">
        <f t="shared" si="39"/>
        <v>1.060544473060971</v>
      </c>
    </row>
    <row r="1223" spans="1:9" hidden="1" outlineLevel="2" x14ac:dyDescent="0.25">
      <c r="A1223" t="s">
        <v>2660</v>
      </c>
      <c r="B1223" s="1" t="s">
        <v>7177</v>
      </c>
      <c r="C1223" s="1" t="s">
        <v>2674</v>
      </c>
      <c r="D1223" s="30">
        <v>2.1121000000000098E-4</v>
      </c>
      <c r="E1223" s="33">
        <v>2112100.0000000098</v>
      </c>
      <c r="F1223" s="9">
        <v>0.76779650852542836</v>
      </c>
      <c r="G1223" s="32">
        <v>3733763.0056565744</v>
      </c>
      <c r="H1223" s="31">
        <f t="shared" si="38"/>
        <v>1621663.0056565646</v>
      </c>
      <c r="I1223" s="38">
        <f t="shared" si="39"/>
        <v>0.76779650852542825</v>
      </c>
    </row>
    <row r="1224" spans="1:9" hidden="1" outlineLevel="2" x14ac:dyDescent="0.25">
      <c r="A1224" t="s">
        <v>2660</v>
      </c>
      <c r="B1224" s="1" t="s">
        <v>7178</v>
      </c>
      <c r="C1224" s="1" t="s">
        <v>2670</v>
      </c>
      <c r="D1224" s="30">
        <v>1.9261000000000053E-4</v>
      </c>
      <c r="E1224" s="33">
        <v>1926100.0000000054</v>
      </c>
      <c r="F1224" s="9">
        <v>0.97456252880540084</v>
      </c>
      <c r="G1224" s="32">
        <v>3803204.8867320935</v>
      </c>
      <c r="H1224" s="31">
        <f t="shared" si="38"/>
        <v>1877104.8867320882</v>
      </c>
      <c r="I1224" s="38">
        <f t="shared" si="39"/>
        <v>0.97456252880540106</v>
      </c>
    </row>
    <row r="1225" spans="1:9" hidden="1" outlineLevel="2" x14ac:dyDescent="0.25">
      <c r="A1225" t="s">
        <v>2660</v>
      </c>
      <c r="B1225" s="1" t="s">
        <v>7179</v>
      </c>
      <c r="C1225" s="1" t="s">
        <v>2672</v>
      </c>
      <c r="D1225" s="30">
        <v>1.6740999999999992E-4</v>
      </c>
      <c r="E1225" s="33">
        <v>1674099.9999999991</v>
      </c>
      <c r="F1225" s="9">
        <v>1.1185258169475965</v>
      </c>
      <c r="G1225" s="32">
        <v>3546624.0701519698</v>
      </c>
      <c r="H1225" s="31">
        <f t="shared" si="38"/>
        <v>1872524.0701519707</v>
      </c>
      <c r="I1225" s="38">
        <f t="shared" si="39"/>
        <v>1.1185258169475967</v>
      </c>
    </row>
    <row r="1226" spans="1:9" hidden="1" outlineLevel="2" x14ac:dyDescent="0.25">
      <c r="A1226" t="s">
        <v>2660</v>
      </c>
      <c r="B1226" s="1" t="s">
        <v>7180</v>
      </c>
      <c r="C1226" s="1" t="s">
        <v>2666</v>
      </c>
      <c r="D1226" s="30">
        <v>1.4040999999999926E-4</v>
      </c>
      <c r="E1226" s="33">
        <v>1404099.9999999925</v>
      </c>
      <c r="F1226" s="9">
        <v>0.62002982422336983</v>
      </c>
      <c r="G1226" s="32">
        <v>2274683.8761920212</v>
      </c>
      <c r="H1226" s="31">
        <f t="shared" si="38"/>
        <v>870583.87619202863</v>
      </c>
      <c r="I1226" s="38">
        <f t="shared" si="39"/>
        <v>0.62002982422336961</v>
      </c>
    </row>
    <row r="1227" spans="1:9" hidden="1" outlineLevel="2" x14ac:dyDescent="0.25">
      <c r="A1227" t="s">
        <v>2660</v>
      </c>
      <c r="B1227" s="1" t="s">
        <v>7181</v>
      </c>
      <c r="C1227" s="1" t="s">
        <v>2664</v>
      </c>
      <c r="D1227" s="30">
        <v>1.2060999999999885E-4</v>
      </c>
      <c r="E1227" s="33">
        <v>1206099.9999999884</v>
      </c>
      <c r="F1227" s="9">
        <v>0.31417192979081399</v>
      </c>
      <c r="G1227" s="32">
        <v>1585022.7645206857</v>
      </c>
      <c r="H1227" s="31">
        <f t="shared" si="38"/>
        <v>378922.7645206973</v>
      </c>
      <c r="I1227" s="38">
        <f t="shared" si="39"/>
        <v>0.31417192979081415</v>
      </c>
    </row>
    <row r="1228" spans="1:9" hidden="1" outlineLevel="2" x14ac:dyDescent="0.25">
      <c r="A1228" t="s">
        <v>2660</v>
      </c>
      <c r="B1228" s="1" t="s">
        <v>7182</v>
      </c>
      <c r="C1228" s="1" t="s">
        <v>2662</v>
      </c>
      <c r="D1228" s="30">
        <v>1.2310000000000004E-5</v>
      </c>
      <c r="E1228" s="33">
        <v>123100.00000000004</v>
      </c>
      <c r="F1228" s="9">
        <v>0.84292540868188104</v>
      </c>
      <c r="G1228" s="32">
        <v>226864.11780873963</v>
      </c>
      <c r="H1228" s="31">
        <f t="shared" si="38"/>
        <v>103764.11780873958</v>
      </c>
      <c r="I1228" s="38">
        <f t="shared" si="39"/>
        <v>0.84292540868188093</v>
      </c>
    </row>
    <row r="1229" spans="1:9" hidden="1" outlineLevel="2" x14ac:dyDescent="0.25">
      <c r="A1229" t="s">
        <v>2660</v>
      </c>
      <c r="B1229" s="1" t="s">
        <v>7183</v>
      </c>
      <c r="C1229" s="1" t="s">
        <v>2659</v>
      </c>
      <c r="D1229" s="30">
        <v>8.1099999999999969E-6</v>
      </c>
      <c r="E1229" s="33">
        <v>81099.999999999971</v>
      </c>
      <c r="F1229" s="9">
        <v>1.0988446450221216</v>
      </c>
      <c r="G1229" s="32">
        <v>170216.300711294</v>
      </c>
      <c r="H1229" s="31">
        <f t="shared" si="38"/>
        <v>89116.300711294025</v>
      </c>
      <c r="I1229" s="38">
        <f t="shared" si="39"/>
        <v>1.0988446450221216</v>
      </c>
    </row>
    <row r="1230" spans="1:9" outlineLevel="1" collapsed="1" x14ac:dyDescent="0.25">
      <c r="A1230" s="60" t="s">
        <v>8784</v>
      </c>
      <c r="B1230" s="1"/>
      <c r="C1230" s="1"/>
      <c r="D1230" s="30"/>
      <c r="E1230" s="33">
        <f>SUBTOTAL(9,E1208:E1229)</f>
        <v>85433199.999998733</v>
      </c>
      <c r="F1230" s="9"/>
      <c r="G1230" s="32">
        <f>SUBTOTAL(9,G1208:G1229)</f>
        <v>150186841.92421636</v>
      </c>
      <c r="H1230" s="31">
        <f t="shared" si="38"/>
        <v>64753641.924217626</v>
      </c>
      <c r="I1230" s="38">
        <f t="shared" si="39"/>
        <v>0.75794470913203049</v>
      </c>
    </row>
    <row r="1231" spans="1:9" hidden="1" outlineLevel="2" x14ac:dyDescent="0.25">
      <c r="A1231" t="s">
        <v>2709</v>
      </c>
      <c r="B1231" s="1" t="s">
        <v>7151</v>
      </c>
      <c r="C1231" s="1" t="s">
        <v>2721</v>
      </c>
      <c r="D1231" s="30">
        <v>7.0140999999997438E-4</v>
      </c>
      <c r="E1231" s="33">
        <v>7014099.9999997439</v>
      </c>
      <c r="F1231" s="9">
        <v>0.51517084397663004</v>
      </c>
      <c r="G1231" s="32">
        <v>10627559.816736093</v>
      </c>
      <c r="H1231" s="31">
        <f t="shared" si="38"/>
        <v>3613459.8167363489</v>
      </c>
      <c r="I1231" s="38">
        <f t="shared" si="39"/>
        <v>0.51517084397663004</v>
      </c>
    </row>
    <row r="1232" spans="1:9" hidden="1" outlineLevel="2" x14ac:dyDescent="0.25">
      <c r="A1232" t="s">
        <v>2709</v>
      </c>
      <c r="B1232" s="1" t="s">
        <v>7152</v>
      </c>
      <c r="C1232" s="1" t="s">
        <v>2723</v>
      </c>
      <c r="D1232" s="30">
        <v>6.7920999999997785E-4</v>
      </c>
      <c r="E1232" s="33">
        <v>6792099.9999997783</v>
      </c>
      <c r="F1232" s="9">
        <v>1.2201634946160556</v>
      </c>
      <c r="G1232" s="32">
        <v>15079572.471781218</v>
      </c>
      <c r="H1232" s="31">
        <f t="shared" si="38"/>
        <v>8287472.4717814401</v>
      </c>
      <c r="I1232" s="38">
        <f t="shared" si="39"/>
        <v>1.2201634946160556</v>
      </c>
    </row>
    <row r="1233" spans="1:9" hidden="1" outlineLevel="2" x14ac:dyDescent="0.25">
      <c r="A1233" t="s">
        <v>2709</v>
      </c>
      <c r="B1233" s="1" t="s">
        <v>7153</v>
      </c>
      <c r="C1233" s="1" t="s">
        <v>2729</v>
      </c>
      <c r="D1233" s="30">
        <v>5.1271000000000389E-4</v>
      </c>
      <c r="E1233" s="33">
        <v>5127100.0000000391</v>
      </c>
      <c r="F1233" s="9">
        <v>0.71756490424214792</v>
      </c>
      <c r="G1233" s="32">
        <v>8806127.0205399841</v>
      </c>
      <c r="H1233" s="31">
        <f t="shared" si="38"/>
        <v>3679027.020539945</v>
      </c>
      <c r="I1233" s="38">
        <f t="shared" si="39"/>
        <v>0.71756490424214803</v>
      </c>
    </row>
    <row r="1234" spans="1:9" hidden="1" outlineLevel="2" x14ac:dyDescent="0.25">
      <c r="A1234" t="s">
        <v>2709</v>
      </c>
      <c r="B1234" s="1" t="s">
        <v>7154</v>
      </c>
      <c r="C1234" s="1" t="s">
        <v>2727</v>
      </c>
      <c r="D1234" s="30">
        <v>3.939100000000054E-4</v>
      </c>
      <c r="E1234" s="33">
        <v>3939100.000000054</v>
      </c>
      <c r="F1234" s="9">
        <v>0.53998181725882455</v>
      </c>
      <c r="G1234" s="32">
        <v>6066142.3763643196</v>
      </c>
      <c r="H1234" s="31">
        <f t="shared" si="38"/>
        <v>2127042.3763642656</v>
      </c>
      <c r="I1234" s="38">
        <f t="shared" si="39"/>
        <v>0.53998181725882466</v>
      </c>
    </row>
    <row r="1235" spans="1:9" hidden="1" outlineLevel="2" x14ac:dyDescent="0.25">
      <c r="A1235" t="s">
        <v>2709</v>
      </c>
      <c r="B1235" s="1" t="s">
        <v>7155</v>
      </c>
      <c r="C1235" s="1" t="s">
        <v>2725</v>
      </c>
      <c r="D1235" s="30">
        <v>3.4441000000000419E-4</v>
      </c>
      <c r="E1235" s="33">
        <v>3444100.0000000419</v>
      </c>
      <c r="F1235" s="9">
        <v>1.1365905406167403</v>
      </c>
      <c r="G1235" s="32">
        <v>7358631.4809382046</v>
      </c>
      <c r="H1235" s="31">
        <f t="shared" si="38"/>
        <v>3914531.4809381627</v>
      </c>
      <c r="I1235" s="38">
        <f t="shared" si="39"/>
        <v>1.1365905406167403</v>
      </c>
    </row>
    <row r="1236" spans="1:9" hidden="1" outlineLevel="2" x14ac:dyDescent="0.25">
      <c r="A1236" t="s">
        <v>2709</v>
      </c>
      <c r="B1236" s="1" t="s">
        <v>7156</v>
      </c>
      <c r="C1236" s="1" t="s">
        <v>2719</v>
      </c>
      <c r="D1236" s="30">
        <v>3.0211000000000316E-4</v>
      </c>
      <c r="E1236" s="33">
        <v>3021100.0000000317</v>
      </c>
      <c r="F1236" s="9">
        <v>0.57335235896185022</v>
      </c>
      <c r="G1236" s="32">
        <v>4753254.8116596956</v>
      </c>
      <c r="H1236" s="31">
        <f t="shared" si="38"/>
        <v>1732154.8116596639</v>
      </c>
      <c r="I1236" s="38">
        <f t="shared" si="39"/>
        <v>0.57335235896185022</v>
      </c>
    </row>
    <row r="1237" spans="1:9" hidden="1" outlineLevel="2" x14ac:dyDescent="0.25">
      <c r="A1237" t="s">
        <v>2709</v>
      </c>
      <c r="B1237" s="1" t="s">
        <v>7157</v>
      </c>
      <c r="C1237" s="1" t="s">
        <v>2717</v>
      </c>
      <c r="D1237" s="30">
        <v>2.409100000000017E-4</v>
      </c>
      <c r="E1237" s="33">
        <v>2409100.0000000172</v>
      </c>
      <c r="F1237" s="9">
        <v>0.46083087030657943</v>
      </c>
      <c r="G1237" s="32">
        <v>3519287.6496556052</v>
      </c>
      <c r="H1237" s="31">
        <f t="shared" si="38"/>
        <v>1110187.649655588</v>
      </c>
      <c r="I1237" s="38">
        <f t="shared" si="39"/>
        <v>0.46083087030657921</v>
      </c>
    </row>
    <row r="1238" spans="1:9" hidden="1" outlineLevel="2" x14ac:dyDescent="0.25">
      <c r="A1238" t="s">
        <v>2709</v>
      </c>
      <c r="B1238" s="1" t="s">
        <v>7158</v>
      </c>
      <c r="C1238" s="1" t="s">
        <v>2715</v>
      </c>
      <c r="D1238" s="30">
        <v>9.3909999999999404E-5</v>
      </c>
      <c r="E1238" s="33">
        <v>939099.99999999406</v>
      </c>
      <c r="F1238" s="9">
        <v>0.55960849227571963</v>
      </c>
      <c r="G1238" s="32">
        <v>1464628.335096119</v>
      </c>
      <c r="H1238" s="31">
        <f t="shared" si="38"/>
        <v>525528.33509612491</v>
      </c>
      <c r="I1238" s="38">
        <f t="shared" si="39"/>
        <v>0.55960849227571952</v>
      </c>
    </row>
    <row r="1239" spans="1:9" hidden="1" outlineLevel="2" x14ac:dyDescent="0.25">
      <c r="A1239" t="s">
        <v>2709</v>
      </c>
      <c r="B1239" s="1" t="s">
        <v>7159</v>
      </c>
      <c r="C1239" s="1" t="s">
        <v>2713</v>
      </c>
      <c r="D1239" s="30">
        <v>7.110999999999988E-5</v>
      </c>
      <c r="E1239" s="33">
        <v>711099.99999999884</v>
      </c>
      <c r="F1239" s="9">
        <v>0.79370386642514168</v>
      </c>
      <c r="G1239" s="32">
        <v>1275502.8194149162</v>
      </c>
      <c r="H1239" s="31">
        <f t="shared" si="38"/>
        <v>564402.81941491738</v>
      </c>
      <c r="I1239" s="38">
        <f t="shared" si="39"/>
        <v>0.79370386642514179</v>
      </c>
    </row>
    <row r="1240" spans="1:9" hidden="1" outlineLevel="2" x14ac:dyDescent="0.25">
      <c r="A1240" t="s">
        <v>2709</v>
      </c>
      <c r="B1240" s="1" t="s">
        <v>7160</v>
      </c>
      <c r="C1240" s="1" t="s">
        <v>2711</v>
      </c>
      <c r="D1240" s="30">
        <v>6.870999999999993E-5</v>
      </c>
      <c r="E1240" s="33">
        <v>687099.9999999993</v>
      </c>
      <c r="F1240" s="9">
        <v>0.30176172211687824</v>
      </c>
      <c r="G1240" s="32">
        <v>894440.47926650615</v>
      </c>
      <c r="H1240" s="31">
        <f t="shared" si="38"/>
        <v>207340.47926650685</v>
      </c>
      <c r="I1240" s="38">
        <f t="shared" si="39"/>
        <v>0.30176172211687829</v>
      </c>
    </row>
    <row r="1241" spans="1:9" hidden="1" outlineLevel="2" x14ac:dyDescent="0.25">
      <c r="A1241" t="s">
        <v>2709</v>
      </c>
      <c r="B1241" s="1" t="s">
        <v>7161</v>
      </c>
      <c r="C1241" s="1" t="s">
        <v>2708</v>
      </c>
      <c r="D1241" s="30">
        <v>4.2010000000000053E-5</v>
      </c>
      <c r="E1241" s="33">
        <v>420100.00000000052</v>
      </c>
      <c r="F1241" s="9">
        <v>0.34373062074051486</v>
      </c>
      <c r="G1241" s="32">
        <v>564501.23377309099</v>
      </c>
      <c r="H1241" s="31">
        <f t="shared" si="38"/>
        <v>144401.23377309047</v>
      </c>
      <c r="I1241" s="38">
        <f t="shared" si="39"/>
        <v>0.34373062074051486</v>
      </c>
    </row>
    <row r="1242" spans="1:9" outlineLevel="1" collapsed="1" x14ac:dyDescent="0.25">
      <c r="A1242" s="60" t="s">
        <v>8785</v>
      </c>
      <c r="B1242" s="1"/>
      <c r="C1242" s="1"/>
      <c r="D1242" s="30"/>
      <c r="E1242" s="33">
        <f>SUBTOTAL(9,E1231:E1241)</f>
        <v>34504099.999999695</v>
      </c>
      <c r="F1242" s="9"/>
      <c r="G1242" s="32">
        <f>SUBTOTAL(9,G1231:G1241)</f>
        <v>60409648.49522575</v>
      </c>
      <c r="H1242" s="31">
        <f t="shared" si="38"/>
        <v>25905548.495226055</v>
      </c>
      <c r="I1242" s="38">
        <f t="shared" si="39"/>
        <v>0.75079623856951161</v>
      </c>
    </row>
    <row r="1243" spans="1:9" hidden="1" outlineLevel="2" x14ac:dyDescent="0.25">
      <c r="A1243" t="s">
        <v>2732</v>
      </c>
      <c r="B1243" s="1" t="s">
        <v>7137</v>
      </c>
      <c r="C1243" s="1" t="s">
        <v>2762</v>
      </c>
      <c r="D1243" s="30">
        <v>7.2150999999997124E-4</v>
      </c>
      <c r="E1243" s="33">
        <v>7215099.9999997122</v>
      </c>
      <c r="F1243" s="9">
        <v>0.55918128748079998</v>
      </c>
      <c r="G1243" s="32">
        <v>11249648.907302272</v>
      </c>
      <c r="H1243" s="31">
        <f t="shared" si="38"/>
        <v>4034548.9073025594</v>
      </c>
      <c r="I1243" s="38">
        <f t="shared" si="39"/>
        <v>0.55918128748079998</v>
      </c>
    </row>
    <row r="1244" spans="1:9" hidden="1" outlineLevel="2" x14ac:dyDescent="0.25">
      <c r="A1244" t="s">
        <v>2732</v>
      </c>
      <c r="B1244" s="1" t="s">
        <v>7138</v>
      </c>
      <c r="C1244" s="1" t="s">
        <v>2760</v>
      </c>
      <c r="D1244" s="30">
        <v>6.9420999999997551E-4</v>
      </c>
      <c r="E1244" s="33">
        <v>6942099.9999997551</v>
      </c>
      <c r="F1244" s="9">
        <v>0.45481771530601289</v>
      </c>
      <c r="G1244" s="32">
        <v>10099490.061425516</v>
      </c>
      <c r="H1244" s="31">
        <f t="shared" si="38"/>
        <v>3157390.0614257613</v>
      </c>
      <c r="I1244" s="38">
        <f t="shared" si="39"/>
        <v>0.454817715306013</v>
      </c>
    </row>
    <row r="1245" spans="1:9" hidden="1" outlineLevel="2" x14ac:dyDescent="0.25">
      <c r="A1245" t="s">
        <v>2732</v>
      </c>
      <c r="B1245" s="1" t="s">
        <v>7139</v>
      </c>
      <c r="C1245" s="1" t="s">
        <v>2756</v>
      </c>
      <c r="D1245" s="30">
        <v>5.6610999999999554E-4</v>
      </c>
      <c r="E1245" s="33">
        <v>5661099.9999999553</v>
      </c>
      <c r="F1245" s="9">
        <v>0.80698446215092379</v>
      </c>
      <c r="G1245" s="32">
        <v>10229519.738682514</v>
      </c>
      <c r="H1245" s="31">
        <f t="shared" si="38"/>
        <v>4568419.7386825588</v>
      </c>
      <c r="I1245" s="38">
        <f t="shared" si="39"/>
        <v>0.80698446215092379</v>
      </c>
    </row>
    <row r="1246" spans="1:9" hidden="1" outlineLevel="2" x14ac:dyDescent="0.25">
      <c r="A1246" t="s">
        <v>2732</v>
      </c>
      <c r="B1246" s="1" t="s">
        <v>7140</v>
      </c>
      <c r="C1246" s="1" t="s">
        <v>2752</v>
      </c>
      <c r="D1246" s="30">
        <v>5.6160999999999624E-4</v>
      </c>
      <c r="E1246" s="33">
        <v>5616099.9999999627</v>
      </c>
      <c r="F1246" s="9">
        <v>1.241458787177359</v>
      </c>
      <c r="G1246" s="32">
        <v>12588256.694666682</v>
      </c>
      <c r="H1246" s="31">
        <f t="shared" si="38"/>
        <v>6972156.6946667191</v>
      </c>
      <c r="I1246" s="38">
        <f t="shared" si="39"/>
        <v>1.2414587871773588</v>
      </c>
    </row>
    <row r="1247" spans="1:9" hidden="1" outlineLevel="2" x14ac:dyDescent="0.25">
      <c r="A1247" t="s">
        <v>2732</v>
      </c>
      <c r="B1247" s="1" t="s">
        <v>7141</v>
      </c>
      <c r="C1247" s="1" t="s">
        <v>2754</v>
      </c>
      <c r="D1247" s="30">
        <v>5.6070999999999638E-4</v>
      </c>
      <c r="E1247" s="33">
        <v>5607099.9999999637</v>
      </c>
      <c r="F1247" s="9">
        <v>1.2361301201762114</v>
      </c>
      <c r="G1247" s="32">
        <v>12538205.196839953</v>
      </c>
      <c r="H1247" s="31">
        <f t="shared" si="38"/>
        <v>6931105.1968399892</v>
      </c>
      <c r="I1247" s="38">
        <f t="shared" si="39"/>
        <v>1.2361301201762112</v>
      </c>
    </row>
    <row r="1248" spans="1:9" hidden="1" outlineLevel="2" x14ac:dyDescent="0.25">
      <c r="A1248" t="s">
        <v>2732</v>
      </c>
      <c r="B1248" s="1" t="s">
        <v>7142</v>
      </c>
      <c r="C1248" s="1" t="s">
        <v>2750</v>
      </c>
      <c r="D1248" s="30">
        <v>4.8241000000000755E-4</v>
      </c>
      <c r="E1248" s="33">
        <v>4824100.0000000754</v>
      </c>
      <c r="F1248" s="9">
        <v>0.61617918217866929</v>
      </c>
      <c r="G1248" s="32">
        <v>7796609.99274824</v>
      </c>
      <c r="H1248" s="31">
        <f t="shared" si="38"/>
        <v>2972509.9927481646</v>
      </c>
      <c r="I1248" s="38">
        <f t="shared" si="39"/>
        <v>0.61617918217866918</v>
      </c>
    </row>
    <row r="1249" spans="1:9" hidden="1" outlineLevel="2" x14ac:dyDescent="0.25">
      <c r="A1249" t="s">
        <v>2732</v>
      </c>
      <c r="B1249" s="1" t="s">
        <v>7143</v>
      </c>
      <c r="C1249" s="1" t="s">
        <v>2748</v>
      </c>
      <c r="D1249" s="30">
        <v>4.557100000000069E-4</v>
      </c>
      <c r="E1249" s="33">
        <v>4557100.0000000689</v>
      </c>
      <c r="F1249" s="9">
        <v>0.57322802566468911</v>
      </c>
      <c r="G1249" s="32">
        <v>7169357.4357566629</v>
      </c>
      <c r="H1249" s="31">
        <f t="shared" si="38"/>
        <v>2612257.4357565939</v>
      </c>
      <c r="I1249" s="38">
        <f t="shared" si="39"/>
        <v>0.573228025664689</v>
      </c>
    </row>
    <row r="1250" spans="1:9" hidden="1" outlineLevel="2" x14ac:dyDescent="0.25">
      <c r="A1250" t="s">
        <v>2732</v>
      </c>
      <c r="B1250" s="1" t="s">
        <v>7144</v>
      </c>
      <c r="C1250" s="1" t="s">
        <v>2746</v>
      </c>
      <c r="D1250" s="30">
        <v>4.230100000000061E-4</v>
      </c>
      <c r="E1250" s="33">
        <v>4230100.0000000615</v>
      </c>
      <c r="F1250" s="9">
        <v>0.97934325904229602</v>
      </c>
      <c r="G1250" s="32">
        <v>8372819.9200749388</v>
      </c>
      <c r="H1250" s="31">
        <f t="shared" si="38"/>
        <v>4142719.9200748773</v>
      </c>
      <c r="I1250" s="38">
        <f t="shared" si="39"/>
        <v>0.97934325904229624</v>
      </c>
    </row>
    <row r="1251" spans="1:9" hidden="1" outlineLevel="2" x14ac:dyDescent="0.25">
      <c r="A1251" t="s">
        <v>2732</v>
      </c>
      <c r="B1251" s="1" t="s">
        <v>7145</v>
      </c>
      <c r="C1251" s="1" t="s">
        <v>2742</v>
      </c>
      <c r="D1251" s="30">
        <v>2.6701000000000231E-4</v>
      </c>
      <c r="E1251" s="33">
        <v>2670100.0000000233</v>
      </c>
      <c r="F1251" s="9">
        <v>0.34426282636013628</v>
      </c>
      <c r="G1251" s="32">
        <v>3589316.1726642316</v>
      </c>
      <c r="H1251" s="31">
        <f t="shared" si="38"/>
        <v>919216.17266420834</v>
      </c>
      <c r="I1251" s="38">
        <f t="shared" si="39"/>
        <v>0.34426282636013644</v>
      </c>
    </row>
    <row r="1252" spans="1:9" hidden="1" outlineLevel="2" x14ac:dyDescent="0.25">
      <c r="A1252" t="s">
        <v>2732</v>
      </c>
      <c r="B1252" s="1" t="s">
        <v>7146</v>
      </c>
      <c r="C1252" s="1" t="s">
        <v>2740</v>
      </c>
      <c r="D1252" s="30">
        <v>2.6341000000000222E-4</v>
      </c>
      <c r="E1252" s="33">
        <v>2634100.0000000224</v>
      </c>
      <c r="F1252" s="9">
        <v>1.202448702315281</v>
      </c>
      <c r="G1252" s="32">
        <v>5801470.1267687306</v>
      </c>
      <c r="H1252" s="31">
        <f t="shared" si="38"/>
        <v>3167370.1267687082</v>
      </c>
      <c r="I1252" s="38">
        <f t="shared" si="39"/>
        <v>1.2024487023152808</v>
      </c>
    </row>
    <row r="1253" spans="1:9" hidden="1" outlineLevel="2" x14ac:dyDescent="0.25">
      <c r="A1253" t="s">
        <v>2732</v>
      </c>
      <c r="B1253" s="1" t="s">
        <v>7147</v>
      </c>
      <c r="C1253" s="1" t="s">
        <v>2738</v>
      </c>
      <c r="D1253" s="30">
        <v>1.6470999999999985E-4</v>
      </c>
      <c r="E1253" s="33">
        <v>1647099.9999999986</v>
      </c>
      <c r="F1253" s="9">
        <v>0.90691692300456117</v>
      </c>
      <c r="G1253" s="32">
        <v>3140882.8638808099</v>
      </c>
      <c r="H1253" s="31">
        <f t="shared" si="38"/>
        <v>1493782.8638808113</v>
      </c>
      <c r="I1253" s="38">
        <f t="shared" si="39"/>
        <v>0.90691692300456106</v>
      </c>
    </row>
    <row r="1254" spans="1:9" hidden="1" outlineLevel="2" x14ac:dyDescent="0.25">
      <c r="A1254" t="s">
        <v>2732</v>
      </c>
      <c r="B1254" s="1" t="s">
        <v>7148</v>
      </c>
      <c r="C1254" s="1" t="s">
        <v>2736</v>
      </c>
      <c r="D1254" s="30">
        <v>1.5960999999999973E-4</v>
      </c>
      <c r="E1254" s="33">
        <v>1596099.9999999972</v>
      </c>
      <c r="F1254" s="9">
        <v>1.153725032069842</v>
      </c>
      <c r="G1254" s="32">
        <v>3437560.5236866688</v>
      </c>
      <c r="H1254" s="31">
        <f t="shared" si="38"/>
        <v>1841460.5236866716</v>
      </c>
      <c r="I1254" s="38">
        <f t="shared" si="39"/>
        <v>1.153725032069842</v>
      </c>
    </row>
    <row r="1255" spans="1:9" hidden="1" outlineLevel="2" x14ac:dyDescent="0.25">
      <c r="A1255" t="s">
        <v>2732</v>
      </c>
      <c r="B1255" s="1" t="s">
        <v>7149</v>
      </c>
      <c r="C1255" s="1" t="s">
        <v>2731</v>
      </c>
      <c r="D1255" s="30">
        <v>4.0810000000000051E-5</v>
      </c>
      <c r="E1255" s="33">
        <v>408100.00000000052</v>
      </c>
      <c r="F1255" s="9">
        <v>0.79431441363411703</v>
      </c>
      <c r="G1255" s="32">
        <v>732259.71220408415</v>
      </c>
      <c r="H1255" s="31">
        <f t="shared" si="38"/>
        <v>324159.71220408363</v>
      </c>
      <c r="I1255" s="38">
        <f t="shared" si="39"/>
        <v>0.79431441363411714</v>
      </c>
    </row>
    <row r="1256" spans="1:9" hidden="1" outlineLevel="2" x14ac:dyDescent="0.25">
      <c r="A1256" t="s">
        <v>2732</v>
      </c>
      <c r="B1256" s="1" t="s">
        <v>7150</v>
      </c>
      <c r="C1256" s="1" t="s">
        <v>2734</v>
      </c>
      <c r="D1256" s="30">
        <v>1.9210000000000014E-5</v>
      </c>
      <c r="E1256" s="33">
        <v>192100.00000000015</v>
      </c>
      <c r="F1256" s="9">
        <v>1.1946214655397251</v>
      </c>
      <c r="G1256" s="32">
        <v>421586.78353018151</v>
      </c>
      <c r="H1256" s="31">
        <f t="shared" si="38"/>
        <v>229486.78353018136</v>
      </c>
      <c r="I1256" s="38">
        <f t="shared" si="39"/>
        <v>1.1946214655397251</v>
      </c>
    </row>
    <row r="1257" spans="1:9" outlineLevel="1" collapsed="1" x14ac:dyDescent="0.25">
      <c r="A1257" s="60" t="s">
        <v>8786</v>
      </c>
      <c r="B1257" s="1"/>
      <c r="C1257" s="1"/>
      <c r="D1257" s="30"/>
      <c r="E1257" s="33">
        <f>SUBTOTAL(9,E1243:E1256)</f>
        <v>53800399.999999598</v>
      </c>
      <c r="F1257" s="9"/>
      <c r="G1257" s="32">
        <f>SUBTOTAL(9,G1243:G1256)</f>
        <v>97166984.13023147</v>
      </c>
      <c r="H1257" s="31">
        <f t="shared" si="38"/>
        <v>43366584.130231872</v>
      </c>
      <c r="I1257" s="38">
        <f t="shared" si="39"/>
        <v>0.80606434394971405</v>
      </c>
    </row>
    <row r="1258" spans="1:9" hidden="1" outlineLevel="2" x14ac:dyDescent="0.25">
      <c r="A1258" t="s">
        <v>2765</v>
      </c>
      <c r="B1258" s="1" t="s">
        <v>7093</v>
      </c>
      <c r="C1258" s="1" t="s">
        <v>2855</v>
      </c>
      <c r="D1258" s="30">
        <v>7.7010999999996364E-4</v>
      </c>
      <c r="E1258" s="33">
        <v>7701099.9999996368</v>
      </c>
      <c r="F1258" s="9">
        <v>0.44864437430504578</v>
      </c>
      <c r="G1258" s="32">
        <v>11156155.190960063</v>
      </c>
      <c r="H1258" s="31">
        <f t="shared" si="38"/>
        <v>3455055.1909604259</v>
      </c>
      <c r="I1258" s="38">
        <f t="shared" si="39"/>
        <v>0.44864437430504589</v>
      </c>
    </row>
    <row r="1259" spans="1:9" hidden="1" outlineLevel="2" x14ac:dyDescent="0.25">
      <c r="A1259" t="s">
        <v>2765</v>
      </c>
      <c r="B1259" s="1" t="s">
        <v>7094</v>
      </c>
      <c r="C1259" s="1" t="s">
        <v>2851</v>
      </c>
      <c r="D1259" s="30">
        <v>7.6590999999996429E-4</v>
      </c>
      <c r="E1259" s="33">
        <v>7659099.9999996433</v>
      </c>
      <c r="F1259" s="9">
        <v>1.1700599060879486</v>
      </c>
      <c r="G1259" s="32">
        <v>16620705.826717434</v>
      </c>
      <c r="H1259" s="31">
        <f t="shared" si="38"/>
        <v>8961605.8267177902</v>
      </c>
      <c r="I1259" s="38">
        <f t="shared" si="39"/>
        <v>1.1700599060879486</v>
      </c>
    </row>
    <row r="1260" spans="1:9" hidden="1" outlineLevel="2" x14ac:dyDescent="0.25">
      <c r="A1260" t="s">
        <v>2765</v>
      </c>
      <c r="B1260" s="1" t="s">
        <v>7095</v>
      </c>
      <c r="C1260" s="1" t="s">
        <v>2853</v>
      </c>
      <c r="D1260" s="30">
        <v>7.5900999999996537E-4</v>
      </c>
      <c r="E1260" s="33">
        <v>7590099.9999996535</v>
      </c>
      <c r="F1260" s="9">
        <v>1.0989694964110179</v>
      </c>
      <c r="G1260" s="32">
        <v>15931388.374708541</v>
      </c>
      <c r="H1260" s="31">
        <f t="shared" si="38"/>
        <v>8341288.3747088872</v>
      </c>
      <c r="I1260" s="38">
        <f t="shared" si="39"/>
        <v>1.0989694964110179</v>
      </c>
    </row>
    <row r="1261" spans="1:9" hidden="1" outlineLevel="2" x14ac:dyDescent="0.25">
      <c r="A1261" t="s">
        <v>2765</v>
      </c>
      <c r="B1261" s="1" t="s">
        <v>7096</v>
      </c>
      <c r="C1261" s="1" t="s">
        <v>2849</v>
      </c>
      <c r="D1261" s="30">
        <v>7.2090999999997133E-4</v>
      </c>
      <c r="E1261" s="33">
        <v>7209099.9999997132</v>
      </c>
      <c r="F1261" s="9">
        <v>0.41083065229117088</v>
      </c>
      <c r="G1261" s="32">
        <v>10170819.255431876</v>
      </c>
      <c r="H1261" s="31">
        <f t="shared" si="38"/>
        <v>2961719.2554321624</v>
      </c>
      <c r="I1261" s="38">
        <f t="shared" si="39"/>
        <v>0.41083065229117094</v>
      </c>
    </row>
    <row r="1262" spans="1:9" hidden="1" outlineLevel="2" x14ac:dyDescent="0.25">
      <c r="A1262" t="s">
        <v>2765</v>
      </c>
      <c r="B1262" s="1" t="s">
        <v>7097</v>
      </c>
      <c r="C1262" s="1" t="s">
        <v>2847</v>
      </c>
      <c r="D1262" s="30">
        <v>7.1520999999997222E-4</v>
      </c>
      <c r="E1262" s="33">
        <v>7152099.9999997225</v>
      </c>
      <c r="F1262" s="9">
        <v>0.36169145205188624</v>
      </c>
      <c r="G1262" s="32">
        <v>9738953.4342199173</v>
      </c>
      <c r="H1262" s="31">
        <f t="shared" si="38"/>
        <v>2586853.4342201948</v>
      </c>
      <c r="I1262" s="38">
        <f t="shared" si="39"/>
        <v>0.36169145205188619</v>
      </c>
    </row>
    <row r="1263" spans="1:9" hidden="1" outlineLevel="2" x14ac:dyDescent="0.25">
      <c r="A1263" t="s">
        <v>2765</v>
      </c>
      <c r="B1263" s="1" t="s">
        <v>7098</v>
      </c>
      <c r="C1263" s="1" t="s">
        <v>2845</v>
      </c>
      <c r="D1263" s="30">
        <v>7.1490999999997227E-4</v>
      </c>
      <c r="E1263" s="33">
        <v>7149099.9999997225</v>
      </c>
      <c r="F1263" s="9">
        <v>0.88052514140123095</v>
      </c>
      <c r="G1263" s="32">
        <v>13444062.288391018</v>
      </c>
      <c r="H1263" s="31">
        <f t="shared" si="38"/>
        <v>6294962.2883912958</v>
      </c>
      <c r="I1263" s="38">
        <f t="shared" si="39"/>
        <v>0.88052514140123095</v>
      </c>
    </row>
    <row r="1264" spans="1:9" hidden="1" outlineLevel="2" x14ac:dyDescent="0.25">
      <c r="A1264" t="s">
        <v>2765</v>
      </c>
      <c r="B1264" s="1" t="s">
        <v>7099</v>
      </c>
      <c r="C1264" s="1" t="s">
        <v>2843</v>
      </c>
      <c r="D1264" s="30">
        <v>6.8550999999997687E-4</v>
      </c>
      <c r="E1264" s="33">
        <v>6855099.999999769</v>
      </c>
      <c r="F1264" s="9">
        <v>0.26917291685687195</v>
      </c>
      <c r="G1264" s="32">
        <v>8700307.2623452488</v>
      </c>
      <c r="H1264" s="31">
        <f t="shared" si="38"/>
        <v>1845207.2623454798</v>
      </c>
      <c r="I1264" s="38">
        <f t="shared" si="39"/>
        <v>0.26917291685687184</v>
      </c>
    </row>
    <row r="1265" spans="1:9" hidden="1" outlineLevel="2" x14ac:dyDescent="0.25">
      <c r="A1265" t="s">
        <v>2765</v>
      </c>
      <c r="B1265" s="1" t="s">
        <v>7100</v>
      </c>
      <c r="C1265" s="1" t="s">
        <v>2841</v>
      </c>
      <c r="D1265" s="30">
        <v>6.789099999999779E-4</v>
      </c>
      <c r="E1265" s="33">
        <v>6789099.9999997793</v>
      </c>
      <c r="F1265" s="9">
        <v>0.86653833691835924</v>
      </c>
      <c r="G1265" s="32">
        <v>12672115.423172021</v>
      </c>
      <c r="H1265" s="31">
        <f t="shared" si="38"/>
        <v>5883015.423172242</v>
      </c>
      <c r="I1265" s="38">
        <f t="shared" si="39"/>
        <v>0.86653833691835935</v>
      </c>
    </row>
    <row r="1266" spans="1:9" hidden="1" outlineLevel="2" x14ac:dyDescent="0.25">
      <c r="A1266" t="s">
        <v>2765</v>
      </c>
      <c r="B1266" s="1" t="s">
        <v>7101</v>
      </c>
      <c r="C1266" s="1" t="s">
        <v>2837</v>
      </c>
      <c r="D1266" s="30">
        <v>6.4680999999998292E-4</v>
      </c>
      <c r="E1266" s="33">
        <v>6468099.9999998296</v>
      </c>
      <c r="F1266" s="9">
        <v>0.69393246982634882</v>
      </c>
      <c r="G1266" s="32">
        <v>10956524.608083518</v>
      </c>
      <c r="H1266" s="31">
        <f t="shared" si="38"/>
        <v>4488424.6080836887</v>
      </c>
      <c r="I1266" s="38">
        <f t="shared" si="39"/>
        <v>0.69393246982634882</v>
      </c>
    </row>
    <row r="1267" spans="1:9" hidden="1" outlineLevel="2" x14ac:dyDescent="0.25">
      <c r="A1267" t="s">
        <v>2765</v>
      </c>
      <c r="B1267" s="1" t="s">
        <v>7102</v>
      </c>
      <c r="C1267" s="1" t="s">
        <v>2835</v>
      </c>
      <c r="D1267" s="30">
        <v>6.4440999999998329E-4</v>
      </c>
      <c r="E1267" s="33">
        <v>6444099.9999998333</v>
      </c>
      <c r="F1267" s="9">
        <v>0.55333348566946228</v>
      </c>
      <c r="G1267" s="32">
        <v>10009836.315002322</v>
      </c>
      <c r="H1267" s="31">
        <f t="shared" si="38"/>
        <v>3565736.3150024889</v>
      </c>
      <c r="I1267" s="38">
        <f t="shared" si="39"/>
        <v>0.55333348566946217</v>
      </c>
    </row>
    <row r="1268" spans="1:9" hidden="1" outlineLevel="2" x14ac:dyDescent="0.25">
      <c r="A1268" t="s">
        <v>2765</v>
      </c>
      <c r="B1268" s="1" t="s">
        <v>7103</v>
      </c>
      <c r="C1268" s="1" t="s">
        <v>2839</v>
      </c>
      <c r="D1268" s="30">
        <v>6.4380999999998339E-4</v>
      </c>
      <c r="E1268" s="33">
        <v>6438099.9999998342</v>
      </c>
      <c r="F1268" s="9">
        <v>0.83714139151891509</v>
      </c>
      <c r="G1268" s="32">
        <v>11827699.992737621</v>
      </c>
      <c r="H1268" s="31">
        <f t="shared" si="38"/>
        <v>5389599.9927377868</v>
      </c>
      <c r="I1268" s="38">
        <f t="shared" si="39"/>
        <v>0.83714139151891487</v>
      </c>
    </row>
    <row r="1269" spans="1:9" hidden="1" outlineLevel="2" x14ac:dyDescent="0.25">
      <c r="A1269" t="s">
        <v>2765</v>
      </c>
      <c r="B1269" s="1" t="s">
        <v>7104</v>
      </c>
      <c r="C1269" s="1" t="s">
        <v>2833</v>
      </c>
      <c r="D1269" s="30">
        <v>6.1530999999998785E-4</v>
      </c>
      <c r="E1269" s="33">
        <v>6153099.999999878</v>
      </c>
      <c r="F1269" s="9">
        <v>0.84196395320710493</v>
      </c>
      <c r="G1269" s="32">
        <v>11333788.400478413</v>
      </c>
      <c r="H1269" s="31">
        <f t="shared" si="38"/>
        <v>5180688.4004785353</v>
      </c>
      <c r="I1269" s="38">
        <f t="shared" si="39"/>
        <v>0.84196395320710504</v>
      </c>
    </row>
    <row r="1270" spans="1:9" hidden="1" outlineLevel="2" x14ac:dyDescent="0.25">
      <c r="A1270" t="s">
        <v>2765</v>
      </c>
      <c r="B1270" s="1" t="s">
        <v>7105</v>
      </c>
      <c r="C1270" s="1" t="s">
        <v>2831</v>
      </c>
      <c r="D1270" s="30">
        <v>6.0390999999998963E-4</v>
      </c>
      <c r="E1270" s="33">
        <v>6039099.9999998966</v>
      </c>
      <c r="F1270" s="9">
        <v>0.89891026084028924</v>
      </c>
      <c r="G1270" s="32">
        <v>11467708.956240395</v>
      </c>
      <c r="H1270" s="31">
        <f t="shared" si="38"/>
        <v>5428608.9562404985</v>
      </c>
      <c r="I1270" s="38">
        <f t="shared" si="39"/>
        <v>0.89891026084028935</v>
      </c>
    </row>
    <row r="1271" spans="1:9" hidden="1" outlineLevel="2" x14ac:dyDescent="0.25">
      <c r="A1271" t="s">
        <v>2765</v>
      </c>
      <c r="B1271" s="1" t="s">
        <v>7106</v>
      </c>
      <c r="C1271" s="1" t="s">
        <v>2829</v>
      </c>
      <c r="D1271" s="30">
        <v>5.9460999999999108E-4</v>
      </c>
      <c r="E1271" s="33">
        <v>5946099.9999999106</v>
      </c>
      <c r="F1271" s="9">
        <v>0.5719692419347695</v>
      </c>
      <c r="G1271" s="32">
        <v>9347086.309468193</v>
      </c>
      <c r="H1271" s="31">
        <f t="shared" si="38"/>
        <v>3400986.3094682824</v>
      </c>
      <c r="I1271" s="38">
        <f t="shared" si="39"/>
        <v>0.57196924193476961</v>
      </c>
    </row>
    <row r="1272" spans="1:9" hidden="1" outlineLevel="2" x14ac:dyDescent="0.25">
      <c r="A1272" t="s">
        <v>2765</v>
      </c>
      <c r="B1272" s="1" t="s">
        <v>7107</v>
      </c>
      <c r="C1272" s="1" t="s">
        <v>2825</v>
      </c>
      <c r="D1272" s="30">
        <v>5.6340999999999596E-4</v>
      </c>
      <c r="E1272" s="33">
        <v>5634099.99999996</v>
      </c>
      <c r="F1272" s="9">
        <v>0.7490572952715352</v>
      </c>
      <c r="G1272" s="32">
        <v>9854363.7072892878</v>
      </c>
      <c r="H1272" s="31">
        <f t="shared" si="38"/>
        <v>4220263.7072893279</v>
      </c>
      <c r="I1272" s="38">
        <f t="shared" si="39"/>
        <v>0.74905729527153542</v>
      </c>
    </row>
    <row r="1273" spans="1:9" hidden="1" outlineLevel="2" x14ac:dyDescent="0.25">
      <c r="A1273" t="s">
        <v>2765</v>
      </c>
      <c r="B1273" s="1" t="s">
        <v>7108</v>
      </c>
      <c r="C1273" s="1" t="s">
        <v>2827</v>
      </c>
      <c r="D1273" s="30">
        <v>5.6220999999999615E-4</v>
      </c>
      <c r="E1273" s="33">
        <v>5622099.9999999618</v>
      </c>
      <c r="F1273" s="9">
        <v>0.40675937002958285</v>
      </c>
      <c r="G1273" s="32">
        <v>7908941.8542432636</v>
      </c>
      <c r="H1273" s="31">
        <f t="shared" si="38"/>
        <v>2286841.8542433018</v>
      </c>
      <c r="I1273" s="38">
        <f t="shared" si="39"/>
        <v>0.40675937002958279</v>
      </c>
    </row>
    <row r="1274" spans="1:9" hidden="1" outlineLevel="2" x14ac:dyDescent="0.25">
      <c r="A1274" t="s">
        <v>2765</v>
      </c>
      <c r="B1274" s="1" t="s">
        <v>7109</v>
      </c>
      <c r="C1274" s="1" t="s">
        <v>2823</v>
      </c>
      <c r="D1274" s="30">
        <v>4.9771000000000624E-4</v>
      </c>
      <c r="E1274" s="33">
        <v>4977100.0000000624</v>
      </c>
      <c r="F1274" s="9">
        <v>0.72888402006297626</v>
      </c>
      <c r="G1274" s="32">
        <v>8604828.656255547</v>
      </c>
      <c r="H1274" s="31">
        <f t="shared" si="38"/>
        <v>3627728.6562554846</v>
      </c>
      <c r="I1274" s="38">
        <f t="shared" si="39"/>
        <v>0.72888402006297626</v>
      </c>
    </row>
    <row r="1275" spans="1:9" hidden="1" outlineLevel="2" x14ac:dyDescent="0.25">
      <c r="A1275" t="s">
        <v>2765</v>
      </c>
      <c r="B1275" s="1" t="s">
        <v>7110</v>
      </c>
      <c r="C1275" s="1" t="s">
        <v>2819</v>
      </c>
      <c r="D1275" s="30">
        <v>4.848100000000076E-4</v>
      </c>
      <c r="E1275" s="33">
        <v>4848100.0000000764</v>
      </c>
      <c r="F1275" s="9">
        <v>1.0728761831571676</v>
      </c>
      <c r="G1275" s="32">
        <v>10049511.023564423</v>
      </c>
      <c r="H1275" s="31">
        <f t="shared" si="38"/>
        <v>5201411.0235643461</v>
      </c>
      <c r="I1275" s="38">
        <f t="shared" si="39"/>
        <v>1.0728761831571676</v>
      </c>
    </row>
    <row r="1276" spans="1:9" hidden="1" outlineLevel="2" x14ac:dyDescent="0.25">
      <c r="A1276" t="s">
        <v>2765</v>
      </c>
      <c r="B1276" s="1" t="s">
        <v>7111</v>
      </c>
      <c r="C1276" s="1" t="s">
        <v>2821</v>
      </c>
      <c r="D1276" s="30">
        <v>4.7971000000000748E-4</v>
      </c>
      <c r="E1276" s="33">
        <v>4797100.0000000745</v>
      </c>
      <c r="F1276" s="9">
        <v>0.63845118649538879</v>
      </c>
      <c r="G1276" s="32">
        <v>7859814.1867371518</v>
      </c>
      <c r="H1276" s="31">
        <f t="shared" si="38"/>
        <v>3062714.1867370773</v>
      </c>
      <c r="I1276" s="38">
        <f t="shared" si="39"/>
        <v>0.63845118649538879</v>
      </c>
    </row>
    <row r="1277" spans="1:9" hidden="1" outlineLevel="2" x14ac:dyDescent="0.25">
      <c r="A1277" t="s">
        <v>2765</v>
      </c>
      <c r="B1277" s="1" t="s">
        <v>7112</v>
      </c>
      <c r="C1277" s="1" t="s">
        <v>2815</v>
      </c>
      <c r="D1277" s="30">
        <v>4.5211000000000681E-4</v>
      </c>
      <c r="E1277" s="33">
        <v>4521100.000000068</v>
      </c>
      <c r="F1277" s="9">
        <v>1.0500925992874146</v>
      </c>
      <c r="G1277" s="32">
        <v>9268673.6506384704</v>
      </c>
      <c r="H1277" s="31">
        <f t="shared" si="38"/>
        <v>4747573.6506384024</v>
      </c>
      <c r="I1277" s="38">
        <f t="shared" si="39"/>
        <v>1.0500925992874148</v>
      </c>
    </row>
    <row r="1278" spans="1:9" hidden="1" outlineLevel="2" x14ac:dyDescent="0.25">
      <c r="A1278" t="s">
        <v>2765</v>
      </c>
      <c r="B1278" s="1" t="s">
        <v>7113</v>
      </c>
      <c r="C1278" s="1" t="s">
        <v>2813</v>
      </c>
      <c r="D1278" s="30">
        <v>4.4641000000000667E-4</v>
      </c>
      <c r="E1278" s="33">
        <v>4464100.0000000671</v>
      </c>
      <c r="F1278" s="9">
        <v>0.72609374840362417</v>
      </c>
      <c r="G1278" s="32">
        <v>7705455.1022487339</v>
      </c>
      <c r="H1278" s="31">
        <f t="shared" si="38"/>
        <v>3241355.1022486668</v>
      </c>
      <c r="I1278" s="38">
        <f t="shared" si="39"/>
        <v>0.72609374840362406</v>
      </c>
    </row>
    <row r="1279" spans="1:9" hidden="1" outlineLevel="2" x14ac:dyDescent="0.25">
      <c r="A1279" t="s">
        <v>2765</v>
      </c>
      <c r="B1279" s="1" t="s">
        <v>7114</v>
      </c>
      <c r="C1279" s="1" t="s">
        <v>2817</v>
      </c>
      <c r="D1279" s="30">
        <v>4.3891000000000649E-4</v>
      </c>
      <c r="E1279" s="33">
        <v>4389100.0000000652</v>
      </c>
      <c r="F1279" s="9">
        <v>0.98008794540785549</v>
      </c>
      <c r="G1279" s="32">
        <v>8690804.0011897478</v>
      </c>
      <c r="H1279" s="31">
        <f t="shared" si="38"/>
        <v>4301704.0011896826</v>
      </c>
      <c r="I1279" s="38">
        <f t="shared" si="39"/>
        <v>0.98008794540785549</v>
      </c>
    </row>
    <row r="1280" spans="1:9" hidden="1" outlineLevel="2" x14ac:dyDescent="0.25">
      <c r="A1280" t="s">
        <v>2765</v>
      </c>
      <c r="B1280" s="1" t="s">
        <v>7115</v>
      </c>
      <c r="C1280" s="1" t="s">
        <v>2811</v>
      </c>
      <c r="D1280" s="30">
        <v>4.2631000000000618E-4</v>
      </c>
      <c r="E1280" s="33">
        <v>4263100.0000000615</v>
      </c>
      <c r="F1280" s="9">
        <v>0.97902511258911284</v>
      </c>
      <c r="G1280" s="32">
        <v>8436781.9574787673</v>
      </c>
      <c r="H1280" s="31">
        <f t="shared" si="38"/>
        <v>4173681.9574787058</v>
      </c>
      <c r="I1280" s="38">
        <f t="shared" si="39"/>
        <v>0.97902511258911251</v>
      </c>
    </row>
    <row r="1281" spans="1:9" hidden="1" outlineLevel="2" x14ac:dyDescent="0.25">
      <c r="A1281" t="s">
        <v>2765</v>
      </c>
      <c r="B1281" s="1" t="s">
        <v>7116</v>
      </c>
      <c r="C1281" s="1" t="s">
        <v>2809</v>
      </c>
      <c r="D1281" s="30">
        <v>3.984100000000055E-4</v>
      </c>
      <c r="E1281" s="33">
        <v>3984100.0000000549</v>
      </c>
      <c r="F1281" s="9">
        <v>1.1823305917187235</v>
      </c>
      <c r="G1281" s="32">
        <v>8694623.3104666844</v>
      </c>
      <c r="H1281" s="31">
        <f t="shared" si="38"/>
        <v>4710523.3104666295</v>
      </c>
      <c r="I1281" s="38">
        <f t="shared" si="39"/>
        <v>1.182330591718723</v>
      </c>
    </row>
    <row r="1282" spans="1:9" hidden="1" outlineLevel="2" x14ac:dyDescent="0.25">
      <c r="A1282" t="s">
        <v>2765</v>
      </c>
      <c r="B1282" s="1" t="s">
        <v>7117</v>
      </c>
      <c r="C1282" s="1" t="s">
        <v>2807</v>
      </c>
      <c r="D1282" s="30">
        <v>3.8371000000000515E-4</v>
      </c>
      <c r="E1282" s="33">
        <v>3837100.0000000517</v>
      </c>
      <c r="F1282" s="9">
        <v>0.5431541298949919</v>
      </c>
      <c r="G1282" s="32">
        <v>5921236.7118201535</v>
      </c>
      <c r="H1282" s="31">
        <f t="shared" si="38"/>
        <v>2084136.7118201018</v>
      </c>
      <c r="I1282" s="38">
        <f t="shared" si="39"/>
        <v>0.54315412989499201</v>
      </c>
    </row>
    <row r="1283" spans="1:9" hidden="1" outlineLevel="2" x14ac:dyDescent="0.25">
      <c r="A1283" t="s">
        <v>2765</v>
      </c>
      <c r="B1283" s="1" t="s">
        <v>7118</v>
      </c>
      <c r="C1283" s="1" t="s">
        <v>2805</v>
      </c>
      <c r="D1283" s="30">
        <v>3.6091000000000459E-4</v>
      </c>
      <c r="E1283" s="33">
        <v>3609100.0000000461</v>
      </c>
      <c r="F1283" s="9">
        <v>1.1709191737081599</v>
      </c>
      <c r="G1283" s="32">
        <v>7835064.3898302196</v>
      </c>
      <c r="H1283" s="31">
        <f t="shared" si="38"/>
        <v>4225964.3898301739</v>
      </c>
      <c r="I1283" s="38">
        <f t="shared" si="39"/>
        <v>1.1709191737081599</v>
      </c>
    </row>
    <row r="1284" spans="1:9" hidden="1" outlineLevel="2" x14ac:dyDescent="0.25">
      <c r="A1284" t="s">
        <v>2765</v>
      </c>
      <c r="B1284" s="1" t="s">
        <v>7119</v>
      </c>
      <c r="C1284" s="1" t="s">
        <v>2803</v>
      </c>
      <c r="D1284" s="30">
        <v>3.3571000000000398E-4</v>
      </c>
      <c r="E1284" s="33">
        <v>3357100.0000000396</v>
      </c>
      <c r="F1284" s="9">
        <v>1.0757674666418997</v>
      </c>
      <c r="G1284" s="32">
        <v>6968558.9622636037</v>
      </c>
      <c r="H1284" s="31">
        <f t="shared" si="38"/>
        <v>3611458.9622635641</v>
      </c>
      <c r="I1284" s="38">
        <f t="shared" si="39"/>
        <v>1.0757674666418997</v>
      </c>
    </row>
    <row r="1285" spans="1:9" hidden="1" outlineLevel="2" x14ac:dyDescent="0.25">
      <c r="A1285" t="s">
        <v>2765</v>
      </c>
      <c r="B1285" s="1" t="s">
        <v>7120</v>
      </c>
      <c r="C1285" s="1" t="s">
        <v>2801</v>
      </c>
      <c r="D1285" s="30">
        <v>3.2851000000000381E-4</v>
      </c>
      <c r="E1285" s="33">
        <v>3285100.0000000382</v>
      </c>
      <c r="F1285" s="9">
        <v>0.61486327179598999</v>
      </c>
      <c r="G1285" s="32">
        <v>5304987.3341770684</v>
      </c>
      <c r="H1285" s="31">
        <f t="shared" ref="H1285:H1348" si="40">G1285-E1285</f>
        <v>2019887.3341770303</v>
      </c>
      <c r="I1285" s="38">
        <f t="shared" ref="I1285:I1348" si="41">H1285/E1285</f>
        <v>0.61486327179598999</v>
      </c>
    </row>
    <row r="1286" spans="1:9" hidden="1" outlineLevel="2" x14ac:dyDescent="0.25">
      <c r="A1286" t="s">
        <v>2765</v>
      </c>
      <c r="B1286" s="1" t="s">
        <v>7121</v>
      </c>
      <c r="C1286" s="1" t="s">
        <v>2797</v>
      </c>
      <c r="D1286" s="30">
        <v>3.0661000000000327E-4</v>
      </c>
      <c r="E1286" s="33">
        <v>3066100.0000000326</v>
      </c>
      <c r="F1286" s="9">
        <v>0.8405245746440797</v>
      </c>
      <c r="G1286" s="32">
        <v>5643232.3983162725</v>
      </c>
      <c r="H1286" s="31">
        <f t="shared" si="40"/>
        <v>2577132.3983162399</v>
      </c>
      <c r="I1286" s="38">
        <f t="shared" si="41"/>
        <v>0.84052457464407959</v>
      </c>
    </row>
    <row r="1287" spans="1:9" hidden="1" outlineLevel="2" x14ac:dyDescent="0.25">
      <c r="A1287" t="s">
        <v>2765</v>
      </c>
      <c r="B1287" s="1" t="s">
        <v>7122</v>
      </c>
      <c r="C1287" s="1" t="s">
        <v>2795</v>
      </c>
      <c r="D1287" s="30">
        <v>2.6521000000000227E-4</v>
      </c>
      <c r="E1287" s="33">
        <v>2652100.0000000228</v>
      </c>
      <c r="F1287" s="9">
        <v>1.2228659938139583</v>
      </c>
      <c r="G1287" s="32">
        <v>5895262.9021940492</v>
      </c>
      <c r="H1287" s="31">
        <f t="shared" si="40"/>
        <v>3243162.9021940264</v>
      </c>
      <c r="I1287" s="38">
        <f t="shared" si="41"/>
        <v>1.2228659938139581</v>
      </c>
    </row>
    <row r="1288" spans="1:9" hidden="1" outlineLevel="2" x14ac:dyDescent="0.25">
      <c r="A1288" t="s">
        <v>2765</v>
      </c>
      <c r="B1288" s="1" t="s">
        <v>7123</v>
      </c>
      <c r="C1288" s="1" t="s">
        <v>2793</v>
      </c>
      <c r="D1288" s="30">
        <v>2.3371000000000153E-4</v>
      </c>
      <c r="E1288" s="33">
        <v>2337100.0000000154</v>
      </c>
      <c r="F1288" s="9">
        <v>1.1651638216318436</v>
      </c>
      <c r="G1288" s="32">
        <v>5060204.3675358146</v>
      </c>
      <c r="H1288" s="31">
        <f t="shared" si="40"/>
        <v>2723104.3675357993</v>
      </c>
      <c r="I1288" s="38">
        <f t="shared" si="41"/>
        <v>1.1651638216318434</v>
      </c>
    </row>
    <row r="1289" spans="1:9" hidden="1" outlineLevel="2" x14ac:dyDescent="0.25">
      <c r="A1289" t="s">
        <v>2765</v>
      </c>
      <c r="B1289" s="1" t="s">
        <v>7124</v>
      </c>
      <c r="C1289" s="1" t="s">
        <v>2789</v>
      </c>
      <c r="D1289" s="30">
        <v>1.6410999999999984E-4</v>
      </c>
      <c r="E1289" s="33">
        <v>1641099.9999999984</v>
      </c>
      <c r="F1289" s="9">
        <v>0.90989924082100992</v>
      </c>
      <c r="G1289" s="32">
        <v>3134335.6441113562</v>
      </c>
      <c r="H1289" s="31">
        <f t="shared" si="40"/>
        <v>1493235.6441113579</v>
      </c>
      <c r="I1289" s="38">
        <f t="shared" si="41"/>
        <v>0.90989924082100992</v>
      </c>
    </row>
    <row r="1290" spans="1:9" hidden="1" outlineLevel="2" x14ac:dyDescent="0.25">
      <c r="A1290" t="s">
        <v>2765</v>
      </c>
      <c r="B1290" s="1" t="s">
        <v>7125</v>
      </c>
      <c r="C1290" s="1" t="s">
        <v>2787</v>
      </c>
      <c r="D1290" s="30">
        <v>1.5630999999999965E-4</v>
      </c>
      <c r="E1290" s="33">
        <v>1563099.9999999965</v>
      </c>
      <c r="F1290" s="9">
        <v>0.70901305980808216</v>
      </c>
      <c r="G1290" s="32">
        <v>2671358.3137860075</v>
      </c>
      <c r="H1290" s="31">
        <f t="shared" si="40"/>
        <v>1108258.313786011</v>
      </c>
      <c r="I1290" s="38">
        <f t="shared" si="41"/>
        <v>0.70901305980808227</v>
      </c>
    </row>
    <row r="1291" spans="1:9" hidden="1" outlineLevel="2" x14ac:dyDescent="0.25">
      <c r="A1291" t="s">
        <v>2765</v>
      </c>
      <c r="B1291" s="1" t="s">
        <v>7126</v>
      </c>
      <c r="C1291" s="1" t="s">
        <v>2785</v>
      </c>
      <c r="D1291" s="30">
        <v>1.5360999999999958E-4</v>
      </c>
      <c r="E1291" s="33">
        <v>1536099.9999999958</v>
      </c>
      <c r="F1291" s="9">
        <v>0.73304992930963075</v>
      </c>
      <c r="G1291" s="32">
        <v>2662137.9964125166</v>
      </c>
      <c r="H1291" s="31">
        <f t="shared" si="40"/>
        <v>1126037.9964125208</v>
      </c>
      <c r="I1291" s="38">
        <f t="shared" si="41"/>
        <v>0.73304992930963075</v>
      </c>
    </row>
    <row r="1292" spans="1:9" hidden="1" outlineLevel="2" x14ac:dyDescent="0.25">
      <c r="A1292" t="s">
        <v>2765</v>
      </c>
      <c r="B1292" s="1" t="s">
        <v>7127</v>
      </c>
      <c r="C1292" s="1" t="s">
        <v>2783</v>
      </c>
      <c r="D1292" s="30">
        <v>8.2209999999999648E-5</v>
      </c>
      <c r="E1292" s="33">
        <v>822099.99999999651</v>
      </c>
      <c r="F1292" s="9">
        <v>0.45360452371105742</v>
      </c>
      <c r="G1292" s="32">
        <v>1195008.2789428553</v>
      </c>
      <c r="H1292" s="31">
        <f t="shared" si="40"/>
        <v>372908.2789428588</v>
      </c>
      <c r="I1292" s="38">
        <f t="shared" si="41"/>
        <v>0.45360452371105753</v>
      </c>
    </row>
    <row r="1293" spans="1:9" hidden="1" outlineLevel="2" x14ac:dyDescent="0.25">
      <c r="A1293" t="s">
        <v>2765</v>
      </c>
      <c r="B1293" s="1" t="s">
        <v>7128</v>
      </c>
      <c r="C1293" s="1" t="s">
        <v>2781</v>
      </c>
      <c r="D1293" s="30">
        <v>7.9209999999999711E-5</v>
      </c>
      <c r="E1293" s="33">
        <v>792099.99999999709</v>
      </c>
      <c r="F1293" s="9">
        <v>0.36893236192511092</v>
      </c>
      <c r="G1293" s="32">
        <v>1084331.3238808762</v>
      </c>
      <c r="H1293" s="31">
        <f t="shared" si="40"/>
        <v>292231.32388087909</v>
      </c>
      <c r="I1293" s="38">
        <f t="shared" si="41"/>
        <v>0.3689323619251107</v>
      </c>
    </row>
    <row r="1294" spans="1:9" hidden="1" outlineLevel="2" x14ac:dyDescent="0.25">
      <c r="A1294" t="s">
        <v>2765</v>
      </c>
      <c r="B1294" s="1" t="s">
        <v>7129</v>
      </c>
      <c r="C1294" s="1" t="s">
        <v>2771</v>
      </c>
      <c r="D1294" s="30">
        <v>6.2110000000000068E-5</v>
      </c>
      <c r="E1294" s="33">
        <v>621100.0000000007</v>
      </c>
      <c r="F1294" s="9">
        <v>0.48018294897169445</v>
      </c>
      <c r="G1294" s="32">
        <v>919341.62960632041</v>
      </c>
      <c r="H1294" s="31">
        <f t="shared" si="40"/>
        <v>298241.62960631971</v>
      </c>
      <c r="I1294" s="38">
        <f t="shared" si="41"/>
        <v>0.48018294897169439</v>
      </c>
    </row>
    <row r="1295" spans="1:9" hidden="1" outlineLevel="2" x14ac:dyDescent="0.25">
      <c r="A1295" t="s">
        <v>2765</v>
      </c>
      <c r="B1295" s="1" t="s">
        <v>7130</v>
      </c>
      <c r="C1295" s="1" t="s">
        <v>2769</v>
      </c>
      <c r="D1295" s="30">
        <v>4.9810000000000067E-5</v>
      </c>
      <c r="E1295" s="33">
        <v>498100.00000000064</v>
      </c>
      <c r="F1295" s="9">
        <v>0.37921897216754541</v>
      </c>
      <c r="G1295" s="32">
        <v>686988.9700366552</v>
      </c>
      <c r="H1295" s="31">
        <f t="shared" si="40"/>
        <v>188888.97003665456</v>
      </c>
      <c r="I1295" s="38">
        <f t="shared" si="41"/>
        <v>0.3792189721675453</v>
      </c>
    </row>
    <row r="1296" spans="1:9" hidden="1" outlineLevel="2" x14ac:dyDescent="0.25">
      <c r="A1296" t="s">
        <v>2765</v>
      </c>
      <c r="B1296" s="1" t="s">
        <v>7131</v>
      </c>
      <c r="C1296" s="1" t="s">
        <v>2775</v>
      </c>
      <c r="D1296" s="30">
        <v>4.6510000000000061E-5</v>
      </c>
      <c r="E1296" s="33">
        <v>465100.00000000064</v>
      </c>
      <c r="F1296" s="9">
        <v>1.241374758277527</v>
      </c>
      <c r="G1296" s="32">
        <v>1042463.4000748792</v>
      </c>
      <c r="H1296" s="31">
        <f t="shared" si="40"/>
        <v>577363.40007487847</v>
      </c>
      <c r="I1296" s="38">
        <f t="shared" si="41"/>
        <v>1.2413747582775267</v>
      </c>
    </row>
    <row r="1297" spans="1:9" hidden="1" outlineLevel="2" x14ac:dyDescent="0.25">
      <c r="A1297" t="s">
        <v>2765</v>
      </c>
      <c r="B1297" s="1" t="s">
        <v>7132</v>
      </c>
      <c r="C1297" s="1" t="s">
        <v>2777</v>
      </c>
      <c r="D1297" s="30">
        <v>4.2610000000000055E-5</v>
      </c>
      <c r="E1297" s="33">
        <v>426100.00000000052</v>
      </c>
      <c r="F1297" s="9">
        <v>1.0235826881644248</v>
      </c>
      <c r="G1297" s="32">
        <v>862248.58342686249</v>
      </c>
      <c r="H1297" s="31">
        <f t="shared" si="40"/>
        <v>436148.58342686197</v>
      </c>
      <c r="I1297" s="38">
        <f t="shared" si="41"/>
        <v>1.0235826881644248</v>
      </c>
    </row>
    <row r="1298" spans="1:9" hidden="1" outlineLevel="2" x14ac:dyDescent="0.25">
      <c r="A1298" t="s">
        <v>2765</v>
      </c>
      <c r="B1298" s="1" t="s">
        <v>7133</v>
      </c>
      <c r="C1298" s="1" t="s">
        <v>2764</v>
      </c>
      <c r="D1298" s="30">
        <v>4.1410000000000052E-5</v>
      </c>
      <c r="E1298" s="33">
        <v>414100.00000000052</v>
      </c>
      <c r="F1298" s="9">
        <v>1.1469558027012696</v>
      </c>
      <c r="G1298" s="32">
        <v>889054.39789859683</v>
      </c>
      <c r="H1298" s="31">
        <f t="shared" si="40"/>
        <v>474954.3978985963</v>
      </c>
      <c r="I1298" s="38">
        <f t="shared" si="41"/>
        <v>1.1469558027012694</v>
      </c>
    </row>
    <row r="1299" spans="1:9" hidden="1" outlineLevel="2" x14ac:dyDescent="0.25">
      <c r="A1299" t="s">
        <v>2765</v>
      </c>
      <c r="B1299" s="1" t="s">
        <v>7134</v>
      </c>
      <c r="C1299" s="1" t="s">
        <v>2773</v>
      </c>
      <c r="D1299" s="30">
        <v>3.2410000000000037E-5</v>
      </c>
      <c r="E1299" s="33">
        <v>324100.00000000035</v>
      </c>
      <c r="F1299" s="9">
        <v>0.52766552620675844</v>
      </c>
      <c r="G1299" s="32">
        <v>495116.39704361092</v>
      </c>
      <c r="H1299" s="31">
        <f t="shared" si="40"/>
        <v>171016.39704361057</v>
      </c>
      <c r="I1299" s="38">
        <f t="shared" si="41"/>
        <v>0.52766552620675833</v>
      </c>
    </row>
    <row r="1300" spans="1:9" hidden="1" outlineLevel="2" x14ac:dyDescent="0.25">
      <c r="A1300" t="s">
        <v>2765</v>
      </c>
      <c r="B1300" s="1" t="s">
        <v>7135</v>
      </c>
      <c r="C1300" s="1" t="s">
        <v>2779</v>
      </c>
      <c r="D1300" s="30">
        <v>3.1510000000000035E-5</v>
      </c>
      <c r="E1300" s="33">
        <v>315100.00000000035</v>
      </c>
      <c r="F1300" s="9">
        <v>0.58354215027245104</v>
      </c>
      <c r="G1300" s="32">
        <v>498974.13155084982</v>
      </c>
      <c r="H1300" s="31">
        <f t="shared" si="40"/>
        <v>183874.13155084947</v>
      </c>
      <c r="I1300" s="38">
        <f t="shared" si="41"/>
        <v>0.58354215027245082</v>
      </c>
    </row>
    <row r="1301" spans="1:9" hidden="1" outlineLevel="2" x14ac:dyDescent="0.25">
      <c r="A1301" t="s">
        <v>2765</v>
      </c>
      <c r="B1301" s="1" t="s">
        <v>7136</v>
      </c>
      <c r="C1301" s="1" t="s">
        <v>2857</v>
      </c>
      <c r="D1301" s="30">
        <v>2.8810000000000031E-5</v>
      </c>
      <c r="E1301" s="33">
        <v>288100.00000000029</v>
      </c>
      <c r="F1301" s="9">
        <v>0.63077825258128029</v>
      </c>
      <c r="G1301" s="32">
        <v>469827.21456866729</v>
      </c>
      <c r="H1301" s="31">
        <f t="shared" si="40"/>
        <v>181727.214568667</v>
      </c>
      <c r="I1301" s="38">
        <f t="shared" si="41"/>
        <v>0.63077825258128017</v>
      </c>
    </row>
    <row r="1302" spans="1:9" outlineLevel="1" collapsed="1" x14ac:dyDescent="0.25">
      <c r="A1302" s="60" t="s">
        <v>8787</v>
      </c>
      <c r="B1302" s="1"/>
      <c r="C1302" s="1"/>
      <c r="D1302" s="30"/>
      <c r="E1302" s="33">
        <f>SUBTOTAL(9,E1258:E1301)</f>
        <v>174943399.99999753</v>
      </c>
      <c r="F1302" s="9"/>
      <c r="G1302" s="32">
        <f>SUBTOTAL(9,G1258:G1301)</f>
        <v>309690682.4355458</v>
      </c>
      <c r="H1302" s="31">
        <f t="shared" si="40"/>
        <v>134747282.43554828</v>
      </c>
      <c r="I1302" s="38">
        <f t="shared" si="41"/>
        <v>0.77023358660886998</v>
      </c>
    </row>
    <row r="1303" spans="1:9" hidden="1" outlineLevel="2" x14ac:dyDescent="0.25">
      <c r="A1303" t="s">
        <v>2860</v>
      </c>
      <c r="B1303" s="1" t="s">
        <v>7084</v>
      </c>
      <c r="C1303" s="1" t="s">
        <v>2878</v>
      </c>
      <c r="D1303" s="30">
        <v>7.6290999999996476E-4</v>
      </c>
      <c r="E1303" s="33">
        <v>7629099.999999648</v>
      </c>
      <c r="F1303" s="9">
        <v>0.47621788142565102</v>
      </c>
      <c r="G1303" s="32">
        <v>11262213.839183915</v>
      </c>
      <c r="H1303" s="31">
        <f t="shared" si="40"/>
        <v>3633113.8391842674</v>
      </c>
      <c r="I1303" s="38">
        <f t="shared" si="41"/>
        <v>0.47621788142565113</v>
      </c>
    </row>
    <row r="1304" spans="1:9" hidden="1" outlineLevel="2" x14ac:dyDescent="0.25">
      <c r="A1304" t="s">
        <v>2860</v>
      </c>
      <c r="B1304" s="1" t="s">
        <v>7085</v>
      </c>
      <c r="C1304" s="1" t="s">
        <v>2876</v>
      </c>
      <c r="D1304" s="30">
        <v>7.2600999999997053E-4</v>
      </c>
      <c r="E1304" s="33">
        <v>7260099.9999997057</v>
      </c>
      <c r="F1304" s="9">
        <v>0.38588715352937364</v>
      </c>
      <c r="G1304" s="32">
        <v>10061679.323338198</v>
      </c>
      <c r="H1304" s="31">
        <f t="shared" si="40"/>
        <v>2801579.3233384918</v>
      </c>
      <c r="I1304" s="38">
        <f t="shared" si="41"/>
        <v>0.38588715352937364</v>
      </c>
    </row>
    <row r="1305" spans="1:9" hidden="1" outlineLevel="2" x14ac:dyDescent="0.25">
      <c r="A1305" t="s">
        <v>2860</v>
      </c>
      <c r="B1305" s="1" t="s">
        <v>7086</v>
      </c>
      <c r="C1305" s="1" t="s">
        <v>2874</v>
      </c>
      <c r="D1305" s="30">
        <v>6.885099999999764E-4</v>
      </c>
      <c r="E1305" s="33">
        <v>6885099.9999997644</v>
      </c>
      <c r="F1305" s="9">
        <v>0.66295827745619773</v>
      </c>
      <c r="G1305" s="32">
        <v>11449634.036113275</v>
      </c>
      <c r="H1305" s="31">
        <f t="shared" si="40"/>
        <v>4564534.0361135108</v>
      </c>
      <c r="I1305" s="38">
        <f t="shared" si="41"/>
        <v>0.66295827745619773</v>
      </c>
    </row>
    <row r="1306" spans="1:9" hidden="1" outlineLevel="2" x14ac:dyDescent="0.25">
      <c r="A1306" t="s">
        <v>2860</v>
      </c>
      <c r="B1306" s="1" t="s">
        <v>7087</v>
      </c>
      <c r="C1306" s="1" t="s">
        <v>2872</v>
      </c>
      <c r="D1306" s="30">
        <v>5.8590999999999244E-4</v>
      </c>
      <c r="E1306" s="33">
        <v>5859099.9999999246</v>
      </c>
      <c r="F1306" s="9">
        <v>0.84992009828106141</v>
      </c>
      <c r="G1306" s="32">
        <v>10838866.847838428</v>
      </c>
      <c r="H1306" s="31">
        <f t="shared" si="40"/>
        <v>4979766.8478385033</v>
      </c>
      <c r="I1306" s="38">
        <f t="shared" si="41"/>
        <v>0.84992009828106152</v>
      </c>
    </row>
    <row r="1307" spans="1:9" hidden="1" outlineLevel="2" x14ac:dyDescent="0.25">
      <c r="A1307" t="s">
        <v>2860</v>
      </c>
      <c r="B1307" s="1" t="s">
        <v>7088</v>
      </c>
      <c r="C1307" s="1" t="s">
        <v>2870</v>
      </c>
      <c r="D1307" s="30">
        <v>5.8530999999999254E-4</v>
      </c>
      <c r="E1307" s="33">
        <v>5853099.9999999255</v>
      </c>
      <c r="F1307" s="9">
        <v>1.1282496738093719</v>
      </c>
      <c r="G1307" s="32">
        <v>12456858.165773477</v>
      </c>
      <c r="H1307" s="31">
        <f t="shared" si="40"/>
        <v>6603758.1657735519</v>
      </c>
      <c r="I1307" s="38">
        <f t="shared" si="41"/>
        <v>1.1282496738093721</v>
      </c>
    </row>
    <row r="1308" spans="1:9" hidden="1" outlineLevel="2" x14ac:dyDescent="0.25">
      <c r="A1308" t="s">
        <v>2860</v>
      </c>
      <c r="B1308" s="1" t="s">
        <v>7089</v>
      </c>
      <c r="C1308" s="1" t="s">
        <v>2866</v>
      </c>
      <c r="D1308" s="30">
        <v>4.3501000000000639E-4</v>
      </c>
      <c r="E1308" s="33">
        <v>4350100.0000000643</v>
      </c>
      <c r="F1308" s="9">
        <v>1.1539559622535724</v>
      </c>
      <c r="G1308" s="32">
        <v>9369923.8313994054</v>
      </c>
      <c r="H1308" s="31">
        <f t="shared" si="40"/>
        <v>5019823.8313993411</v>
      </c>
      <c r="I1308" s="38">
        <f t="shared" si="41"/>
        <v>1.1539559622535729</v>
      </c>
    </row>
    <row r="1309" spans="1:9" hidden="1" outlineLevel="2" x14ac:dyDescent="0.25">
      <c r="A1309" t="s">
        <v>2860</v>
      </c>
      <c r="B1309" s="1" t="s">
        <v>7090</v>
      </c>
      <c r="C1309" s="1" t="s">
        <v>2868</v>
      </c>
      <c r="D1309" s="30">
        <v>2.5201000000000195E-4</v>
      </c>
      <c r="E1309" s="33">
        <v>2520100.0000000196</v>
      </c>
      <c r="F1309" s="9">
        <v>0.55955708719457042</v>
      </c>
      <c r="G1309" s="32">
        <v>3930239.8154390678</v>
      </c>
      <c r="H1309" s="31">
        <f t="shared" si="40"/>
        <v>1410139.8154390482</v>
      </c>
      <c r="I1309" s="38">
        <f t="shared" si="41"/>
        <v>0.55955708719457053</v>
      </c>
    </row>
    <row r="1310" spans="1:9" hidden="1" outlineLevel="2" x14ac:dyDescent="0.25">
      <c r="A1310" t="s">
        <v>2860</v>
      </c>
      <c r="B1310" s="1" t="s">
        <v>7091</v>
      </c>
      <c r="C1310" s="1" t="s">
        <v>2862</v>
      </c>
      <c r="D1310" s="30">
        <v>6.7809999999999949E-5</v>
      </c>
      <c r="E1310" s="33">
        <v>678099.99999999953</v>
      </c>
      <c r="F1310" s="9">
        <v>0.27433295155604465</v>
      </c>
      <c r="G1310" s="32">
        <v>864125.17445015325</v>
      </c>
      <c r="H1310" s="31">
        <f t="shared" si="40"/>
        <v>186025.17445015372</v>
      </c>
      <c r="I1310" s="38">
        <f t="shared" si="41"/>
        <v>0.27433295155604459</v>
      </c>
    </row>
    <row r="1311" spans="1:9" hidden="1" outlineLevel="2" x14ac:dyDescent="0.25">
      <c r="A1311" t="s">
        <v>2860</v>
      </c>
      <c r="B1311" s="1" t="s">
        <v>7092</v>
      </c>
      <c r="C1311" s="1" t="s">
        <v>2859</v>
      </c>
      <c r="D1311" s="30">
        <v>5.9410000000000083E-5</v>
      </c>
      <c r="E1311" s="33">
        <v>594100.00000000081</v>
      </c>
      <c r="F1311" s="9">
        <v>0.42636542872846039</v>
      </c>
      <c r="G1311" s="32">
        <v>847403.70120757946</v>
      </c>
      <c r="H1311" s="31">
        <f t="shared" si="40"/>
        <v>253303.70120757865</v>
      </c>
      <c r="I1311" s="38">
        <f t="shared" si="41"/>
        <v>0.42636542872846034</v>
      </c>
    </row>
    <row r="1312" spans="1:9" outlineLevel="1" collapsed="1" x14ac:dyDescent="0.25">
      <c r="A1312" s="60" t="s">
        <v>8788</v>
      </c>
      <c r="B1312" s="1"/>
      <c r="C1312" s="1"/>
      <c r="D1312" s="30"/>
      <c r="E1312" s="33">
        <f>SUBTOTAL(9,E1303:E1311)</f>
        <v>41628899.999999054</v>
      </c>
      <c r="F1312" s="9"/>
      <c r="G1312" s="32">
        <f>SUBTOTAL(9,G1303:G1311)</f>
        <v>71080944.734743506</v>
      </c>
      <c r="H1312" s="31">
        <f t="shared" si="40"/>
        <v>29452044.734744452</v>
      </c>
      <c r="I1312" s="38">
        <f t="shared" si="41"/>
        <v>0.70749034288066992</v>
      </c>
    </row>
    <row r="1313" spans="1:9" hidden="1" outlineLevel="2" x14ac:dyDescent="0.25">
      <c r="A1313" t="s">
        <v>2881</v>
      </c>
      <c r="B1313" s="1" t="s">
        <v>7073</v>
      </c>
      <c r="C1313" s="1" t="s">
        <v>2903</v>
      </c>
      <c r="D1313" s="30">
        <v>7.0410999999997396E-4</v>
      </c>
      <c r="E1313" s="33">
        <v>7041099.9999997392</v>
      </c>
      <c r="F1313" s="9">
        <v>0.35376180197733664</v>
      </c>
      <c r="G1313" s="32">
        <v>9531972.2239022721</v>
      </c>
      <c r="H1313" s="31">
        <f t="shared" si="40"/>
        <v>2490872.2239025328</v>
      </c>
      <c r="I1313" s="38">
        <f t="shared" si="41"/>
        <v>0.35376180197733664</v>
      </c>
    </row>
    <row r="1314" spans="1:9" hidden="1" outlineLevel="2" x14ac:dyDescent="0.25">
      <c r="A1314" t="s">
        <v>2881</v>
      </c>
      <c r="B1314" s="1" t="s">
        <v>7074</v>
      </c>
      <c r="C1314" s="1" t="s">
        <v>2901</v>
      </c>
      <c r="D1314" s="30">
        <v>5.7540999999999409E-4</v>
      </c>
      <c r="E1314" s="33">
        <v>5754099.9999999404</v>
      </c>
      <c r="F1314" s="9">
        <v>1.192678487450227</v>
      </c>
      <c r="G1314" s="32">
        <v>12616891.284637218</v>
      </c>
      <c r="H1314" s="31">
        <f t="shared" si="40"/>
        <v>6862791.2846372779</v>
      </c>
      <c r="I1314" s="38">
        <f t="shared" si="41"/>
        <v>1.1926784874502265</v>
      </c>
    </row>
    <row r="1315" spans="1:9" hidden="1" outlineLevel="2" x14ac:dyDescent="0.25">
      <c r="A1315" t="s">
        <v>2881</v>
      </c>
      <c r="B1315" s="1" t="s">
        <v>7075</v>
      </c>
      <c r="C1315" s="1" t="s">
        <v>2899</v>
      </c>
      <c r="D1315" s="30">
        <v>5.1751000000000314E-4</v>
      </c>
      <c r="E1315" s="33">
        <v>5175100.0000000317</v>
      </c>
      <c r="F1315" s="9">
        <v>0.54444423707583367</v>
      </c>
      <c r="G1315" s="32">
        <v>7992653.371291195</v>
      </c>
      <c r="H1315" s="31">
        <f t="shared" si="40"/>
        <v>2817553.3712911634</v>
      </c>
      <c r="I1315" s="38">
        <f t="shared" si="41"/>
        <v>0.54444423707583356</v>
      </c>
    </row>
    <row r="1316" spans="1:9" hidden="1" outlineLevel="2" x14ac:dyDescent="0.25">
      <c r="A1316" t="s">
        <v>2881</v>
      </c>
      <c r="B1316" s="1" t="s">
        <v>7076</v>
      </c>
      <c r="C1316" s="1" t="s">
        <v>2897</v>
      </c>
      <c r="D1316" s="30">
        <v>4.5691000000000693E-4</v>
      </c>
      <c r="E1316" s="33">
        <v>4569100.0000000689</v>
      </c>
      <c r="F1316" s="9">
        <v>0.7432573208149974</v>
      </c>
      <c r="G1316" s="32">
        <v>7965117.0245359251</v>
      </c>
      <c r="H1316" s="31">
        <f t="shared" si="40"/>
        <v>3396017.0245358562</v>
      </c>
      <c r="I1316" s="38">
        <f t="shared" si="41"/>
        <v>0.74325732081499751</v>
      </c>
    </row>
    <row r="1317" spans="1:9" hidden="1" outlineLevel="2" x14ac:dyDescent="0.25">
      <c r="A1317" t="s">
        <v>2881</v>
      </c>
      <c r="B1317" s="1" t="s">
        <v>7077</v>
      </c>
      <c r="C1317" s="1" t="s">
        <v>2895</v>
      </c>
      <c r="D1317" s="30">
        <v>3.7681000000000498E-4</v>
      </c>
      <c r="E1317" s="33">
        <v>3768100.0000000498</v>
      </c>
      <c r="F1317" s="9">
        <v>0.51757175882167594</v>
      </c>
      <c r="G1317" s="32">
        <v>5718362.1444160324</v>
      </c>
      <c r="H1317" s="31">
        <f t="shared" si="40"/>
        <v>1950262.1444159825</v>
      </c>
      <c r="I1317" s="38">
        <f t="shared" si="41"/>
        <v>0.51757175882167583</v>
      </c>
    </row>
    <row r="1318" spans="1:9" hidden="1" outlineLevel="2" x14ac:dyDescent="0.25">
      <c r="A1318" t="s">
        <v>2881</v>
      </c>
      <c r="B1318" s="1" t="s">
        <v>7078</v>
      </c>
      <c r="C1318" s="1" t="s">
        <v>2893</v>
      </c>
      <c r="D1318" s="30">
        <v>3.1771000000000354E-4</v>
      </c>
      <c r="E1318" s="33">
        <v>3177100.0000000354</v>
      </c>
      <c r="F1318" s="9">
        <v>0.84293313342316301</v>
      </c>
      <c r="G1318" s="32">
        <v>5855182.8581987964</v>
      </c>
      <c r="H1318" s="31">
        <f t="shared" si="40"/>
        <v>2678082.858198761</v>
      </c>
      <c r="I1318" s="38">
        <f t="shared" si="41"/>
        <v>0.84293313342316301</v>
      </c>
    </row>
    <row r="1319" spans="1:9" hidden="1" outlineLevel="2" x14ac:dyDescent="0.25">
      <c r="A1319" t="s">
        <v>2881</v>
      </c>
      <c r="B1319" s="1" t="s">
        <v>7079</v>
      </c>
      <c r="C1319" s="1" t="s">
        <v>2887</v>
      </c>
      <c r="D1319" s="30">
        <v>2.706100000000024E-4</v>
      </c>
      <c r="E1319" s="33">
        <v>2706100.0000000237</v>
      </c>
      <c r="F1319" s="9">
        <v>1.045163012561054</v>
      </c>
      <c r="G1319" s="32">
        <v>5534415.6282915166</v>
      </c>
      <c r="H1319" s="31">
        <f t="shared" si="40"/>
        <v>2828315.6282914928</v>
      </c>
      <c r="I1319" s="38">
        <f t="shared" si="41"/>
        <v>1.0451630125610538</v>
      </c>
    </row>
    <row r="1320" spans="1:9" hidden="1" outlineLevel="2" x14ac:dyDescent="0.25">
      <c r="A1320" t="s">
        <v>2881</v>
      </c>
      <c r="B1320" s="1" t="s">
        <v>7080</v>
      </c>
      <c r="C1320" s="1" t="s">
        <v>2891</v>
      </c>
      <c r="D1320" s="30">
        <v>2.6731000000000232E-4</v>
      </c>
      <c r="E1320" s="33">
        <v>2673100.0000000233</v>
      </c>
      <c r="F1320" s="9">
        <v>0.94880035641424632</v>
      </c>
      <c r="G1320" s="32">
        <v>5209338.2327309679</v>
      </c>
      <c r="H1320" s="31">
        <f t="shared" si="40"/>
        <v>2536238.2327309446</v>
      </c>
      <c r="I1320" s="38">
        <f t="shared" si="41"/>
        <v>0.94880035641424654</v>
      </c>
    </row>
    <row r="1321" spans="1:9" hidden="1" outlineLevel="2" x14ac:dyDescent="0.25">
      <c r="A1321" t="s">
        <v>2881</v>
      </c>
      <c r="B1321" s="1" t="s">
        <v>7080</v>
      </c>
      <c r="C1321" s="1" t="s">
        <v>2889</v>
      </c>
      <c r="D1321" s="30">
        <v>2.6761000000000233E-4</v>
      </c>
      <c r="E1321" s="33">
        <v>2676100.0000000233</v>
      </c>
      <c r="F1321" s="9">
        <v>1.1809436775433038</v>
      </c>
      <c r="G1321" s="32">
        <v>5836423.3754736856</v>
      </c>
      <c r="H1321" s="31">
        <f t="shared" si="40"/>
        <v>3160323.3754736623</v>
      </c>
      <c r="I1321" s="38">
        <f t="shared" si="41"/>
        <v>1.1809436775433035</v>
      </c>
    </row>
    <row r="1322" spans="1:9" hidden="1" outlineLevel="2" x14ac:dyDescent="0.25">
      <c r="A1322" t="s">
        <v>2881</v>
      </c>
      <c r="B1322" s="1" t="s">
        <v>7081</v>
      </c>
      <c r="C1322" s="1" t="s">
        <v>2885</v>
      </c>
      <c r="D1322" s="30">
        <v>2.3551000000000157E-4</v>
      </c>
      <c r="E1322" s="33">
        <v>2355100.0000000158</v>
      </c>
      <c r="F1322" s="9">
        <v>0.84391744026649973</v>
      </c>
      <c r="G1322" s="32">
        <v>4342609.963571663</v>
      </c>
      <c r="H1322" s="31">
        <f t="shared" si="40"/>
        <v>1987509.9635716472</v>
      </c>
      <c r="I1322" s="38">
        <f t="shared" si="41"/>
        <v>0.84391744026649984</v>
      </c>
    </row>
    <row r="1323" spans="1:9" hidden="1" outlineLevel="2" x14ac:dyDescent="0.25">
      <c r="A1323" t="s">
        <v>2881</v>
      </c>
      <c r="B1323" s="1" t="s">
        <v>7082</v>
      </c>
      <c r="C1323" s="1" t="s">
        <v>2880</v>
      </c>
      <c r="D1323" s="30">
        <v>6.9009999999999924E-5</v>
      </c>
      <c r="E1323" s="33">
        <v>690099.99999999919</v>
      </c>
      <c r="F1323" s="9">
        <v>0.43721428701593668</v>
      </c>
      <c r="G1323" s="32">
        <v>991821.57946969685</v>
      </c>
      <c r="H1323" s="31">
        <f t="shared" si="40"/>
        <v>301721.57946969767</v>
      </c>
      <c r="I1323" s="38">
        <f t="shared" si="41"/>
        <v>0.43721428701593684</v>
      </c>
    </row>
    <row r="1324" spans="1:9" hidden="1" outlineLevel="2" x14ac:dyDescent="0.25">
      <c r="A1324" t="s">
        <v>2881</v>
      </c>
      <c r="B1324" s="1" t="s">
        <v>7083</v>
      </c>
      <c r="C1324" s="1" t="s">
        <v>2883</v>
      </c>
      <c r="D1324" s="30">
        <v>3.6610000000000044E-5</v>
      </c>
      <c r="E1324" s="33">
        <v>366100.00000000047</v>
      </c>
      <c r="F1324" s="9">
        <v>0.7649028525890863</v>
      </c>
      <c r="G1324" s="32">
        <v>646130.93433286529</v>
      </c>
      <c r="H1324" s="31">
        <f t="shared" si="40"/>
        <v>280030.93433286482</v>
      </c>
      <c r="I1324" s="38">
        <f t="shared" si="41"/>
        <v>0.76490285258908619</v>
      </c>
    </row>
    <row r="1325" spans="1:9" outlineLevel="1" collapsed="1" x14ac:dyDescent="0.25">
      <c r="A1325" s="60" t="s">
        <v>8789</v>
      </c>
      <c r="B1325" s="1"/>
      <c r="C1325" s="1"/>
      <c r="D1325" s="30"/>
      <c r="E1325" s="33">
        <f>SUBTOTAL(9,E1313:E1324)</f>
        <v>40951199.99999994</v>
      </c>
      <c r="F1325" s="9"/>
      <c r="G1325" s="32">
        <f>SUBTOTAL(9,G1313:G1324)</f>
        <v>72240918.620851845</v>
      </c>
      <c r="H1325" s="31">
        <f t="shared" si="40"/>
        <v>31289718.620851904</v>
      </c>
      <c r="I1325" s="38">
        <f t="shared" si="41"/>
        <v>0.76407330239045379</v>
      </c>
    </row>
    <row r="1326" spans="1:9" hidden="1" outlineLevel="2" x14ac:dyDescent="0.25">
      <c r="A1326" t="s">
        <v>2906</v>
      </c>
      <c r="B1326" s="1" t="s">
        <v>7066</v>
      </c>
      <c r="C1326" s="1" t="s">
        <v>2918</v>
      </c>
      <c r="D1326" s="30">
        <v>4.4041000000000653E-4</v>
      </c>
      <c r="E1326" s="33">
        <v>4404100.0000000652</v>
      </c>
      <c r="F1326" s="9">
        <v>0.65630052519521476</v>
      </c>
      <c r="G1326" s="32">
        <v>7294513.1430123532</v>
      </c>
      <c r="H1326" s="31">
        <f t="shared" si="40"/>
        <v>2890413.143012288</v>
      </c>
      <c r="I1326" s="38">
        <f t="shared" si="41"/>
        <v>0.65630052519521476</v>
      </c>
    </row>
    <row r="1327" spans="1:9" hidden="1" outlineLevel="2" x14ac:dyDescent="0.25">
      <c r="A1327" t="s">
        <v>2906</v>
      </c>
      <c r="B1327" s="1" t="s">
        <v>7067</v>
      </c>
      <c r="C1327" s="1" t="s">
        <v>2916</v>
      </c>
      <c r="D1327" s="30">
        <v>2.4781000000000184E-4</v>
      </c>
      <c r="E1327" s="33">
        <v>2478100.0000000186</v>
      </c>
      <c r="F1327" s="9">
        <v>1.0804352406415441</v>
      </c>
      <c r="G1327" s="32">
        <v>5155526.5698338486</v>
      </c>
      <c r="H1327" s="31">
        <f t="shared" si="40"/>
        <v>2677426.56983383</v>
      </c>
      <c r="I1327" s="38">
        <f t="shared" si="41"/>
        <v>1.0804352406415438</v>
      </c>
    </row>
    <row r="1328" spans="1:9" hidden="1" outlineLevel="2" x14ac:dyDescent="0.25">
      <c r="A1328" t="s">
        <v>2906</v>
      </c>
      <c r="B1328" s="1" t="s">
        <v>7068</v>
      </c>
      <c r="C1328" s="1" t="s">
        <v>2914</v>
      </c>
      <c r="D1328" s="30">
        <v>2.3101000000000146E-4</v>
      </c>
      <c r="E1328" s="33">
        <v>2310100.0000000144</v>
      </c>
      <c r="F1328" s="9">
        <v>0.93494056986326723</v>
      </c>
      <c r="G1328" s="32">
        <v>4469906.2104411619</v>
      </c>
      <c r="H1328" s="31">
        <f t="shared" si="40"/>
        <v>2159806.2104411474</v>
      </c>
      <c r="I1328" s="38">
        <f t="shared" si="41"/>
        <v>0.93494056986326735</v>
      </c>
    </row>
    <row r="1329" spans="1:9" hidden="1" outlineLevel="2" x14ac:dyDescent="0.25">
      <c r="A1329" t="s">
        <v>2906</v>
      </c>
      <c r="B1329" s="1" t="s">
        <v>7069</v>
      </c>
      <c r="C1329" s="1" t="s">
        <v>2912</v>
      </c>
      <c r="D1329" s="30">
        <v>1.8571000000000036E-4</v>
      </c>
      <c r="E1329" s="33">
        <v>1857100.0000000037</v>
      </c>
      <c r="F1329" s="9">
        <v>0.76046277186753763</v>
      </c>
      <c r="G1329" s="32">
        <v>3269355.4136352106</v>
      </c>
      <c r="H1329" s="31">
        <f t="shared" si="40"/>
        <v>1412255.4136352069</v>
      </c>
      <c r="I1329" s="38">
        <f t="shared" si="41"/>
        <v>0.76046277186753763</v>
      </c>
    </row>
    <row r="1330" spans="1:9" hidden="1" outlineLevel="2" x14ac:dyDescent="0.25">
      <c r="A1330" t="s">
        <v>2906</v>
      </c>
      <c r="B1330" s="1" t="s">
        <v>7070</v>
      </c>
      <c r="C1330" s="1" t="s">
        <v>2910</v>
      </c>
      <c r="D1330" s="30">
        <v>1.1430999999999898E-4</v>
      </c>
      <c r="E1330" s="33">
        <v>1143099.9999999898</v>
      </c>
      <c r="F1330" s="9">
        <v>0.61209653273436937</v>
      </c>
      <c r="G1330" s="32">
        <v>1842787.546568641</v>
      </c>
      <c r="H1330" s="31">
        <f t="shared" si="40"/>
        <v>699687.54656865122</v>
      </c>
      <c r="I1330" s="38">
        <f t="shared" si="41"/>
        <v>0.61209653273436926</v>
      </c>
    </row>
    <row r="1331" spans="1:9" hidden="1" outlineLevel="2" x14ac:dyDescent="0.25">
      <c r="A1331" t="s">
        <v>2906</v>
      </c>
      <c r="B1331" s="1" t="s">
        <v>7071</v>
      </c>
      <c r="C1331" s="1" t="s">
        <v>2905</v>
      </c>
      <c r="D1331" s="30">
        <v>6.5709999999999993E-5</v>
      </c>
      <c r="E1331" s="33">
        <v>657099.99999999988</v>
      </c>
      <c r="F1331" s="9">
        <v>0.61850277235471618</v>
      </c>
      <c r="G1331" s="32">
        <v>1063518.1717142838</v>
      </c>
      <c r="H1331" s="31">
        <f t="shared" si="40"/>
        <v>406418.17171428388</v>
      </c>
      <c r="I1331" s="38">
        <f t="shared" si="41"/>
        <v>0.61850277235471607</v>
      </c>
    </row>
    <row r="1332" spans="1:9" hidden="1" outlineLevel="2" x14ac:dyDescent="0.25">
      <c r="A1332" t="s">
        <v>2906</v>
      </c>
      <c r="B1332" s="1" t="s">
        <v>7072</v>
      </c>
      <c r="C1332" s="1" t="s">
        <v>2908</v>
      </c>
      <c r="D1332" s="30">
        <v>5.4310000000000075E-5</v>
      </c>
      <c r="E1332" s="33">
        <v>543100.0000000007</v>
      </c>
      <c r="F1332" s="9">
        <v>0.42828698906560903</v>
      </c>
      <c r="G1332" s="32">
        <v>775702.66376153321</v>
      </c>
      <c r="H1332" s="31">
        <f t="shared" si="40"/>
        <v>232602.66376153252</v>
      </c>
      <c r="I1332" s="38">
        <f t="shared" si="41"/>
        <v>0.42828698906560897</v>
      </c>
    </row>
    <row r="1333" spans="1:9" outlineLevel="1" collapsed="1" x14ac:dyDescent="0.25">
      <c r="A1333" s="60" t="s">
        <v>8790</v>
      </c>
      <c r="B1333" s="1"/>
      <c r="C1333" s="1"/>
      <c r="D1333" s="30"/>
      <c r="E1333" s="33">
        <f>SUBTOTAL(9,E1326:E1332)</f>
        <v>13392700.000000093</v>
      </c>
      <c r="F1333" s="9"/>
      <c r="G1333" s="32">
        <f>SUBTOTAL(9,G1326:G1332)</f>
        <v>23871309.718967028</v>
      </c>
      <c r="H1333" s="31">
        <f t="shared" si="40"/>
        <v>10478609.718966935</v>
      </c>
      <c r="I1333" s="38">
        <f t="shared" si="41"/>
        <v>0.78241203931745373</v>
      </c>
    </row>
    <row r="1334" spans="1:9" hidden="1" outlineLevel="2" x14ac:dyDescent="0.25">
      <c r="A1334" t="s">
        <v>2921</v>
      </c>
      <c r="B1334" s="1" t="s">
        <v>7054</v>
      </c>
      <c r="C1334" s="1" t="s">
        <v>2943</v>
      </c>
      <c r="D1334" s="30">
        <v>7.710099999999635E-4</v>
      </c>
      <c r="E1334" s="33">
        <v>7710099.9999996349</v>
      </c>
      <c r="F1334" s="9">
        <v>0.41527268221609015</v>
      </c>
      <c r="G1334" s="32">
        <v>10911893.907153759</v>
      </c>
      <c r="H1334" s="31">
        <f t="shared" si="40"/>
        <v>3201793.9071541242</v>
      </c>
      <c r="I1334" s="38">
        <f t="shared" si="41"/>
        <v>0.41527268221609004</v>
      </c>
    </row>
    <row r="1335" spans="1:9" hidden="1" outlineLevel="2" x14ac:dyDescent="0.25">
      <c r="A1335" t="s">
        <v>2921</v>
      </c>
      <c r="B1335" s="1" t="s">
        <v>7055</v>
      </c>
      <c r="C1335" s="1" t="s">
        <v>2941</v>
      </c>
      <c r="D1335" s="30">
        <v>7.1580999999997213E-4</v>
      </c>
      <c r="E1335" s="33">
        <v>7158099.9999997215</v>
      </c>
      <c r="F1335" s="9">
        <v>0.95547782690375271</v>
      </c>
      <c r="G1335" s="32">
        <v>13997505.832759207</v>
      </c>
      <c r="H1335" s="31">
        <f t="shared" si="40"/>
        <v>6839405.8327594856</v>
      </c>
      <c r="I1335" s="38">
        <f t="shared" si="41"/>
        <v>0.9554778269037526</v>
      </c>
    </row>
    <row r="1336" spans="1:9" hidden="1" outlineLevel="2" x14ac:dyDescent="0.25">
      <c r="A1336" t="s">
        <v>2921</v>
      </c>
      <c r="B1336" s="1" t="s">
        <v>7056</v>
      </c>
      <c r="C1336" s="1" t="s">
        <v>2939</v>
      </c>
      <c r="D1336" s="30">
        <v>5.7570999999999404E-4</v>
      </c>
      <c r="E1336" s="33">
        <v>5757099.9999999404</v>
      </c>
      <c r="F1336" s="9">
        <v>0.46975334808313784</v>
      </c>
      <c r="G1336" s="32">
        <v>8461517.0002493449</v>
      </c>
      <c r="H1336" s="31">
        <f t="shared" si="40"/>
        <v>2704417.0002494045</v>
      </c>
      <c r="I1336" s="38">
        <f t="shared" si="41"/>
        <v>0.46975334808313779</v>
      </c>
    </row>
    <row r="1337" spans="1:9" hidden="1" outlineLevel="2" x14ac:dyDescent="0.25">
      <c r="A1337" t="s">
        <v>2921</v>
      </c>
      <c r="B1337" s="1" t="s">
        <v>7057</v>
      </c>
      <c r="C1337" s="1" t="s">
        <v>2937</v>
      </c>
      <c r="D1337" s="30">
        <v>4.0861000000000575E-4</v>
      </c>
      <c r="E1337" s="33">
        <v>4086100.0000000577</v>
      </c>
      <c r="F1337" s="9">
        <v>0.32450972526183219</v>
      </c>
      <c r="G1337" s="32">
        <v>5412079.1883924492</v>
      </c>
      <c r="H1337" s="31">
        <f t="shared" si="40"/>
        <v>1325979.1883923914</v>
      </c>
      <c r="I1337" s="38">
        <f t="shared" si="41"/>
        <v>0.32450972526183225</v>
      </c>
    </row>
    <row r="1338" spans="1:9" hidden="1" outlineLevel="2" x14ac:dyDescent="0.25">
      <c r="A1338" t="s">
        <v>2921</v>
      </c>
      <c r="B1338" s="1" t="s">
        <v>7058</v>
      </c>
      <c r="C1338" s="1" t="s">
        <v>2935</v>
      </c>
      <c r="D1338" s="30">
        <v>3.8431000000000516E-4</v>
      </c>
      <c r="E1338" s="33">
        <v>3843100.0000000517</v>
      </c>
      <c r="F1338" s="9">
        <v>0.9716557018363442</v>
      </c>
      <c r="G1338" s="32">
        <v>7577270.0277273571</v>
      </c>
      <c r="H1338" s="31">
        <f t="shared" si="40"/>
        <v>3734170.0277273054</v>
      </c>
      <c r="I1338" s="38">
        <f t="shared" si="41"/>
        <v>0.97165570183634442</v>
      </c>
    </row>
    <row r="1339" spans="1:9" hidden="1" outlineLevel="2" x14ac:dyDescent="0.25">
      <c r="A1339" t="s">
        <v>2921</v>
      </c>
      <c r="B1339" s="1" t="s">
        <v>7059</v>
      </c>
      <c r="C1339" s="1" t="s">
        <v>2933</v>
      </c>
      <c r="D1339" s="30">
        <v>3.4861000000000429E-4</v>
      </c>
      <c r="E1339" s="33">
        <v>3486100.0000000428</v>
      </c>
      <c r="F1339" s="9">
        <v>1.0978813362906115</v>
      </c>
      <c r="G1339" s="32">
        <v>7313424.126442791</v>
      </c>
      <c r="H1339" s="31">
        <f t="shared" si="40"/>
        <v>3827324.1264427481</v>
      </c>
      <c r="I1339" s="38">
        <f t="shared" si="41"/>
        <v>1.0978813362906117</v>
      </c>
    </row>
    <row r="1340" spans="1:9" hidden="1" outlineLevel="2" x14ac:dyDescent="0.25">
      <c r="A1340" t="s">
        <v>2921</v>
      </c>
      <c r="B1340" s="1" t="s">
        <v>7060</v>
      </c>
      <c r="C1340" s="1" t="s">
        <v>2931</v>
      </c>
      <c r="D1340" s="30">
        <v>2.8741000000000281E-4</v>
      </c>
      <c r="E1340" s="33">
        <v>2874100.0000000279</v>
      </c>
      <c r="F1340" s="9">
        <v>0.30654455305961759</v>
      </c>
      <c r="G1340" s="32">
        <v>3755139.6999486834</v>
      </c>
      <c r="H1340" s="31">
        <f t="shared" si="40"/>
        <v>881039.69994865544</v>
      </c>
      <c r="I1340" s="38">
        <f t="shared" si="41"/>
        <v>0.30654455305961759</v>
      </c>
    </row>
    <row r="1341" spans="1:9" hidden="1" outlineLevel="2" x14ac:dyDescent="0.25">
      <c r="A1341" t="s">
        <v>2921</v>
      </c>
      <c r="B1341" s="1" t="s">
        <v>7061</v>
      </c>
      <c r="C1341" s="1" t="s">
        <v>2929</v>
      </c>
      <c r="D1341" s="30">
        <v>2.6551000000000227E-4</v>
      </c>
      <c r="E1341" s="33">
        <v>2655100.0000000228</v>
      </c>
      <c r="F1341" s="9">
        <v>0.67955573599066088</v>
      </c>
      <c r="G1341" s="32">
        <v>4459388.4346288424</v>
      </c>
      <c r="H1341" s="31">
        <f t="shared" si="40"/>
        <v>1804288.4346288196</v>
      </c>
      <c r="I1341" s="38">
        <f t="shared" si="41"/>
        <v>0.67955573599066099</v>
      </c>
    </row>
    <row r="1342" spans="1:9" hidden="1" outlineLevel="2" x14ac:dyDescent="0.25">
      <c r="A1342" t="s">
        <v>2921</v>
      </c>
      <c r="B1342" s="1" t="s">
        <v>7062</v>
      </c>
      <c r="C1342" s="1" t="s">
        <v>2927</v>
      </c>
      <c r="D1342" s="30">
        <v>2.5561000000000203E-4</v>
      </c>
      <c r="E1342" s="33">
        <v>2556100.0000000205</v>
      </c>
      <c r="F1342" s="9">
        <v>0.40435588283991364</v>
      </c>
      <c r="G1342" s="32">
        <v>3589674.0721271322</v>
      </c>
      <c r="H1342" s="31">
        <f t="shared" si="40"/>
        <v>1033574.0721271117</v>
      </c>
      <c r="I1342" s="38">
        <f t="shared" si="41"/>
        <v>0.40435588283991369</v>
      </c>
    </row>
    <row r="1343" spans="1:9" hidden="1" outlineLevel="2" x14ac:dyDescent="0.25">
      <c r="A1343" t="s">
        <v>2921</v>
      </c>
      <c r="B1343" s="1" t="s">
        <v>7063</v>
      </c>
      <c r="C1343" s="1" t="s">
        <v>2925</v>
      </c>
      <c r="D1343" s="30">
        <v>2.2891000000000141E-4</v>
      </c>
      <c r="E1343" s="33">
        <v>2289100.000000014</v>
      </c>
      <c r="F1343" s="9">
        <v>0.9066347582252533</v>
      </c>
      <c r="G1343" s="32">
        <v>4364477.6250534533</v>
      </c>
      <c r="H1343" s="31">
        <f t="shared" si="40"/>
        <v>2075377.6250534393</v>
      </c>
      <c r="I1343" s="38">
        <f t="shared" si="41"/>
        <v>0.90663475822525297</v>
      </c>
    </row>
    <row r="1344" spans="1:9" hidden="1" outlineLevel="2" x14ac:dyDescent="0.25">
      <c r="A1344" t="s">
        <v>2921</v>
      </c>
      <c r="B1344" s="1" t="s">
        <v>7064</v>
      </c>
      <c r="C1344" s="1" t="s">
        <v>2923</v>
      </c>
      <c r="D1344" s="30">
        <v>1.8601000000000037E-4</v>
      </c>
      <c r="E1344" s="33">
        <v>1860100.0000000037</v>
      </c>
      <c r="F1344" s="9">
        <v>0.85319794442961516</v>
      </c>
      <c r="G1344" s="32">
        <v>3447133.4964335342</v>
      </c>
      <c r="H1344" s="31">
        <f t="shared" si="40"/>
        <v>1587033.4964335305</v>
      </c>
      <c r="I1344" s="38">
        <f t="shared" si="41"/>
        <v>0.85319794442961527</v>
      </c>
    </row>
    <row r="1345" spans="1:9" hidden="1" outlineLevel="2" x14ac:dyDescent="0.25">
      <c r="A1345" t="s">
        <v>2921</v>
      </c>
      <c r="B1345" s="1" t="s">
        <v>7065</v>
      </c>
      <c r="C1345" s="1" t="s">
        <v>2920</v>
      </c>
      <c r="D1345" s="30">
        <v>1.182099999999989E-4</v>
      </c>
      <c r="E1345" s="33">
        <v>1182099.9999999891</v>
      </c>
      <c r="F1345" s="9">
        <v>1.0971933021656892</v>
      </c>
      <c r="G1345" s="32">
        <v>2479092.2024900382</v>
      </c>
      <c r="H1345" s="31">
        <f t="shared" si="40"/>
        <v>1296992.2024900492</v>
      </c>
      <c r="I1345" s="38">
        <f t="shared" si="41"/>
        <v>1.0971933021656892</v>
      </c>
    </row>
    <row r="1346" spans="1:9" outlineLevel="1" collapsed="1" x14ac:dyDescent="0.25">
      <c r="A1346" s="60" t="s">
        <v>8791</v>
      </c>
      <c r="B1346" s="1"/>
      <c r="C1346" s="1"/>
      <c r="D1346" s="30"/>
      <c r="E1346" s="33">
        <f>SUBTOTAL(9,E1334:E1345)</f>
        <v>45457199.999999531</v>
      </c>
      <c r="F1346" s="9"/>
      <c r="G1346" s="32">
        <f>SUBTOTAL(9,G1334:G1345)</f>
        <v>75768595.613406599</v>
      </c>
      <c r="H1346" s="31">
        <f t="shared" si="40"/>
        <v>30311395.613407068</v>
      </c>
      <c r="I1346" s="38">
        <f t="shared" si="41"/>
        <v>0.66681176168807976</v>
      </c>
    </row>
    <row r="1347" spans="1:9" hidden="1" outlineLevel="2" x14ac:dyDescent="0.25">
      <c r="A1347" t="s">
        <v>2946</v>
      </c>
      <c r="B1347" s="1" t="s">
        <v>7032</v>
      </c>
      <c r="C1347" s="1" t="s">
        <v>2998</v>
      </c>
      <c r="D1347" s="30">
        <v>7.7190999999996335E-4</v>
      </c>
      <c r="E1347" s="33">
        <v>7719099.999999634</v>
      </c>
      <c r="F1347" s="9">
        <v>0.68990514753472576</v>
      </c>
      <c r="G1347" s="32">
        <v>13044546.824334683</v>
      </c>
      <c r="H1347" s="31">
        <f t="shared" si="40"/>
        <v>5325446.8243350489</v>
      </c>
      <c r="I1347" s="38">
        <f t="shared" si="41"/>
        <v>0.68990514753472576</v>
      </c>
    </row>
    <row r="1348" spans="1:9" hidden="1" outlineLevel="2" x14ac:dyDescent="0.25">
      <c r="A1348" t="s">
        <v>2946</v>
      </c>
      <c r="B1348" s="1" t="s">
        <v>7033</v>
      </c>
      <c r="C1348" s="1" t="s">
        <v>2996</v>
      </c>
      <c r="D1348" s="30">
        <v>7.4880999999996697E-4</v>
      </c>
      <c r="E1348" s="33">
        <v>7488099.9999996694</v>
      </c>
      <c r="F1348" s="9">
        <v>0.86920002891238191</v>
      </c>
      <c r="G1348" s="32">
        <v>13996756.73649819</v>
      </c>
      <c r="H1348" s="31">
        <f t="shared" si="40"/>
        <v>6508656.7364985207</v>
      </c>
      <c r="I1348" s="38">
        <f t="shared" si="41"/>
        <v>0.86920002891238202</v>
      </c>
    </row>
    <row r="1349" spans="1:9" hidden="1" outlineLevel="2" x14ac:dyDescent="0.25">
      <c r="A1349" t="s">
        <v>2946</v>
      </c>
      <c r="B1349" s="1" t="s">
        <v>7034</v>
      </c>
      <c r="C1349" s="1" t="s">
        <v>2994</v>
      </c>
      <c r="D1349" s="30">
        <v>7.3200999999996959E-4</v>
      </c>
      <c r="E1349" s="33">
        <v>7320099.9999996964</v>
      </c>
      <c r="F1349" s="9">
        <v>0.85397662789612072</v>
      </c>
      <c r="G1349" s="32">
        <v>13571294.31386183</v>
      </c>
      <c r="H1349" s="31">
        <f t="shared" ref="H1349:H1412" si="42">G1349-E1349</f>
        <v>6251194.3138621338</v>
      </c>
      <c r="I1349" s="38">
        <f t="shared" ref="I1349:I1412" si="43">H1349/E1349</f>
        <v>0.85397662789612072</v>
      </c>
    </row>
    <row r="1350" spans="1:9" hidden="1" outlineLevel="2" x14ac:dyDescent="0.25">
      <c r="A1350" t="s">
        <v>2946</v>
      </c>
      <c r="B1350" s="1" t="s">
        <v>7035</v>
      </c>
      <c r="C1350" s="1" t="s">
        <v>2992</v>
      </c>
      <c r="D1350" s="30">
        <v>7.0680999999997354E-4</v>
      </c>
      <c r="E1350" s="33">
        <v>7068099.9999997355</v>
      </c>
      <c r="F1350" s="9">
        <v>0.49076308260140222</v>
      </c>
      <c r="G1350" s="32">
        <v>10536862.544134576</v>
      </c>
      <c r="H1350" s="31">
        <f t="shared" si="42"/>
        <v>3468762.5441348404</v>
      </c>
      <c r="I1350" s="38">
        <f t="shared" si="43"/>
        <v>0.49076308260140211</v>
      </c>
    </row>
    <row r="1351" spans="1:9" hidden="1" outlineLevel="2" x14ac:dyDescent="0.25">
      <c r="A1351" t="s">
        <v>2946</v>
      </c>
      <c r="B1351" s="1" t="s">
        <v>7036</v>
      </c>
      <c r="C1351" s="1" t="s">
        <v>2988</v>
      </c>
      <c r="D1351" s="30">
        <v>7.0380999999997401E-4</v>
      </c>
      <c r="E1351" s="33">
        <v>7038099.9999997402</v>
      </c>
      <c r="F1351" s="9">
        <v>0.56004993862936425</v>
      </c>
      <c r="G1351" s="32">
        <v>10979787.473066922</v>
      </c>
      <c r="H1351" s="31">
        <f t="shared" si="42"/>
        <v>3941687.4730671821</v>
      </c>
      <c r="I1351" s="38">
        <f t="shared" si="43"/>
        <v>0.56004993862936414</v>
      </c>
    </row>
    <row r="1352" spans="1:9" hidden="1" outlineLevel="2" x14ac:dyDescent="0.25">
      <c r="A1352" t="s">
        <v>2946</v>
      </c>
      <c r="B1352" s="1" t="s">
        <v>7037</v>
      </c>
      <c r="C1352" s="1" t="s">
        <v>2974</v>
      </c>
      <c r="D1352" s="30">
        <v>6.8190999999997743E-4</v>
      </c>
      <c r="E1352" s="33">
        <v>6819099.9999997746</v>
      </c>
      <c r="F1352" s="9">
        <v>0.71360429779742718</v>
      </c>
      <c r="G1352" s="32">
        <v>11685239.06711005</v>
      </c>
      <c r="H1352" s="31">
        <f t="shared" si="42"/>
        <v>4866139.0671102758</v>
      </c>
      <c r="I1352" s="38">
        <f t="shared" si="43"/>
        <v>0.71360429779742729</v>
      </c>
    </row>
    <row r="1353" spans="1:9" hidden="1" outlineLevel="2" x14ac:dyDescent="0.25">
      <c r="A1353" t="s">
        <v>2946</v>
      </c>
      <c r="B1353" s="1" t="s">
        <v>7038</v>
      </c>
      <c r="C1353" s="1" t="s">
        <v>2986</v>
      </c>
      <c r="D1353" s="30">
        <v>6.6630999999997987E-4</v>
      </c>
      <c r="E1353" s="33">
        <v>6663099.9999997988</v>
      </c>
      <c r="F1353" s="9">
        <v>0.30609373965551001</v>
      </c>
      <c r="G1353" s="32">
        <v>8702633.1966983657</v>
      </c>
      <c r="H1353" s="31">
        <f t="shared" si="42"/>
        <v>2039533.1966985669</v>
      </c>
      <c r="I1353" s="38">
        <f t="shared" si="43"/>
        <v>0.30609373965550996</v>
      </c>
    </row>
    <row r="1354" spans="1:9" hidden="1" outlineLevel="2" x14ac:dyDescent="0.25">
      <c r="A1354" t="s">
        <v>2946</v>
      </c>
      <c r="B1354" s="1" t="s">
        <v>7039</v>
      </c>
      <c r="C1354" s="1" t="s">
        <v>2984</v>
      </c>
      <c r="D1354" s="30">
        <v>6.2160999999998686E-4</v>
      </c>
      <c r="E1354" s="33">
        <v>6216099.9999998687</v>
      </c>
      <c r="F1354" s="9">
        <v>0.74495034540361649</v>
      </c>
      <c r="G1354" s="32">
        <v>10846785.842063192</v>
      </c>
      <c r="H1354" s="31">
        <f t="shared" si="42"/>
        <v>4630685.8420633236</v>
      </c>
      <c r="I1354" s="38">
        <f t="shared" si="43"/>
        <v>0.7449503454036166</v>
      </c>
    </row>
    <row r="1355" spans="1:9" hidden="1" outlineLevel="2" x14ac:dyDescent="0.25">
      <c r="A1355" t="s">
        <v>2946</v>
      </c>
      <c r="B1355" s="1" t="s">
        <v>7040</v>
      </c>
      <c r="C1355" s="1" t="s">
        <v>2976</v>
      </c>
      <c r="D1355" s="30">
        <v>4.434100000000066E-4</v>
      </c>
      <c r="E1355" s="33">
        <v>4434100.0000000661</v>
      </c>
      <c r="F1355" s="9">
        <v>1.064805288923266</v>
      </c>
      <c r="G1355" s="32">
        <v>9155553.1316147894</v>
      </c>
      <c r="H1355" s="31">
        <f t="shared" si="42"/>
        <v>4721453.1316147232</v>
      </c>
      <c r="I1355" s="38">
        <f t="shared" si="43"/>
        <v>1.0648052889232658</v>
      </c>
    </row>
    <row r="1356" spans="1:9" hidden="1" outlineLevel="2" x14ac:dyDescent="0.25">
      <c r="A1356" t="s">
        <v>2946</v>
      </c>
      <c r="B1356" s="1" t="s">
        <v>7041</v>
      </c>
      <c r="C1356" s="1" t="s">
        <v>2968</v>
      </c>
      <c r="D1356" s="30">
        <v>4.2211000000000608E-4</v>
      </c>
      <c r="E1356" s="33">
        <v>4221100.0000000605</v>
      </c>
      <c r="F1356" s="9">
        <v>0.56209208695780144</v>
      </c>
      <c r="G1356" s="32">
        <v>6593746.9082576698</v>
      </c>
      <c r="H1356" s="31">
        <f t="shared" si="42"/>
        <v>2372646.9082576092</v>
      </c>
      <c r="I1356" s="38">
        <f t="shared" si="43"/>
        <v>0.56209208695780133</v>
      </c>
    </row>
    <row r="1357" spans="1:9" hidden="1" outlineLevel="2" x14ac:dyDescent="0.25">
      <c r="A1357" t="s">
        <v>2946</v>
      </c>
      <c r="B1357" s="1" t="s">
        <v>7042</v>
      </c>
      <c r="C1357" s="1" t="s">
        <v>2972</v>
      </c>
      <c r="D1357" s="30">
        <v>4.2061000000000604E-4</v>
      </c>
      <c r="E1357" s="33">
        <v>4206100.0000000605</v>
      </c>
      <c r="F1357" s="9">
        <v>0.79976197554409378</v>
      </c>
      <c r="G1357" s="32">
        <v>7569978.8453361215</v>
      </c>
      <c r="H1357" s="31">
        <f t="shared" si="42"/>
        <v>3363878.845336061</v>
      </c>
      <c r="I1357" s="38">
        <f t="shared" si="43"/>
        <v>0.79976197554409367</v>
      </c>
    </row>
    <row r="1358" spans="1:9" hidden="1" outlineLevel="2" x14ac:dyDescent="0.25">
      <c r="A1358" t="s">
        <v>2946</v>
      </c>
      <c r="B1358" s="1" t="s">
        <v>7043</v>
      </c>
      <c r="C1358" s="1" t="s">
        <v>2970</v>
      </c>
      <c r="D1358" s="30">
        <v>4.2031000000000604E-4</v>
      </c>
      <c r="E1358" s="33">
        <v>4203100.0000000605</v>
      </c>
      <c r="F1358" s="9">
        <v>1.2198705019537153</v>
      </c>
      <c r="G1358" s="32">
        <v>9330337.7067617942</v>
      </c>
      <c r="H1358" s="31">
        <f t="shared" si="42"/>
        <v>5127237.7067617336</v>
      </c>
      <c r="I1358" s="38">
        <f t="shared" si="43"/>
        <v>1.219870501953715</v>
      </c>
    </row>
    <row r="1359" spans="1:9" hidden="1" outlineLevel="2" x14ac:dyDescent="0.25">
      <c r="A1359" t="s">
        <v>2946</v>
      </c>
      <c r="B1359" s="1" t="s">
        <v>7044</v>
      </c>
      <c r="C1359" s="1" t="s">
        <v>2966</v>
      </c>
      <c r="D1359" s="30">
        <v>4.1851000000000599E-4</v>
      </c>
      <c r="E1359" s="33">
        <v>4185100.0000000601</v>
      </c>
      <c r="F1359" s="9">
        <v>0.8845372947118354</v>
      </c>
      <c r="G1359" s="32">
        <v>7886977.0320986146</v>
      </c>
      <c r="H1359" s="31">
        <f t="shared" si="42"/>
        <v>3701877.0320985545</v>
      </c>
      <c r="I1359" s="38">
        <f t="shared" si="43"/>
        <v>0.88453729471183518</v>
      </c>
    </row>
    <row r="1360" spans="1:9" hidden="1" outlineLevel="2" x14ac:dyDescent="0.25">
      <c r="A1360" t="s">
        <v>2946</v>
      </c>
      <c r="B1360" s="1" t="s">
        <v>7045</v>
      </c>
      <c r="C1360" s="1" t="s">
        <v>2964</v>
      </c>
      <c r="D1360" s="30">
        <v>3.5221000000000438E-4</v>
      </c>
      <c r="E1360" s="33">
        <v>3522100.0000000438</v>
      </c>
      <c r="F1360" s="9">
        <v>0.68984038547427229</v>
      </c>
      <c r="G1360" s="32">
        <v>5951786.8216790082</v>
      </c>
      <c r="H1360" s="31">
        <f t="shared" si="42"/>
        <v>2429686.8216789644</v>
      </c>
      <c r="I1360" s="38">
        <f t="shared" si="43"/>
        <v>0.68984038547427218</v>
      </c>
    </row>
    <row r="1361" spans="1:9" hidden="1" outlineLevel="2" x14ac:dyDescent="0.25">
      <c r="A1361" t="s">
        <v>2946</v>
      </c>
      <c r="B1361" s="1" t="s">
        <v>7046</v>
      </c>
      <c r="C1361" s="1" t="s">
        <v>2962</v>
      </c>
      <c r="D1361" s="30">
        <v>3.1951000000000359E-4</v>
      </c>
      <c r="E1361" s="33">
        <v>3195100.0000000359</v>
      </c>
      <c r="F1361" s="9">
        <v>0.27224992789311908</v>
      </c>
      <c r="G1361" s="32">
        <v>4064965.7446113508</v>
      </c>
      <c r="H1361" s="31">
        <f t="shared" si="42"/>
        <v>869865.74461131496</v>
      </c>
      <c r="I1361" s="38">
        <f t="shared" si="43"/>
        <v>0.27224992789311919</v>
      </c>
    </row>
    <row r="1362" spans="1:9" hidden="1" outlineLevel="2" x14ac:dyDescent="0.25">
      <c r="A1362" t="s">
        <v>2946</v>
      </c>
      <c r="B1362" s="1" t="s">
        <v>7047</v>
      </c>
      <c r="C1362" s="1" t="s">
        <v>2960</v>
      </c>
      <c r="D1362" s="30">
        <v>3.1921000000000358E-4</v>
      </c>
      <c r="E1362" s="33">
        <v>3192100.0000000359</v>
      </c>
      <c r="F1362" s="9">
        <v>0.47591791550142626</v>
      </c>
      <c r="G1362" s="32">
        <v>4711277.5780721549</v>
      </c>
      <c r="H1362" s="31">
        <f t="shared" si="42"/>
        <v>1519177.578072119</v>
      </c>
      <c r="I1362" s="38">
        <f t="shared" si="43"/>
        <v>0.47591791550142604</v>
      </c>
    </row>
    <row r="1363" spans="1:9" hidden="1" outlineLevel="2" x14ac:dyDescent="0.25">
      <c r="A1363" t="s">
        <v>2946</v>
      </c>
      <c r="B1363" s="1" t="s">
        <v>7048</v>
      </c>
      <c r="C1363" s="1" t="s">
        <v>2954</v>
      </c>
      <c r="D1363" s="30">
        <v>3.0931000000000334E-4</v>
      </c>
      <c r="E1363" s="33">
        <v>3093100.0000000335</v>
      </c>
      <c r="F1363" s="9">
        <v>0.47960438973804032</v>
      </c>
      <c r="G1363" s="32">
        <v>4576564.3378987815</v>
      </c>
      <c r="H1363" s="31">
        <f t="shared" si="42"/>
        <v>1483464.337898748</v>
      </c>
      <c r="I1363" s="38">
        <f t="shared" si="43"/>
        <v>0.47960438973804015</v>
      </c>
    </row>
    <row r="1364" spans="1:9" hidden="1" outlineLevel="2" x14ac:dyDescent="0.25">
      <c r="A1364" t="s">
        <v>2946</v>
      </c>
      <c r="B1364" s="1" t="s">
        <v>4</v>
      </c>
      <c r="C1364" s="1" t="s">
        <v>2952</v>
      </c>
      <c r="D1364" s="30">
        <v>2.5981000000000214E-4</v>
      </c>
      <c r="E1364" s="33">
        <v>2598100.0000000214</v>
      </c>
      <c r="F1364" s="9">
        <v>1.2598466644890687</v>
      </c>
      <c r="G1364" s="32">
        <v>5871307.619009098</v>
      </c>
      <c r="H1364" s="31">
        <f t="shared" si="42"/>
        <v>3273207.6190090766</v>
      </c>
      <c r="I1364" s="38">
        <f t="shared" si="43"/>
        <v>1.2598466644890689</v>
      </c>
    </row>
    <row r="1365" spans="1:9" hidden="1" outlineLevel="2" x14ac:dyDescent="0.25">
      <c r="A1365" t="s">
        <v>2946</v>
      </c>
      <c r="B1365" s="1" t="s">
        <v>7049</v>
      </c>
      <c r="C1365" s="1" t="s">
        <v>2948</v>
      </c>
      <c r="D1365" s="30">
        <v>1.0170999999999924E-4</v>
      </c>
      <c r="E1365" s="33">
        <v>1017099.9999999924</v>
      </c>
      <c r="F1365" s="9">
        <v>0.275629266929724</v>
      </c>
      <c r="G1365" s="32">
        <v>1297442.5273942125</v>
      </c>
      <c r="H1365" s="31">
        <f t="shared" si="42"/>
        <v>280342.52739422012</v>
      </c>
      <c r="I1365" s="38">
        <f t="shared" si="43"/>
        <v>0.27562926692972395</v>
      </c>
    </row>
    <row r="1366" spans="1:9" hidden="1" outlineLevel="2" x14ac:dyDescent="0.25">
      <c r="A1366" t="s">
        <v>2946</v>
      </c>
      <c r="B1366" s="1" t="s">
        <v>7050</v>
      </c>
      <c r="C1366" s="1" t="s">
        <v>2982</v>
      </c>
      <c r="D1366" s="30">
        <v>8.6109999999999567E-5</v>
      </c>
      <c r="E1366" s="33">
        <v>861099.99999999569</v>
      </c>
      <c r="F1366" s="9">
        <v>0.66714819315026186</v>
      </c>
      <c r="G1366" s="32">
        <v>1435581.3091216832</v>
      </c>
      <c r="H1366" s="31">
        <f t="shared" si="42"/>
        <v>574481.30912168755</v>
      </c>
      <c r="I1366" s="38">
        <f t="shared" si="43"/>
        <v>0.66714819315026175</v>
      </c>
    </row>
    <row r="1367" spans="1:9" hidden="1" outlineLevel="2" x14ac:dyDescent="0.25">
      <c r="A1367" t="s">
        <v>2946</v>
      </c>
      <c r="B1367" s="1" t="s">
        <v>7051</v>
      </c>
      <c r="C1367" s="1" t="s">
        <v>2945</v>
      </c>
      <c r="D1367" s="30">
        <v>5.1310000000000069E-5</v>
      </c>
      <c r="E1367" s="33">
        <v>513100.0000000007</v>
      </c>
      <c r="F1367" s="9">
        <v>1.2417535205283452</v>
      </c>
      <c r="G1367" s="32">
        <v>1150243.7313830953</v>
      </c>
      <c r="H1367" s="31">
        <f t="shared" si="42"/>
        <v>637143.73138309456</v>
      </c>
      <c r="I1367" s="38">
        <f t="shared" si="43"/>
        <v>1.2417535205283448</v>
      </c>
    </row>
    <row r="1368" spans="1:9" hidden="1" outlineLevel="2" x14ac:dyDescent="0.25">
      <c r="A1368" t="s">
        <v>2946</v>
      </c>
      <c r="B1368" s="1" t="s">
        <v>7052</v>
      </c>
      <c r="C1368" s="1" t="s">
        <v>2956</v>
      </c>
      <c r="D1368" s="30">
        <v>3.4510000000000041E-5</v>
      </c>
      <c r="E1368" s="33">
        <v>345100.00000000041</v>
      </c>
      <c r="F1368" s="9">
        <v>0.75343086171005369</v>
      </c>
      <c r="G1368" s="32">
        <v>605108.99037614022</v>
      </c>
      <c r="H1368" s="31">
        <f t="shared" si="42"/>
        <v>260008.99037613982</v>
      </c>
      <c r="I1368" s="38">
        <f t="shared" si="43"/>
        <v>0.75343086171005369</v>
      </c>
    </row>
    <row r="1369" spans="1:9" hidden="1" outlineLevel="2" x14ac:dyDescent="0.25">
      <c r="A1369" t="s">
        <v>2946</v>
      </c>
      <c r="B1369" s="1" t="s">
        <v>7053</v>
      </c>
      <c r="C1369" s="1" t="s">
        <v>2958</v>
      </c>
      <c r="D1369" s="30">
        <v>3.421000000000004E-5</v>
      </c>
      <c r="E1369" s="33">
        <v>342100.00000000041</v>
      </c>
      <c r="F1369" s="9">
        <v>0.43681510137713175</v>
      </c>
      <c r="G1369" s="32">
        <v>491534.44618111738</v>
      </c>
      <c r="H1369" s="31">
        <f t="shared" si="42"/>
        <v>149434.44618111697</v>
      </c>
      <c r="I1369" s="38">
        <f t="shared" si="43"/>
        <v>0.43681510137713181</v>
      </c>
    </row>
    <row r="1370" spans="1:9" outlineLevel="1" collapsed="1" x14ac:dyDescent="0.25">
      <c r="A1370" s="60" t="s">
        <v>8792</v>
      </c>
      <c r="B1370" s="1"/>
      <c r="C1370" s="1"/>
      <c r="D1370" s="30"/>
      <c r="E1370" s="33">
        <f>SUBTOTAL(9,E1347:E1369)</f>
        <v>96260299.999998361</v>
      </c>
      <c r="F1370" s="9"/>
      <c r="G1370" s="32">
        <f>SUBTOTAL(9,G1347:G1369)</f>
        <v>164056312.72756347</v>
      </c>
      <c r="H1370" s="31">
        <f t="shared" si="42"/>
        <v>67796012.72756511</v>
      </c>
      <c r="I1370" s="38">
        <f t="shared" si="43"/>
        <v>0.70429878909131038</v>
      </c>
    </row>
    <row r="1371" spans="1:9" hidden="1" outlineLevel="2" x14ac:dyDescent="0.25">
      <c r="A1371" t="s">
        <v>3001</v>
      </c>
      <c r="B1371" s="1" t="s">
        <v>7007</v>
      </c>
      <c r="C1371" s="1" t="s">
        <v>3059</v>
      </c>
      <c r="D1371" s="30">
        <v>7.3830999999996861E-4</v>
      </c>
      <c r="E1371" s="33">
        <v>7383099.9999996861</v>
      </c>
      <c r="F1371" s="9">
        <v>0.95208896897950057</v>
      </c>
      <c r="G1371" s="32">
        <v>14412468.066871937</v>
      </c>
      <c r="H1371" s="31">
        <f t="shared" si="42"/>
        <v>7029368.0668722512</v>
      </c>
      <c r="I1371" s="38">
        <f t="shared" si="43"/>
        <v>0.95208896897950046</v>
      </c>
    </row>
    <row r="1372" spans="1:9" hidden="1" outlineLevel="2" x14ac:dyDescent="0.25">
      <c r="A1372" t="s">
        <v>3001</v>
      </c>
      <c r="B1372" s="1" t="s">
        <v>7008</v>
      </c>
      <c r="C1372" s="1" t="s">
        <v>3053</v>
      </c>
      <c r="D1372" s="30">
        <v>7.0110999999997443E-4</v>
      </c>
      <c r="E1372" s="33">
        <v>7011099.9999997439</v>
      </c>
      <c r="F1372" s="9">
        <v>0.73885601451323812</v>
      </c>
      <c r="G1372" s="32">
        <v>12191293.403353319</v>
      </c>
      <c r="H1372" s="31">
        <f t="shared" si="42"/>
        <v>5180193.4033535747</v>
      </c>
      <c r="I1372" s="38">
        <f t="shared" si="43"/>
        <v>0.73885601451323812</v>
      </c>
    </row>
    <row r="1373" spans="1:9" hidden="1" outlineLevel="2" x14ac:dyDescent="0.25">
      <c r="A1373" t="s">
        <v>3001</v>
      </c>
      <c r="B1373" s="1" t="s">
        <v>7009</v>
      </c>
      <c r="C1373" s="1" t="s">
        <v>3057</v>
      </c>
      <c r="D1373" s="30">
        <v>6.9690999999997508E-4</v>
      </c>
      <c r="E1373" s="33">
        <v>6969099.9999997504</v>
      </c>
      <c r="F1373" s="9">
        <v>0.43775752304591808</v>
      </c>
      <c r="G1373" s="32">
        <v>10019875.953858949</v>
      </c>
      <c r="H1373" s="31">
        <f t="shared" si="42"/>
        <v>3050775.9538591988</v>
      </c>
      <c r="I1373" s="38">
        <f t="shared" si="43"/>
        <v>0.43775752304591814</v>
      </c>
    </row>
    <row r="1374" spans="1:9" hidden="1" outlineLevel="2" x14ac:dyDescent="0.25">
      <c r="A1374" t="s">
        <v>3001</v>
      </c>
      <c r="B1374" s="1" t="s">
        <v>7010</v>
      </c>
      <c r="C1374" s="1" t="s">
        <v>3037</v>
      </c>
      <c r="D1374" s="30">
        <v>6.8310999999997724E-4</v>
      </c>
      <c r="E1374" s="33">
        <v>6831099.9999997728</v>
      </c>
      <c r="F1374" s="9">
        <v>1.2216580853780175</v>
      </c>
      <c r="G1374" s="32">
        <v>15176368.547025269</v>
      </c>
      <c r="H1374" s="31">
        <f t="shared" si="42"/>
        <v>8345268.5470254961</v>
      </c>
      <c r="I1374" s="38">
        <f t="shared" si="43"/>
        <v>1.2216580853780172</v>
      </c>
    </row>
    <row r="1375" spans="1:9" hidden="1" outlineLevel="2" x14ac:dyDescent="0.25">
      <c r="A1375" t="s">
        <v>3001</v>
      </c>
      <c r="B1375" s="1" t="s">
        <v>7011</v>
      </c>
      <c r="C1375" s="1" t="s">
        <v>3029</v>
      </c>
      <c r="D1375" s="30">
        <v>6.8130999999997752E-4</v>
      </c>
      <c r="E1375" s="33">
        <v>6813099.9999997756</v>
      </c>
      <c r="F1375" s="9">
        <v>0.96377862705122608</v>
      </c>
      <c r="G1375" s="32">
        <v>13379420.163962267</v>
      </c>
      <c r="H1375" s="31">
        <f t="shared" si="42"/>
        <v>6566320.1639624918</v>
      </c>
      <c r="I1375" s="38">
        <f t="shared" si="43"/>
        <v>0.96377862705122608</v>
      </c>
    </row>
    <row r="1376" spans="1:9" hidden="1" outlineLevel="2" x14ac:dyDescent="0.25">
      <c r="A1376" t="s">
        <v>3001</v>
      </c>
      <c r="B1376" s="1" t="s">
        <v>7012</v>
      </c>
      <c r="C1376" s="1" t="s">
        <v>3055</v>
      </c>
      <c r="D1376" s="30">
        <v>6.3660999999998451E-4</v>
      </c>
      <c r="E1376" s="33">
        <v>6366099.9999998454</v>
      </c>
      <c r="F1376" s="9">
        <v>0.91626451394840025</v>
      </c>
      <c r="G1376" s="32">
        <v>12199131.522246614</v>
      </c>
      <c r="H1376" s="31">
        <f t="shared" si="42"/>
        <v>5833031.5222467687</v>
      </c>
      <c r="I1376" s="38">
        <f t="shared" si="43"/>
        <v>0.91626451394840014</v>
      </c>
    </row>
    <row r="1377" spans="1:9" hidden="1" outlineLevel="2" x14ac:dyDescent="0.25">
      <c r="A1377" t="s">
        <v>3001</v>
      </c>
      <c r="B1377" s="1" t="s">
        <v>7013</v>
      </c>
      <c r="C1377" s="1" t="s">
        <v>3047</v>
      </c>
      <c r="D1377" s="30">
        <v>6.2640999999998611E-4</v>
      </c>
      <c r="E1377" s="33">
        <v>6264099.9999998612</v>
      </c>
      <c r="F1377" s="9">
        <v>0.4310815257910755</v>
      </c>
      <c r="G1377" s="32">
        <v>8964437.7857076768</v>
      </c>
      <c r="H1377" s="31">
        <f t="shared" si="42"/>
        <v>2700337.7857078156</v>
      </c>
      <c r="I1377" s="38">
        <f t="shared" si="43"/>
        <v>0.43108152579107539</v>
      </c>
    </row>
    <row r="1378" spans="1:9" hidden="1" outlineLevel="2" x14ac:dyDescent="0.25">
      <c r="A1378" t="s">
        <v>3001</v>
      </c>
      <c r="B1378" s="1" t="s">
        <v>7014</v>
      </c>
      <c r="C1378" s="1" t="s">
        <v>3045</v>
      </c>
      <c r="D1378" s="30">
        <v>6.1380999999998808E-4</v>
      </c>
      <c r="E1378" s="33">
        <v>6138099.9999998808</v>
      </c>
      <c r="F1378" s="9">
        <v>0.49131411888428089</v>
      </c>
      <c r="G1378" s="32">
        <v>9153835.1931234263</v>
      </c>
      <c r="H1378" s="31">
        <f t="shared" si="42"/>
        <v>3015735.1931235455</v>
      </c>
      <c r="I1378" s="38">
        <f t="shared" si="43"/>
        <v>0.49131411888428084</v>
      </c>
    </row>
    <row r="1379" spans="1:9" hidden="1" outlineLevel="2" x14ac:dyDescent="0.25">
      <c r="A1379" t="s">
        <v>3001</v>
      </c>
      <c r="B1379" s="1" t="s">
        <v>7015</v>
      </c>
      <c r="C1379" s="1" t="s">
        <v>3043</v>
      </c>
      <c r="D1379" s="30">
        <v>5.9850999999999047E-4</v>
      </c>
      <c r="E1379" s="33">
        <v>5985099.999999905</v>
      </c>
      <c r="F1379" s="9">
        <v>0.83923378983710761</v>
      </c>
      <c r="G1379" s="32">
        <v>11007998.155553898</v>
      </c>
      <c r="H1379" s="31">
        <f t="shared" si="42"/>
        <v>5022898.1555539928</v>
      </c>
      <c r="I1379" s="38">
        <f t="shared" si="43"/>
        <v>0.83923378983710761</v>
      </c>
    </row>
    <row r="1380" spans="1:9" hidden="1" outlineLevel="2" x14ac:dyDescent="0.25">
      <c r="A1380" t="s">
        <v>3001</v>
      </c>
      <c r="B1380" s="1" t="s">
        <v>7016</v>
      </c>
      <c r="C1380" s="1" t="s">
        <v>3041</v>
      </c>
      <c r="D1380" s="30">
        <v>5.5470999999999732E-4</v>
      </c>
      <c r="E1380" s="33">
        <v>5547099.999999973</v>
      </c>
      <c r="F1380" s="9">
        <v>0.84472112561665702</v>
      </c>
      <c r="G1380" s="32">
        <v>10232852.555908108</v>
      </c>
      <c r="H1380" s="31">
        <f t="shared" si="42"/>
        <v>4685752.5559081351</v>
      </c>
      <c r="I1380" s="38">
        <f t="shared" si="43"/>
        <v>0.84472112561665702</v>
      </c>
    </row>
    <row r="1381" spans="1:9" hidden="1" outlineLevel="2" x14ac:dyDescent="0.25">
      <c r="A1381" t="s">
        <v>3001</v>
      </c>
      <c r="B1381" s="1" t="s">
        <v>7017</v>
      </c>
      <c r="C1381" s="1" t="s">
        <v>3039</v>
      </c>
      <c r="D1381" s="30">
        <v>5.5170999999999779E-4</v>
      </c>
      <c r="E1381" s="33">
        <v>5517099.9999999776</v>
      </c>
      <c r="F1381" s="9">
        <v>0.34655650489175771</v>
      </c>
      <c r="G1381" s="32">
        <v>7429086.8931382867</v>
      </c>
      <c r="H1381" s="31">
        <f t="shared" si="42"/>
        <v>1911986.893138309</v>
      </c>
      <c r="I1381" s="38">
        <f t="shared" si="43"/>
        <v>0.34655650489175777</v>
      </c>
    </row>
    <row r="1382" spans="1:9" hidden="1" outlineLevel="2" x14ac:dyDescent="0.25">
      <c r="A1382" t="s">
        <v>3001</v>
      </c>
      <c r="B1382" s="1" t="s">
        <v>7018</v>
      </c>
      <c r="C1382" s="1" t="s">
        <v>3033</v>
      </c>
      <c r="D1382" s="30">
        <v>5.0251000000000549E-4</v>
      </c>
      <c r="E1382" s="33">
        <v>5025100.0000000549</v>
      </c>
      <c r="F1382" s="9">
        <v>0.69887089643574807</v>
      </c>
      <c r="G1382" s="32">
        <v>8536996.1416793708</v>
      </c>
      <c r="H1382" s="31">
        <f t="shared" si="42"/>
        <v>3511896.1416793158</v>
      </c>
      <c r="I1382" s="38">
        <f t="shared" si="43"/>
        <v>0.69887089643574807</v>
      </c>
    </row>
    <row r="1383" spans="1:9" hidden="1" outlineLevel="2" x14ac:dyDescent="0.25">
      <c r="A1383" t="s">
        <v>3001</v>
      </c>
      <c r="B1383" s="1" t="s">
        <v>7019</v>
      </c>
      <c r="C1383" s="1" t="s">
        <v>3035</v>
      </c>
      <c r="D1383" s="30">
        <v>4.8391000000000758E-4</v>
      </c>
      <c r="E1383" s="33">
        <v>4839100.0000000754</v>
      </c>
      <c r="F1383" s="9">
        <v>0.87717416520974045</v>
      </c>
      <c r="G1383" s="32">
        <v>9083833.502866596</v>
      </c>
      <c r="H1383" s="31">
        <f t="shared" si="42"/>
        <v>4244733.5028665205</v>
      </c>
      <c r="I1383" s="38">
        <f t="shared" si="43"/>
        <v>0.87717416520974034</v>
      </c>
    </row>
    <row r="1384" spans="1:9" hidden="1" outlineLevel="2" x14ac:dyDescent="0.25">
      <c r="A1384" t="s">
        <v>3001</v>
      </c>
      <c r="B1384" s="1" t="s">
        <v>7020</v>
      </c>
      <c r="C1384" s="1" t="s">
        <v>3027</v>
      </c>
      <c r="D1384" s="30">
        <v>4.4461000000000663E-4</v>
      </c>
      <c r="E1384" s="33">
        <v>4446100.0000000661</v>
      </c>
      <c r="F1384" s="9">
        <v>1.0824204658987804</v>
      </c>
      <c r="G1384" s="32">
        <v>9258649.633432705</v>
      </c>
      <c r="H1384" s="31">
        <f t="shared" si="42"/>
        <v>4812549.6334326388</v>
      </c>
      <c r="I1384" s="38">
        <f t="shared" si="43"/>
        <v>1.0824204658987804</v>
      </c>
    </row>
    <row r="1385" spans="1:9" hidden="1" outlineLevel="2" x14ac:dyDescent="0.25">
      <c r="A1385" t="s">
        <v>3001</v>
      </c>
      <c r="B1385" s="1" t="s">
        <v>7021</v>
      </c>
      <c r="C1385" s="1" t="s">
        <v>3000</v>
      </c>
      <c r="D1385" s="30">
        <v>4.1731000000000596E-4</v>
      </c>
      <c r="E1385" s="33">
        <v>4173100.0000000596</v>
      </c>
      <c r="F1385" s="9">
        <v>0.47060308978822118</v>
      </c>
      <c r="G1385" s="32">
        <v>6136973.7539953133</v>
      </c>
      <c r="H1385" s="31">
        <f t="shared" si="42"/>
        <v>1963873.7539952537</v>
      </c>
      <c r="I1385" s="38">
        <f t="shared" si="43"/>
        <v>0.47060308978822113</v>
      </c>
    </row>
    <row r="1386" spans="1:9" hidden="1" outlineLevel="2" x14ac:dyDescent="0.25">
      <c r="A1386" t="s">
        <v>3001</v>
      </c>
      <c r="B1386" s="1" t="s">
        <v>7021</v>
      </c>
      <c r="C1386" s="1" t="s">
        <v>3003</v>
      </c>
      <c r="D1386" s="30">
        <v>4.1761000000000597E-4</v>
      </c>
      <c r="E1386" s="33">
        <v>4176100.0000000596</v>
      </c>
      <c r="F1386" s="9">
        <v>0.84030149412552257</v>
      </c>
      <c r="G1386" s="32">
        <v>7685283.0696177045</v>
      </c>
      <c r="H1386" s="31">
        <f t="shared" si="42"/>
        <v>3509183.0696176449</v>
      </c>
      <c r="I1386" s="38">
        <f t="shared" si="43"/>
        <v>0.84030149412552257</v>
      </c>
    </row>
    <row r="1387" spans="1:9" hidden="1" outlineLevel="2" x14ac:dyDescent="0.25">
      <c r="A1387" t="s">
        <v>3001</v>
      </c>
      <c r="B1387" s="1" t="s">
        <v>7022</v>
      </c>
      <c r="C1387" s="1" t="s">
        <v>3049</v>
      </c>
      <c r="D1387" s="30">
        <v>3.735100000000049E-4</v>
      </c>
      <c r="E1387" s="33">
        <v>3735100.0000000489</v>
      </c>
      <c r="F1387" s="9">
        <v>0.79140622312333953</v>
      </c>
      <c r="G1387" s="32">
        <v>6691081.3839880731</v>
      </c>
      <c r="H1387" s="31">
        <f t="shared" si="42"/>
        <v>2955981.3839880242</v>
      </c>
      <c r="I1387" s="38">
        <f t="shared" si="43"/>
        <v>0.79140622312333953</v>
      </c>
    </row>
    <row r="1388" spans="1:9" hidden="1" outlineLevel="2" x14ac:dyDescent="0.25">
      <c r="A1388" t="s">
        <v>3001</v>
      </c>
      <c r="B1388" s="1" t="s">
        <v>7023</v>
      </c>
      <c r="C1388" s="1" t="s">
        <v>3021</v>
      </c>
      <c r="D1388" s="30">
        <v>3.7231000000000487E-4</v>
      </c>
      <c r="E1388" s="33">
        <v>3723100.0000000489</v>
      </c>
      <c r="F1388" s="9">
        <v>0.44880218054549914</v>
      </c>
      <c r="G1388" s="32">
        <v>5394035.3983890191</v>
      </c>
      <c r="H1388" s="31">
        <f t="shared" si="42"/>
        <v>1670935.3983889702</v>
      </c>
      <c r="I1388" s="38">
        <f t="shared" si="43"/>
        <v>0.44880218054549925</v>
      </c>
    </row>
    <row r="1389" spans="1:9" hidden="1" outlineLevel="2" x14ac:dyDescent="0.25">
      <c r="A1389" t="s">
        <v>3001</v>
      </c>
      <c r="B1389" s="1" t="s">
        <v>7024</v>
      </c>
      <c r="C1389" s="1" t="s">
        <v>3019</v>
      </c>
      <c r="D1389" s="30">
        <v>3.5581000000000447E-4</v>
      </c>
      <c r="E1389" s="33">
        <v>3558100.0000000447</v>
      </c>
      <c r="F1389" s="9">
        <v>1.1041939455313705</v>
      </c>
      <c r="G1389" s="32">
        <v>7486932.4775952632</v>
      </c>
      <c r="H1389" s="31">
        <f t="shared" si="42"/>
        <v>3928832.4775952185</v>
      </c>
      <c r="I1389" s="38">
        <f t="shared" si="43"/>
        <v>1.1041939455313705</v>
      </c>
    </row>
    <row r="1390" spans="1:9" hidden="1" outlineLevel="2" x14ac:dyDescent="0.25">
      <c r="A1390" t="s">
        <v>3001</v>
      </c>
      <c r="B1390" s="1" t="s">
        <v>7025</v>
      </c>
      <c r="C1390" s="1" t="s">
        <v>3017</v>
      </c>
      <c r="D1390" s="30">
        <v>3.2611000000000375E-4</v>
      </c>
      <c r="E1390" s="33">
        <v>3261100.0000000373</v>
      </c>
      <c r="F1390" s="9">
        <v>1.144589655749729</v>
      </c>
      <c r="G1390" s="32">
        <v>6993721.3263655212</v>
      </c>
      <c r="H1390" s="31">
        <f t="shared" si="42"/>
        <v>3732621.3263654839</v>
      </c>
      <c r="I1390" s="38">
        <f t="shared" si="43"/>
        <v>1.144589655749729</v>
      </c>
    </row>
    <row r="1391" spans="1:9" hidden="1" outlineLevel="2" x14ac:dyDescent="0.25">
      <c r="A1391" t="s">
        <v>3001</v>
      </c>
      <c r="B1391" s="1" t="s">
        <v>7026</v>
      </c>
      <c r="C1391" s="1" t="s">
        <v>3013</v>
      </c>
      <c r="D1391" s="30">
        <v>2.5531000000000203E-4</v>
      </c>
      <c r="E1391" s="33">
        <v>2553100.0000000205</v>
      </c>
      <c r="F1391" s="9">
        <v>0.98149129858948247</v>
      </c>
      <c r="G1391" s="32">
        <v>5058945.4344288483</v>
      </c>
      <c r="H1391" s="31">
        <f t="shared" si="42"/>
        <v>2505845.4344288278</v>
      </c>
      <c r="I1391" s="38">
        <f t="shared" si="43"/>
        <v>0.98149129858948247</v>
      </c>
    </row>
    <row r="1392" spans="1:9" hidden="1" outlineLevel="2" x14ac:dyDescent="0.25">
      <c r="A1392" t="s">
        <v>3001</v>
      </c>
      <c r="B1392" s="1" t="s">
        <v>7027</v>
      </c>
      <c r="C1392" s="1" t="s">
        <v>3031</v>
      </c>
      <c r="D1392" s="30">
        <v>1.6320999999999981E-4</v>
      </c>
      <c r="E1392" s="33">
        <v>1632099.9999999981</v>
      </c>
      <c r="F1392" s="9">
        <v>0.52585841854090754</v>
      </c>
      <c r="G1392" s="32">
        <v>2490353.5249006124</v>
      </c>
      <c r="H1392" s="31">
        <f t="shared" si="42"/>
        <v>858253.52490061428</v>
      </c>
      <c r="I1392" s="38">
        <f t="shared" si="43"/>
        <v>0.52585841854090754</v>
      </c>
    </row>
    <row r="1393" spans="1:9" hidden="1" outlineLevel="2" x14ac:dyDescent="0.25">
      <c r="A1393" t="s">
        <v>3001</v>
      </c>
      <c r="B1393" s="1" t="s">
        <v>7028</v>
      </c>
      <c r="C1393" s="1" t="s">
        <v>3007</v>
      </c>
      <c r="D1393" s="30">
        <v>1.3350999999999909E-4</v>
      </c>
      <c r="E1393" s="33">
        <v>1335099.9999999909</v>
      </c>
      <c r="F1393" s="9">
        <v>0.32294228521713086</v>
      </c>
      <c r="G1393" s="32">
        <v>1766260.2449933793</v>
      </c>
      <c r="H1393" s="31">
        <f t="shared" si="42"/>
        <v>431160.24499338842</v>
      </c>
      <c r="I1393" s="38">
        <f t="shared" si="43"/>
        <v>0.32294228521713081</v>
      </c>
    </row>
    <row r="1394" spans="1:9" hidden="1" outlineLevel="2" x14ac:dyDescent="0.25">
      <c r="A1394" t="s">
        <v>3001</v>
      </c>
      <c r="B1394" s="1" t="s">
        <v>7029</v>
      </c>
      <c r="C1394" s="1" t="s">
        <v>3009</v>
      </c>
      <c r="D1394" s="30">
        <v>1.2480999999999888E-4</v>
      </c>
      <c r="E1394" s="33">
        <v>1248099.9999999888</v>
      </c>
      <c r="F1394" s="9">
        <v>0.48620138419682457</v>
      </c>
      <c r="G1394" s="32">
        <v>1854927.94761604</v>
      </c>
      <c r="H1394" s="31">
        <f t="shared" si="42"/>
        <v>606827.94761605118</v>
      </c>
      <c r="I1394" s="38">
        <f t="shared" si="43"/>
        <v>0.48620138419682446</v>
      </c>
    </row>
    <row r="1395" spans="1:9" hidden="1" outlineLevel="2" x14ac:dyDescent="0.25">
      <c r="A1395" t="s">
        <v>3001</v>
      </c>
      <c r="B1395" s="1" t="s">
        <v>7030</v>
      </c>
      <c r="C1395" s="1" t="s">
        <v>3005</v>
      </c>
      <c r="D1395" s="30">
        <v>1.1550999999999895E-4</v>
      </c>
      <c r="E1395" s="33">
        <v>1155099.9999999895</v>
      </c>
      <c r="F1395" s="9">
        <v>0.28120938924516914</v>
      </c>
      <c r="G1395" s="32">
        <v>1479924.9655170813</v>
      </c>
      <c r="H1395" s="31">
        <f t="shared" si="42"/>
        <v>324824.9655170918</v>
      </c>
      <c r="I1395" s="38">
        <f t="shared" si="43"/>
        <v>0.28120938924516903</v>
      </c>
    </row>
    <row r="1396" spans="1:9" hidden="1" outlineLevel="2" x14ac:dyDescent="0.25">
      <c r="A1396" t="s">
        <v>3001</v>
      </c>
      <c r="B1396" s="1" t="s">
        <v>7031</v>
      </c>
      <c r="C1396" s="1" t="s">
        <v>3015</v>
      </c>
      <c r="D1396" s="30">
        <v>1.2010000000000004E-5</v>
      </c>
      <c r="E1396" s="33">
        <v>120100.00000000003</v>
      </c>
      <c r="F1396" s="9">
        <v>0.36886454717163619</v>
      </c>
      <c r="G1396" s="32">
        <v>164400.63211531355</v>
      </c>
      <c r="H1396" s="31">
        <f t="shared" si="42"/>
        <v>44300.632115313521</v>
      </c>
      <c r="I1396" s="38">
        <f t="shared" si="43"/>
        <v>0.36886454717163625</v>
      </c>
    </row>
    <row r="1397" spans="1:9" outlineLevel="1" collapsed="1" x14ac:dyDescent="0.25">
      <c r="A1397" s="60" t="s">
        <v>8793</v>
      </c>
      <c r="B1397" s="1"/>
      <c r="C1397" s="1"/>
      <c r="D1397" s="30"/>
      <c r="E1397" s="33">
        <f>SUBTOTAL(9,E1371:E1396)</f>
        <v>115805599.9999986</v>
      </c>
      <c r="F1397" s="9"/>
      <c r="G1397" s="32">
        <f>SUBTOTAL(9,G1371:G1396)</f>
        <v>204249087.67825064</v>
      </c>
      <c r="H1397" s="31">
        <f t="shared" si="42"/>
        <v>88443487.678252041</v>
      </c>
      <c r="I1397" s="38">
        <f t="shared" si="43"/>
        <v>0.76372375496740319</v>
      </c>
    </row>
    <row r="1398" spans="1:9" hidden="1" outlineLevel="2" x14ac:dyDescent="0.25">
      <c r="A1398" t="s">
        <v>3062</v>
      </c>
      <c r="B1398" s="1" t="s">
        <v>6999</v>
      </c>
      <c r="C1398" s="1" t="s">
        <v>3078</v>
      </c>
      <c r="D1398" s="30">
        <v>7.6680999999996415E-4</v>
      </c>
      <c r="E1398" s="33">
        <v>7668099.9999996414</v>
      </c>
      <c r="F1398" s="9">
        <v>1.1895307938220241</v>
      </c>
      <c r="G1398" s="32">
        <v>16789541.080105878</v>
      </c>
      <c r="H1398" s="31">
        <f t="shared" si="42"/>
        <v>9121441.080106236</v>
      </c>
      <c r="I1398" s="38">
        <f t="shared" si="43"/>
        <v>1.1895307938220241</v>
      </c>
    </row>
    <row r="1399" spans="1:9" hidden="1" outlineLevel="2" x14ac:dyDescent="0.25">
      <c r="A1399" t="s">
        <v>3062</v>
      </c>
      <c r="B1399" s="1" t="s">
        <v>7000</v>
      </c>
      <c r="C1399" s="1" t="s">
        <v>3072</v>
      </c>
      <c r="D1399" s="30">
        <v>5.3101000000000103E-4</v>
      </c>
      <c r="E1399" s="33">
        <v>5310100.0000000102</v>
      </c>
      <c r="F1399" s="9">
        <v>0.84646532993233048</v>
      </c>
      <c r="G1399" s="32">
        <v>9804915.5484736878</v>
      </c>
      <c r="H1399" s="31">
        <f t="shared" si="42"/>
        <v>4494815.5484736776</v>
      </c>
      <c r="I1399" s="38">
        <f t="shared" si="43"/>
        <v>0.84646532993233059</v>
      </c>
    </row>
    <row r="1400" spans="1:9" hidden="1" outlineLevel="2" x14ac:dyDescent="0.25">
      <c r="A1400" t="s">
        <v>3062</v>
      </c>
      <c r="B1400" s="1" t="s">
        <v>7001</v>
      </c>
      <c r="C1400" s="1" t="s">
        <v>3070</v>
      </c>
      <c r="D1400" s="30">
        <v>4.3981000000000651E-4</v>
      </c>
      <c r="E1400" s="33">
        <v>4398100.0000000652</v>
      </c>
      <c r="F1400" s="9">
        <v>0.60785367555144065</v>
      </c>
      <c r="G1400" s="32">
        <v>7071501.2504428951</v>
      </c>
      <c r="H1400" s="31">
        <f t="shared" si="42"/>
        <v>2673401.2504428299</v>
      </c>
      <c r="I1400" s="38">
        <f t="shared" si="43"/>
        <v>0.60785367555144043</v>
      </c>
    </row>
    <row r="1401" spans="1:9" hidden="1" outlineLevel="2" x14ac:dyDescent="0.25">
      <c r="A1401" t="s">
        <v>3062</v>
      </c>
      <c r="B1401" s="1" t="s">
        <v>7002</v>
      </c>
      <c r="C1401" s="1" t="s">
        <v>3066</v>
      </c>
      <c r="D1401" s="30">
        <v>3.5161000000000437E-4</v>
      </c>
      <c r="E1401" s="33">
        <v>3516100.0000000438</v>
      </c>
      <c r="F1401" s="9">
        <v>0.30764787483416867</v>
      </c>
      <c r="G1401" s="32">
        <v>4597820.6927044773</v>
      </c>
      <c r="H1401" s="31">
        <f t="shared" si="42"/>
        <v>1081720.6927044336</v>
      </c>
      <c r="I1401" s="38">
        <f t="shared" si="43"/>
        <v>0.30764787483416856</v>
      </c>
    </row>
    <row r="1402" spans="1:9" hidden="1" outlineLevel="2" x14ac:dyDescent="0.25">
      <c r="A1402" t="s">
        <v>3062</v>
      </c>
      <c r="B1402" s="1" t="s">
        <v>7003</v>
      </c>
      <c r="C1402" s="1" t="s">
        <v>3068</v>
      </c>
      <c r="D1402" s="30">
        <v>3.405100000000041E-4</v>
      </c>
      <c r="E1402" s="33">
        <v>3405100.000000041</v>
      </c>
      <c r="F1402" s="9">
        <v>0.51303349570829904</v>
      </c>
      <c r="G1402" s="32">
        <v>5152030.3562363908</v>
      </c>
      <c r="H1402" s="31">
        <f t="shared" si="42"/>
        <v>1746930.3562363498</v>
      </c>
      <c r="I1402" s="38">
        <f t="shared" si="43"/>
        <v>0.51303349570829893</v>
      </c>
    </row>
    <row r="1403" spans="1:9" hidden="1" outlineLevel="2" x14ac:dyDescent="0.25">
      <c r="A1403" t="s">
        <v>3062</v>
      </c>
      <c r="B1403" s="1" t="s">
        <v>7004</v>
      </c>
      <c r="C1403" s="1" t="s">
        <v>3076</v>
      </c>
      <c r="D1403" s="30">
        <v>2.5681000000000206E-4</v>
      </c>
      <c r="E1403" s="33">
        <v>2568100.0000000205</v>
      </c>
      <c r="F1403" s="9">
        <v>0.46375589664448424</v>
      </c>
      <c r="G1403" s="32">
        <v>3759071.5181727302</v>
      </c>
      <c r="H1403" s="31">
        <f t="shared" si="42"/>
        <v>1190971.5181727097</v>
      </c>
      <c r="I1403" s="38">
        <f t="shared" si="43"/>
        <v>0.46375589664448436</v>
      </c>
    </row>
    <row r="1404" spans="1:9" hidden="1" outlineLevel="2" x14ac:dyDescent="0.25">
      <c r="A1404" t="s">
        <v>3062</v>
      </c>
      <c r="B1404" s="1" t="s">
        <v>7005</v>
      </c>
      <c r="C1404" s="1" t="s">
        <v>3064</v>
      </c>
      <c r="D1404" s="30">
        <v>1.5330999999999957E-4</v>
      </c>
      <c r="E1404" s="33">
        <v>1533099.9999999958</v>
      </c>
      <c r="F1404" s="9">
        <v>0.96045451897191358</v>
      </c>
      <c r="G1404" s="32">
        <v>3005572.8230358325</v>
      </c>
      <c r="H1404" s="31">
        <f t="shared" si="42"/>
        <v>1472472.8230358367</v>
      </c>
      <c r="I1404" s="38">
        <f t="shared" si="43"/>
        <v>0.96045451897191358</v>
      </c>
    </row>
    <row r="1405" spans="1:9" hidden="1" outlineLevel="2" x14ac:dyDescent="0.25">
      <c r="A1405" t="s">
        <v>3062</v>
      </c>
      <c r="B1405" s="1" t="s">
        <v>7006</v>
      </c>
      <c r="C1405" s="1" t="s">
        <v>3061</v>
      </c>
      <c r="D1405" s="30">
        <v>9.2409999999999435E-5</v>
      </c>
      <c r="E1405" s="33">
        <v>924099.99999999441</v>
      </c>
      <c r="F1405" s="9">
        <v>0.69796116775370742</v>
      </c>
      <c r="G1405" s="32">
        <v>1569085.9151211916</v>
      </c>
      <c r="H1405" s="31">
        <f t="shared" si="42"/>
        <v>644985.91512119723</v>
      </c>
      <c r="I1405" s="38">
        <f t="shared" si="43"/>
        <v>0.69796116775370753</v>
      </c>
    </row>
    <row r="1406" spans="1:9" outlineLevel="1" collapsed="1" x14ac:dyDescent="0.25">
      <c r="A1406" s="60" t="s">
        <v>8794</v>
      </c>
      <c r="B1406" s="1"/>
      <c r="C1406" s="1"/>
      <c r="D1406" s="30"/>
      <c r="E1406" s="33">
        <f>SUBTOTAL(9,E1398:E1405)</f>
        <v>29322799.999999814</v>
      </c>
      <c r="F1406" s="9"/>
      <c r="G1406" s="32">
        <f>SUBTOTAL(9,G1398:G1405)</f>
        <v>51749539.184293084</v>
      </c>
      <c r="H1406" s="31">
        <f t="shared" si="42"/>
        <v>22426739.18429327</v>
      </c>
      <c r="I1406" s="38">
        <f t="shared" si="43"/>
        <v>0.76482256756835676</v>
      </c>
    </row>
    <row r="1407" spans="1:9" hidden="1" outlineLevel="2" x14ac:dyDescent="0.25">
      <c r="A1407" t="s">
        <v>3081</v>
      </c>
      <c r="B1407" s="1" t="s">
        <v>6993</v>
      </c>
      <c r="C1407" s="1" t="s">
        <v>3093</v>
      </c>
      <c r="D1407" s="30">
        <v>4.803100000000075E-4</v>
      </c>
      <c r="E1407" s="33">
        <v>4803100.0000000745</v>
      </c>
      <c r="F1407" s="9">
        <v>0.94529717938047386</v>
      </c>
      <c r="G1407" s="32">
        <v>9343456.8822824992</v>
      </c>
      <c r="H1407" s="31">
        <f t="shared" si="42"/>
        <v>4540356.8822824247</v>
      </c>
      <c r="I1407" s="38">
        <f t="shared" si="43"/>
        <v>0.94529717938047397</v>
      </c>
    </row>
    <row r="1408" spans="1:9" hidden="1" outlineLevel="2" x14ac:dyDescent="0.25">
      <c r="A1408" t="s">
        <v>3081</v>
      </c>
      <c r="B1408" s="1" t="s">
        <v>6994</v>
      </c>
      <c r="C1408" s="1" t="s">
        <v>3091</v>
      </c>
      <c r="D1408" s="30">
        <v>3.981100000000055E-4</v>
      </c>
      <c r="E1408" s="33">
        <v>3981100.0000000549</v>
      </c>
      <c r="F1408" s="9">
        <v>0.31147442176994289</v>
      </c>
      <c r="G1408" s="32">
        <v>5221110.8205083925</v>
      </c>
      <c r="H1408" s="31">
        <f t="shared" si="42"/>
        <v>1240010.8205083376</v>
      </c>
      <c r="I1408" s="38">
        <f t="shared" si="43"/>
        <v>0.31147442176994311</v>
      </c>
    </row>
    <row r="1409" spans="1:9" hidden="1" outlineLevel="2" x14ac:dyDescent="0.25">
      <c r="A1409" t="s">
        <v>3081</v>
      </c>
      <c r="B1409" s="1" t="s">
        <v>6995</v>
      </c>
      <c r="C1409" s="1" t="s">
        <v>3087</v>
      </c>
      <c r="D1409" s="30">
        <v>2.406100000000017E-4</v>
      </c>
      <c r="E1409" s="33">
        <v>2406100.0000000168</v>
      </c>
      <c r="F1409" s="9">
        <v>0.42875807299859847</v>
      </c>
      <c r="G1409" s="32">
        <v>3437734.7994419518</v>
      </c>
      <c r="H1409" s="31">
        <f t="shared" si="42"/>
        <v>1031634.799441935</v>
      </c>
      <c r="I1409" s="38">
        <f t="shared" si="43"/>
        <v>0.42875807299859847</v>
      </c>
    </row>
    <row r="1410" spans="1:9" hidden="1" outlineLevel="2" x14ac:dyDescent="0.25">
      <c r="A1410" t="s">
        <v>3081</v>
      </c>
      <c r="B1410" s="1" t="s">
        <v>6996</v>
      </c>
      <c r="C1410" s="1" t="s">
        <v>3083</v>
      </c>
      <c r="D1410" s="30">
        <v>1.6080999999999976E-4</v>
      </c>
      <c r="E1410" s="33">
        <v>1608099.9999999977</v>
      </c>
      <c r="F1410" s="9">
        <v>1.082992094449704</v>
      </c>
      <c r="G1410" s="32">
        <v>3349659.5870845644</v>
      </c>
      <c r="H1410" s="31">
        <f t="shared" si="42"/>
        <v>1741559.5870845667</v>
      </c>
      <c r="I1410" s="38">
        <f t="shared" si="43"/>
        <v>1.0829920944497042</v>
      </c>
    </row>
    <row r="1411" spans="1:9" hidden="1" outlineLevel="2" x14ac:dyDescent="0.25">
      <c r="A1411" t="s">
        <v>3081</v>
      </c>
      <c r="B1411" s="1" t="s">
        <v>6997</v>
      </c>
      <c r="C1411" s="1" t="s">
        <v>3085</v>
      </c>
      <c r="D1411" s="30">
        <v>1.2930999999999899E-4</v>
      </c>
      <c r="E1411" s="33">
        <v>1293099.99999999</v>
      </c>
      <c r="F1411" s="9">
        <v>0.35790361323874853</v>
      </c>
      <c r="G1411" s="32">
        <v>1755905.1622790121</v>
      </c>
      <c r="H1411" s="31">
        <f t="shared" si="42"/>
        <v>462805.16227902216</v>
      </c>
      <c r="I1411" s="38">
        <f t="shared" si="43"/>
        <v>0.35790361323874853</v>
      </c>
    </row>
    <row r="1412" spans="1:9" hidden="1" outlineLevel="2" x14ac:dyDescent="0.25">
      <c r="A1412" t="s">
        <v>3081</v>
      </c>
      <c r="B1412" s="1" t="s">
        <v>6998</v>
      </c>
      <c r="C1412" s="1" t="s">
        <v>3080</v>
      </c>
      <c r="D1412" s="30">
        <v>1.13409999999999E-4</v>
      </c>
      <c r="E1412" s="33">
        <v>1134099.99999999</v>
      </c>
      <c r="F1412" s="9">
        <v>0.73193285843671851</v>
      </c>
      <c r="G1412" s="32">
        <v>1964185.0547530653</v>
      </c>
      <c r="H1412" s="31">
        <f t="shared" si="42"/>
        <v>830085.05475307535</v>
      </c>
      <c r="I1412" s="38">
        <f t="shared" si="43"/>
        <v>0.73193285843671874</v>
      </c>
    </row>
    <row r="1413" spans="1:9" outlineLevel="1" collapsed="1" x14ac:dyDescent="0.25">
      <c r="A1413" s="60" t="s">
        <v>8795</v>
      </c>
      <c r="B1413" s="1"/>
      <c r="C1413" s="1"/>
      <c r="D1413" s="30"/>
      <c r="E1413" s="33">
        <f>SUBTOTAL(9,E1407:E1412)</f>
        <v>15225600.000000127</v>
      </c>
      <c r="F1413" s="9"/>
      <c r="G1413" s="32">
        <f>SUBTOTAL(9,G1407:G1412)</f>
        <v>25072052.306349486</v>
      </c>
      <c r="H1413" s="31">
        <f t="shared" ref="H1413:H1476" si="44">G1413-E1413</f>
        <v>9846452.3063493595</v>
      </c>
      <c r="I1413" s="38">
        <f t="shared" ref="I1413:I1476" si="45">H1413/E1413</f>
        <v>0.64670372966249456</v>
      </c>
    </row>
    <row r="1414" spans="1:9" hidden="1" outlineLevel="2" x14ac:dyDescent="0.25">
      <c r="A1414" t="s">
        <v>3096</v>
      </c>
      <c r="B1414" s="1" t="s">
        <v>6988</v>
      </c>
      <c r="C1414" s="1" t="s">
        <v>3104</v>
      </c>
      <c r="D1414" s="30">
        <v>7.5810999999996551E-4</v>
      </c>
      <c r="E1414" s="33">
        <v>7581099.9999996554</v>
      </c>
      <c r="F1414" s="9">
        <v>0.8216766785824845</v>
      </c>
      <c r="G1414" s="32">
        <v>13810313.068001045</v>
      </c>
      <c r="H1414" s="31">
        <f t="shared" si="44"/>
        <v>6229213.0680013895</v>
      </c>
      <c r="I1414" s="38">
        <f t="shared" si="45"/>
        <v>0.82167667858248439</v>
      </c>
    </row>
    <row r="1415" spans="1:9" hidden="1" outlineLevel="2" x14ac:dyDescent="0.25">
      <c r="A1415" t="s">
        <v>3096</v>
      </c>
      <c r="B1415" s="1" t="s">
        <v>6989</v>
      </c>
      <c r="C1415" s="1" t="s">
        <v>3102</v>
      </c>
      <c r="D1415" s="30">
        <v>7.2000999999997147E-4</v>
      </c>
      <c r="E1415" s="33">
        <v>7200099.999999715</v>
      </c>
      <c r="F1415" s="9">
        <v>0.5152490696180172</v>
      </c>
      <c r="G1415" s="32">
        <v>10909944.826156253</v>
      </c>
      <c r="H1415" s="31">
        <f t="shared" si="44"/>
        <v>3709844.826156538</v>
      </c>
      <c r="I1415" s="38">
        <f t="shared" si="45"/>
        <v>0.51524906961801709</v>
      </c>
    </row>
    <row r="1416" spans="1:9" hidden="1" outlineLevel="2" x14ac:dyDescent="0.25">
      <c r="A1416" t="s">
        <v>3096</v>
      </c>
      <c r="B1416" s="1" t="s">
        <v>6990</v>
      </c>
      <c r="C1416" s="1" t="s">
        <v>3100</v>
      </c>
      <c r="D1416" s="30">
        <v>5.7930999999999348E-4</v>
      </c>
      <c r="E1416" s="33">
        <v>5793099.9999999348</v>
      </c>
      <c r="F1416" s="9">
        <v>0.77800199311318929</v>
      </c>
      <c r="G1416" s="32">
        <v>10300143.346303901</v>
      </c>
      <c r="H1416" s="31">
        <f t="shared" si="44"/>
        <v>4507043.3463039659</v>
      </c>
      <c r="I1416" s="38">
        <f t="shared" si="45"/>
        <v>0.77800199311318929</v>
      </c>
    </row>
    <row r="1417" spans="1:9" hidden="1" outlineLevel="2" x14ac:dyDescent="0.25">
      <c r="A1417" t="s">
        <v>3096</v>
      </c>
      <c r="B1417" s="1" t="s">
        <v>6991</v>
      </c>
      <c r="C1417" s="1" t="s">
        <v>3098</v>
      </c>
      <c r="D1417" s="30">
        <v>2.0611000000000086E-4</v>
      </c>
      <c r="E1417" s="33">
        <v>2061100.0000000086</v>
      </c>
      <c r="F1417" s="9">
        <v>0.37652952206248358</v>
      </c>
      <c r="G1417" s="32">
        <v>2837164.997922997</v>
      </c>
      <c r="H1417" s="31">
        <f t="shared" si="44"/>
        <v>776064.99792298838</v>
      </c>
      <c r="I1417" s="38">
        <f t="shared" si="45"/>
        <v>0.37652952206248369</v>
      </c>
    </row>
    <row r="1418" spans="1:9" hidden="1" outlineLevel="2" x14ac:dyDescent="0.25">
      <c r="A1418" t="s">
        <v>3096</v>
      </c>
      <c r="B1418" s="1" t="s">
        <v>6992</v>
      </c>
      <c r="C1418" s="1" t="s">
        <v>3095</v>
      </c>
      <c r="D1418" s="30">
        <v>1.0530999999999917E-4</v>
      </c>
      <c r="E1418" s="33">
        <v>1053099.9999999916</v>
      </c>
      <c r="F1418" s="9">
        <v>0.43012214220302747</v>
      </c>
      <c r="G1418" s="32">
        <v>1506061.6279539962</v>
      </c>
      <c r="H1418" s="31">
        <f t="shared" si="44"/>
        <v>452961.62795400457</v>
      </c>
      <c r="I1418" s="38">
        <f t="shared" si="45"/>
        <v>0.43012214220302741</v>
      </c>
    </row>
    <row r="1419" spans="1:9" outlineLevel="1" collapsed="1" x14ac:dyDescent="0.25">
      <c r="A1419" s="60" t="s">
        <v>8796</v>
      </c>
      <c r="B1419" s="1"/>
      <c r="C1419" s="1"/>
      <c r="D1419" s="30"/>
      <c r="E1419" s="33">
        <f>SUBTOTAL(9,E1414:E1418)</f>
        <v>23688499.999999307</v>
      </c>
      <c r="F1419" s="9"/>
      <c r="G1419" s="32">
        <f>SUBTOTAL(9,G1414:G1418)</f>
        <v>39363627.866338193</v>
      </c>
      <c r="H1419" s="31">
        <f t="shared" si="44"/>
        <v>15675127.866338886</v>
      </c>
      <c r="I1419" s="38">
        <f t="shared" si="45"/>
        <v>0.66171888749137109</v>
      </c>
    </row>
    <row r="1420" spans="1:9" hidden="1" outlineLevel="2" x14ac:dyDescent="0.25">
      <c r="A1420" t="s">
        <v>3107</v>
      </c>
      <c r="B1420" s="1" t="s">
        <v>6984</v>
      </c>
      <c r="C1420" s="1" t="s">
        <v>3113</v>
      </c>
      <c r="D1420" s="30">
        <v>6.8970999999997621E-4</v>
      </c>
      <c r="E1420" s="33">
        <v>6897099.9999997625</v>
      </c>
      <c r="F1420" s="9">
        <v>0.6336340360717706</v>
      </c>
      <c r="G1420" s="32">
        <v>11267337.310190221</v>
      </c>
      <c r="H1420" s="31">
        <f t="shared" si="44"/>
        <v>4370237.3101904588</v>
      </c>
      <c r="I1420" s="38">
        <f t="shared" si="45"/>
        <v>0.6336340360717706</v>
      </c>
    </row>
    <row r="1421" spans="1:9" hidden="1" outlineLevel="2" x14ac:dyDescent="0.25">
      <c r="A1421" t="s">
        <v>3107</v>
      </c>
      <c r="B1421" s="1" t="s">
        <v>6985</v>
      </c>
      <c r="C1421" s="1" t="s">
        <v>3111</v>
      </c>
      <c r="D1421" s="30">
        <v>6.2280999999998667E-4</v>
      </c>
      <c r="E1421" s="33">
        <v>6228099.9999998668</v>
      </c>
      <c r="F1421" s="9">
        <v>0.29503503256630104</v>
      </c>
      <c r="G1421" s="32">
        <v>8065607.6863260074</v>
      </c>
      <c r="H1421" s="31">
        <f t="shared" si="44"/>
        <v>1837507.6863261405</v>
      </c>
      <c r="I1421" s="38">
        <f t="shared" si="45"/>
        <v>0.29503503256630109</v>
      </c>
    </row>
    <row r="1422" spans="1:9" hidden="1" outlineLevel="2" x14ac:dyDescent="0.25">
      <c r="A1422" t="s">
        <v>3107</v>
      </c>
      <c r="B1422" s="1" t="s">
        <v>6986</v>
      </c>
      <c r="C1422" s="1" t="s">
        <v>3109</v>
      </c>
      <c r="D1422" s="30">
        <v>4.7041000000000725E-4</v>
      </c>
      <c r="E1422" s="33">
        <v>4704100.0000000726</v>
      </c>
      <c r="F1422" s="9">
        <v>0.89884140621441411</v>
      </c>
      <c r="G1422" s="32">
        <v>8932339.8589733634</v>
      </c>
      <c r="H1422" s="31">
        <f t="shared" si="44"/>
        <v>4228239.8589732908</v>
      </c>
      <c r="I1422" s="38">
        <f t="shared" si="45"/>
        <v>0.89884140621441411</v>
      </c>
    </row>
    <row r="1423" spans="1:9" hidden="1" outlineLevel="2" x14ac:dyDescent="0.25">
      <c r="A1423" t="s">
        <v>3107</v>
      </c>
      <c r="B1423" s="1" t="s">
        <v>6987</v>
      </c>
      <c r="C1423" s="1" t="s">
        <v>3106</v>
      </c>
      <c r="D1423" s="30">
        <v>1.6500999999999986E-4</v>
      </c>
      <c r="E1423" s="33">
        <v>1650099.9999999986</v>
      </c>
      <c r="F1423" s="9">
        <v>1.0962473451124373</v>
      </c>
      <c r="G1423" s="32">
        <v>3459017.7441700296</v>
      </c>
      <c r="H1423" s="31">
        <f t="shared" si="44"/>
        <v>1808917.744170031</v>
      </c>
      <c r="I1423" s="38">
        <f t="shared" si="45"/>
        <v>1.0962473451124373</v>
      </c>
    </row>
    <row r="1424" spans="1:9" outlineLevel="1" collapsed="1" x14ac:dyDescent="0.25">
      <c r="A1424" s="60" t="s">
        <v>8797</v>
      </c>
      <c r="B1424" s="1"/>
      <c r="C1424" s="1"/>
      <c r="D1424" s="30"/>
      <c r="E1424" s="33">
        <f>SUBTOTAL(9,E1420:E1423)</f>
        <v>19479399.999999702</v>
      </c>
      <c r="F1424" s="9"/>
      <c r="G1424" s="32">
        <f>SUBTOTAL(9,G1420:G1423)</f>
        <v>31724302.599659618</v>
      </c>
      <c r="H1424" s="31">
        <f t="shared" si="44"/>
        <v>12244902.599659916</v>
      </c>
      <c r="I1424" s="38">
        <f t="shared" si="45"/>
        <v>0.62860779077692863</v>
      </c>
    </row>
    <row r="1425" spans="1:9" hidden="1" outlineLevel="2" x14ac:dyDescent="0.25">
      <c r="A1425" t="s">
        <v>3116</v>
      </c>
      <c r="B1425" s="1" t="s">
        <v>6979</v>
      </c>
      <c r="C1425" s="1" t="s">
        <v>3126</v>
      </c>
      <c r="D1425" s="30">
        <v>5.7450999999999423E-4</v>
      </c>
      <c r="E1425" s="33">
        <v>5745099.9999999423</v>
      </c>
      <c r="F1425" s="9">
        <v>0.89828319545603219</v>
      </c>
      <c r="G1425" s="32">
        <v>10905826.78621434</v>
      </c>
      <c r="H1425" s="31">
        <f t="shared" si="44"/>
        <v>5160726.7862143982</v>
      </c>
      <c r="I1425" s="38">
        <f t="shared" si="45"/>
        <v>0.89828319545603208</v>
      </c>
    </row>
    <row r="1426" spans="1:9" hidden="1" outlineLevel="2" x14ac:dyDescent="0.25">
      <c r="A1426" t="s">
        <v>3116</v>
      </c>
      <c r="B1426" s="1" t="s">
        <v>6980</v>
      </c>
      <c r="C1426" s="1" t="s">
        <v>3124</v>
      </c>
      <c r="D1426" s="30">
        <v>4.7881000000000746E-4</v>
      </c>
      <c r="E1426" s="33">
        <v>4788100.0000000745</v>
      </c>
      <c r="F1426" s="9">
        <v>1.1048902071736579</v>
      </c>
      <c r="G1426" s="32">
        <v>10078424.800968349</v>
      </c>
      <c r="H1426" s="31">
        <f t="shared" si="44"/>
        <v>5290324.8009682745</v>
      </c>
      <c r="I1426" s="38">
        <f t="shared" si="45"/>
        <v>1.1048902071736582</v>
      </c>
    </row>
    <row r="1427" spans="1:9" hidden="1" outlineLevel="2" x14ac:dyDescent="0.25">
      <c r="A1427" t="s">
        <v>3116</v>
      </c>
      <c r="B1427" s="1" t="s">
        <v>6981</v>
      </c>
      <c r="C1427" s="1" t="s">
        <v>3122</v>
      </c>
      <c r="D1427" s="30">
        <v>4.4851000000000672E-4</v>
      </c>
      <c r="E1427" s="33">
        <v>4485100.0000000671</v>
      </c>
      <c r="F1427" s="9">
        <v>0.75487309897094335</v>
      </c>
      <c r="G1427" s="32">
        <v>7870781.3361946959</v>
      </c>
      <c r="H1427" s="31">
        <f t="shared" si="44"/>
        <v>3385681.3361946288</v>
      </c>
      <c r="I1427" s="38">
        <f t="shared" si="45"/>
        <v>0.75487309897094335</v>
      </c>
    </row>
    <row r="1428" spans="1:9" hidden="1" outlineLevel="2" x14ac:dyDescent="0.25">
      <c r="A1428" t="s">
        <v>3116</v>
      </c>
      <c r="B1428" s="1" t="s">
        <v>6982</v>
      </c>
      <c r="C1428" s="1" t="s">
        <v>3120</v>
      </c>
      <c r="D1428" s="30">
        <v>3.6271000000000464E-4</v>
      </c>
      <c r="E1428" s="33">
        <v>3627100.0000000466</v>
      </c>
      <c r="F1428" s="9">
        <v>0.91259241363053434</v>
      </c>
      <c r="G1428" s="32">
        <v>6937163.9434794001</v>
      </c>
      <c r="H1428" s="31">
        <f t="shared" si="44"/>
        <v>3310063.9434793536</v>
      </c>
      <c r="I1428" s="38">
        <f t="shared" si="45"/>
        <v>0.91259241363053434</v>
      </c>
    </row>
    <row r="1429" spans="1:9" hidden="1" outlineLevel="2" x14ac:dyDescent="0.25">
      <c r="A1429" t="s">
        <v>3116</v>
      </c>
      <c r="B1429" s="1" t="s">
        <v>6983</v>
      </c>
      <c r="C1429" s="1" t="s">
        <v>3118</v>
      </c>
      <c r="D1429" s="30">
        <v>1.5570999999999963E-4</v>
      </c>
      <c r="E1429" s="33">
        <v>1557099.9999999963</v>
      </c>
      <c r="F1429" s="9">
        <v>0.98339189267178739</v>
      </c>
      <c r="G1429" s="32">
        <v>3088339.5160792326</v>
      </c>
      <c r="H1429" s="31">
        <f t="shared" si="44"/>
        <v>1531239.5160792363</v>
      </c>
      <c r="I1429" s="38">
        <f t="shared" si="45"/>
        <v>0.98339189267178728</v>
      </c>
    </row>
    <row r="1430" spans="1:9" outlineLevel="1" collapsed="1" x14ac:dyDescent="0.25">
      <c r="A1430" s="60" t="s">
        <v>8798</v>
      </c>
      <c r="B1430" s="1"/>
      <c r="C1430" s="1"/>
      <c r="D1430" s="30"/>
      <c r="E1430" s="33">
        <f>SUBTOTAL(9,E1425:E1429)</f>
        <v>20202500.000000127</v>
      </c>
      <c r="F1430" s="9"/>
      <c r="G1430" s="32">
        <f>SUBTOTAL(9,G1425:G1429)</f>
        <v>38880536.382936016</v>
      </c>
      <c r="H1430" s="31">
        <f t="shared" si="44"/>
        <v>18678036.382935889</v>
      </c>
      <c r="I1430" s="38">
        <f t="shared" si="45"/>
        <v>0.92454084311029683</v>
      </c>
    </row>
    <row r="1431" spans="1:9" hidden="1" outlineLevel="2" x14ac:dyDescent="0.25">
      <c r="A1431" t="s">
        <v>3129</v>
      </c>
      <c r="B1431" s="1" t="s">
        <v>6955</v>
      </c>
      <c r="C1431" s="1" t="s">
        <v>3177</v>
      </c>
      <c r="D1431" s="30">
        <v>7.6500999999996443E-4</v>
      </c>
      <c r="E1431" s="33">
        <v>7650099.9999996442</v>
      </c>
      <c r="F1431" s="9">
        <v>0.51234321189049659</v>
      </c>
      <c r="G1431" s="32">
        <v>11569576.80528295</v>
      </c>
      <c r="H1431" s="31">
        <f t="shared" si="44"/>
        <v>3919476.8052833062</v>
      </c>
      <c r="I1431" s="38">
        <f t="shared" si="45"/>
        <v>0.5123432118904967</v>
      </c>
    </row>
    <row r="1432" spans="1:9" hidden="1" outlineLevel="2" x14ac:dyDescent="0.25">
      <c r="A1432" t="s">
        <v>3129</v>
      </c>
      <c r="B1432" s="1" t="s">
        <v>6956</v>
      </c>
      <c r="C1432" s="1" t="s">
        <v>3137</v>
      </c>
      <c r="D1432" s="30">
        <v>7.4460999999996762E-4</v>
      </c>
      <c r="E1432" s="33">
        <v>7446099.9999996759</v>
      </c>
      <c r="F1432" s="9">
        <v>0.80545349314310377</v>
      </c>
      <c r="G1432" s="32">
        <v>13443587.25529228</v>
      </c>
      <c r="H1432" s="31">
        <f t="shared" si="44"/>
        <v>5997487.2552926037</v>
      </c>
      <c r="I1432" s="38">
        <f t="shared" si="45"/>
        <v>0.80545349314310377</v>
      </c>
    </row>
    <row r="1433" spans="1:9" hidden="1" outlineLevel="2" x14ac:dyDescent="0.25">
      <c r="A1433" t="s">
        <v>3129</v>
      </c>
      <c r="B1433" s="1" t="s">
        <v>6957</v>
      </c>
      <c r="C1433" s="1" t="s">
        <v>3173</v>
      </c>
      <c r="D1433" s="30">
        <v>7.3500999999996913E-4</v>
      </c>
      <c r="E1433" s="33">
        <v>7350099.9999996908</v>
      </c>
      <c r="F1433" s="9">
        <v>0.58908188428772124</v>
      </c>
      <c r="G1433" s="32">
        <v>11679910.757702688</v>
      </c>
      <c r="H1433" s="31">
        <f t="shared" si="44"/>
        <v>4329810.757702997</v>
      </c>
      <c r="I1433" s="38">
        <f t="shared" si="45"/>
        <v>0.58908188428772112</v>
      </c>
    </row>
    <row r="1434" spans="1:9" hidden="1" outlineLevel="2" x14ac:dyDescent="0.25">
      <c r="A1434" t="s">
        <v>3129</v>
      </c>
      <c r="B1434" s="1" t="s">
        <v>6958</v>
      </c>
      <c r="C1434" s="1" t="s">
        <v>3175</v>
      </c>
      <c r="D1434" s="30">
        <v>7.3470999999996917E-4</v>
      </c>
      <c r="E1434" s="33">
        <v>7347099.9999996917</v>
      </c>
      <c r="F1434" s="9">
        <v>0.84614718719549831</v>
      </c>
      <c r="G1434" s="32">
        <v>13563827.999043478</v>
      </c>
      <c r="H1434" s="31">
        <f t="shared" si="44"/>
        <v>6216727.999043786</v>
      </c>
      <c r="I1434" s="38">
        <f t="shared" si="45"/>
        <v>0.84614718719549842</v>
      </c>
    </row>
    <row r="1435" spans="1:9" hidden="1" outlineLevel="2" x14ac:dyDescent="0.25">
      <c r="A1435" t="s">
        <v>3129</v>
      </c>
      <c r="B1435" s="1" t="s">
        <v>6959</v>
      </c>
      <c r="C1435" s="1" t="s">
        <v>3149</v>
      </c>
      <c r="D1435" s="30">
        <v>7.0620999999997363E-4</v>
      </c>
      <c r="E1435" s="33">
        <v>7062099.9999997364</v>
      </c>
      <c r="F1435" s="9">
        <v>0.75960681825590071</v>
      </c>
      <c r="G1435" s="32">
        <v>12426519.311204532</v>
      </c>
      <c r="H1435" s="31">
        <f t="shared" si="44"/>
        <v>5364419.3112047957</v>
      </c>
      <c r="I1435" s="38">
        <f t="shared" si="45"/>
        <v>0.7596068182559006</v>
      </c>
    </row>
    <row r="1436" spans="1:9" hidden="1" outlineLevel="2" x14ac:dyDescent="0.25">
      <c r="A1436" t="s">
        <v>3129</v>
      </c>
      <c r="B1436" s="1" t="s">
        <v>6960</v>
      </c>
      <c r="C1436" s="1" t="s">
        <v>3151</v>
      </c>
      <c r="D1436" s="30">
        <v>7.0590999999997368E-4</v>
      </c>
      <c r="E1436" s="33">
        <v>7059099.9999997364</v>
      </c>
      <c r="F1436" s="9">
        <v>0.98951289175413581</v>
      </c>
      <c r="G1436" s="32">
        <v>14044170.454181096</v>
      </c>
      <c r="H1436" s="31">
        <f t="shared" si="44"/>
        <v>6985070.4541813591</v>
      </c>
      <c r="I1436" s="38">
        <f t="shared" si="45"/>
        <v>0.98951289175413581</v>
      </c>
    </row>
    <row r="1437" spans="1:9" hidden="1" outlineLevel="2" x14ac:dyDescent="0.25">
      <c r="A1437" t="s">
        <v>3129</v>
      </c>
      <c r="B1437" s="1" t="s">
        <v>6961</v>
      </c>
      <c r="C1437" s="1" t="s">
        <v>3171</v>
      </c>
      <c r="D1437" s="30">
        <v>6.9060999999997607E-4</v>
      </c>
      <c r="E1437" s="33">
        <v>6906099.9999997607</v>
      </c>
      <c r="F1437" s="9">
        <v>0.68527984239794104</v>
      </c>
      <c r="G1437" s="32">
        <v>11638711.119584018</v>
      </c>
      <c r="H1437" s="31">
        <f t="shared" si="44"/>
        <v>4732611.1195842577</v>
      </c>
      <c r="I1437" s="38">
        <f t="shared" si="45"/>
        <v>0.68527984239794115</v>
      </c>
    </row>
    <row r="1438" spans="1:9" hidden="1" outlineLevel="2" x14ac:dyDescent="0.25">
      <c r="A1438" t="s">
        <v>3129</v>
      </c>
      <c r="B1438" s="1" t="s">
        <v>6962</v>
      </c>
      <c r="C1438" s="1" t="s">
        <v>3169</v>
      </c>
      <c r="D1438" s="30">
        <v>5.8320999999999287E-4</v>
      </c>
      <c r="E1438" s="33">
        <v>5832099.9999999283</v>
      </c>
      <c r="F1438" s="9">
        <v>0.83061476356082653</v>
      </c>
      <c r="G1438" s="32">
        <v>10676328.362562966</v>
      </c>
      <c r="H1438" s="31">
        <f t="shared" si="44"/>
        <v>4844228.3625630373</v>
      </c>
      <c r="I1438" s="38">
        <f t="shared" si="45"/>
        <v>0.83061476356082664</v>
      </c>
    </row>
    <row r="1439" spans="1:9" hidden="1" outlineLevel="2" x14ac:dyDescent="0.25">
      <c r="A1439" t="s">
        <v>3129</v>
      </c>
      <c r="B1439" s="1" t="s">
        <v>6963</v>
      </c>
      <c r="C1439" s="1" t="s">
        <v>3167</v>
      </c>
      <c r="D1439" s="30">
        <v>5.8050999999999329E-4</v>
      </c>
      <c r="E1439" s="33">
        <v>5805099.9999999329</v>
      </c>
      <c r="F1439" s="9">
        <v>0.65683169418752674</v>
      </c>
      <c r="G1439" s="32">
        <v>9618073.6679279003</v>
      </c>
      <c r="H1439" s="31">
        <f t="shared" si="44"/>
        <v>3812973.6679279674</v>
      </c>
      <c r="I1439" s="38">
        <f t="shared" si="45"/>
        <v>0.65683169418752674</v>
      </c>
    </row>
    <row r="1440" spans="1:9" hidden="1" outlineLevel="2" x14ac:dyDescent="0.25">
      <c r="A1440" t="s">
        <v>3129</v>
      </c>
      <c r="B1440" s="1" t="s">
        <v>6964</v>
      </c>
      <c r="C1440" s="1" t="s">
        <v>3165</v>
      </c>
      <c r="D1440" s="30">
        <v>4.8841000000000769E-4</v>
      </c>
      <c r="E1440" s="33">
        <v>4884100.0000000773</v>
      </c>
      <c r="F1440" s="9">
        <v>0.28764872649856821</v>
      </c>
      <c r="G1440" s="32">
        <v>6289005.1450917572</v>
      </c>
      <c r="H1440" s="31">
        <f t="shared" si="44"/>
        <v>1404905.1450916799</v>
      </c>
      <c r="I1440" s="38">
        <f t="shared" si="45"/>
        <v>0.28764872649856832</v>
      </c>
    </row>
    <row r="1441" spans="1:9" hidden="1" outlineLevel="2" x14ac:dyDescent="0.25">
      <c r="A1441" t="s">
        <v>3129</v>
      </c>
      <c r="B1441" s="1" t="s">
        <v>6965</v>
      </c>
      <c r="C1441" s="1" t="s">
        <v>3163</v>
      </c>
      <c r="D1441" s="30">
        <v>4.7191000000000729E-4</v>
      </c>
      <c r="E1441" s="33">
        <v>4719100.0000000726</v>
      </c>
      <c r="F1441" s="9">
        <v>0.77179104255144293</v>
      </c>
      <c r="G1441" s="32">
        <v>8361259.108904643</v>
      </c>
      <c r="H1441" s="31">
        <f t="shared" si="44"/>
        <v>3642159.1089045703</v>
      </c>
      <c r="I1441" s="38">
        <f t="shared" si="45"/>
        <v>0.77179104255144293</v>
      </c>
    </row>
    <row r="1442" spans="1:9" hidden="1" outlineLevel="2" x14ac:dyDescent="0.25">
      <c r="A1442" t="s">
        <v>3129</v>
      </c>
      <c r="B1442" s="1" t="s">
        <v>6966</v>
      </c>
      <c r="C1442" s="1" t="s">
        <v>3161</v>
      </c>
      <c r="D1442" s="30">
        <v>4.3831000000000647E-4</v>
      </c>
      <c r="E1442" s="33">
        <v>4383100.0000000652</v>
      </c>
      <c r="F1442" s="9">
        <v>1.1008353353732709</v>
      </c>
      <c r="G1442" s="32">
        <v>9208171.3584747203</v>
      </c>
      <c r="H1442" s="31">
        <f t="shared" si="44"/>
        <v>4825071.3584746551</v>
      </c>
      <c r="I1442" s="38">
        <f t="shared" si="45"/>
        <v>1.1008353353732707</v>
      </c>
    </row>
    <row r="1443" spans="1:9" hidden="1" outlineLevel="2" x14ac:dyDescent="0.25">
      <c r="A1443" t="s">
        <v>3129</v>
      </c>
      <c r="B1443" s="1" t="s">
        <v>6967</v>
      </c>
      <c r="C1443" s="1" t="s">
        <v>3159</v>
      </c>
      <c r="D1443" s="30">
        <v>4.2481000000000615E-4</v>
      </c>
      <c r="E1443" s="33">
        <v>4248100.0000000615</v>
      </c>
      <c r="F1443" s="9">
        <v>1.1944136843016215</v>
      </c>
      <c r="G1443" s="32">
        <v>9322088.7722818535</v>
      </c>
      <c r="H1443" s="31">
        <f t="shared" si="44"/>
        <v>5073988.772281792</v>
      </c>
      <c r="I1443" s="38">
        <f t="shared" si="45"/>
        <v>1.1944136843016215</v>
      </c>
    </row>
    <row r="1444" spans="1:9" hidden="1" outlineLevel="2" x14ac:dyDescent="0.25">
      <c r="A1444" t="s">
        <v>3129</v>
      </c>
      <c r="B1444" s="1" t="s">
        <v>6968</v>
      </c>
      <c r="C1444" s="1" t="s">
        <v>3157</v>
      </c>
      <c r="D1444" s="30">
        <v>4.2391000000000612E-4</v>
      </c>
      <c r="E1444" s="33">
        <v>4239100.0000000615</v>
      </c>
      <c r="F1444" s="9">
        <v>0.38461230436889593</v>
      </c>
      <c r="G1444" s="32">
        <v>5869510.0194502724</v>
      </c>
      <c r="H1444" s="31">
        <f t="shared" si="44"/>
        <v>1630410.019450211</v>
      </c>
      <c r="I1444" s="38">
        <f t="shared" si="45"/>
        <v>0.3846123043688961</v>
      </c>
    </row>
    <row r="1445" spans="1:9" hidden="1" outlineLevel="2" x14ac:dyDescent="0.25">
      <c r="A1445" t="s">
        <v>3129</v>
      </c>
      <c r="B1445" s="1" t="s">
        <v>6969</v>
      </c>
      <c r="C1445" s="1" t="s">
        <v>3155</v>
      </c>
      <c r="D1445" s="30">
        <v>4.2361000000000612E-4</v>
      </c>
      <c r="E1445" s="33">
        <v>4236100.0000000615</v>
      </c>
      <c r="F1445" s="9">
        <v>1.137331867851743</v>
      </c>
      <c r="G1445" s="32">
        <v>9053951.5254069008</v>
      </c>
      <c r="H1445" s="31">
        <f t="shared" si="44"/>
        <v>4817851.5254068393</v>
      </c>
      <c r="I1445" s="38">
        <f t="shared" si="45"/>
        <v>1.1373318678517432</v>
      </c>
    </row>
    <row r="1446" spans="1:9" hidden="1" outlineLevel="2" x14ac:dyDescent="0.25">
      <c r="A1446" t="s">
        <v>3129</v>
      </c>
      <c r="B1446" s="1" t="s">
        <v>6970</v>
      </c>
      <c r="C1446" s="1" t="s">
        <v>3153</v>
      </c>
      <c r="D1446" s="30">
        <v>3.5671000000000449E-4</v>
      </c>
      <c r="E1446" s="33">
        <v>3567100.0000000447</v>
      </c>
      <c r="F1446" s="9">
        <v>0.85773284339639022</v>
      </c>
      <c r="G1446" s="32">
        <v>6626718.8256793469</v>
      </c>
      <c r="H1446" s="31">
        <f t="shared" si="44"/>
        <v>3059618.8256793022</v>
      </c>
      <c r="I1446" s="38">
        <f t="shared" si="45"/>
        <v>0.85773284339639033</v>
      </c>
    </row>
    <row r="1447" spans="1:9" hidden="1" outlineLevel="2" x14ac:dyDescent="0.25">
      <c r="A1447" t="s">
        <v>3129</v>
      </c>
      <c r="B1447" s="1" t="s">
        <v>6971</v>
      </c>
      <c r="C1447" s="1" t="s">
        <v>3147</v>
      </c>
      <c r="D1447" s="30">
        <v>2.4811000000000185E-4</v>
      </c>
      <c r="E1447" s="33">
        <v>2481100.0000000186</v>
      </c>
      <c r="F1447" s="9">
        <v>0.87968528414339753</v>
      </c>
      <c r="G1447" s="32">
        <v>4663687.1584882187</v>
      </c>
      <c r="H1447" s="31">
        <f t="shared" si="44"/>
        <v>2182587.1584882</v>
      </c>
      <c r="I1447" s="38">
        <f t="shared" si="45"/>
        <v>0.87968528414339753</v>
      </c>
    </row>
    <row r="1448" spans="1:9" hidden="1" outlineLevel="2" x14ac:dyDescent="0.25">
      <c r="A1448" t="s">
        <v>3129</v>
      </c>
      <c r="B1448" s="1" t="s">
        <v>6972</v>
      </c>
      <c r="C1448" s="1" t="s">
        <v>3143</v>
      </c>
      <c r="D1448" s="30">
        <v>2.1481000000000107E-4</v>
      </c>
      <c r="E1448" s="33">
        <v>2148100.0000000107</v>
      </c>
      <c r="F1448" s="9">
        <v>0.31192961402244668</v>
      </c>
      <c r="G1448" s="32">
        <v>2818156.0038816319</v>
      </c>
      <c r="H1448" s="31">
        <f t="shared" si="44"/>
        <v>670056.00388162117</v>
      </c>
      <c r="I1448" s="38">
        <f t="shared" si="45"/>
        <v>0.31192961402244673</v>
      </c>
    </row>
    <row r="1449" spans="1:9" hidden="1" outlineLevel="2" x14ac:dyDescent="0.25">
      <c r="A1449" t="s">
        <v>3129</v>
      </c>
      <c r="B1449" s="1" t="s">
        <v>6973</v>
      </c>
      <c r="C1449" s="1" t="s">
        <v>3139</v>
      </c>
      <c r="D1449" s="30">
        <v>2.1421000000000105E-4</v>
      </c>
      <c r="E1449" s="33">
        <v>2142100.0000000107</v>
      </c>
      <c r="F1449" s="9">
        <v>0.73814174316401526</v>
      </c>
      <c r="G1449" s="32">
        <v>3723273.428031656</v>
      </c>
      <c r="H1449" s="31">
        <f t="shared" si="44"/>
        <v>1581173.4280316452</v>
      </c>
      <c r="I1449" s="38">
        <f t="shared" si="45"/>
        <v>0.73814174316401537</v>
      </c>
    </row>
    <row r="1450" spans="1:9" hidden="1" outlineLevel="2" x14ac:dyDescent="0.25">
      <c r="A1450" t="s">
        <v>3129</v>
      </c>
      <c r="B1450" s="1" t="s">
        <v>6974</v>
      </c>
      <c r="C1450" s="1" t="s">
        <v>3141</v>
      </c>
      <c r="D1450" s="30">
        <v>2.1391000000000105E-4</v>
      </c>
      <c r="E1450" s="33">
        <v>2139100.0000000102</v>
      </c>
      <c r="F1450" s="9">
        <v>1.1567790907801525</v>
      </c>
      <c r="G1450" s="32">
        <v>4613566.153087846</v>
      </c>
      <c r="H1450" s="31">
        <f t="shared" si="44"/>
        <v>2474466.1530878358</v>
      </c>
      <c r="I1450" s="38">
        <f t="shared" si="45"/>
        <v>1.1567790907801523</v>
      </c>
    </row>
    <row r="1451" spans="1:9" hidden="1" outlineLevel="2" x14ac:dyDescent="0.25">
      <c r="A1451" t="s">
        <v>3129</v>
      </c>
      <c r="B1451" s="1" t="s">
        <v>6975</v>
      </c>
      <c r="C1451" s="1" t="s">
        <v>3135</v>
      </c>
      <c r="D1451" s="30">
        <v>1.5660999999999965E-4</v>
      </c>
      <c r="E1451" s="33">
        <v>1566099.9999999965</v>
      </c>
      <c r="F1451" s="9">
        <v>0.55709636024682563</v>
      </c>
      <c r="G1451" s="32">
        <v>2438568.6097825482</v>
      </c>
      <c r="H1451" s="31">
        <f t="shared" si="44"/>
        <v>872468.60978255165</v>
      </c>
      <c r="I1451" s="38">
        <f t="shared" si="45"/>
        <v>0.55709636024682563</v>
      </c>
    </row>
    <row r="1452" spans="1:9" hidden="1" outlineLevel="2" x14ac:dyDescent="0.25">
      <c r="A1452" t="s">
        <v>3129</v>
      </c>
      <c r="B1452" s="1" t="s">
        <v>6976</v>
      </c>
      <c r="C1452" s="1" t="s">
        <v>3133</v>
      </c>
      <c r="D1452" s="30">
        <v>1.3980999999999925E-4</v>
      </c>
      <c r="E1452" s="33">
        <v>1398099.9999999925</v>
      </c>
      <c r="F1452" s="9">
        <v>0.35232740630552473</v>
      </c>
      <c r="G1452" s="32">
        <v>1890688.9467557438</v>
      </c>
      <c r="H1452" s="31">
        <f t="shared" si="44"/>
        <v>492588.94675575127</v>
      </c>
      <c r="I1452" s="38">
        <f t="shared" si="45"/>
        <v>0.35232740630552456</v>
      </c>
    </row>
    <row r="1453" spans="1:9" hidden="1" outlineLevel="2" x14ac:dyDescent="0.25">
      <c r="A1453" t="s">
        <v>3129</v>
      </c>
      <c r="B1453" s="1" t="s">
        <v>6977</v>
      </c>
      <c r="C1453" s="1" t="s">
        <v>3131</v>
      </c>
      <c r="D1453" s="30">
        <v>3.7510000000000046E-5</v>
      </c>
      <c r="E1453" s="33">
        <v>375100.00000000047</v>
      </c>
      <c r="F1453" s="9">
        <v>0.62741061571191425</v>
      </c>
      <c r="G1453" s="32">
        <v>610441.72195353976</v>
      </c>
      <c r="H1453" s="31">
        <f t="shared" si="44"/>
        <v>235341.72195353929</v>
      </c>
      <c r="I1453" s="38">
        <f t="shared" si="45"/>
        <v>0.62741061571191414</v>
      </c>
    </row>
    <row r="1454" spans="1:9" hidden="1" outlineLevel="2" x14ac:dyDescent="0.25">
      <c r="A1454" t="s">
        <v>3129</v>
      </c>
      <c r="B1454" s="1" t="s">
        <v>6978</v>
      </c>
      <c r="C1454" s="1" t="s">
        <v>3128</v>
      </c>
      <c r="D1454" s="30">
        <v>3.7210000000000045E-5</v>
      </c>
      <c r="E1454" s="33">
        <v>372100.00000000047</v>
      </c>
      <c r="F1454" s="9">
        <v>1.0889558142262552</v>
      </c>
      <c r="G1454" s="32">
        <v>777300.45847359055</v>
      </c>
      <c r="H1454" s="31">
        <f t="shared" si="44"/>
        <v>405200.45847359009</v>
      </c>
      <c r="I1454" s="38">
        <f t="shared" si="45"/>
        <v>1.0889558142262552</v>
      </c>
    </row>
    <row r="1455" spans="1:9" outlineLevel="1" collapsed="1" x14ac:dyDescent="0.25">
      <c r="A1455" s="60" t="s">
        <v>8799</v>
      </c>
      <c r="B1455" s="1"/>
      <c r="C1455" s="1"/>
      <c r="D1455" s="30"/>
      <c r="E1455" s="33">
        <f>SUBTOTAL(9,E1431:E1454)</f>
        <v>105356399.99999827</v>
      </c>
      <c r="F1455" s="9"/>
      <c r="G1455" s="32">
        <f>SUBTOTAL(9,G1431:G1454)</f>
        <v>184927092.96852615</v>
      </c>
      <c r="H1455" s="31">
        <f t="shared" si="44"/>
        <v>79570692.968527883</v>
      </c>
      <c r="I1455" s="38">
        <f t="shared" si="45"/>
        <v>0.75525258046525112</v>
      </c>
    </row>
    <row r="1456" spans="1:9" hidden="1" outlineLevel="2" x14ac:dyDescent="0.25">
      <c r="A1456" t="s">
        <v>3180</v>
      </c>
      <c r="B1456" s="1" t="s">
        <v>6933</v>
      </c>
      <c r="C1456" s="1" t="s">
        <v>3226</v>
      </c>
      <c r="D1456" s="30">
        <v>7.2900999999997006E-4</v>
      </c>
      <c r="E1456" s="33">
        <v>7290099.999999701</v>
      </c>
      <c r="F1456" s="9">
        <v>0.86309497986824668</v>
      </c>
      <c r="G1456" s="32">
        <v>13582148.712736949</v>
      </c>
      <c r="H1456" s="31">
        <f t="shared" si="44"/>
        <v>6292048.7127372483</v>
      </c>
      <c r="I1456" s="38">
        <f t="shared" si="45"/>
        <v>0.86309497986824679</v>
      </c>
    </row>
    <row r="1457" spans="1:9" hidden="1" outlineLevel="2" x14ac:dyDescent="0.25">
      <c r="A1457" t="s">
        <v>3180</v>
      </c>
      <c r="B1457" s="1" t="s">
        <v>6934</v>
      </c>
      <c r="C1457" s="1" t="s">
        <v>3224</v>
      </c>
      <c r="D1457" s="30">
        <v>7.2390999999997086E-4</v>
      </c>
      <c r="E1457" s="33">
        <v>7239099.9999997085</v>
      </c>
      <c r="F1457" s="9">
        <v>0.55216142684793901</v>
      </c>
      <c r="G1457" s="32">
        <v>11236251.785094464</v>
      </c>
      <c r="H1457" s="31">
        <f t="shared" si="44"/>
        <v>3997151.7850947557</v>
      </c>
      <c r="I1457" s="38">
        <f t="shared" si="45"/>
        <v>0.55216142684793923</v>
      </c>
    </row>
    <row r="1458" spans="1:9" hidden="1" outlineLevel="2" x14ac:dyDescent="0.25">
      <c r="A1458" t="s">
        <v>3180</v>
      </c>
      <c r="B1458" s="1" t="s">
        <v>6935</v>
      </c>
      <c r="C1458" s="1" t="s">
        <v>3222</v>
      </c>
      <c r="D1458" s="30">
        <v>7.2060999999997138E-4</v>
      </c>
      <c r="E1458" s="33">
        <v>7206099.9999997141</v>
      </c>
      <c r="F1458" s="9">
        <v>0.46889991281929189</v>
      </c>
      <c r="G1458" s="32">
        <v>10585039.66176668</v>
      </c>
      <c r="H1458" s="31">
        <f t="shared" si="44"/>
        <v>3378939.6617669659</v>
      </c>
      <c r="I1458" s="38">
        <f t="shared" si="45"/>
        <v>0.468899912819292</v>
      </c>
    </row>
    <row r="1459" spans="1:9" hidden="1" outlineLevel="2" x14ac:dyDescent="0.25">
      <c r="A1459" t="s">
        <v>3180</v>
      </c>
      <c r="B1459" s="1" t="s">
        <v>6936</v>
      </c>
      <c r="C1459" s="1" t="s">
        <v>3220</v>
      </c>
      <c r="D1459" s="30">
        <v>6.9180999999997588E-4</v>
      </c>
      <c r="E1459" s="33">
        <v>6918099.9999997588</v>
      </c>
      <c r="F1459" s="9">
        <v>0.6183715663295658</v>
      </c>
      <c r="G1459" s="32">
        <v>11196056.333024178</v>
      </c>
      <c r="H1459" s="31">
        <f t="shared" si="44"/>
        <v>4277956.3330244189</v>
      </c>
      <c r="I1459" s="38">
        <f t="shared" si="45"/>
        <v>0.61837156632956569</v>
      </c>
    </row>
    <row r="1460" spans="1:9" hidden="1" outlineLevel="2" x14ac:dyDescent="0.25">
      <c r="A1460" t="s">
        <v>3180</v>
      </c>
      <c r="B1460" s="1" t="s">
        <v>6937</v>
      </c>
      <c r="C1460" s="1" t="s">
        <v>3218</v>
      </c>
      <c r="D1460" s="30">
        <v>6.6780999999997964E-4</v>
      </c>
      <c r="E1460" s="33">
        <v>6678099.999999796</v>
      </c>
      <c r="F1460" s="9">
        <v>0.62573946379852441</v>
      </c>
      <c r="G1460" s="32">
        <v>10856850.713192593</v>
      </c>
      <c r="H1460" s="31">
        <f t="shared" si="44"/>
        <v>4178750.7131927973</v>
      </c>
      <c r="I1460" s="38">
        <f t="shared" si="45"/>
        <v>0.6257394637985243</v>
      </c>
    </row>
    <row r="1461" spans="1:9" hidden="1" outlineLevel="2" x14ac:dyDescent="0.25">
      <c r="A1461" t="s">
        <v>3180</v>
      </c>
      <c r="B1461" s="1" t="s">
        <v>6938</v>
      </c>
      <c r="C1461" s="1" t="s">
        <v>3216</v>
      </c>
      <c r="D1461" s="30">
        <v>6.5550999999998156E-4</v>
      </c>
      <c r="E1461" s="33">
        <v>6555099.9999998156</v>
      </c>
      <c r="F1461" s="9">
        <v>1.0783298860186572</v>
      </c>
      <c r="G1461" s="32">
        <v>13623660.235840516</v>
      </c>
      <c r="H1461" s="31">
        <f t="shared" si="44"/>
        <v>7068560.2358407006</v>
      </c>
      <c r="I1461" s="38">
        <f t="shared" si="45"/>
        <v>1.0783298860186572</v>
      </c>
    </row>
    <row r="1462" spans="1:9" hidden="1" outlineLevel="2" x14ac:dyDescent="0.25">
      <c r="A1462" t="s">
        <v>3180</v>
      </c>
      <c r="B1462" s="1" t="s">
        <v>6939</v>
      </c>
      <c r="C1462" s="1" t="s">
        <v>3214</v>
      </c>
      <c r="D1462" s="30">
        <v>6.1500999999998789E-4</v>
      </c>
      <c r="E1462" s="33">
        <v>6150099.9999998789</v>
      </c>
      <c r="F1462" s="9">
        <v>0.82449601732714606</v>
      </c>
      <c r="G1462" s="32">
        <v>11220832.95616346</v>
      </c>
      <c r="H1462" s="31">
        <f t="shared" si="44"/>
        <v>5070732.9561635815</v>
      </c>
      <c r="I1462" s="38">
        <f t="shared" si="45"/>
        <v>0.82449601732714606</v>
      </c>
    </row>
    <row r="1463" spans="1:9" hidden="1" outlineLevel="2" x14ac:dyDescent="0.25">
      <c r="A1463" t="s">
        <v>3180</v>
      </c>
      <c r="B1463" s="1" t="s">
        <v>6940</v>
      </c>
      <c r="C1463" s="1" t="s">
        <v>3212</v>
      </c>
      <c r="D1463" s="30">
        <v>5.6550999999999563E-4</v>
      </c>
      <c r="E1463" s="33">
        <v>5655099.9999999562</v>
      </c>
      <c r="F1463" s="9">
        <v>0.92592519069593415</v>
      </c>
      <c r="G1463" s="32">
        <v>10891299.545904493</v>
      </c>
      <c r="H1463" s="31">
        <f t="shared" si="44"/>
        <v>5236199.5459045367</v>
      </c>
      <c r="I1463" s="38">
        <f t="shared" si="45"/>
        <v>0.92592519069593415</v>
      </c>
    </row>
    <row r="1464" spans="1:9" hidden="1" outlineLevel="2" x14ac:dyDescent="0.25">
      <c r="A1464" t="s">
        <v>3180</v>
      </c>
      <c r="B1464" s="1" t="s">
        <v>6941</v>
      </c>
      <c r="C1464" s="1" t="s">
        <v>3210</v>
      </c>
      <c r="D1464" s="30">
        <v>4.5061000000000677E-4</v>
      </c>
      <c r="E1464" s="33">
        <v>4506100.000000068</v>
      </c>
      <c r="F1464" s="9">
        <v>1.0451624777880837</v>
      </c>
      <c r="G1464" s="32">
        <v>9215706.6411610227</v>
      </c>
      <c r="H1464" s="31">
        <f t="shared" si="44"/>
        <v>4709606.6411609547</v>
      </c>
      <c r="I1464" s="38">
        <f t="shared" si="45"/>
        <v>1.0451624777880837</v>
      </c>
    </row>
    <row r="1465" spans="1:9" hidden="1" outlineLevel="2" x14ac:dyDescent="0.25">
      <c r="A1465" t="s">
        <v>3180</v>
      </c>
      <c r="B1465" s="1" t="s">
        <v>6942</v>
      </c>
      <c r="C1465" s="1" t="s">
        <v>3208</v>
      </c>
      <c r="D1465" s="30">
        <v>4.2121000000000606E-4</v>
      </c>
      <c r="E1465" s="33">
        <v>4212100.0000000605</v>
      </c>
      <c r="F1465" s="9">
        <v>0.80796425085381041</v>
      </c>
      <c r="G1465" s="32">
        <v>7615326.2210214436</v>
      </c>
      <c r="H1465" s="31">
        <f t="shared" si="44"/>
        <v>3403226.2210213831</v>
      </c>
      <c r="I1465" s="38">
        <f t="shared" si="45"/>
        <v>0.8079642508538103</v>
      </c>
    </row>
    <row r="1466" spans="1:9" hidden="1" outlineLevel="2" x14ac:dyDescent="0.25">
      <c r="A1466" t="s">
        <v>3180</v>
      </c>
      <c r="B1466" s="1" t="s">
        <v>6943</v>
      </c>
      <c r="C1466" s="1" t="s">
        <v>3206</v>
      </c>
      <c r="D1466" s="30">
        <v>4.1671000000000595E-4</v>
      </c>
      <c r="E1466" s="33">
        <v>4167100.0000000596</v>
      </c>
      <c r="F1466" s="9">
        <v>0.54678337747569361</v>
      </c>
      <c r="G1466" s="32">
        <v>6445601.0122790551</v>
      </c>
      <c r="H1466" s="31">
        <f t="shared" si="44"/>
        <v>2278501.0122789955</v>
      </c>
      <c r="I1466" s="38">
        <f t="shared" si="45"/>
        <v>0.54678337747569361</v>
      </c>
    </row>
    <row r="1467" spans="1:9" hidden="1" outlineLevel="2" x14ac:dyDescent="0.25">
      <c r="A1467" t="s">
        <v>3180</v>
      </c>
      <c r="B1467" s="1" t="s">
        <v>6944</v>
      </c>
      <c r="C1467" s="1" t="s">
        <v>3204</v>
      </c>
      <c r="D1467" s="30">
        <v>3.3091000000000386E-4</v>
      </c>
      <c r="E1467" s="33">
        <v>3309100.0000000386</v>
      </c>
      <c r="F1467" s="9">
        <v>0.91259326217415959</v>
      </c>
      <c r="G1467" s="32">
        <v>6328962.3638605848</v>
      </c>
      <c r="H1467" s="31">
        <f t="shared" si="44"/>
        <v>3019862.3638605461</v>
      </c>
      <c r="I1467" s="38">
        <f t="shared" si="45"/>
        <v>0.91259326217415937</v>
      </c>
    </row>
    <row r="1468" spans="1:9" hidden="1" outlineLevel="2" x14ac:dyDescent="0.25">
      <c r="A1468" t="s">
        <v>3180</v>
      </c>
      <c r="B1468" s="1" t="s">
        <v>6945</v>
      </c>
      <c r="C1468" s="1" t="s">
        <v>3202</v>
      </c>
      <c r="D1468" s="30">
        <v>3.282100000000038E-4</v>
      </c>
      <c r="E1468" s="33">
        <v>3282100.0000000382</v>
      </c>
      <c r="F1468" s="9">
        <v>0.55998761265634056</v>
      </c>
      <c r="G1468" s="32">
        <v>5120035.3434994351</v>
      </c>
      <c r="H1468" s="31">
        <f t="shared" si="44"/>
        <v>1837935.3434993969</v>
      </c>
      <c r="I1468" s="38">
        <f t="shared" si="45"/>
        <v>0.55998761265634067</v>
      </c>
    </row>
    <row r="1469" spans="1:9" hidden="1" outlineLevel="2" x14ac:dyDescent="0.25">
      <c r="A1469" t="s">
        <v>3180</v>
      </c>
      <c r="B1469" s="1" t="s">
        <v>6946</v>
      </c>
      <c r="C1469" s="1" t="s">
        <v>3200</v>
      </c>
      <c r="D1469" s="30">
        <v>2.4331000000000176E-4</v>
      </c>
      <c r="E1469" s="33">
        <v>2433100.0000000177</v>
      </c>
      <c r="F1469" s="9">
        <v>0.60224987485681847</v>
      </c>
      <c r="G1469" s="32">
        <v>3898434.1705141538</v>
      </c>
      <c r="H1469" s="31">
        <f t="shared" si="44"/>
        <v>1465334.1705141361</v>
      </c>
      <c r="I1469" s="38">
        <f t="shared" si="45"/>
        <v>0.60224987485681869</v>
      </c>
    </row>
    <row r="1470" spans="1:9" hidden="1" outlineLevel="2" x14ac:dyDescent="0.25">
      <c r="A1470" t="s">
        <v>3180</v>
      </c>
      <c r="B1470" s="1" t="s">
        <v>6947</v>
      </c>
      <c r="C1470" s="1" t="s">
        <v>3198</v>
      </c>
      <c r="D1470" s="30">
        <v>2.0221000000000076E-4</v>
      </c>
      <c r="E1470" s="33">
        <v>2022100.0000000077</v>
      </c>
      <c r="F1470" s="9">
        <v>0.46384063527539721</v>
      </c>
      <c r="G1470" s="32">
        <v>2960032.148590392</v>
      </c>
      <c r="H1470" s="31">
        <f t="shared" si="44"/>
        <v>937932.14859038428</v>
      </c>
      <c r="I1470" s="38">
        <f t="shared" si="45"/>
        <v>0.46384063527539721</v>
      </c>
    </row>
    <row r="1471" spans="1:9" hidden="1" outlineLevel="2" x14ac:dyDescent="0.25">
      <c r="A1471" t="s">
        <v>3180</v>
      </c>
      <c r="B1471" s="1" t="s">
        <v>6948</v>
      </c>
      <c r="C1471" s="1" t="s">
        <v>3196</v>
      </c>
      <c r="D1471" s="30">
        <v>1.7431000000000008E-4</v>
      </c>
      <c r="E1471" s="33">
        <v>1743100.0000000009</v>
      </c>
      <c r="F1471" s="9">
        <v>0.68253286506012212</v>
      </c>
      <c r="G1471" s="32">
        <v>2932823.0370863006</v>
      </c>
      <c r="H1471" s="31">
        <f t="shared" si="44"/>
        <v>1189723.0370862996</v>
      </c>
      <c r="I1471" s="38">
        <f t="shared" si="45"/>
        <v>0.68253286506012223</v>
      </c>
    </row>
    <row r="1472" spans="1:9" hidden="1" outlineLevel="2" x14ac:dyDescent="0.25">
      <c r="A1472" t="s">
        <v>3180</v>
      </c>
      <c r="B1472" s="1" t="s">
        <v>6949</v>
      </c>
      <c r="C1472" s="1" t="s">
        <v>3194</v>
      </c>
      <c r="D1472" s="30">
        <v>1.4940999999999948E-4</v>
      </c>
      <c r="E1472" s="33">
        <v>1494099.9999999949</v>
      </c>
      <c r="F1472" s="9">
        <v>1.1639121263973413</v>
      </c>
      <c r="G1472" s="32">
        <v>3233101.1080502565</v>
      </c>
      <c r="H1472" s="31">
        <f t="shared" si="44"/>
        <v>1739001.1080502616</v>
      </c>
      <c r="I1472" s="38">
        <f t="shared" si="45"/>
        <v>1.1639121263973413</v>
      </c>
    </row>
    <row r="1473" spans="1:9" hidden="1" outlineLevel="2" x14ac:dyDescent="0.25">
      <c r="A1473" t="s">
        <v>3180</v>
      </c>
      <c r="B1473" s="1" t="s">
        <v>6950</v>
      </c>
      <c r="C1473" s="1" t="s">
        <v>3190</v>
      </c>
      <c r="D1473" s="30">
        <v>4.8610000000000065E-5</v>
      </c>
      <c r="E1473" s="33">
        <v>486100.00000000064</v>
      </c>
      <c r="F1473" s="9">
        <v>0.3309634802020015</v>
      </c>
      <c r="G1473" s="32">
        <v>646981.34772619372</v>
      </c>
      <c r="H1473" s="31">
        <f t="shared" si="44"/>
        <v>160881.34772619308</v>
      </c>
      <c r="I1473" s="38">
        <f t="shared" si="45"/>
        <v>0.33096348020200139</v>
      </c>
    </row>
    <row r="1474" spans="1:9" hidden="1" outlineLevel="2" x14ac:dyDescent="0.25">
      <c r="A1474" t="s">
        <v>3180</v>
      </c>
      <c r="B1474" s="1" t="s">
        <v>6951</v>
      </c>
      <c r="C1474" s="1" t="s">
        <v>3188</v>
      </c>
      <c r="D1474" s="30">
        <v>3.8110000000000047E-5</v>
      </c>
      <c r="E1474" s="33">
        <v>381100.00000000047</v>
      </c>
      <c r="F1474" s="9">
        <v>1.233911746274283</v>
      </c>
      <c r="G1474" s="32">
        <v>851343.76650513033</v>
      </c>
      <c r="H1474" s="31">
        <f t="shared" si="44"/>
        <v>470243.76650512987</v>
      </c>
      <c r="I1474" s="38">
        <f t="shared" si="45"/>
        <v>1.233911746274283</v>
      </c>
    </row>
    <row r="1475" spans="1:9" hidden="1" outlineLevel="2" x14ac:dyDescent="0.25">
      <c r="A1475" t="s">
        <v>3180</v>
      </c>
      <c r="B1475" s="1" t="s">
        <v>6952</v>
      </c>
      <c r="C1475" s="1" t="s">
        <v>3186</v>
      </c>
      <c r="D1475" s="30">
        <v>3.3010000000000038E-5</v>
      </c>
      <c r="E1475" s="33">
        <v>330100.00000000041</v>
      </c>
      <c r="F1475" s="9">
        <v>1.2349336867149843</v>
      </c>
      <c r="G1475" s="32">
        <v>737751.60998461721</v>
      </c>
      <c r="H1475" s="31">
        <f t="shared" si="44"/>
        <v>407651.60998461681</v>
      </c>
      <c r="I1475" s="38">
        <f t="shared" si="45"/>
        <v>1.2349336867149843</v>
      </c>
    </row>
    <row r="1476" spans="1:9" hidden="1" outlineLevel="2" x14ac:dyDescent="0.25">
      <c r="A1476" t="s">
        <v>3180</v>
      </c>
      <c r="B1476" s="1" t="s">
        <v>6953</v>
      </c>
      <c r="C1476" s="1" t="s">
        <v>3184</v>
      </c>
      <c r="D1476" s="30">
        <v>1.2910000000000005E-5</v>
      </c>
      <c r="E1476" s="33">
        <v>129100.00000000006</v>
      </c>
      <c r="F1476" s="9">
        <v>0.55717999278020203</v>
      </c>
      <c r="G1476" s="32">
        <v>201031.93706792418</v>
      </c>
      <c r="H1476" s="31">
        <f t="shared" si="44"/>
        <v>71931.937067924126</v>
      </c>
      <c r="I1476" s="38">
        <f t="shared" si="45"/>
        <v>0.55717999278020214</v>
      </c>
    </row>
    <row r="1477" spans="1:9" hidden="1" outlineLevel="2" x14ac:dyDescent="0.25">
      <c r="A1477" t="s">
        <v>3180</v>
      </c>
      <c r="B1477" s="1" t="s">
        <v>6954</v>
      </c>
      <c r="C1477" s="1" t="s">
        <v>3182</v>
      </c>
      <c r="D1477" s="30">
        <v>6.6099999999999977E-6</v>
      </c>
      <c r="E1477" s="33">
        <v>66099.999999999971</v>
      </c>
      <c r="F1477" s="9">
        <v>0.37073941161629898</v>
      </c>
      <c r="G1477" s="32">
        <v>90605.875107837317</v>
      </c>
      <c r="H1477" s="31">
        <f t="shared" ref="H1477:H1540" si="46">G1477-E1477</f>
        <v>24505.875107837346</v>
      </c>
      <c r="I1477" s="38">
        <f t="shared" ref="I1477:I1540" si="47">H1477/E1477</f>
        <v>0.37073941161629892</v>
      </c>
    </row>
    <row r="1478" spans="1:9" outlineLevel="1" collapsed="1" x14ac:dyDescent="0.25">
      <c r="A1478" s="60" t="s">
        <v>8800</v>
      </c>
      <c r="B1478" s="1"/>
      <c r="C1478" s="1"/>
      <c r="D1478" s="30"/>
      <c r="E1478" s="33">
        <f>SUBTOTAL(9,E1456:E1477)</f>
        <v>82253199.999998629</v>
      </c>
      <c r="F1478" s="9"/>
      <c r="G1478" s="32">
        <f>SUBTOTAL(9,G1456:G1477)</f>
        <v>143469876.52617764</v>
      </c>
      <c r="H1478" s="31">
        <f t="shared" si="46"/>
        <v>61216676.526179016</v>
      </c>
      <c r="I1478" s="38">
        <f t="shared" si="47"/>
        <v>0.74424674694942006</v>
      </c>
    </row>
    <row r="1479" spans="1:9" hidden="1" outlineLevel="2" x14ac:dyDescent="0.25">
      <c r="A1479" t="s">
        <v>3229</v>
      </c>
      <c r="B1479" s="1" t="s">
        <v>6898</v>
      </c>
      <c r="C1479" s="1" t="s">
        <v>3303</v>
      </c>
      <c r="D1479" s="30">
        <v>7.6620999999996425E-4</v>
      </c>
      <c r="E1479" s="33">
        <v>7662099.9999996424</v>
      </c>
      <c r="F1479" s="9">
        <v>0.33853122224136711</v>
      </c>
      <c r="G1479" s="32">
        <v>10255960.077935101</v>
      </c>
      <c r="H1479" s="31">
        <f t="shared" si="46"/>
        <v>2593860.0779354591</v>
      </c>
      <c r="I1479" s="38">
        <f t="shared" si="47"/>
        <v>0.33853122224136728</v>
      </c>
    </row>
    <row r="1480" spans="1:9" hidden="1" outlineLevel="2" x14ac:dyDescent="0.25">
      <c r="A1480" t="s">
        <v>3229</v>
      </c>
      <c r="B1480" s="1" t="s">
        <v>6899</v>
      </c>
      <c r="C1480" s="1" t="s">
        <v>3299</v>
      </c>
      <c r="D1480" s="30">
        <v>7.281099999999702E-4</v>
      </c>
      <c r="E1480" s="33">
        <v>7281099.999999702</v>
      </c>
      <c r="F1480" s="9">
        <v>0.97182591767332371</v>
      </c>
      <c r="G1480" s="32">
        <v>14357061.689170649</v>
      </c>
      <c r="H1480" s="31">
        <f t="shared" si="46"/>
        <v>7075961.6891709473</v>
      </c>
      <c r="I1480" s="38">
        <f t="shared" si="47"/>
        <v>0.97182591767332371</v>
      </c>
    </row>
    <row r="1481" spans="1:9" hidden="1" outlineLevel="2" x14ac:dyDescent="0.25">
      <c r="A1481" t="s">
        <v>3229</v>
      </c>
      <c r="B1481" s="1" t="s">
        <v>6900</v>
      </c>
      <c r="C1481" s="1" t="s">
        <v>3291</v>
      </c>
      <c r="D1481" s="30">
        <v>6.8430999999997705E-4</v>
      </c>
      <c r="E1481" s="33">
        <v>6843099.9999997709</v>
      </c>
      <c r="F1481" s="9">
        <v>0.36571794996522033</v>
      </c>
      <c r="G1481" s="32">
        <v>9345744.5034066867</v>
      </c>
      <c r="H1481" s="31">
        <f t="shared" si="46"/>
        <v>2502644.5034069158</v>
      </c>
      <c r="I1481" s="38">
        <f t="shared" si="47"/>
        <v>0.36571794996522039</v>
      </c>
    </row>
    <row r="1482" spans="1:9" hidden="1" outlineLevel="2" x14ac:dyDescent="0.25">
      <c r="A1482" t="s">
        <v>3229</v>
      </c>
      <c r="B1482" s="1" t="s">
        <v>6901</v>
      </c>
      <c r="C1482" s="1" t="s">
        <v>3297</v>
      </c>
      <c r="D1482" s="30">
        <v>6.6600999999997992E-4</v>
      </c>
      <c r="E1482" s="33">
        <v>6660099.9999997988</v>
      </c>
      <c r="F1482" s="9">
        <v>0.96476657177967917</v>
      </c>
      <c r="G1482" s="32">
        <v>13085541.844709447</v>
      </c>
      <c r="H1482" s="31">
        <f t="shared" si="46"/>
        <v>6425441.8447096478</v>
      </c>
      <c r="I1482" s="38">
        <f t="shared" si="47"/>
        <v>0.96476657177967928</v>
      </c>
    </row>
    <row r="1483" spans="1:9" hidden="1" outlineLevel="2" x14ac:dyDescent="0.25">
      <c r="A1483" t="s">
        <v>3229</v>
      </c>
      <c r="B1483" s="1" t="s">
        <v>6902</v>
      </c>
      <c r="C1483" s="1" t="s">
        <v>3293</v>
      </c>
      <c r="D1483" s="30">
        <v>6.4980999999998245E-4</v>
      </c>
      <c r="E1483" s="33">
        <v>6498099.9999998249</v>
      </c>
      <c r="F1483" s="9">
        <v>0.92601510489454719</v>
      </c>
      <c r="G1483" s="32">
        <v>12515438.75311492</v>
      </c>
      <c r="H1483" s="31">
        <f t="shared" si="46"/>
        <v>6017338.7531150952</v>
      </c>
      <c r="I1483" s="38">
        <f t="shared" si="47"/>
        <v>0.92601510489454719</v>
      </c>
    </row>
    <row r="1484" spans="1:9" hidden="1" outlineLevel="2" x14ac:dyDescent="0.25">
      <c r="A1484" t="s">
        <v>3229</v>
      </c>
      <c r="B1484" s="1" t="s">
        <v>6903</v>
      </c>
      <c r="C1484" s="1" t="s">
        <v>3289</v>
      </c>
      <c r="D1484" s="30">
        <v>6.0030999999999019E-4</v>
      </c>
      <c r="E1484" s="33">
        <v>6003099.9999999022</v>
      </c>
      <c r="F1484" s="9">
        <v>1.1371214487167378</v>
      </c>
      <c r="G1484" s="32">
        <v>12829353.768791242</v>
      </c>
      <c r="H1484" s="31">
        <f t="shared" si="46"/>
        <v>6826253.7687913394</v>
      </c>
      <c r="I1484" s="38">
        <f t="shared" si="47"/>
        <v>1.137121448716738</v>
      </c>
    </row>
    <row r="1485" spans="1:9" hidden="1" outlineLevel="2" x14ac:dyDescent="0.25">
      <c r="A1485" t="s">
        <v>3229</v>
      </c>
      <c r="B1485" s="1" t="s">
        <v>6904</v>
      </c>
      <c r="C1485" s="1" t="s">
        <v>3287</v>
      </c>
      <c r="D1485" s="30">
        <v>5.4120999999999943E-4</v>
      </c>
      <c r="E1485" s="33">
        <v>5412099.9999999944</v>
      </c>
      <c r="F1485" s="9">
        <v>0.91224056865092296</v>
      </c>
      <c r="G1485" s="32">
        <v>10349237.18159565</v>
      </c>
      <c r="H1485" s="31">
        <f t="shared" si="46"/>
        <v>4937137.1815956552</v>
      </c>
      <c r="I1485" s="38">
        <f t="shared" si="47"/>
        <v>0.91224056865092296</v>
      </c>
    </row>
    <row r="1486" spans="1:9" hidden="1" outlineLevel="2" x14ac:dyDescent="0.25">
      <c r="A1486" t="s">
        <v>3229</v>
      </c>
      <c r="B1486" s="1" t="s">
        <v>6905</v>
      </c>
      <c r="C1486" s="1" t="s">
        <v>3285</v>
      </c>
      <c r="D1486" s="30">
        <v>5.2201000000000244E-4</v>
      </c>
      <c r="E1486" s="33">
        <v>5220100.0000000242</v>
      </c>
      <c r="F1486" s="9">
        <v>1.0964476819657247</v>
      </c>
      <c r="G1486" s="32">
        <v>10943666.54462933</v>
      </c>
      <c r="H1486" s="31">
        <f t="shared" si="46"/>
        <v>5723566.5446293056</v>
      </c>
      <c r="I1486" s="38">
        <f t="shared" si="47"/>
        <v>1.0964476819657245</v>
      </c>
    </row>
    <row r="1487" spans="1:9" hidden="1" outlineLevel="2" x14ac:dyDescent="0.25">
      <c r="A1487" t="s">
        <v>3229</v>
      </c>
      <c r="B1487" s="1" t="s">
        <v>6906</v>
      </c>
      <c r="C1487" s="1" t="s">
        <v>3279</v>
      </c>
      <c r="D1487" s="30">
        <v>5.0671000000000483E-4</v>
      </c>
      <c r="E1487" s="33">
        <v>5067100.0000000484</v>
      </c>
      <c r="F1487" s="9">
        <v>0.65844704753199157</v>
      </c>
      <c r="G1487" s="32">
        <v>8403517.0345494337</v>
      </c>
      <c r="H1487" s="31">
        <f t="shared" si="46"/>
        <v>3336417.0345493853</v>
      </c>
      <c r="I1487" s="38">
        <f t="shared" si="47"/>
        <v>0.65844704753199135</v>
      </c>
    </row>
    <row r="1488" spans="1:9" hidden="1" outlineLevel="2" x14ac:dyDescent="0.25">
      <c r="A1488" t="s">
        <v>3229</v>
      </c>
      <c r="B1488" s="1" t="s">
        <v>6907</v>
      </c>
      <c r="C1488" s="1" t="s">
        <v>3281</v>
      </c>
      <c r="D1488" s="30">
        <v>4.8991000000000746E-4</v>
      </c>
      <c r="E1488" s="33">
        <v>4899100.0000000745</v>
      </c>
      <c r="F1488" s="9">
        <v>0.82767544022818085</v>
      </c>
      <c r="G1488" s="32">
        <v>8953964.749222016</v>
      </c>
      <c r="H1488" s="31">
        <f t="shared" si="46"/>
        <v>4054864.7492219415</v>
      </c>
      <c r="I1488" s="38">
        <f t="shared" si="47"/>
        <v>0.82767544022818063</v>
      </c>
    </row>
    <row r="1489" spans="1:9" hidden="1" outlineLevel="2" x14ac:dyDescent="0.25">
      <c r="A1489" t="s">
        <v>3229</v>
      </c>
      <c r="B1489" s="1" t="s">
        <v>6908</v>
      </c>
      <c r="C1489" s="1" t="s">
        <v>3239</v>
      </c>
      <c r="D1489" s="30">
        <v>4.8361000000000758E-4</v>
      </c>
      <c r="E1489" s="33">
        <v>4836100.0000000754</v>
      </c>
      <c r="F1489" s="9">
        <v>0.56891375298955582</v>
      </c>
      <c r="G1489" s="32">
        <v>7587423.8008329095</v>
      </c>
      <c r="H1489" s="31">
        <f t="shared" si="46"/>
        <v>2751323.8008328341</v>
      </c>
      <c r="I1489" s="38">
        <f t="shared" si="47"/>
        <v>0.56891375298955593</v>
      </c>
    </row>
    <row r="1490" spans="1:9" hidden="1" outlineLevel="2" x14ac:dyDescent="0.25">
      <c r="A1490" t="s">
        <v>3229</v>
      </c>
      <c r="B1490" s="1" t="s">
        <v>6909</v>
      </c>
      <c r="C1490" s="1" t="s">
        <v>3277</v>
      </c>
      <c r="D1490" s="30">
        <v>4.6111000000000703E-4</v>
      </c>
      <c r="E1490" s="33">
        <v>4611100.0000000698</v>
      </c>
      <c r="F1490" s="9">
        <v>0.95706703892218736</v>
      </c>
      <c r="G1490" s="32">
        <v>9024231.8231742345</v>
      </c>
      <c r="H1490" s="31">
        <f t="shared" si="46"/>
        <v>4413131.8231741646</v>
      </c>
      <c r="I1490" s="38">
        <f t="shared" si="47"/>
        <v>0.95706703892218725</v>
      </c>
    </row>
    <row r="1491" spans="1:9" hidden="1" outlineLevel="2" x14ac:dyDescent="0.25">
      <c r="A1491" t="s">
        <v>3229</v>
      </c>
      <c r="B1491" s="1" t="s">
        <v>6910</v>
      </c>
      <c r="C1491" s="1" t="s">
        <v>3275</v>
      </c>
      <c r="D1491" s="30">
        <v>4.5121000000000679E-4</v>
      </c>
      <c r="E1491" s="33">
        <v>4512100.000000068</v>
      </c>
      <c r="F1491" s="9">
        <v>0.47409438896256317</v>
      </c>
      <c r="G1491" s="32">
        <v>6651261.2924380815</v>
      </c>
      <c r="H1491" s="31">
        <f t="shared" si="46"/>
        <v>2139161.2924380135</v>
      </c>
      <c r="I1491" s="38">
        <f t="shared" si="47"/>
        <v>0.47409438896256317</v>
      </c>
    </row>
    <row r="1492" spans="1:9" hidden="1" outlineLevel="2" x14ac:dyDescent="0.25">
      <c r="A1492" t="s">
        <v>3229</v>
      </c>
      <c r="B1492" s="1" t="s">
        <v>6911</v>
      </c>
      <c r="C1492" s="1" t="s">
        <v>3273</v>
      </c>
      <c r="D1492" s="30">
        <v>4.4191000000000656E-4</v>
      </c>
      <c r="E1492" s="33">
        <v>4419100.0000000652</v>
      </c>
      <c r="F1492" s="9">
        <v>0.89189731204307621</v>
      </c>
      <c r="G1492" s="32">
        <v>8360483.4116496816</v>
      </c>
      <c r="H1492" s="31">
        <f t="shared" si="46"/>
        <v>3941383.4116496164</v>
      </c>
      <c r="I1492" s="38">
        <f t="shared" si="47"/>
        <v>0.89189731204307621</v>
      </c>
    </row>
    <row r="1493" spans="1:9" hidden="1" outlineLevel="2" x14ac:dyDescent="0.25">
      <c r="A1493" t="s">
        <v>3229</v>
      </c>
      <c r="B1493" s="1" t="s">
        <v>6912</v>
      </c>
      <c r="C1493" s="1" t="s">
        <v>3271</v>
      </c>
      <c r="D1493" s="30">
        <v>3.8911000000000528E-4</v>
      </c>
      <c r="E1493" s="33">
        <v>3891100.0000000526</v>
      </c>
      <c r="F1493" s="9">
        <v>0.76650725466162539</v>
      </c>
      <c r="G1493" s="32">
        <v>6873656.3786139432</v>
      </c>
      <c r="H1493" s="31">
        <f t="shared" si="46"/>
        <v>2982556.3786138906</v>
      </c>
      <c r="I1493" s="38">
        <f t="shared" si="47"/>
        <v>0.76650725466162528</v>
      </c>
    </row>
    <row r="1494" spans="1:9" hidden="1" outlineLevel="2" x14ac:dyDescent="0.25">
      <c r="A1494" t="s">
        <v>3229</v>
      </c>
      <c r="B1494" s="1" t="s">
        <v>6913</v>
      </c>
      <c r="C1494" s="1" t="s">
        <v>3269</v>
      </c>
      <c r="D1494" s="30">
        <v>3.7471000000000493E-4</v>
      </c>
      <c r="E1494" s="33">
        <v>3747100.0000000494</v>
      </c>
      <c r="F1494" s="9">
        <v>1.2357819036561639</v>
      </c>
      <c r="G1494" s="32">
        <v>8377698.3711901223</v>
      </c>
      <c r="H1494" s="31">
        <f t="shared" si="46"/>
        <v>4630598.371190073</v>
      </c>
      <c r="I1494" s="38">
        <f t="shared" si="47"/>
        <v>1.2357819036561639</v>
      </c>
    </row>
    <row r="1495" spans="1:9" hidden="1" outlineLevel="2" x14ac:dyDescent="0.25">
      <c r="A1495" t="s">
        <v>3229</v>
      </c>
      <c r="B1495" s="1" t="s">
        <v>6914</v>
      </c>
      <c r="C1495" s="1" t="s">
        <v>3265</v>
      </c>
      <c r="D1495" s="30">
        <v>3.7441000000000492E-4</v>
      </c>
      <c r="E1495" s="33">
        <v>3744100.0000000494</v>
      </c>
      <c r="F1495" s="9">
        <v>1.1646485125511508</v>
      </c>
      <c r="G1495" s="32">
        <v>8104660.4958428694</v>
      </c>
      <c r="H1495" s="31">
        <f t="shared" si="46"/>
        <v>4360560.49584282</v>
      </c>
      <c r="I1495" s="38">
        <f t="shared" si="47"/>
        <v>1.1646485125511505</v>
      </c>
    </row>
    <row r="1496" spans="1:9" hidden="1" outlineLevel="2" x14ac:dyDescent="0.25">
      <c r="A1496" t="s">
        <v>3229</v>
      </c>
      <c r="B1496" s="1" t="s">
        <v>6915</v>
      </c>
      <c r="C1496" s="1" t="s">
        <v>3305</v>
      </c>
      <c r="D1496" s="30">
        <v>3.7261000000000488E-4</v>
      </c>
      <c r="E1496" s="33">
        <v>3726100.0000000489</v>
      </c>
      <c r="F1496" s="9">
        <v>0.91126608242637852</v>
      </c>
      <c r="G1496" s="32">
        <v>7121568.5497290222</v>
      </c>
      <c r="H1496" s="31">
        <f t="shared" si="46"/>
        <v>3395468.5497289733</v>
      </c>
      <c r="I1496" s="38">
        <f t="shared" si="47"/>
        <v>0.91126608242637841</v>
      </c>
    </row>
    <row r="1497" spans="1:9" hidden="1" outlineLevel="2" x14ac:dyDescent="0.25">
      <c r="A1497" t="s">
        <v>3229</v>
      </c>
      <c r="B1497" s="1" t="s">
        <v>6916</v>
      </c>
      <c r="C1497" s="1" t="s">
        <v>3261</v>
      </c>
      <c r="D1497" s="30">
        <v>3.6781000000000476E-4</v>
      </c>
      <c r="E1497" s="33">
        <v>3678100.0000000475</v>
      </c>
      <c r="F1497" s="9">
        <v>0.56531657210555242</v>
      </c>
      <c r="G1497" s="32">
        <v>5757390.8838615064</v>
      </c>
      <c r="H1497" s="31">
        <f t="shared" si="46"/>
        <v>2079290.8838614589</v>
      </c>
      <c r="I1497" s="38">
        <f t="shared" si="47"/>
        <v>0.56531657210555231</v>
      </c>
    </row>
    <row r="1498" spans="1:9" hidden="1" outlineLevel="2" x14ac:dyDescent="0.25">
      <c r="A1498" t="s">
        <v>3229</v>
      </c>
      <c r="B1498" s="1" t="s">
        <v>6917</v>
      </c>
      <c r="C1498" s="1" t="s">
        <v>3267</v>
      </c>
      <c r="D1498" s="30">
        <v>3.6751000000000475E-4</v>
      </c>
      <c r="E1498" s="33">
        <v>3675100.0000000475</v>
      </c>
      <c r="F1498" s="9">
        <v>0.736398923878408</v>
      </c>
      <c r="G1498" s="32">
        <v>6381439.6851456193</v>
      </c>
      <c r="H1498" s="31">
        <f t="shared" si="46"/>
        <v>2706339.6851455718</v>
      </c>
      <c r="I1498" s="38">
        <f t="shared" si="47"/>
        <v>0.73639892387840789</v>
      </c>
    </row>
    <row r="1499" spans="1:9" hidden="1" outlineLevel="2" x14ac:dyDescent="0.25">
      <c r="A1499" t="s">
        <v>3229</v>
      </c>
      <c r="B1499" s="1" t="s">
        <v>6918</v>
      </c>
      <c r="C1499" s="1" t="s">
        <v>3263</v>
      </c>
      <c r="D1499" s="30">
        <v>3.6391000000000467E-4</v>
      </c>
      <c r="E1499" s="33">
        <v>3639100.0000000466</v>
      </c>
      <c r="F1499" s="9">
        <v>0.91143571391345657</v>
      </c>
      <c r="G1499" s="32">
        <v>6955905.7065025484</v>
      </c>
      <c r="H1499" s="31">
        <f t="shared" si="46"/>
        <v>3316805.7065025019</v>
      </c>
      <c r="I1499" s="38">
        <f t="shared" si="47"/>
        <v>0.91143571391345646</v>
      </c>
    </row>
    <row r="1500" spans="1:9" hidden="1" outlineLevel="2" x14ac:dyDescent="0.25">
      <c r="A1500" t="s">
        <v>3229</v>
      </c>
      <c r="B1500" s="1" t="s">
        <v>6919</v>
      </c>
      <c r="C1500" s="1" t="s">
        <v>3257</v>
      </c>
      <c r="D1500" s="30">
        <v>3.0811000000000331E-4</v>
      </c>
      <c r="E1500" s="33">
        <v>3081100.0000000331</v>
      </c>
      <c r="F1500" s="9">
        <v>0.86381566067899695</v>
      </c>
      <c r="G1500" s="32">
        <v>5742602.4321181197</v>
      </c>
      <c r="H1500" s="31">
        <f t="shared" si="46"/>
        <v>2661502.4321180866</v>
      </c>
      <c r="I1500" s="38">
        <f t="shared" si="47"/>
        <v>0.86381566067899718</v>
      </c>
    </row>
    <row r="1501" spans="1:9" hidden="1" outlineLevel="2" x14ac:dyDescent="0.25">
      <c r="A1501" t="s">
        <v>3229</v>
      </c>
      <c r="B1501" s="1" t="s">
        <v>6920</v>
      </c>
      <c r="C1501" s="1" t="s">
        <v>3259</v>
      </c>
      <c r="D1501" s="30">
        <v>3.0031000000000312E-4</v>
      </c>
      <c r="E1501" s="33">
        <v>3003100.0000000312</v>
      </c>
      <c r="F1501" s="9">
        <v>0.80567578638679183</v>
      </c>
      <c r="G1501" s="32">
        <v>5422624.9540982312</v>
      </c>
      <c r="H1501" s="31">
        <f t="shared" si="46"/>
        <v>2419524.9540982</v>
      </c>
      <c r="I1501" s="38">
        <f t="shared" si="47"/>
        <v>0.80567578638679194</v>
      </c>
    </row>
    <row r="1502" spans="1:9" hidden="1" outlineLevel="2" x14ac:dyDescent="0.25">
      <c r="A1502" t="s">
        <v>3229</v>
      </c>
      <c r="B1502" s="1" t="s">
        <v>6921</v>
      </c>
      <c r="C1502" s="1" t="s">
        <v>3255</v>
      </c>
      <c r="D1502" s="30">
        <v>2.5381000000000199E-4</v>
      </c>
      <c r="E1502" s="33">
        <v>2538100.00000002</v>
      </c>
      <c r="F1502" s="9">
        <v>0.63126221151168804</v>
      </c>
      <c r="G1502" s="32">
        <v>4140306.6190378484</v>
      </c>
      <c r="H1502" s="31">
        <f t="shared" si="46"/>
        <v>1602206.6190378284</v>
      </c>
      <c r="I1502" s="38">
        <f t="shared" si="47"/>
        <v>0.63126221151168815</v>
      </c>
    </row>
    <row r="1503" spans="1:9" hidden="1" outlineLevel="2" x14ac:dyDescent="0.25">
      <c r="A1503" t="s">
        <v>3229</v>
      </c>
      <c r="B1503" s="1" t="s">
        <v>6922</v>
      </c>
      <c r="C1503" s="1" t="s">
        <v>3253</v>
      </c>
      <c r="D1503" s="30">
        <v>2.3071000000000146E-4</v>
      </c>
      <c r="E1503" s="33">
        <v>2307100.0000000144</v>
      </c>
      <c r="F1503" s="9">
        <v>0.39993112118936747</v>
      </c>
      <c r="G1503" s="32">
        <v>3229781.0896960101</v>
      </c>
      <c r="H1503" s="31">
        <f t="shared" si="46"/>
        <v>922681.08969599567</v>
      </c>
      <c r="I1503" s="38">
        <f t="shared" si="47"/>
        <v>0.39993112118936758</v>
      </c>
    </row>
    <row r="1504" spans="1:9" hidden="1" outlineLevel="2" x14ac:dyDescent="0.25">
      <c r="A1504" t="s">
        <v>3229</v>
      </c>
      <c r="B1504" s="1" t="s">
        <v>6923</v>
      </c>
      <c r="C1504" s="1" t="s">
        <v>3249</v>
      </c>
      <c r="D1504" s="30">
        <v>1.9711000000000064E-4</v>
      </c>
      <c r="E1504" s="33">
        <v>1971100.0000000063</v>
      </c>
      <c r="F1504" s="9">
        <v>0.36933642621732932</v>
      </c>
      <c r="G1504" s="32">
        <v>2699099.0297169862</v>
      </c>
      <c r="H1504" s="31">
        <f t="shared" si="46"/>
        <v>727999.02971697995</v>
      </c>
      <c r="I1504" s="38">
        <f t="shared" si="47"/>
        <v>0.36933642621732921</v>
      </c>
    </row>
    <row r="1505" spans="1:9" hidden="1" outlineLevel="2" x14ac:dyDescent="0.25">
      <c r="A1505" t="s">
        <v>3229</v>
      </c>
      <c r="B1505" s="1" t="s">
        <v>6924</v>
      </c>
      <c r="C1505" s="1" t="s">
        <v>3245</v>
      </c>
      <c r="D1505" s="30">
        <v>1.9201000000000051E-4</v>
      </c>
      <c r="E1505" s="33">
        <v>1920100.0000000051</v>
      </c>
      <c r="F1505" s="9">
        <v>1.0938907328933882</v>
      </c>
      <c r="G1505" s="32">
        <v>4020479.5962286056</v>
      </c>
      <c r="H1505" s="31">
        <f t="shared" si="46"/>
        <v>2100379.5962286005</v>
      </c>
      <c r="I1505" s="38">
        <f t="shared" si="47"/>
        <v>1.0938907328933882</v>
      </c>
    </row>
    <row r="1506" spans="1:9" hidden="1" outlineLevel="2" x14ac:dyDescent="0.25">
      <c r="A1506" t="s">
        <v>3229</v>
      </c>
      <c r="B1506" s="1" t="s">
        <v>6925</v>
      </c>
      <c r="C1506" s="1" t="s">
        <v>3243</v>
      </c>
      <c r="D1506" s="30">
        <v>1.7761000000000016E-4</v>
      </c>
      <c r="E1506" s="33">
        <v>1776100.0000000016</v>
      </c>
      <c r="F1506" s="9">
        <v>1.2281119215152669</v>
      </c>
      <c r="G1506" s="32">
        <v>3957349.5838032691</v>
      </c>
      <c r="H1506" s="31">
        <f t="shared" si="46"/>
        <v>2181249.5838032672</v>
      </c>
      <c r="I1506" s="38">
        <f t="shared" si="47"/>
        <v>1.2281119215152667</v>
      </c>
    </row>
    <row r="1507" spans="1:9" hidden="1" outlineLevel="2" x14ac:dyDescent="0.25">
      <c r="A1507" t="s">
        <v>3229</v>
      </c>
      <c r="B1507" s="1" t="s">
        <v>6926</v>
      </c>
      <c r="C1507" s="1" t="s">
        <v>3247</v>
      </c>
      <c r="D1507" s="30">
        <v>1.3140999999999904E-4</v>
      </c>
      <c r="E1507" s="33">
        <v>1314099.9999999905</v>
      </c>
      <c r="F1507" s="9">
        <v>0.37170053659553537</v>
      </c>
      <c r="G1507" s="32">
        <v>1802551.6751401797</v>
      </c>
      <c r="H1507" s="31">
        <f t="shared" si="46"/>
        <v>488451.67514018924</v>
      </c>
      <c r="I1507" s="38">
        <f t="shared" si="47"/>
        <v>0.3717005365955352</v>
      </c>
    </row>
    <row r="1508" spans="1:9" hidden="1" outlineLevel="2" x14ac:dyDescent="0.25">
      <c r="A1508" t="s">
        <v>3229</v>
      </c>
      <c r="B1508" s="1" t="s">
        <v>6927</v>
      </c>
      <c r="C1508" s="1" t="s">
        <v>3241</v>
      </c>
      <c r="D1508" s="30">
        <v>1.0770999999999912E-4</v>
      </c>
      <c r="E1508" s="33">
        <v>1077099.9999999912</v>
      </c>
      <c r="F1508" s="9">
        <v>0.58342954084830956</v>
      </c>
      <c r="G1508" s="32">
        <v>1705511.9584477001</v>
      </c>
      <c r="H1508" s="31">
        <f t="shared" si="46"/>
        <v>628411.95844770898</v>
      </c>
      <c r="I1508" s="38">
        <f t="shared" si="47"/>
        <v>0.58342954084830945</v>
      </c>
    </row>
    <row r="1509" spans="1:9" hidden="1" outlineLevel="2" x14ac:dyDescent="0.25">
      <c r="A1509" t="s">
        <v>3229</v>
      </c>
      <c r="B1509" s="1" t="s">
        <v>6928</v>
      </c>
      <c r="C1509" s="1" t="s">
        <v>3237</v>
      </c>
      <c r="D1509" s="30">
        <v>7.9509999999999705E-5</v>
      </c>
      <c r="E1509" s="33">
        <v>795099.99999999709</v>
      </c>
      <c r="F1509" s="9">
        <v>0.93251286424627744</v>
      </c>
      <c r="G1509" s="32">
        <v>1536540.9783622096</v>
      </c>
      <c r="H1509" s="31">
        <f t="shared" si="46"/>
        <v>741440.97836221254</v>
      </c>
      <c r="I1509" s="38">
        <f t="shared" si="47"/>
        <v>0.93251286424627755</v>
      </c>
    </row>
    <row r="1510" spans="1:9" hidden="1" outlineLevel="2" x14ac:dyDescent="0.25">
      <c r="A1510" t="s">
        <v>3229</v>
      </c>
      <c r="B1510" s="1" t="s">
        <v>6929</v>
      </c>
      <c r="C1510" s="1" t="s">
        <v>3233</v>
      </c>
      <c r="D1510" s="30">
        <v>2.821000000000003E-5</v>
      </c>
      <c r="E1510" s="33">
        <v>282100.00000000029</v>
      </c>
      <c r="F1510" s="9">
        <v>0.45524003676933433</v>
      </c>
      <c r="G1510" s="32">
        <v>410523.21437262965</v>
      </c>
      <c r="H1510" s="31">
        <f t="shared" si="46"/>
        <v>128423.21437262936</v>
      </c>
      <c r="I1510" s="38">
        <f t="shared" si="47"/>
        <v>0.45524003676933439</v>
      </c>
    </row>
    <row r="1511" spans="1:9" hidden="1" outlineLevel="2" x14ac:dyDescent="0.25">
      <c r="A1511" t="s">
        <v>3229</v>
      </c>
      <c r="B1511" s="1" t="s">
        <v>6930</v>
      </c>
      <c r="C1511" s="1" t="s">
        <v>3235</v>
      </c>
      <c r="D1511" s="30">
        <v>9.0099999999999984E-6</v>
      </c>
      <c r="E1511" s="33">
        <v>90099.999999999985</v>
      </c>
      <c r="F1511" s="9">
        <v>0.33573503658050297</v>
      </c>
      <c r="G1511" s="32">
        <v>120349.72679590329</v>
      </c>
      <c r="H1511" s="31">
        <f t="shared" si="46"/>
        <v>30249.726795903305</v>
      </c>
      <c r="I1511" s="38">
        <f t="shared" si="47"/>
        <v>0.33573503658050291</v>
      </c>
    </row>
    <row r="1512" spans="1:9" hidden="1" outlineLevel="2" x14ac:dyDescent="0.25">
      <c r="A1512" t="s">
        <v>3229</v>
      </c>
      <c r="B1512" s="1" t="s">
        <v>6931</v>
      </c>
      <c r="C1512" s="1" t="s">
        <v>3228</v>
      </c>
      <c r="D1512" s="30">
        <v>5.1099999999999994E-6</v>
      </c>
      <c r="E1512" s="33">
        <v>51099.999999999993</v>
      </c>
      <c r="F1512" s="9">
        <v>0.46952675328044013</v>
      </c>
      <c r="G1512" s="32">
        <v>75092.817092630474</v>
      </c>
      <c r="H1512" s="31">
        <f t="shared" si="46"/>
        <v>23992.817092630481</v>
      </c>
      <c r="I1512" s="38">
        <f t="shared" si="47"/>
        <v>0.46952675328044002</v>
      </c>
    </row>
    <row r="1513" spans="1:9" hidden="1" outlineLevel="2" x14ac:dyDescent="0.25">
      <c r="A1513" t="s">
        <v>3229</v>
      </c>
      <c r="B1513" s="1" t="s">
        <v>6932</v>
      </c>
      <c r="C1513" s="1" t="s">
        <v>3231</v>
      </c>
      <c r="D1513" s="30">
        <v>4.2100000000000003E-6</v>
      </c>
      <c r="E1513" s="33">
        <v>42100</v>
      </c>
      <c r="F1513" s="9">
        <v>0.37197636556805658</v>
      </c>
      <c r="G1513" s="32">
        <v>57760.204990415179</v>
      </c>
      <c r="H1513" s="31">
        <f t="shared" si="46"/>
        <v>15660.204990415179</v>
      </c>
      <c r="I1513" s="38">
        <f t="shared" si="47"/>
        <v>0.37197636556805652</v>
      </c>
    </row>
    <row r="1514" spans="1:9" outlineLevel="1" collapsed="1" x14ac:dyDescent="0.25">
      <c r="A1514" s="60" t="s">
        <v>8801</v>
      </c>
      <c r="B1514" s="1"/>
      <c r="C1514" s="1"/>
      <c r="D1514" s="30"/>
      <c r="E1514" s="33">
        <f>SUBTOTAL(9,E1479:E1513)</f>
        <v>126273499.99999945</v>
      </c>
      <c r="F1514" s="9"/>
      <c r="G1514" s="32">
        <f>SUBTOTAL(9,G1479:G1513)</f>
        <v>227155780.42600578</v>
      </c>
      <c r="H1514" s="31">
        <f t="shared" si="46"/>
        <v>100882280.42600633</v>
      </c>
      <c r="I1514" s="38">
        <f t="shared" si="47"/>
        <v>0.79891885808191565</v>
      </c>
    </row>
    <row r="1515" spans="1:9" hidden="1" outlineLevel="2" x14ac:dyDescent="0.25">
      <c r="A1515" t="s">
        <v>3310</v>
      </c>
      <c r="B1515" s="1" t="s">
        <v>6890</v>
      </c>
      <c r="C1515" s="1" t="s">
        <v>3320</v>
      </c>
      <c r="D1515" s="30">
        <v>5.6010999999999648E-4</v>
      </c>
      <c r="E1515" s="33">
        <v>5601099.9999999646</v>
      </c>
      <c r="F1515" s="9">
        <v>0.81644508300205332</v>
      </c>
      <c r="G1515" s="32">
        <v>10174090.554402737</v>
      </c>
      <c r="H1515" s="31">
        <f t="shared" si="46"/>
        <v>4572990.5544027723</v>
      </c>
      <c r="I1515" s="38">
        <f t="shared" si="47"/>
        <v>0.81644508300205343</v>
      </c>
    </row>
    <row r="1516" spans="1:9" hidden="1" outlineLevel="2" x14ac:dyDescent="0.25">
      <c r="A1516" t="s">
        <v>3310</v>
      </c>
      <c r="B1516" s="1" t="s">
        <v>6891</v>
      </c>
      <c r="C1516" s="1" t="s">
        <v>3324</v>
      </c>
      <c r="D1516" s="30">
        <v>5.4570999999999873E-4</v>
      </c>
      <c r="E1516" s="33">
        <v>5457099.999999987</v>
      </c>
      <c r="F1516" s="9">
        <v>0.81690605668040128</v>
      </c>
      <c r="G1516" s="32">
        <v>9915038.0419105943</v>
      </c>
      <c r="H1516" s="31">
        <f t="shared" si="46"/>
        <v>4457938.0419106074</v>
      </c>
      <c r="I1516" s="38">
        <f t="shared" si="47"/>
        <v>0.81690605668040128</v>
      </c>
    </row>
    <row r="1517" spans="1:9" hidden="1" outlineLevel="2" x14ac:dyDescent="0.25">
      <c r="A1517" t="s">
        <v>3310</v>
      </c>
      <c r="B1517" s="1" t="s">
        <v>6892</v>
      </c>
      <c r="C1517" s="1" t="s">
        <v>3322</v>
      </c>
      <c r="D1517" s="30">
        <v>5.3461000000000047E-4</v>
      </c>
      <c r="E1517" s="33">
        <v>5346100.0000000047</v>
      </c>
      <c r="F1517" s="9">
        <v>0.9705817565500009</v>
      </c>
      <c r="G1517" s="32">
        <v>10534927.128691969</v>
      </c>
      <c r="H1517" s="31">
        <f t="shared" si="46"/>
        <v>5188827.1286919648</v>
      </c>
      <c r="I1517" s="38">
        <f t="shared" si="47"/>
        <v>0.97058175655000101</v>
      </c>
    </row>
    <row r="1518" spans="1:9" hidden="1" outlineLevel="2" x14ac:dyDescent="0.25">
      <c r="A1518" t="s">
        <v>3310</v>
      </c>
      <c r="B1518" s="1" t="s">
        <v>6893</v>
      </c>
      <c r="C1518" s="1" t="s">
        <v>3318</v>
      </c>
      <c r="D1518" s="30">
        <v>5.2411000000000211E-4</v>
      </c>
      <c r="E1518" s="33">
        <v>5241100.0000000214</v>
      </c>
      <c r="F1518" s="9">
        <v>0.93139645435477247</v>
      </c>
      <c r="G1518" s="32">
        <v>10122641.956918839</v>
      </c>
      <c r="H1518" s="31">
        <f t="shared" si="46"/>
        <v>4881541.9569188179</v>
      </c>
      <c r="I1518" s="38">
        <f t="shared" si="47"/>
        <v>0.93139645435477247</v>
      </c>
    </row>
    <row r="1519" spans="1:9" hidden="1" outlineLevel="2" x14ac:dyDescent="0.25">
      <c r="A1519" t="s">
        <v>3310</v>
      </c>
      <c r="B1519" s="1" t="s">
        <v>6894</v>
      </c>
      <c r="C1519" s="1" t="s">
        <v>3316</v>
      </c>
      <c r="D1519" s="30">
        <v>4.4821000000000672E-4</v>
      </c>
      <c r="E1519" s="33">
        <v>4482100.0000000671</v>
      </c>
      <c r="F1519" s="9">
        <v>0.55273933659045771</v>
      </c>
      <c r="G1519" s="32">
        <v>6959532.9805321945</v>
      </c>
      <c r="H1519" s="31">
        <f t="shared" si="46"/>
        <v>2477432.9805321274</v>
      </c>
      <c r="I1519" s="38">
        <f t="shared" si="47"/>
        <v>0.55273933659045771</v>
      </c>
    </row>
    <row r="1520" spans="1:9" hidden="1" outlineLevel="2" x14ac:dyDescent="0.25">
      <c r="A1520" t="s">
        <v>3310</v>
      </c>
      <c r="B1520" s="1" t="s">
        <v>6895</v>
      </c>
      <c r="C1520" s="1" t="s">
        <v>3314</v>
      </c>
      <c r="D1520" s="30">
        <v>3.3421000000000394E-4</v>
      </c>
      <c r="E1520" s="33">
        <v>3342100.0000000396</v>
      </c>
      <c r="F1520" s="9">
        <v>0.52768461085143992</v>
      </c>
      <c r="G1520" s="32">
        <v>5105674.7379266582</v>
      </c>
      <c r="H1520" s="31">
        <f t="shared" si="46"/>
        <v>1763574.7379266187</v>
      </c>
      <c r="I1520" s="38">
        <f t="shared" si="47"/>
        <v>0.52768461085144003</v>
      </c>
    </row>
    <row r="1521" spans="1:9" hidden="1" outlineLevel="2" x14ac:dyDescent="0.25">
      <c r="A1521" t="s">
        <v>3310</v>
      </c>
      <c r="B1521" s="1" t="s">
        <v>6896</v>
      </c>
      <c r="C1521" s="1" t="s">
        <v>3312</v>
      </c>
      <c r="D1521" s="30">
        <v>1.3110999999999903E-4</v>
      </c>
      <c r="E1521" s="33">
        <v>1311099.9999999905</v>
      </c>
      <c r="F1521" s="9">
        <v>0.41884304106115255</v>
      </c>
      <c r="G1521" s="32">
        <v>1860245.1111352635</v>
      </c>
      <c r="H1521" s="31">
        <f t="shared" si="46"/>
        <v>549145.11113527301</v>
      </c>
      <c r="I1521" s="38">
        <f t="shared" si="47"/>
        <v>0.4188430410611525</v>
      </c>
    </row>
    <row r="1522" spans="1:9" hidden="1" outlineLevel="2" x14ac:dyDescent="0.25">
      <c r="A1522" t="s">
        <v>3310</v>
      </c>
      <c r="B1522" s="1" t="s">
        <v>6897</v>
      </c>
      <c r="C1522" s="1" t="s">
        <v>3309</v>
      </c>
      <c r="D1522" s="30">
        <v>4.6810000000000062E-5</v>
      </c>
      <c r="E1522" s="33">
        <v>468100.00000000064</v>
      </c>
      <c r="F1522" s="9">
        <v>0.98584668140241416</v>
      </c>
      <c r="G1522" s="32">
        <v>929574.83156447124</v>
      </c>
      <c r="H1522" s="31">
        <f t="shared" si="46"/>
        <v>461474.8315644706</v>
      </c>
      <c r="I1522" s="38">
        <f t="shared" si="47"/>
        <v>0.98584668140241394</v>
      </c>
    </row>
    <row r="1523" spans="1:9" outlineLevel="1" collapsed="1" x14ac:dyDescent="0.25">
      <c r="A1523" s="60" t="s">
        <v>8802</v>
      </c>
      <c r="B1523" s="1"/>
      <c r="C1523" s="1"/>
      <c r="D1523" s="30"/>
      <c r="E1523" s="33">
        <f>SUBTOTAL(9,E1515:E1522)</f>
        <v>31248800.000000075</v>
      </c>
      <c r="F1523" s="9"/>
      <c r="G1523" s="32">
        <f>SUBTOTAL(9,G1515:G1522)</f>
        <v>55601725.343082719</v>
      </c>
      <c r="H1523" s="31">
        <f t="shared" si="46"/>
        <v>24352925.343082644</v>
      </c>
      <c r="I1523" s="38">
        <f t="shared" si="47"/>
        <v>0.7793235370024636</v>
      </c>
    </row>
    <row r="1524" spans="1:9" hidden="1" outlineLevel="2" x14ac:dyDescent="0.25">
      <c r="A1524" t="s">
        <v>3327</v>
      </c>
      <c r="B1524" s="1" t="s">
        <v>6859</v>
      </c>
      <c r="C1524" s="1" t="s">
        <v>3389</v>
      </c>
      <c r="D1524" s="30">
        <v>7.5390999999996617E-4</v>
      </c>
      <c r="E1524" s="33">
        <v>7539099.9999996619</v>
      </c>
      <c r="F1524" s="9">
        <v>0.89237822022370961</v>
      </c>
      <c r="G1524" s="32">
        <v>14266828.640087929</v>
      </c>
      <c r="H1524" s="31">
        <f t="shared" si="46"/>
        <v>6727728.6400882667</v>
      </c>
      <c r="I1524" s="38">
        <f t="shared" si="47"/>
        <v>0.8923782202237095</v>
      </c>
    </row>
    <row r="1525" spans="1:9" hidden="1" outlineLevel="2" x14ac:dyDescent="0.25">
      <c r="A1525" t="s">
        <v>3327</v>
      </c>
      <c r="B1525" s="1" t="s">
        <v>6860</v>
      </c>
      <c r="C1525" s="1" t="s">
        <v>3387</v>
      </c>
      <c r="D1525" s="30">
        <v>7.467099999999673E-4</v>
      </c>
      <c r="E1525" s="33">
        <v>7467099.9999996731</v>
      </c>
      <c r="F1525" s="9">
        <v>0.30190119022219464</v>
      </c>
      <c r="G1525" s="32">
        <v>9721426.3775077239</v>
      </c>
      <c r="H1525" s="31">
        <f t="shared" si="46"/>
        <v>2254326.3775080508</v>
      </c>
      <c r="I1525" s="38">
        <f t="shared" si="47"/>
        <v>0.30190119022219464</v>
      </c>
    </row>
    <row r="1526" spans="1:9" hidden="1" outlineLevel="2" x14ac:dyDescent="0.25">
      <c r="A1526" t="s">
        <v>3327</v>
      </c>
      <c r="B1526" s="1" t="s">
        <v>6861</v>
      </c>
      <c r="C1526" s="1" t="s">
        <v>3385</v>
      </c>
      <c r="D1526" s="30">
        <v>7.2510999999997067E-4</v>
      </c>
      <c r="E1526" s="33">
        <v>7251099.9999997066</v>
      </c>
      <c r="F1526" s="9">
        <v>1.1673350961758244</v>
      </c>
      <c r="G1526" s="32">
        <v>15715563.515879882</v>
      </c>
      <c r="H1526" s="31">
        <f t="shared" si="46"/>
        <v>8464463.5158801749</v>
      </c>
      <c r="I1526" s="38">
        <f t="shared" si="47"/>
        <v>1.167335096175824</v>
      </c>
    </row>
    <row r="1527" spans="1:9" hidden="1" outlineLevel="2" x14ac:dyDescent="0.25">
      <c r="A1527" t="s">
        <v>3327</v>
      </c>
      <c r="B1527" s="1" t="s">
        <v>6862</v>
      </c>
      <c r="C1527" s="1" t="s">
        <v>3343</v>
      </c>
      <c r="D1527" s="30">
        <v>6.7680999999997823E-4</v>
      </c>
      <c r="E1527" s="33">
        <v>6768099.9999997821</v>
      </c>
      <c r="F1527" s="9">
        <v>0.73157596473179154</v>
      </c>
      <c r="G1527" s="32">
        <v>11719479.286900861</v>
      </c>
      <c r="H1527" s="31">
        <f t="shared" si="46"/>
        <v>4951379.2869010791</v>
      </c>
      <c r="I1527" s="38">
        <f t="shared" si="47"/>
        <v>0.73157596473179154</v>
      </c>
    </row>
    <row r="1528" spans="1:9" hidden="1" outlineLevel="2" x14ac:dyDescent="0.25">
      <c r="A1528" t="s">
        <v>3327</v>
      </c>
      <c r="B1528" s="1" t="s">
        <v>6863</v>
      </c>
      <c r="C1528" s="1" t="s">
        <v>3383</v>
      </c>
      <c r="D1528" s="30">
        <v>6.4110999999998381E-4</v>
      </c>
      <c r="E1528" s="33">
        <v>6411099.9999998379</v>
      </c>
      <c r="F1528" s="9">
        <v>0.79134647682174708</v>
      </c>
      <c r="G1528" s="32">
        <v>11484501.397551613</v>
      </c>
      <c r="H1528" s="31">
        <f t="shared" si="46"/>
        <v>5073401.397551775</v>
      </c>
      <c r="I1528" s="38">
        <f t="shared" si="47"/>
        <v>0.79134647682174719</v>
      </c>
    </row>
    <row r="1529" spans="1:9" hidden="1" outlineLevel="2" x14ac:dyDescent="0.25">
      <c r="A1529" t="s">
        <v>3327</v>
      </c>
      <c r="B1529" s="1" t="s">
        <v>6864</v>
      </c>
      <c r="C1529" s="1" t="s">
        <v>3381</v>
      </c>
      <c r="D1529" s="30">
        <v>5.8830999999999207E-4</v>
      </c>
      <c r="E1529" s="33">
        <v>5883099.9999999208</v>
      </c>
      <c r="F1529" s="9">
        <v>1.1424470979068793</v>
      </c>
      <c r="G1529" s="32">
        <v>12604230.521695793</v>
      </c>
      <c r="H1529" s="31">
        <f t="shared" si="46"/>
        <v>6721130.5216958718</v>
      </c>
      <c r="I1529" s="38">
        <f t="shared" si="47"/>
        <v>1.1424470979068795</v>
      </c>
    </row>
    <row r="1530" spans="1:9" hidden="1" outlineLevel="2" x14ac:dyDescent="0.25">
      <c r="A1530" t="s">
        <v>3327</v>
      </c>
      <c r="B1530" s="1" t="s">
        <v>6865</v>
      </c>
      <c r="C1530" s="1" t="s">
        <v>3377</v>
      </c>
      <c r="D1530" s="30">
        <v>5.1931000000000286E-4</v>
      </c>
      <c r="E1530" s="33">
        <v>5193100.0000000289</v>
      </c>
      <c r="F1530" s="9">
        <v>1.0843203079127435</v>
      </c>
      <c r="G1530" s="32">
        <v>10824083.791021727</v>
      </c>
      <c r="H1530" s="31">
        <f t="shared" si="46"/>
        <v>5630983.7910216982</v>
      </c>
      <c r="I1530" s="38">
        <f t="shared" si="47"/>
        <v>1.0843203079127433</v>
      </c>
    </row>
    <row r="1531" spans="1:9" hidden="1" outlineLevel="2" x14ac:dyDescent="0.25">
      <c r="A1531" t="s">
        <v>3327</v>
      </c>
      <c r="B1531" s="1" t="s">
        <v>6866</v>
      </c>
      <c r="C1531" s="1" t="s">
        <v>3375</v>
      </c>
      <c r="D1531" s="30">
        <v>5.082100000000046E-4</v>
      </c>
      <c r="E1531" s="33">
        <v>5082100.0000000456</v>
      </c>
      <c r="F1531" s="9">
        <v>1.0845345521069301</v>
      </c>
      <c r="G1531" s="32">
        <v>10593813.047262724</v>
      </c>
      <c r="H1531" s="31">
        <f t="shared" si="46"/>
        <v>5511713.0472626789</v>
      </c>
      <c r="I1531" s="38">
        <f t="shared" si="47"/>
        <v>1.0845345521069301</v>
      </c>
    </row>
    <row r="1532" spans="1:9" hidden="1" outlineLevel="2" x14ac:dyDescent="0.25">
      <c r="A1532" t="s">
        <v>3327</v>
      </c>
      <c r="B1532" s="1" t="s">
        <v>6867</v>
      </c>
      <c r="C1532" s="1" t="s">
        <v>3373</v>
      </c>
      <c r="D1532" s="30">
        <v>5.0341000000000535E-4</v>
      </c>
      <c r="E1532" s="33">
        <v>5034100.0000000531</v>
      </c>
      <c r="F1532" s="9">
        <v>0.63213176099623569</v>
      </c>
      <c r="G1532" s="32">
        <v>8216314.4980312362</v>
      </c>
      <c r="H1532" s="31">
        <f t="shared" si="46"/>
        <v>3182214.4980311831</v>
      </c>
      <c r="I1532" s="38">
        <f t="shared" si="47"/>
        <v>0.63213176099623558</v>
      </c>
    </row>
    <row r="1533" spans="1:9" hidden="1" outlineLevel="2" x14ac:dyDescent="0.25">
      <c r="A1533" t="s">
        <v>3327</v>
      </c>
      <c r="B1533" s="1" t="s">
        <v>6868</v>
      </c>
      <c r="C1533" s="1" t="s">
        <v>3371</v>
      </c>
      <c r="D1533" s="30">
        <v>4.560100000000069E-4</v>
      </c>
      <c r="E1533" s="33">
        <v>4560100.0000000689</v>
      </c>
      <c r="F1533" s="9">
        <v>0.92353172732159494</v>
      </c>
      <c r="G1533" s="32">
        <v>8771497.0297593381</v>
      </c>
      <c r="H1533" s="31">
        <f t="shared" si="46"/>
        <v>4211397.0297592692</v>
      </c>
      <c r="I1533" s="38">
        <f t="shared" si="47"/>
        <v>0.92353172732159505</v>
      </c>
    </row>
    <row r="1534" spans="1:9" hidden="1" outlineLevel="2" x14ac:dyDescent="0.25">
      <c r="A1534" t="s">
        <v>3327</v>
      </c>
      <c r="B1534" s="1" t="s">
        <v>6869</v>
      </c>
      <c r="C1534" s="1" t="s">
        <v>3369</v>
      </c>
      <c r="D1534" s="30">
        <v>4.5361000000000685E-4</v>
      </c>
      <c r="E1534" s="33">
        <v>4536100.0000000689</v>
      </c>
      <c r="F1534" s="9">
        <v>0.56853620476749722</v>
      </c>
      <c r="G1534" s="32">
        <v>7115037.0784459515</v>
      </c>
      <c r="H1534" s="31">
        <f t="shared" si="46"/>
        <v>2578937.0784458825</v>
      </c>
      <c r="I1534" s="38">
        <f t="shared" si="47"/>
        <v>0.568536204767497</v>
      </c>
    </row>
    <row r="1535" spans="1:9" hidden="1" outlineLevel="2" x14ac:dyDescent="0.25">
      <c r="A1535" t="s">
        <v>3327</v>
      </c>
      <c r="B1535" s="1" t="s">
        <v>6870</v>
      </c>
      <c r="C1535" s="1" t="s">
        <v>3367</v>
      </c>
      <c r="D1535" s="30">
        <v>4.3051000000000628E-4</v>
      </c>
      <c r="E1535" s="33">
        <v>4305100.0000000624</v>
      </c>
      <c r="F1535" s="9">
        <v>1.1144860689998866</v>
      </c>
      <c r="G1535" s="32">
        <v>9103073.9756515436</v>
      </c>
      <c r="H1535" s="31">
        <f t="shared" si="46"/>
        <v>4797973.9756514812</v>
      </c>
      <c r="I1535" s="38">
        <f t="shared" si="47"/>
        <v>1.1144860689998866</v>
      </c>
    </row>
    <row r="1536" spans="1:9" hidden="1" outlineLevel="2" x14ac:dyDescent="0.25">
      <c r="A1536" t="s">
        <v>3327</v>
      </c>
      <c r="B1536" s="1" t="s">
        <v>6871</v>
      </c>
      <c r="C1536" s="1" t="s">
        <v>3365</v>
      </c>
      <c r="D1536" s="30">
        <v>4.1341000000000587E-4</v>
      </c>
      <c r="E1536" s="33">
        <v>4134100.0000000587</v>
      </c>
      <c r="F1536" s="9">
        <v>0.35053792561643482</v>
      </c>
      <c r="G1536" s="32">
        <v>5583258.8382909819</v>
      </c>
      <c r="H1536" s="31">
        <f t="shared" si="46"/>
        <v>1449158.8382909233</v>
      </c>
      <c r="I1536" s="38">
        <f t="shared" si="47"/>
        <v>0.35053792561643471</v>
      </c>
    </row>
    <row r="1537" spans="1:9" hidden="1" outlineLevel="2" x14ac:dyDescent="0.25">
      <c r="A1537" t="s">
        <v>3327</v>
      </c>
      <c r="B1537" s="1" t="s">
        <v>6872</v>
      </c>
      <c r="C1537" s="1" t="s">
        <v>3363</v>
      </c>
      <c r="D1537" s="30">
        <v>3.7861000000000502E-4</v>
      </c>
      <c r="E1537" s="33">
        <v>3786100.0000000503</v>
      </c>
      <c r="F1537" s="9">
        <v>1.0174510449499676</v>
      </c>
      <c r="G1537" s="32">
        <v>7638271.4012851743</v>
      </c>
      <c r="H1537" s="31">
        <f t="shared" si="46"/>
        <v>3852171.401285124</v>
      </c>
      <c r="I1537" s="38">
        <f t="shared" si="47"/>
        <v>1.0174510449499676</v>
      </c>
    </row>
    <row r="1538" spans="1:9" hidden="1" outlineLevel="2" x14ac:dyDescent="0.25">
      <c r="A1538" t="s">
        <v>3327</v>
      </c>
      <c r="B1538" s="1" t="s">
        <v>6873</v>
      </c>
      <c r="C1538" s="1" t="s">
        <v>3379</v>
      </c>
      <c r="D1538" s="30">
        <v>3.6691000000000474E-4</v>
      </c>
      <c r="E1538" s="33">
        <v>3669100.0000000475</v>
      </c>
      <c r="F1538" s="9">
        <v>0.83009352405049175</v>
      </c>
      <c r="G1538" s="32">
        <v>6714796.1490937462</v>
      </c>
      <c r="H1538" s="31">
        <f t="shared" si="46"/>
        <v>3045696.1490936987</v>
      </c>
      <c r="I1538" s="38">
        <f t="shared" si="47"/>
        <v>0.83009352405049175</v>
      </c>
    </row>
    <row r="1539" spans="1:9" hidden="1" outlineLevel="2" x14ac:dyDescent="0.25">
      <c r="A1539" t="s">
        <v>3327</v>
      </c>
      <c r="B1539" s="1" t="s">
        <v>6874</v>
      </c>
      <c r="C1539" s="1" t="s">
        <v>3361</v>
      </c>
      <c r="D1539" s="30">
        <v>3.5641000000000448E-4</v>
      </c>
      <c r="E1539" s="33">
        <v>3564100.0000000447</v>
      </c>
      <c r="F1539" s="9">
        <v>1.1349829358512826</v>
      </c>
      <c r="G1539" s="32">
        <v>7609292.681667652</v>
      </c>
      <c r="H1539" s="31">
        <f t="shared" si="46"/>
        <v>4045192.6816676073</v>
      </c>
      <c r="I1539" s="38">
        <f t="shared" si="47"/>
        <v>1.1349829358512826</v>
      </c>
    </row>
    <row r="1540" spans="1:9" hidden="1" outlineLevel="2" x14ac:dyDescent="0.25">
      <c r="A1540" t="s">
        <v>3327</v>
      </c>
      <c r="B1540" s="1" t="s">
        <v>6875</v>
      </c>
      <c r="C1540" s="1" t="s">
        <v>3359</v>
      </c>
      <c r="D1540" s="30">
        <v>3.5341000000000441E-4</v>
      </c>
      <c r="E1540" s="33">
        <v>3534100.0000000442</v>
      </c>
      <c r="F1540" s="9">
        <v>0.88627303063531204</v>
      </c>
      <c r="G1540" s="32">
        <v>6666277.5175683405</v>
      </c>
      <c r="H1540" s="31">
        <f t="shared" si="46"/>
        <v>3132177.5175682963</v>
      </c>
      <c r="I1540" s="38">
        <f t="shared" si="47"/>
        <v>0.88627303063531226</v>
      </c>
    </row>
    <row r="1541" spans="1:9" hidden="1" outlineLevel="2" x14ac:dyDescent="0.25">
      <c r="A1541" t="s">
        <v>3327</v>
      </c>
      <c r="B1541" s="1" t="s">
        <v>6876</v>
      </c>
      <c r="C1541" s="1" t="s">
        <v>3353</v>
      </c>
      <c r="D1541" s="30">
        <v>3.4201000000000413E-4</v>
      </c>
      <c r="E1541" s="33">
        <v>3420100.0000000414</v>
      </c>
      <c r="F1541" s="9">
        <v>1.1433744778232295</v>
      </c>
      <c r="G1541" s="32">
        <v>7330555.0516033163</v>
      </c>
      <c r="H1541" s="31">
        <f t="shared" ref="H1541:H1604" si="48">G1541-E1541</f>
        <v>3910455.0516032749</v>
      </c>
      <c r="I1541" s="38">
        <f t="shared" ref="I1541:I1604" si="49">H1541/E1541</f>
        <v>1.1433744778232295</v>
      </c>
    </row>
    <row r="1542" spans="1:9" hidden="1" outlineLevel="2" x14ac:dyDescent="0.25">
      <c r="A1542" t="s">
        <v>3327</v>
      </c>
      <c r="B1542" s="1" t="s">
        <v>6877</v>
      </c>
      <c r="C1542" s="1" t="s">
        <v>3355</v>
      </c>
      <c r="D1542" s="30">
        <v>3.3961000000000408E-4</v>
      </c>
      <c r="E1542" s="33">
        <v>3396100.000000041</v>
      </c>
      <c r="F1542" s="9">
        <v>0.33236982954932015</v>
      </c>
      <c r="G1542" s="32">
        <v>4524861.1781325014</v>
      </c>
      <c r="H1542" s="31">
        <f t="shared" si="48"/>
        <v>1128761.1781324605</v>
      </c>
      <c r="I1542" s="38">
        <f t="shared" si="49"/>
        <v>0.33236982954932037</v>
      </c>
    </row>
    <row r="1543" spans="1:9" hidden="1" outlineLevel="2" x14ac:dyDescent="0.25">
      <c r="A1543" t="s">
        <v>3327</v>
      </c>
      <c r="B1543" s="1" t="s">
        <v>6878</v>
      </c>
      <c r="C1543" s="1" t="s">
        <v>3357</v>
      </c>
      <c r="D1543" s="30">
        <v>3.2311000000000367E-4</v>
      </c>
      <c r="E1543" s="33">
        <v>3231100.0000000368</v>
      </c>
      <c r="F1543" s="9">
        <v>0.91819987825371374</v>
      </c>
      <c r="G1543" s="32">
        <v>6197895.626625645</v>
      </c>
      <c r="H1543" s="31">
        <f t="shared" si="48"/>
        <v>2966795.6266256082</v>
      </c>
      <c r="I1543" s="38">
        <f t="shared" si="49"/>
        <v>0.91819987825371374</v>
      </c>
    </row>
    <row r="1544" spans="1:9" hidden="1" outlineLevel="2" x14ac:dyDescent="0.25">
      <c r="A1544" t="s">
        <v>3327</v>
      </c>
      <c r="B1544" s="1" t="s">
        <v>6879</v>
      </c>
      <c r="C1544" s="1" t="s">
        <v>3351</v>
      </c>
      <c r="D1544" s="30">
        <v>3.2221000000000365E-4</v>
      </c>
      <c r="E1544" s="33">
        <v>3222100.0000000363</v>
      </c>
      <c r="F1544" s="9">
        <v>0.89527590697225468</v>
      </c>
      <c r="G1544" s="32">
        <v>6106768.4998553703</v>
      </c>
      <c r="H1544" s="31">
        <f t="shared" si="48"/>
        <v>2884668.4998553339</v>
      </c>
      <c r="I1544" s="38">
        <f t="shared" si="49"/>
        <v>0.89527590697225456</v>
      </c>
    </row>
    <row r="1545" spans="1:9" hidden="1" outlineLevel="2" x14ac:dyDescent="0.25">
      <c r="A1545" t="s">
        <v>3327</v>
      </c>
      <c r="B1545" s="1" t="s">
        <v>6880</v>
      </c>
      <c r="C1545" s="1" t="s">
        <v>3349</v>
      </c>
      <c r="D1545" s="30">
        <v>3.0571000000000325E-4</v>
      </c>
      <c r="E1545" s="33">
        <v>3057100.0000000326</v>
      </c>
      <c r="F1545" s="9">
        <v>1.0901704223942774</v>
      </c>
      <c r="G1545" s="32">
        <v>6389859.9983016141</v>
      </c>
      <c r="H1545" s="31">
        <f t="shared" si="48"/>
        <v>3332759.9983015815</v>
      </c>
      <c r="I1545" s="38">
        <f t="shared" si="49"/>
        <v>1.0901704223942776</v>
      </c>
    </row>
    <row r="1546" spans="1:9" hidden="1" outlineLevel="2" x14ac:dyDescent="0.25">
      <c r="A1546" t="s">
        <v>3327</v>
      </c>
      <c r="B1546" s="1" t="s">
        <v>6881</v>
      </c>
      <c r="C1546" s="1" t="s">
        <v>3345</v>
      </c>
      <c r="D1546" s="30">
        <v>2.3701000000000161E-4</v>
      </c>
      <c r="E1546" s="33">
        <v>2370100.0000000163</v>
      </c>
      <c r="F1546" s="9">
        <v>1.2266583096136716</v>
      </c>
      <c r="G1546" s="32">
        <v>5277402.8596153995</v>
      </c>
      <c r="H1546" s="31">
        <f t="shared" si="48"/>
        <v>2907302.8596153832</v>
      </c>
      <c r="I1546" s="38">
        <f t="shared" si="49"/>
        <v>1.2266583096136716</v>
      </c>
    </row>
    <row r="1547" spans="1:9" hidden="1" outlineLevel="2" x14ac:dyDescent="0.25">
      <c r="A1547" t="s">
        <v>3327</v>
      </c>
      <c r="B1547" s="1" t="s">
        <v>6882</v>
      </c>
      <c r="C1547" s="1" t="s">
        <v>3391</v>
      </c>
      <c r="D1547" s="30">
        <v>2.0731000000000089E-4</v>
      </c>
      <c r="E1547" s="33">
        <v>2073100.0000000088</v>
      </c>
      <c r="F1547" s="9">
        <v>1.2119361424046353</v>
      </c>
      <c r="G1547" s="32">
        <v>4585564.816819069</v>
      </c>
      <c r="H1547" s="31">
        <f t="shared" si="48"/>
        <v>2512464.8168190601</v>
      </c>
      <c r="I1547" s="38">
        <f t="shared" si="49"/>
        <v>1.2119361424046353</v>
      </c>
    </row>
    <row r="1548" spans="1:9" hidden="1" outlineLevel="2" x14ac:dyDescent="0.25">
      <c r="A1548" t="s">
        <v>3327</v>
      </c>
      <c r="B1548" s="1" t="s">
        <v>6883</v>
      </c>
      <c r="C1548" s="1" t="s">
        <v>3341</v>
      </c>
      <c r="D1548" s="30">
        <v>1.2780999999999895E-4</v>
      </c>
      <c r="E1548" s="33">
        <v>1278099.9999999895</v>
      </c>
      <c r="F1548" s="9">
        <v>1.1273700289535034</v>
      </c>
      <c r="G1548" s="32">
        <v>2718991.6340054506</v>
      </c>
      <c r="H1548" s="31">
        <f t="shared" si="48"/>
        <v>1440891.6340054611</v>
      </c>
      <c r="I1548" s="38">
        <f t="shared" si="49"/>
        <v>1.1273700289535036</v>
      </c>
    </row>
    <row r="1549" spans="1:9" hidden="1" outlineLevel="2" x14ac:dyDescent="0.25">
      <c r="A1549" t="s">
        <v>3327</v>
      </c>
      <c r="B1549" s="1" t="s">
        <v>6884</v>
      </c>
      <c r="C1549" s="1" t="s">
        <v>3335</v>
      </c>
      <c r="D1549" s="30">
        <v>1.1850999999999889E-4</v>
      </c>
      <c r="E1549" s="33">
        <v>1185099.9999999888</v>
      </c>
      <c r="F1549" s="9">
        <v>0.35747390797368561</v>
      </c>
      <c r="G1549" s="32">
        <v>1608742.3283395998</v>
      </c>
      <c r="H1549" s="31">
        <f t="shared" si="48"/>
        <v>423642.32833961095</v>
      </c>
      <c r="I1549" s="38">
        <f t="shared" si="49"/>
        <v>0.35747390797368572</v>
      </c>
    </row>
    <row r="1550" spans="1:9" hidden="1" outlineLevel="2" x14ac:dyDescent="0.25">
      <c r="A1550" t="s">
        <v>3327</v>
      </c>
      <c r="B1550" s="1" t="s">
        <v>6885</v>
      </c>
      <c r="C1550" s="1" t="s">
        <v>3337</v>
      </c>
      <c r="D1550" s="30">
        <v>9.0909999999999467E-5</v>
      </c>
      <c r="E1550" s="33">
        <v>909099.99999999464</v>
      </c>
      <c r="F1550" s="9">
        <v>0.89763433937379156</v>
      </c>
      <c r="G1550" s="32">
        <v>1725139.3779247038</v>
      </c>
      <c r="H1550" s="31">
        <f t="shared" si="48"/>
        <v>816039.37792470912</v>
      </c>
      <c r="I1550" s="38">
        <f t="shared" si="49"/>
        <v>0.89763433937379156</v>
      </c>
    </row>
    <row r="1551" spans="1:9" hidden="1" outlineLevel="2" x14ac:dyDescent="0.25">
      <c r="A1551" t="s">
        <v>3327</v>
      </c>
      <c r="B1551" s="1" t="s">
        <v>6886</v>
      </c>
      <c r="C1551" s="1" t="s">
        <v>3333</v>
      </c>
      <c r="D1551" s="30">
        <v>8.9409999999999498E-5</v>
      </c>
      <c r="E1551" s="33">
        <v>894099.99999999499</v>
      </c>
      <c r="F1551" s="9">
        <v>1.1208696801533904</v>
      </c>
      <c r="G1551" s="32">
        <v>1896269.5810251357</v>
      </c>
      <c r="H1551" s="31">
        <f t="shared" si="48"/>
        <v>1002169.5810251407</v>
      </c>
      <c r="I1551" s="38">
        <f t="shared" si="49"/>
        <v>1.1208696801533904</v>
      </c>
    </row>
    <row r="1552" spans="1:9" hidden="1" outlineLevel="2" x14ac:dyDescent="0.25">
      <c r="A1552" t="s">
        <v>3327</v>
      </c>
      <c r="B1552" s="1" t="s">
        <v>6887</v>
      </c>
      <c r="C1552" s="1" t="s">
        <v>3331</v>
      </c>
      <c r="D1552" s="30">
        <v>7.4109999999999817E-5</v>
      </c>
      <c r="E1552" s="33">
        <v>741099.99999999814</v>
      </c>
      <c r="F1552" s="9">
        <v>0.90296244206191822</v>
      </c>
      <c r="G1552" s="32">
        <v>1410285.465812084</v>
      </c>
      <c r="H1552" s="31">
        <f t="shared" si="48"/>
        <v>669185.46581208589</v>
      </c>
      <c r="I1552" s="38">
        <f t="shared" si="49"/>
        <v>0.90296244206191822</v>
      </c>
    </row>
    <row r="1553" spans="1:9" hidden="1" outlineLevel="2" x14ac:dyDescent="0.25">
      <c r="A1553" t="s">
        <v>3327</v>
      </c>
      <c r="B1553" s="1" t="s">
        <v>6888</v>
      </c>
      <c r="C1553" s="1" t="s">
        <v>3329</v>
      </c>
      <c r="D1553" s="30">
        <v>7.3809999999999824E-5</v>
      </c>
      <c r="E1553" s="33">
        <v>738099.99999999825</v>
      </c>
      <c r="F1553" s="9">
        <v>0.44299533903937383</v>
      </c>
      <c r="G1553" s="32">
        <v>1065074.8597449593</v>
      </c>
      <c r="H1553" s="31">
        <f t="shared" si="48"/>
        <v>326974.85974496102</v>
      </c>
      <c r="I1553" s="38">
        <f t="shared" si="49"/>
        <v>0.44299533903937377</v>
      </c>
    </row>
    <row r="1554" spans="1:9" hidden="1" outlineLevel="2" x14ac:dyDescent="0.25">
      <c r="A1554" t="s">
        <v>3327</v>
      </c>
      <c r="B1554" s="1" t="s">
        <v>6889</v>
      </c>
      <c r="C1554" s="1" t="s">
        <v>3326</v>
      </c>
      <c r="D1554" s="30">
        <v>5.161000000000007E-5</v>
      </c>
      <c r="E1554" s="33">
        <v>516100.0000000007</v>
      </c>
      <c r="F1554" s="9">
        <v>0.59736219597133833</v>
      </c>
      <c r="G1554" s="32">
        <v>824398.62934080872</v>
      </c>
      <c r="H1554" s="31">
        <f t="shared" si="48"/>
        <v>308298.62934080802</v>
      </c>
      <c r="I1554" s="38">
        <f t="shared" si="49"/>
        <v>0.59736219597133811</v>
      </c>
    </row>
    <row r="1555" spans="1:9" outlineLevel="1" collapsed="1" x14ac:dyDescent="0.25">
      <c r="A1555" s="60" t="s">
        <v>8803</v>
      </c>
      <c r="B1555" s="1"/>
      <c r="C1555" s="1"/>
      <c r="D1555" s="30"/>
      <c r="E1555" s="33">
        <f>SUBTOTAL(9,E1524:E1554)</f>
        <v>115749099.99999931</v>
      </c>
      <c r="F1555" s="9"/>
      <c r="G1555" s="32">
        <f>SUBTOTAL(9,G1524:G1554)</f>
        <v>216009555.65484789</v>
      </c>
      <c r="H1555" s="31">
        <f t="shared" si="48"/>
        <v>100260455.65484858</v>
      </c>
      <c r="I1555" s="38">
        <f t="shared" si="49"/>
        <v>0.86618777731186825</v>
      </c>
    </row>
    <row r="1556" spans="1:9" hidden="1" outlineLevel="2" x14ac:dyDescent="0.25">
      <c r="A1556" t="s">
        <v>3394</v>
      </c>
      <c r="B1556" s="1" t="s">
        <v>6850</v>
      </c>
      <c r="C1556" s="1" t="s">
        <v>3414</v>
      </c>
      <c r="D1556" s="30">
        <v>7.2660999999997044E-4</v>
      </c>
      <c r="E1556" s="33">
        <v>7266099.9999997048</v>
      </c>
      <c r="F1556" s="9">
        <v>0.59898240317740703</v>
      </c>
      <c r="G1556" s="32">
        <v>11618366.039726885</v>
      </c>
      <c r="H1556" s="31">
        <f t="shared" si="48"/>
        <v>4352266.0397271803</v>
      </c>
      <c r="I1556" s="38">
        <f t="shared" si="49"/>
        <v>0.59898240317740703</v>
      </c>
    </row>
    <row r="1557" spans="1:9" hidden="1" outlineLevel="2" x14ac:dyDescent="0.25">
      <c r="A1557" t="s">
        <v>3394</v>
      </c>
      <c r="B1557" s="1" t="s">
        <v>6851</v>
      </c>
      <c r="C1557" s="1" t="s">
        <v>3410</v>
      </c>
      <c r="D1557" s="30">
        <v>4.8571000000000763E-4</v>
      </c>
      <c r="E1557" s="33">
        <v>4857100.0000000764</v>
      </c>
      <c r="F1557" s="9">
        <v>0.75592054204956916</v>
      </c>
      <c r="G1557" s="32">
        <v>8528681.6647890955</v>
      </c>
      <c r="H1557" s="31">
        <f t="shared" si="48"/>
        <v>3671581.6647890192</v>
      </c>
      <c r="I1557" s="38">
        <f t="shared" si="49"/>
        <v>0.75592054204956893</v>
      </c>
    </row>
    <row r="1558" spans="1:9" hidden="1" outlineLevel="2" x14ac:dyDescent="0.25">
      <c r="A1558" t="s">
        <v>3394</v>
      </c>
      <c r="B1558" s="1" t="s">
        <v>6852</v>
      </c>
      <c r="C1558" s="1" t="s">
        <v>3408</v>
      </c>
      <c r="D1558" s="30">
        <v>4.7281000000000731E-4</v>
      </c>
      <c r="E1558" s="33">
        <v>4728100.0000000736</v>
      </c>
      <c r="F1558" s="9">
        <v>0.55636806200499089</v>
      </c>
      <c r="G1558" s="32">
        <v>7358663.8339659115</v>
      </c>
      <c r="H1558" s="31">
        <f t="shared" si="48"/>
        <v>2630563.833965838</v>
      </c>
      <c r="I1558" s="38">
        <f t="shared" si="49"/>
        <v>0.55636806200499078</v>
      </c>
    </row>
    <row r="1559" spans="1:9" hidden="1" outlineLevel="2" x14ac:dyDescent="0.25">
      <c r="A1559" t="s">
        <v>3394</v>
      </c>
      <c r="B1559" s="1" t="s">
        <v>6853</v>
      </c>
      <c r="C1559" s="1" t="s">
        <v>3406</v>
      </c>
      <c r="D1559" s="30">
        <v>3.2761000000000378E-4</v>
      </c>
      <c r="E1559" s="33">
        <v>3276100.0000000377</v>
      </c>
      <c r="F1559" s="9">
        <v>1.1138694808598588</v>
      </c>
      <c r="G1559" s="32">
        <v>6925247.8062450634</v>
      </c>
      <c r="H1559" s="31">
        <f t="shared" si="48"/>
        <v>3649147.8062450257</v>
      </c>
      <c r="I1559" s="38">
        <f t="shared" si="49"/>
        <v>1.1138694808598588</v>
      </c>
    </row>
    <row r="1560" spans="1:9" hidden="1" outlineLevel="2" x14ac:dyDescent="0.25">
      <c r="A1560" t="s">
        <v>3394</v>
      </c>
      <c r="B1560" s="1" t="s">
        <v>6854</v>
      </c>
      <c r="C1560" s="1" t="s">
        <v>3402</v>
      </c>
      <c r="D1560" s="30">
        <v>3.1231000000000341E-4</v>
      </c>
      <c r="E1560" s="33">
        <v>3123100.000000034</v>
      </c>
      <c r="F1560" s="9">
        <v>1.2527520247523283</v>
      </c>
      <c r="G1560" s="32">
        <v>7035569.848504073</v>
      </c>
      <c r="H1560" s="31">
        <f t="shared" si="48"/>
        <v>3912469.848504039</v>
      </c>
      <c r="I1560" s="38">
        <f t="shared" si="49"/>
        <v>1.2527520247523283</v>
      </c>
    </row>
    <row r="1561" spans="1:9" hidden="1" outlineLevel="2" x14ac:dyDescent="0.25">
      <c r="A1561" t="s">
        <v>3394</v>
      </c>
      <c r="B1561" s="1" t="s">
        <v>6855</v>
      </c>
      <c r="C1561" s="1" t="s">
        <v>3398</v>
      </c>
      <c r="D1561" s="30">
        <v>3.0631000000000327E-4</v>
      </c>
      <c r="E1561" s="33">
        <v>3063100.0000000326</v>
      </c>
      <c r="F1561" s="9">
        <v>0.72786313958767124</v>
      </c>
      <c r="G1561" s="32">
        <v>5292617.5828710524</v>
      </c>
      <c r="H1561" s="31">
        <f t="shared" si="48"/>
        <v>2229517.5828710198</v>
      </c>
      <c r="I1561" s="38">
        <f t="shared" si="49"/>
        <v>0.72786313958767135</v>
      </c>
    </row>
    <row r="1562" spans="1:9" hidden="1" outlineLevel="2" x14ac:dyDescent="0.25">
      <c r="A1562" t="s">
        <v>3394</v>
      </c>
      <c r="B1562" s="1" t="s">
        <v>6856</v>
      </c>
      <c r="C1562" s="1" t="s">
        <v>3404</v>
      </c>
      <c r="D1562" s="30">
        <v>1.4730999999999943E-4</v>
      </c>
      <c r="E1562" s="33">
        <v>1473099.9999999942</v>
      </c>
      <c r="F1562" s="9">
        <v>0.81563997416553147</v>
      </c>
      <c r="G1562" s="32">
        <v>2674619.2459432338</v>
      </c>
      <c r="H1562" s="31">
        <f t="shared" si="48"/>
        <v>1201519.2459432397</v>
      </c>
      <c r="I1562" s="38">
        <f t="shared" si="49"/>
        <v>0.81563997416553147</v>
      </c>
    </row>
    <row r="1563" spans="1:9" hidden="1" outlineLevel="2" x14ac:dyDescent="0.25">
      <c r="A1563" t="s">
        <v>3394</v>
      </c>
      <c r="B1563" s="1" t="s">
        <v>6857</v>
      </c>
      <c r="C1563" s="1" t="s">
        <v>3400</v>
      </c>
      <c r="D1563" s="30">
        <v>1.3410999999999911E-4</v>
      </c>
      <c r="E1563" s="33">
        <v>1341099.9999999912</v>
      </c>
      <c r="F1563" s="9">
        <v>0.70495576450782527</v>
      </c>
      <c r="G1563" s="32">
        <v>2286516.1757814293</v>
      </c>
      <c r="H1563" s="31">
        <f t="shared" si="48"/>
        <v>945416.17578143813</v>
      </c>
      <c r="I1563" s="38">
        <f t="shared" si="49"/>
        <v>0.70495576450782516</v>
      </c>
    </row>
    <row r="1564" spans="1:9" hidden="1" outlineLevel="2" x14ac:dyDescent="0.25">
      <c r="A1564" t="s">
        <v>3394</v>
      </c>
      <c r="B1564" s="1" t="s">
        <v>6858</v>
      </c>
      <c r="C1564" s="1" t="s">
        <v>3393</v>
      </c>
      <c r="D1564" s="30">
        <v>2.9110000000000031E-5</v>
      </c>
      <c r="E1564" s="33">
        <v>291100.00000000029</v>
      </c>
      <c r="F1564" s="9">
        <v>0.89531906575253217</v>
      </c>
      <c r="G1564" s="32">
        <v>551727.3800405626</v>
      </c>
      <c r="H1564" s="31">
        <f t="shared" si="48"/>
        <v>260627.3800405623</v>
      </c>
      <c r="I1564" s="38">
        <f t="shared" si="49"/>
        <v>0.89531906575253195</v>
      </c>
    </row>
    <row r="1565" spans="1:9" outlineLevel="1" collapsed="1" x14ac:dyDescent="0.25">
      <c r="A1565" s="60" t="s">
        <v>8804</v>
      </c>
      <c r="B1565" s="1"/>
      <c r="C1565" s="1"/>
      <c r="D1565" s="30"/>
      <c r="E1565" s="33">
        <f>SUBTOTAL(9,E1556:E1564)</f>
        <v>29418899.999999944</v>
      </c>
      <c r="F1565" s="9"/>
      <c r="G1565" s="32">
        <f>SUBTOTAL(9,G1556:G1564)</f>
        <v>52272009.577867307</v>
      </c>
      <c r="H1565" s="31">
        <f t="shared" si="48"/>
        <v>22853109.577867363</v>
      </c>
      <c r="I1565" s="38">
        <f t="shared" si="49"/>
        <v>0.77681726977784371</v>
      </c>
    </row>
    <row r="1566" spans="1:9" hidden="1" outlineLevel="2" x14ac:dyDescent="0.25">
      <c r="A1566" t="s">
        <v>3417</v>
      </c>
      <c r="B1566" s="1" t="s">
        <v>6839</v>
      </c>
      <c r="C1566" s="1" t="s">
        <v>3441</v>
      </c>
      <c r="D1566" s="30">
        <v>7.1310999999997255E-4</v>
      </c>
      <c r="E1566" s="33">
        <v>7131099.9999997253</v>
      </c>
      <c r="F1566" s="9">
        <v>0.6186765439289682</v>
      </c>
      <c r="G1566" s="32">
        <v>11542944.302411422</v>
      </c>
      <c r="H1566" s="31">
        <f t="shared" si="48"/>
        <v>4411844.3024116969</v>
      </c>
      <c r="I1566" s="38">
        <f t="shared" si="49"/>
        <v>0.61867654392896843</v>
      </c>
    </row>
    <row r="1567" spans="1:9" hidden="1" outlineLevel="2" x14ac:dyDescent="0.25">
      <c r="A1567" t="s">
        <v>3417</v>
      </c>
      <c r="B1567" s="1" t="s">
        <v>11</v>
      </c>
      <c r="C1567" s="1" t="s">
        <v>3437</v>
      </c>
      <c r="D1567" s="30">
        <v>6.9630999999997518E-4</v>
      </c>
      <c r="E1567" s="33">
        <v>6963099.9999997513</v>
      </c>
      <c r="F1567" s="9">
        <v>0.26139059307595769</v>
      </c>
      <c r="G1567" s="32">
        <v>8783188.8386468869</v>
      </c>
      <c r="H1567" s="31">
        <f t="shared" si="48"/>
        <v>1820088.8386471355</v>
      </c>
      <c r="I1567" s="38">
        <f t="shared" si="49"/>
        <v>0.26139059307595763</v>
      </c>
    </row>
    <row r="1568" spans="1:9" hidden="1" outlineLevel="2" x14ac:dyDescent="0.25">
      <c r="A1568" t="s">
        <v>3417</v>
      </c>
      <c r="B1568" s="1" t="s">
        <v>6840</v>
      </c>
      <c r="C1568" s="1" t="s">
        <v>3439</v>
      </c>
      <c r="D1568" s="30">
        <v>6.0000999999999024E-4</v>
      </c>
      <c r="E1568" s="33">
        <v>6000099.9999999022</v>
      </c>
      <c r="F1568" s="9">
        <v>0.3704266329291247</v>
      </c>
      <c r="G1568" s="32">
        <v>8222696.8402379081</v>
      </c>
      <c r="H1568" s="31">
        <f t="shared" si="48"/>
        <v>2222596.8402380059</v>
      </c>
      <c r="I1568" s="38">
        <f t="shared" si="49"/>
        <v>0.37042663292912487</v>
      </c>
    </row>
    <row r="1569" spans="1:9" hidden="1" outlineLevel="2" x14ac:dyDescent="0.25">
      <c r="A1569" t="s">
        <v>3417</v>
      </c>
      <c r="B1569" s="1" t="s">
        <v>6841</v>
      </c>
      <c r="C1569" s="1" t="s">
        <v>3435</v>
      </c>
      <c r="D1569" s="30">
        <v>5.9820999999999052E-4</v>
      </c>
      <c r="E1569" s="33">
        <v>5982099.999999905</v>
      </c>
      <c r="F1569" s="9">
        <v>0.46275488943948895</v>
      </c>
      <c r="G1569" s="32">
        <v>8750346.0241158288</v>
      </c>
      <c r="H1569" s="31">
        <f t="shared" si="48"/>
        <v>2768246.0241159238</v>
      </c>
      <c r="I1569" s="38">
        <f t="shared" si="49"/>
        <v>0.46275488943948911</v>
      </c>
    </row>
    <row r="1570" spans="1:9" hidden="1" outlineLevel="2" x14ac:dyDescent="0.25">
      <c r="A1570" t="s">
        <v>3417</v>
      </c>
      <c r="B1570" s="1" t="s">
        <v>6842</v>
      </c>
      <c r="C1570" s="1" t="s">
        <v>3431</v>
      </c>
      <c r="D1570" s="30">
        <v>5.5020999999999803E-4</v>
      </c>
      <c r="E1570" s="33">
        <v>5502099.9999999804</v>
      </c>
      <c r="F1570" s="9">
        <v>0.35694755383558552</v>
      </c>
      <c r="G1570" s="32">
        <v>7466061.1359587489</v>
      </c>
      <c r="H1570" s="31">
        <f t="shared" si="48"/>
        <v>1963961.1359587684</v>
      </c>
      <c r="I1570" s="38">
        <f t="shared" si="49"/>
        <v>0.35694755383558557</v>
      </c>
    </row>
    <row r="1571" spans="1:9" hidden="1" outlineLevel="2" x14ac:dyDescent="0.25">
      <c r="A1571" t="s">
        <v>3417</v>
      </c>
      <c r="B1571" s="1" t="s">
        <v>6843</v>
      </c>
      <c r="C1571" s="1" t="s">
        <v>3433</v>
      </c>
      <c r="D1571" s="30">
        <v>5.3491000000000042E-4</v>
      </c>
      <c r="E1571" s="33">
        <v>5349100.0000000047</v>
      </c>
      <c r="F1571" s="9">
        <v>0.48653930597559658</v>
      </c>
      <c r="G1571" s="32">
        <v>7951647.4015940698</v>
      </c>
      <c r="H1571" s="31">
        <f t="shared" si="48"/>
        <v>2602547.4015940651</v>
      </c>
      <c r="I1571" s="38">
        <f t="shared" si="49"/>
        <v>0.48653930597559641</v>
      </c>
    </row>
    <row r="1572" spans="1:9" hidden="1" outlineLevel="2" x14ac:dyDescent="0.25">
      <c r="A1572" t="s">
        <v>3417</v>
      </c>
      <c r="B1572" s="1" t="s">
        <v>6844</v>
      </c>
      <c r="C1572" s="1" t="s">
        <v>3429</v>
      </c>
      <c r="D1572" s="30">
        <v>4.9831000000000614E-4</v>
      </c>
      <c r="E1572" s="33">
        <v>4983100.0000000615</v>
      </c>
      <c r="F1572" s="9">
        <v>0.29925886012148839</v>
      </c>
      <c r="G1572" s="32">
        <v>6474336.8258714685</v>
      </c>
      <c r="H1572" s="31">
        <f t="shared" si="48"/>
        <v>1491236.8258714071</v>
      </c>
      <c r="I1572" s="38">
        <f t="shared" si="49"/>
        <v>0.29925886012148839</v>
      </c>
    </row>
    <row r="1573" spans="1:9" hidden="1" outlineLevel="2" x14ac:dyDescent="0.25">
      <c r="A1573" t="s">
        <v>3417</v>
      </c>
      <c r="B1573" s="1" t="s">
        <v>6845</v>
      </c>
      <c r="C1573" s="1" t="s">
        <v>3427</v>
      </c>
      <c r="D1573" s="30">
        <v>4.7581000000000739E-4</v>
      </c>
      <c r="E1573" s="33">
        <v>4758100.0000000736</v>
      </c>
      <c r="F1573" s="9">
        <v>0.94848855552668399</v>
      </c>
      <c r="G1573" s="32">
        <v>9271103.3960516583</v>
      </c>
      <c r="H1573" s="31">
        <f t="shared" si="48"/>
        <v>4513003.3960515847</v>
      </c>
      <c r="I1573" s="38">
        <f t="shared" si="49"/>
        <v>0.94848855552668399</v>
      </c>
    </row>
    <row r="1574" spans="1:9" hidden="1" outlineLevel="2" x14ac:dyDescent="0.25">
      <c r="A1574" t="s">
        <v>3417</v>
      </c>
      <c r="B1574" s="1" t="s">
        <v>6846</v>
      </c>
      <c r="C1574" s="1" t="s">
        <v>3423</v>
      </c>
      <c r="D1574" s="30">
        <v>3.3391000000000394E-4</v>
      </c>
      <c r="E1574" s="33">
        <v>3339100.0000000396</v>
      </c>
      <c r="F1574" s="9">
        <v>0.59510883046557261</v>
      </c>
      <c r="G1574" s="32">
        <v>5326227.8958076565</v>
      </c>
      <c r="H1574" s="31">
        <f t="shared" si="48"/>
        <v>1987127.8958076169</v>
      </c>
      <c r="I1574" s="38">
        <f t="shared" si="49"/>
        <v>0.5951088304655725</v>
      </c>
    </row>
    <row r="1575" spans="1:9" hidden="1" outlineLevel="2" x14ac:dyDescent="0.25">
      <c r="A1575" t="s">
        <v>3417</v>
      </c>
      <c r="B1575" s="1" t="s">
        <v>6847</v>
      </c>
      <c r="C1575" s="1" t="s">
        <v>3421</v>
      </c>
      <c r="D1575" s="30">
        <v>2.4031000000000169E-4</v>
      </c>
      <c r="E1575" s="33">
        <v>2403100.0000000168</v>
      </c>
      <c r="F1575" s="9">
        <v>0.84819426963360989</v>
      </c>
      <c r="G1575" s="32">
        <v>4441395.6493565589</v>
      </c>
      <c r="H1575" s="31">
        <f t="shared" si="48"/>
        <v>2038295.6493565422</v>
      </c>
      <c r="I1575" s="38">
        <f t="shared" si="49"/>
        <v>0.84819426963360989</v>
      </c>
    </row>
    <row r="1576" spans="1:9" hidden="1" outlineLevel="2" x14ac:dyDescent="0.25">
      <c r="A1576" t="s">
        <v>3417</v>
      </c>
      <c r="B1576" s="1" t="s">
        <v>6848</v>
      </c>
      <c r="C1576" s="1" t="s">
        <v>3419</v>
      </c>
      <c r="D1576" s="30">
        <v>2.0941000000000094E-4</v>
      </c>
      <c r="E1576" s="33">
        <v>2094100.0000000093</v>
      </c>
      <c r="F1576" s="9">
        <v>1.1954397506317087</v>
      </c>
      <c r="G1576" s="32">
        <v>4597470.3817978818</v>
      </c>
      <c r="H1576" s="31">
        <f t="shared" si="48"/>
        <v>2503370.3817978725</v>
      </c>
      <c r="I1576" s="38">
        <f t="shared" si="49"/>
        <v>1.1954397506317087</v>
      </c>
    </row>
    <row r="1577" spans="1:9" hidden="1" outlineLevel="2" x14ac:dyDescent="0.25">
      <c r="A1577" t="s">
        <v>3417</v>
      </c>
      <c r="B1577" s="1" t="s">
        <v>6849</v>
      </c>
      <c r="C1577" s="1" t="s">
        <v>3416</v>
      </c>
      <c r="D1577" s="30">
        <v>7.4409999999999811E-5</v>
      </c>
      <c r="E1577" s="33">
        <v>744099.99999999814</v>
      </c>
      <c r="F1577" s="9">
        <v>1.1215968147253337</v>
      </c>
      <c r="G1577" s="32">
        <v>1578680.1898371167</v>
      </c>
      <c r="H1577" s="31">
        <f t="shared" si="48"/>
        <v>834580.18983711861</v>
      </c>
      <c r="I1577" s="38">
        <f t="shared" si="49"/>
        <v>1.1215968147253335</v>
      </c>
    </row>
    <row r="1578" spans="1:9" outlineLevel="1" collapsed="1" x14ac:dyDescent="0.25">
      <c r="A1578" s="60" t="s">
        <v>8805</v>
      </c>
      <c r="B1578" s="1"/>
      <c r="C1578" s="1"/>
      <c r="D1578" s="30"/>
      <c r="E1578" s="33">
        <f>SUBTOTAL(9,E1566:E1577)</f>
        <v>55249199.999999464</v>
      </c>
      <c r="F1578" s="9"/>
      <c r="G1578" s="32">
        <f>SUBTOTAL(9,G1566:G1577)</f>
        <v>84406098.881687194</v>
      </c>
      <c r="H1578" s="31">
        <f t="shared" si="48"/>
        <v>29156898.881687731</v>
      </c>
      <c r="I1578" s="38">
        <f t="shared" si="49"/>
        <v>0.52773431799352777</v>
      </c>
    </row>
    <row r="1579" spans="1:9" hidden="1" outlineLevel="2" x14ac:dyDescent="0.25">
      <c r="A1579" t="s">
        <v>3444</v>
      </c>
      <c r="B1579" s="1" t="s">
        <v>6790</v>
      </c>
      <c r="C1579" s="1" t="s">
        <v>3550</v>
      </c>
      <c r="D1579" s="30">
        <v>7.6560999999996434E-4</v>
      </c>
      <c r="E1579" s="33">
        <v>7656099.9999996433</v>
      </c>
      <c r="F1579" s="9">
        <v>0.56962905416872067</v>
      </c>
      <c r="G1579" s="32">
        <v>12017237.001620581</v>
      </c>
      <c r="H1579" s="31">
        <f t="shared" si="48"/>
        <v>4361137.0016209381</v>
      </c>
      <c r="I1579" s="38">
        <f t="shared" si="49"/>
        <v>0.56962905416872056</v>
      </c>
    </row>
    <row r="1580" spans="1:9" hidden="1" outlineLevel="2" x14ac:dyDescent="0.25">
      <c r="A1580" t="s">
        <v>3444</v>
      </c>
      <c r="B1580" s="1" t="s">
        <v>6791</v>
      </c>
      <c r="C1580" s="1" t="s">
        <v>3548</v>
      </c>
      <c r="D1580" s="30">
        <v>7.5960999999996528E-4</v>
      </c>
      <c r="E1580" s="33">
        <v>7596099.9999996526</v>
      </c>
      <c r="F1580" s="9">
        <v>1.012238448113439</v>
      </c>
      <c r="G1580" s="32">
        <v>15285164.475713793</v>
      </c>
      <c r="H1580" s="31">
        <f t="shared" si="48"/>
        <v>7689064.4757141406</v>
      </c>
      <c r="I1580" s="38">
        <f t="shared" si="49"/>
        <v>1.0122384481134388</v>
      </c>
    </row>
    <row r="1581" spans="1:9" hidden="1" outlineLevel="2" x14ac:dyDescent="0.25">
      <c r="A1581" t="s">
        <v>3444</v>
      </c>
      <c r="B1581" s="1" t="s">
        <v>6792</v>
      </c>
      <c r="C1581" s="1" t="s">
        <v>3546</v>
      </c>
      <c r="D1581" s="30">
        <v>6.3450999999998484E-4</v>
      </c>
      <c r="E1581" s="33">
        <v>6345099.9999998482</v>
      </c>
      <c r="F1581" s="9">
        <v>0.71222515666664821</v>
      </c>
      <c r="G1581" s="32">
        <v>10864239.84156529</v>
      </c>
      <c r="H1581" s="31">
        <f t="shared" si="48"/>
        <v>4519139.8415654423</v>
      </c>
      <c r="I1581" s="38">
        <f t="shared" si="49"/>
        <v>0.71222515666664832</v>
      </c>
    </row>
    <row r="1582" spans="1:9" hidden="1" outlineLevel="2" x14ac:dyDescent="0.25">
      <c r="A1582" t="s">
        <v>3444</v>
      </c>
      <c r="B1582" s="1" t="s">
        <v>6793</v>
      </c>
      <c r="C1582" s="1" t="s">
        <v>3542</v>
      </c>
      <c r="D1582" s="30">
        <v>6.2850999999998578E-4</v>
      </c>
      <c r="E1582" s="33">
        <v>6285099.9999998575</v>
      </c>
      <c r="F1582" s="9">
        <v>0.67328042160647905</v>
      </c>
      <c r="G1582" s="32">
        <v>10516734.777838644</v>
      </c>
      <c r="H1582" s="31">
        <f t="shared" si="48"/>
        <v>4231634.7778387861</v>
      </c>
      <c r="I1582" s="38">
        <f t="shared" si="49"/>
        <v>0.67328042160647916</v>
      </c>
    </row>
    <row r="1583" spans="1:9" hidden="1" outlineLevel="2" x14ac:dyDescent="0.25">
      <c r="A1583" t="s">
        <v>3444</v>
      </c>
      <c r="B1583" s="1" t="s">
        <v>6794</v>
      </c>
      <c r="C1583" s="1" t="s">
        <v>3544</v>
      </c>
      <c r="D1583" s="30">
        <v>6.0540999999998939E-4</v>
      </c>
      <c r="E1583" s="33">
        <v>6054099.9999998938</v>
      </c>
      <c r="F1583" s="9">
        <v>0.41621297021635328</v>
      </c>
      <c r="G1583" s="32">
        <v>8573894.9429866746</v>
      </c>
      <c r="H1583" s="31">
        <f t="shared" si="48"/>
        <v>2519794.9429867808</v>
      </c>
      <c r="I1583" s="38">
        <f t="shared" si="49"/>
        <v>0.4162129702163534</v>
      </c>
    </row>
    <row r="1584" spans="1:9" hidden="1" outlineLevel="2" x14ac:dyDescent="0.25">
      <c r="A1584" t="s">
        <v>3444</v>
      </c>
      <c r="B1584" s="1" t="s">
        <v>6795</v>
      </c>
      <c r="C1584" s="1" t="s">
        <v>3536</v>
      </c>
      <c r="D1584" s="30">
        <v>5.9370999999999122E-4</v>
      </c>
      <c r="E1584" s="33">
        <v>5937099.9999999125</v>
      </c>
      <c r="F1584" s="9">
        <v>0.85809715770577777</v>
      </c>
      <c r="G1584" s="32">
        <v>11031708.63501481</v>
      </c>
      <c r="H1584" s="31">
        <f t="shared" si="48"/>
        <v>5094608.6350148972</v>
      </c>
      <c r="I1584" s="38">
        <f t="shared" si="49"/>
        <v>0.85809715770577766</v>
      </c>
    </row>
    <row r="1585" spans="1:9" hidden="1" outlineLevel="2" x14ac:dyDescent="0.25">
      <c r="A1585" t="s">
        <v>3444</v>
      </c>
      <c r="B1585" s="1" t="s">
        <v>6796</v>
      </c>
      <c r="C1585" s="1" t="s">
        <v>3538</v>
      </c>
      <c r="D1585" s="30">
        <v>5.9280999999999136E-4</v>
      </c>
      <c r="E1585" s="33">
        <v>5928099.9999999134</v>
      </c>
      <c r="F1585" s="9">
        <v>0.77995651658827492</v>
      </c>
      <c r="G1585" s="32">
        <v>10551760.225986799</v>
      </c>
      <c r="H1585" s="31">
        <f t="shared" si="48"/>
        <v>4623660.2259868858</v>
      </c>
      <c r="I1585" s="38">
        <f t="shared" si="49"/>
        <v>0.77995651658827503</v>
      </c>
    </row>
    <row r="1586" spans="1:9" hidden="1" outlineLevel="2" x14ac:dyDescent="0.25">
      <c r="A1586" t="s">
        <v>3444</v>
      </c>
      <c r="B1586" s="1" t="s">
        <v>6797</v>
      </c>
      <c r="C1586" s="1" t="s">
        <v>3540</v>
      </c>
      <c r="D1586" s="30">
        <v>5.7780999999999371E-4</v>
      </c>
      <c r="E1586" s="33">
        <v>5778099.9999999367</v>
      </c>
      <c r="F1586" s="9">
        <v>0.60948599402137305</v>
      </c>
      <c r="G1586" s="32">
        <v>9299771.0220547933</v>
      </c>
      <c r="H1586" s="31">
        <f t="shared" si="48"/>
        <v>3521671.0220548566</v>
      </c>
      <c r="I1586" s="38">
        <f t="shared" si="49"/>
        <v>0.60948599402137293</v>
      </c>
    </row>
    <row r="1587" spans="1:9" hidden="1" outlineLevel="2" x14ac:dyDescent="0.25">
      <c r="A1587" t="s">
        <v>3444</v>
      </c>
      <c r="B1587" s="1" t="s">
        <v>6798</v>
      </c>
      <c r="C1587" s="1" t="s">
        <v>3534</v>
      </c>
      <c r="D1587" s="30">
        <v>5.5050999999999798E-4</v>
      </c>
      <c r="E1587" s="33">
        <v>5505099.9999999795</v>
      </c>
      <c r="F1587" s="9">
        <v>0.59758720383585828</v>
      </c>
      <c r="G1587" s="32">
        <v>8794877.31583675</v>
      </c>
      <c r="H1587" s="31">
        <f t="shared" si="48"/>
        <v>3289777.3158367705</v>
      </c>
      <c r="I1587" s="38">
        <f t="shared" si="49"/>
        <v>0.59758720383585817</v>
      </c>
    </row>
    <row r="1588" spans="1:9" hidden="1" outlineLevel="2" x14ac:dyDescent="0.25">
      <c r="A1588" t="s">
        <v>3444</v>
      </c>
      <c r="B1588" s="1" t="s">
        <v>6799</v>
      </c>
      <c r="C1588" s="1" t="s">
        <v>3528</v>
      </c>
      <c r="D1588" s="30">
        <v>5.3701000000000009E-4</v>
      </c>
      <c r="E1588" s="33">
        <v>5370100.0000000009</v>
      </c>
      <c r="F1588" s="9">
        <v>0.33073115579477863</v>
      </c>
      <c r="G1588" s="32">
        <v>7146159.379733541</v>
      </c>
      <c r="H1588" s="31">
        <f t="shared" si="48"/>
        <v>1776059.3797335401</v>
      </c>
      <c r="I1588" s="38">
        <f t="shared" si="49"/>
        <v>0.33073115579477846</v>
      </c>
    </row>
    <row r="1589" spans="1:9" hidden="1" outlineLevel="2" x14ac:dyDescent="0.25">
      <c r="A1589" t="s">
        <v>3444</v>
      </c>
      <c r="B1589" s="1" t="s">
        <v>6800</v>
      </c>
      <c r="C1589" s="1" t="s">
        <v>3530</v>
      </c>
      <c r="D1589" s="30">
        <v>5.331100000000007E-4</v>
      </c>
      <c r="E1589" s="33">
        <v>5331100.0000000075</v>
      </c>
      <c r="F1589" s="9">
        <v>0.60924129201284327</v>
      </c>
      <c r="G1589" s="32">
        <v>8579026.2518496793</v>
      </c>
      <c r="H1589" s="31">
        <f t="shared" si="48"/>
        <v>3247926.2518496718</v>
      </c>
      <c r="I1589" s="38">
        <f t="shared" si="49"/>
        <v>0.60924129201284294</v>
      </c>
    </row>
    <row r="1590" spans="1:9" hidden="1" outlineLevel="2" x14ac:dyDescent="0.25">
      <c r="A1590" t="s">
        <v>3444</v>
      </c>
      <c r="B1590" s="1" t="s">
        <v>6801</v>
      </c>
      <c r="C1590" s="1" t="s">
        <v>3526</v>
      </c>
      <c r="D1590" s="30">
        <v>5.2951000000000126E-4</v>
      </c>
      <c r="E1590" s="33">
        <v>5295100.000000013</v>
      </c>
      <c r="F1590" s="9">
        <v>0.76961438909468249</v>
      </c>
      <c r="G1590" s="32">
        <v>9370285.1516952757</v>
      </c>
      <c r="H1590" s="31">
        <f t="shared" si="48"/>
        <v>4075185.1516952626</v>
      </c>
      <c r="I1590" s="38">
        <f t="shared" si="49"/>
        <v>0.76961438909468238</v>
      </c>
    </row>
    <row r="1591" spans="1:9" hidden="1" outlineLevel="2" x14ac:dyDescent="0.25">
      <c r="A1591" t="s">
        <v>3444</v>
      </c>
      <c r="B1591" s="1" t="s">
        <v>6802</v>
      </c>
      <c r="C1591" s="1" t="s">
        <v>3532</v>
      </c>
      <c r="D1591" s="30">
        <v>5.2891000000000136E-4</v>
      </c>
      <c r="E1591" s="33">
        <v>5289100.000000014</v>
      </c>
      <c r="F1591" s="9">
        <v>1.2546817867887432</v>
      </c>
      <c r="G1591" s="32">
        <v>11925237.438504374</v>
      </c>
      <c r="H1591" s="31">
        <f t="shared" si="48"/>
        <v>6636137.4385043597</v>
      </c>
      <c r="I1591" s="38">
        <f t="shared" si="49"/>
        <v>1.2546817867887432</v>
      </c>
    </row>
    <row r="1592" spans="1:9" hidden="1" outlineLevel="2" x14ac:dyDescent="0.25">
      <c r="A1592" t="s">
        <v>3444</v>
      </c>
      <c r="B1592" s="1" t="s">
        <v>6803</v>
      </c>
      <c r="C1592" s="1" t="s">
        <v>3524</v>
      </c>
      <c r="D1592" s="30">
        <v>5.088100000000045E-4</v>
      </c>
      <c r="E1592" s="33">
        <v>5088100.0000000447</v>
      </c>
      <c r="F1592" s="9">
        <v>0.54492078965585855</v>
      </c>
      <c r="G1592" s="32">
        <v>7860711.4698480433</v>
      </c>
      <c r="H1592" s="31">
        <f t="shared" si="48"/>
        <v>2772611.4698479986</v>
      </c>
      <c r="I1592" s="38">
        <f t="shared" si="49"/>
        <v>0.54492078965585866</v>
      </c>
    </row>
    <row r="1593" spans="1:9" hidden="1" outlineLevel="2" x14ac:dyDescent="0.25">
      <c r="A1593" t="s">
        <v>3444</v>
      </c>
      <c r="B1593" s="1" t="s">
        <v>6804</v>
      </c>
      <c r="C1593" s="1" t="s">
        <v>3522</v>
      </c>
      <c r="D1593" s="30">
        <v>5.0851000000000455E-4</v>
      </c>
      <c r="E1593" s="33">
        <v>5085100.0000000456</v>
      </c>
      <c r="F1593" s="9">
        <v>0.87829474993336376</v>
      </c>
      <c r="G1593" s="32">
        <v>9551316.6328862347</v>
      </c>
      <c r="H1593" s="31">
        <f t="shared" si="48"/>
        <v>4466216.632886189</v>
      </c>
      <c r="I1593" s="38">
        <f t="shared" si="49"/>
        <v>0.87829474993336398</v>
      </c>
    </row>
    <row r="1594" spans="1:9" hidden="1" outlineLevel="2" x14ac:dyDescent="0.25">
      <c r="A1594" t="s">
        <v>3444</v>
      </c>
      <c r="B1594" s="1" t="s">
        <v>6805</v>
      </c>
      <c r="C1594" s="1" t="s">
        <v>3516</v>
      </c>
      <c r="D1594" s="30">
        <v>4.986100000000061E-4</v>
      </c>
      <c r="E1594" s="33">
        <v>4986100.0000000605</v>
      </c>
      <c r="F1594" s="9">
        <v>0.98380173750571309</v>
      </c>
      <c r="G1594" s="32">
        <v>9891433.8433773555</v>
      </c>
      <c r="H1594" s="31">
        <f t="shared" si="48"/>
        <v>4905333.843377295</v>
      </c>
      <c r="I1594" s="38">
        <f t="shared" si="49"/>
        <v>0.98380173750571298</v>
      </c>
    </row>
    <row r="1595" spans="1:9" hidden="1" outlineLevel="2" x14ac:dyDescent="0.25">
      <c r="A1595" t="s">
        <v>3444</v>
      </c>
      <c r="B1595" s="1" t="s">
        <v>6806</v>
      </c>
      <c r="C1595" s="1" t="s">
        <v>3520</v>
      </c>
      <c r="D1595" s="30">
        <v>4.9291000000000699E-4</v>
      </c>
      <c r="E1595" s="33">
        <v>4929100.0000000698</v>
      </c>
      <c r="F1595" s="9">
        <v>0.60632974682090268</v>
      </c>
      <c r="G1595" s="32">
        <v>7917759.9550550226</v>
      </c>
      <c r="H1595" s="31">
        <f t="shared" si="48"/>
        <v>2988659.9550549528</v>
      </c>
      <c r="I1595" s="38">
        <f t="shared" si="49"/>
        <v>0.60632974682090246</v>
      </c>
    </row>
    <row r="1596" spans="1:9" hidden="1" outlineLevel="2" x14ac:dyDescent="0.25">
      <c r="A1596" t="s">
        <v>3444</v>
      </c>
      <c r="B1596" s="1" t="s">
        <v>6807</v>
      </c>
      <c r="C1596" s="1" t="s">
        <v>3518</v>
      </c>
      <c r="D1596" s="30">
        <v>4.7941000000000747E-4</v>
      </c>
      <c r="E1596" s="33">
        <v>4794100.0000000745</v>
      </c>
      <c r="F1596" s="9">
        <v>0.5922765123130912</v>
      </c>
      <c r="G1596" s="32">
        <v>7633532.8276803084</v>
      </c>
      <c r="H1596" s="31">
        <f t="shared" si="48"/>
        <v>2839432.8276802339</v>
      </c>
      <c r="I1596" s="38">
        <f t="shared" si="49"/>
        <v>0.59227651231309109</v>
      </c>
    </row>
    <row r="1597" spans="1:9" hidden="1" outlineLevel="2" x14ac:dyDescent="0.25">
      <c r="A1597" t="s">
        <v>3444</v>
      </c>
      <c r="B1597" s="1" t="s">
        <v>6808</v>
      </c>
      <c r="C1597" s="1" t="s">
        <v>3514</v>
      </c>
      <c r="D1597" s="30">
        <v>4.7401000000000734E-4</v>
      </c>
      <c r="E1597" s="33">
        <v>4740100.0000000736</v>
      </c>
      <c r="F1597" s="9">
        <v>0.42154417301595259</v>
      </c>
      <c r="G1597" s="32">
        <v>6738261.5345130218</v>
      </c>
      <c r="H1597" s="31">
        <f t="shared" si="48"/>
        <v>1998161.5345129482</v>
      </c>
      <c r="I1597" s="38">
        <f t="shared" si="49"/>
        <v>0.42154417301595265</v>
      </c>
    </row>
    <row r="1598" spans="1:9" hidden="1" outlineLevel="2" x14ac:dyDescent="0.25">
      <c r="A1598" t="s">
        <v>3444</v>
      </c>
      <c r="B1598" s="1" t="s">
        <v>6809</v>
      </c>
      <c r="C1598" s="1" t="s">
        <v>3512</v>
      </c>
      <c r="D1598" s="30">
        <v>4.4311000000000659E-4</v>
      </c>
      <c r="E1598" s="33">
        <v>4431100.0000000661</v>
      </c>
      <c r="F1598" s="9">
        <v>0.5027496985120451</v>
      </c>
      <c r="G1598" s="32">
        <v>6658834.1890768232</v>
      </c>
      <c r="H1598" s="31">
        <f t="shared" si="48"/>
        <v>2227734.1890767571</v>
      </c>
      <c r="I1598" s="38">
        <f t="shared" si="49"/>
        <v>0.50274969851204532</v>
      </c>
    </row>
    <row r="1599" spans="1:9" hidden="1" outlineLevel="2" x14ac:dyDescent="0.25">
      <c r="A1599" t="s">
        <v>3444</v>
      </c>
      <c r="B1599" s="1" t="s">
        <v>6810</v>
      </c>
      <c r="C1599" s="1" t="s">
        <v>3510</v>
      </c>
      <c r="D1599" s="30">
        <v>4.3741000000000645E-4</v>
      </c>
      <c r="E1599" s="33">
        <v>4374100.0000000643</v>
      </c>
      <c r="F1599" s="9">
        <v>0.87396114097690825</v>
      </c>
      <c r="G1599" s="32">
        <v>8196893.426747215</v>
      </c>
      <c r="H1599" s="31">
        <f t="shared" si="48"/>
        <v>3822793.4267471507</v>
      </c>
      <c r="I1599" s="38">
        <f t="shared" si="49"/>
        <v>0.87396114097690825</v>
      </c>
    </row>
    <row r="1600" spans="1:9" hidden="1" outlineLevel="2" x14ac:dyDescent="0.25">
      <c r="A1600" t="s">
        <v>3444</v>
      </c>
      <c r="B1600" s="1" t="s">
        <v>6811</v>
      </c>
      <c r="C1600" s="1" t="s">
        <v>3506</v>
      </c>
      <c r="D1600" s="30">
        <v>4.0921000000000577E-4</v>
      </c>
      <c r="E1600" s="33">
        <v>4092100.0000000577</v>
      </c>
      <c r="F1600" s="9">
        <v>0.90315238209901516</v>
      </c>
      <c r="G1600" s="32">
        <v>7787889.8627874898</v>
      </c>
      <c r="H1600" s="31">
        <f t="shared" si="48"/>
        <v>3695789.862787432</v>
      </c>
      <c r="I1600" s="38">
        <f t="shared" si="49"/>
        <v>0.90315238209901516</v>
      </c>
    </row>
    <row r="1601" spans="1:9" hidden="1" outlineLevel="2" x14ac:dyDescent="0.25">
      <c r="A1601" t="s">
        <v>3444</v>
      </c>
      <c r="B1601" s="1" t="s">
        <v>6812</v>
      </c>
      <c r="C1601" s="1" t="s">
        <v>3504</v>
      </c>
      <c r="D1601" s="30">
        <v>4.0261000000000561E-4</v>
      </c>
      <c r="E1601" s="33">
        <v>4026100.0000000559</v>
      </c>
      <c r="F1601" s="9">
        <v>0.54464629559749522</v>
      </c>
      <c r="G1601" s="32">
        <v>6218900.4507051613</v>
      </c>
      <c r="H1601" s="31">
        <f t="shared" si="48"/>
        <v>2192800.4507051054</v>
      </c>
      <c r="I1601" s="38">
        <f t="shared" si="49"/>
        <v>0.54464629559749511</v>
      </c>
    </row>
    <row r="1602" spans="1:9" hidden="1" outlineLevel="2" x14ac:dyDescent="0.25">
      <c r="A1602" t="s">
        <v>3444</v>
      </c>
      <c r="B1602" s="1" t="s">
        <v>6813</v>
      </c>
      <c r="C1602" s="1" t="s">
        <v>3500</v>
      </c>
      <c r="D1602" s="30">
        <v>3.8341000000000514E-4</v>
      </c>
      <c r="E1602" s="33">
        <v>3834100.0000000512</v>
      </c>
      <c r="F1602" s="9">
        <v>0.80156272472645673</v>
      </c>
      <c r="G1602" s="32">
        <v>6907371.6428738004</v>
      </c>
      <c r="H1602" s="31">
        <f t="shared" si="48"/>
        <v>3073271.6428737491</v>
      </c>
      <c r="I1602" s="38">
        <f t="shared" si="49"/>
        <v>0.80156272472645684</v>
      </c>
    </row>
    <row r="1603" spans="1:9" hidden="1" outlineLevel="2" x14ac:dyDescent="0.25">
      <c r="A1603" t="s">
        <v>3444</v>
      </c>
      <c r="B1603" s="1" t="s">
        <v>6814</v>
      </c>
      <c r="C1603" s="1" t="s">
        <v>3496</v>
      </c>
      <c r="D1603" s="30">
        <v>3.3751000000000402E-4</v>
      </c>
      <c r="E1603" s="33">
        <v>3375100.00000004</v>
      </c>
      <c r="F1603" s="9">
        <v>0.73849955233920972</v>
      </c>
      <c r="G1603" s="32">
        <v>5867609.8391001364</v>
      </c>
      <c r="H1603" s="31">
        <f t="shared" si="48"/>
        <v>2492509.8391000964</v>
      </c>
      <c r="I1603" s="38">
        <f t="shared" si="49"/>
        <v>0.73849955233920972</v>
      </c>
    </row>
    <row r="1604" spans="1:9" hidden="1" outlineLevel="2" x14ac:dyDescent="0.25">
      <c r="A1604" t="s">
        <v>3444</v>
      </c>
      <c r="B1604" s="1" t="s">
        <v>6815</v>
      </c>
      <c r="C1604" s="1" t="s">
        <v>3494</v>
      </c>
      <c r="D1604" s="30">
        <v>3.2101000000000362E-4</v>
      </c>
      <c r="E1604" s="33">
        <v>3210100.0000000363</v>
      </c>
      <c r="F1604" s="9">
        <v>0.89349460811270087</v>
      </c>
      <c r="G1604" s="32">
        <v>6078307.0415026499</v>
      </c>
      <c r="H1604" s="31">
        <f t="shared" si="48"/>
        <v>2868207.0415026136</v>
      </c>
      <c r="I1604" s="38">
        <f t="shared" si="49"/>
        <v>0.89349460811270087</v>
      </c>
    </row>
    <row r="1605" spans="1:9" hidden="1" outlineLevel="2" x14ac:dyDescent="0.25">
      <c r="A1605" t="s">
        <v>3444</v>
      </c>
      <c r="B1605" s="1" t="s">
        <v>6816</v>
      </c>
      <c r="C1605" s="1" t="s">
        <v>3558</v>
      </c>
      <c r="D1605" s="30">
        <v>2.5771000000000208E-4</v>
      </c>
      <c r="E1605" s="33">
        <v>2577100.000000021</v>
      </c>
      <c r="F1605" s="9">
        <v>0.33685499698013299</v>
      </c>
      <c r="G1605" s="32">
        <v>3445209.0127175283</v>
      </c>
      <c r="H1605" s="31">
        <f t="shared" ref="H1605:H1668" si="50">G1605-E1605</f>
        <v>868109.01271750731</v>
      </c>
      <c r="I1605" s="38">
        <f t="shared" ref="I1605:I1668" si="51">H1605/E1605</f>
        <v>0.33685499698013283</v>
      </c>
    </row>
    <row r="1606" spans="1:9" hidden="1" outlineLevel="2" x14ac:dyDescent="0.25">
      <c r="A1606" t="s">
        <v>3444</v>
      </c>
      <c r="B1606" s="1" t="s">
        <v>6817</v>
      </c>
      <c r="C1606" s="1" t="s">
        <v>3484</v>
      </c>
      <c r="D1606" s="30">
        <v>2.5321000000000198E-4</v>
      </c>
      <c r="E1606" s="33">
        <v>2532100.0000000196</v>
      </c>
      <c r="F1606" s="9">
        <v>0.49380872921688823</v>
      </c>
      <c r="G1606" s="32">
        <v>3782473.0832501119</v>
      </c>
      <c r="H1606" s="31">
        <f t="shared" si="50"/>
        <v>1250373.0832500923</v>
      </c>
      <c r="I1606" s="38">
        <f t="shared" si="51"/>
        <v>0.49380872921688823</v>
      </c>
    </row>
    <row r="1607" spans="1:9" hidden="1" outlineLevel="2" x14ac:dyDescent="0.25">
      <c r="A1607" t="s">
        <v>3444</v>
      </c>
      <c r="B1607" s="1" t="s">
        <v>6818</v>
      </c>
      <c r="C1607" s="1" t="s">
        <v>3486</v>
      </c>
      <c r="D1607" s="30">
        <v>2.4541000000000179E-4</v>
      </c>
      <c r="E1607" s="33">
        <v>2454100.0000000177</v>
      </c>
      <c r="F1607" s="9">
        <v>0.30341727614817138</v>
      </c>
      <c r="G1607" s="32">
        <v>3198716.3373952508</v>
      </c>
      <c r="H1607" s="31">
        <f t="shared" si="50"/>
        <v>744616.3373952331</v>
      </c>
      <c r="I1607" s="38">
        <f t="shared" si="51"/>
        <v>0.30341727614817154</v>
      </c>
    </row>
    <row r="1608" spans="1:9" hidden="1" outlineLevel="2" x14ac:dyDescent="0.25">
      <c r="A1608" t="s">
        <v>3444</v>
      </c>
      <c r="B1608" s="1" t="s">
        <v>6819</v>
      </c>
      <c r="C1608" s="1" t="s">
        <v>3480</v>
      </c>
      <c r="D1608" s="30">
        <v>2.4391000000000178E-4</v>
      </c>
      <c r="E1608" s="33">
        <v>2439100.0000000177</v>
      </c>
      <c r="F1608" s="9">
        <v>0.59487665077756458</v>
      </c>
      <c r="G1608" s="32">
        <v>3890063.6389115858</v>
      </c>
      <c r="H1608" s="31">
        <f t="shared" si="50"/>
        <v>1450963.6389115681</v>
      </c>
      <c r="I1608" s="38">
        <f t="shared" si="51"/>
        <v>0.59487665077756446</v>
      </c>
    </row>
    <row r="1609" spans="1:9" hidden="1" outlineLevel="2" x14ac:dyDescent="0.25">
      <c r="A1609" t="s">
        <v>3444</v>
      </c>
      <c r="B1609" s="1" t="s">
        <v>6820</v>
      </c>
      <c r="C1609" s="1" t="s">
        <v>3478</v>
      </c>
      <c r="D1609" s="30">
        <v>2.3761000000000162E-4</v>
      </c>
      <c r="E1609" s="33">
        <v>2376100.0000000163</v>
      </c>
      <c r="F1609" s="9">
        <v>1.0839722854259333</v>
      </c>
      <c r="G1609" s="32">
        <v>4951726.5474005938</v>
      </c>
      <c r="H1609" s="31">
        <f t="shared" si="50"/>
        <v>2575626.5474005775</v>
      </c>
      <c r="I1609" s="38">
        <f t="shared" si="51"/>
        <v>1.0839722854259333</v>
      </c>
    </row>
    <row r="1610" spans="1:9" hidden="1" outlineLevel="2" x14ac:dyDescent="0.25">
      <c r="A1610" t="s">
        <v>3444</v>
      </c>
      <c r="B1610" s="1" t="s">
        <v>6821</v>
      </c>
      <c r="C1610" s="1" t="s">
        <v>3490</v>
      </c>
      <c r="D1610" s="30">
        <v>2.0971000000000094E-4</v>
      </c>
      <c r="E1610" s="33">
        <v>2097100.0000000095</v>
      </c>
      <c r="F1610" s="9">
        <v>1.0779098257284248</v>
      </c>
      <c r="G1610" s="32">
        <v>4357584.6955350991</v>
      </c>
      <c r="H1610" s="31">
        <f t="shared" si="50"/>
        <v>2260484.6955350898</v>
      </c>
      <c r="I1610" s="38">
        <f t="shared" si="51"/>
        <v>1.0779098257284248</v>
      </c>
    </row>
    <row r="1611" spans="1:9" hidden="1" outlineLevel="2" x14ac:dyDescent="0.25">
      <c r="A1611" t="s">
        <v>3444</v>
      </c>
      <c r="B1611" s="1" t="s">
        <v>6822</v>
      </c>
      <c r="C1611" s="1" t="s">
        <v>3474</v>
      </c>
      <c r="D1611" s="30">
        <v>2.0821000000000091E-4</v>
      </c>
      <c r="E1611" s="33">
        <v>2082100.0000000091</v>
      </c>
      <c r="F1611" s="9">
        <v>1.1373057539441112</v>
      </c>
      <c r="G1611" s="32">
        <v>4450084.3102870537</v>
      </c>
      <c r="H1611" s="31">
        <f t="shared" si="50"/>
        <v>2367984.3102870444</v>
      </c>
      <c r="I1611" s="38">
        <f t="shared" si="51"/>
        <v>1.1373057539441112</v>
      </c>
    </row>
    <row r="1612" spans="1:9" hidden="1" outlineLevel="2" x14ac:dyDescent="0.25">
      <c r="A1612" t="s">
        <v>3444</v>
      </c>
      <c r="B1612" s="1" t="s">
        <v>6823</v>
      </c>
      <c r="C1612" s="1" t="s">
        <v>3472</v>
      </c>
      <c r="D1612" s="30">
        <v>2.0671000000000087E-4</v>
      </c>
      <c r="E1612" s="33">
        <v>2067100.0000000086</v>
      </c>
      <c r="F1612" s="9">
        <v>0.69036954239485793</v>
      </c>
      <c r="G1612" s="32">
        <v>3494162.8810844254</v>
      </c>
      <c r="H1612" s="31">
        <f t="shared" si="50"/>
        <v>1427062.8810844168</v>
      </c>
      <c r="I1612" s="38">
        <f t="shared" si="51"/>
        <v>0.69036954239485793</v>
      </c>
    </row>
    <row r="1613" spans="1:9" hidden="1" outlineLevel="2" x14ac:dyDescent="0.25">
      <c r="A1613" t="s">
        <v>3444</v>
      </c>
      <c r="B1613" s="1" t="s">
        <v>6824</v>
      </c>
      <c r="C1613" s="1" t="s">
        <v>3456</v>
      </c>
      <c r="D1613" s="30">
        <v>1.8091000000000024E-4</v>
      </c>
      <c r="E1613" s="33">
        <v>1809100.0000000026</v>
      </c>
      <c r="F1613" s="9">
        <v>0.8227240333364424</v>
      </c>
      <c r="G1613" s="32">
        <v>3297490.0487089627</v>
      </c>
      <c r="H1613" s="31">
        <f t="shared" si="50"/>
        <v>1488390.0487089602</v>
      </c>
      <c r="I1613" s="38">
        <f t="shared" si="51"/>
        <v>0.82272403333644251</v>
      </c>
    </row>
    <row r="1614" spans="1:9" hidden="1" outlineLevel="2" x14ac:dyDescent="0.25">
      <c r="A1614" t="s">
        <v>3444</v>
      </c>
      <c r="B1614" s="1" t="s">
        <v>6825</v>
      </c>
      <c r="C1614" s="1" t="s">
        <v>3458</v>
      </c>
      <c r="D1614" s="30">
        <v>1.791100000000002E-4</v>
      </c>
      <c r="E1614" s="33">
        <v>1791100.0000000021</v>
      </c>
      <c r="F1614" s="9">
        <v>0.47194199608923881</v>
      </c>
      <c r="G1614" s="32">
        <v>2636395.3091954389</v>
      </c>
      <c r="H1614" s="31">
        <f t="shared" si="50"/>
        <v>845295.30919543677</v>
      </c>
      <c r="I1614" s="38">
        <f t="shared" si="51"/>
        <v>0.47194199608923887</v>
      </c>
    </row>
    <row r="1615" spans="1:9" hidden="1" outlineLevel="2" x14ac:dyDescent="0.25">
      <c r="A1615" t="s">
        <v>3444</v>
      </c>
      <c r="B1615" s="1" t="s">
        <v>6826</v>
      </c>
      <c r="C1615" s="1" t="s">
        <v>3462</v>
      </c>
      <c r="D1615" s="30">
        <v>1.7881000000000019E-4</v>
      </c>
      <c r="E1615" s="33">
        <v>1788100.0000000019</v>
      </c>
      <c r="F1615" s="9">
        <v>1.0332702316186069</v>
      </c>
      <c r="G1615" s="32">
        <v>3635690.5011572349</v>
      </c>
      <c r="H1615" s="31">
        <f t="shared" si="50"/>
        <v>1847590.501157233</v>
      </c>
      <c r="I1615" s="38">
        <f t="shared" si="51"/>
        <v>1.0332702316186069</v>
      </c>
    </row>
    <row r="1616" spans="1:9" hidden="1" outlineLevel="2" x14ac:dyDescent="0.25">
      <c r="A1616" t="s">
        <v>3444</v>
      </c>
      <c r="B1616" s="1" t="s">
        <v>6827</v>
      </c>
      <c r="C1616" s="1" t="s">
        <v>3470</v>
      </c>
      <c r="D1616" s="30">
        <v>1.7701000000000015E-4</v>
      </c>
      <c r="E1616" s="33">
        <v>1770100.0000000014</v>
      </c>
      <c r="F1616" s="9">
        <v>1.2240127508997869</v>
      </c>
      <c r="G1616" s="32">
        <v>3936724.9703677157</v>
      </c>
      <c r="H1616" s="31">
        <f t="shared" si="50"/>
        <v>2166624.9703677143</v>
      </c>
      <c r="I1616" s="38">
        <f t="shared" si="51"/>
        <v>1.2240127508997869</v>
      </c>
    </row>
    <row r="1617" spans="1:9" hidden="1" outlineLevel="2" x14ac:dyDescent="0.25">
      <c r="A1617" t="s">
        <v>3444</v>
      </c>
      <c r="B1617" s="1" t="s">
        <v>6828</v>
      </c>
      <c r="C1617" s="1" t="s">
        <v>3556</v>
      </c>
      <c r="D1617" s="30">
        <v>1.5540999999999963E-4</v>
      </c>
      <c r="E1617" s="33">
        <v>1554099.9999999963</v>
      </c>
      <c r="F1617" s="9">
        <v>0.59819702683148979</v>
      </c>
      <c r="G1617" s="32">
        <v>2483757.9993988122</v>
      </c>
      <c r="H1617" s="31">
        <f t="shared" si="50"/>
        <v>929657.99939881591</v>
      </c>
      <c r="I1617" s="38">
        <f t="shared" si="51"/>
        <v>0.59819702683148968</v>
      </c>
    </row>
    <row r="1618" spans="1:9" hidden="1" outlineLevel="2" x14ac:dyDescent="0.25">
      <c r="A1618" t="s">
        <v>3444</v>
      </c>
      <c r="B1618" s="1" t="s">
        <v>6829</v>
      </c>
      <c r="C1618" s="1" t="s">
        <v>3454</v>
      </c>
      <c r="D1618" s="30">
        <v>1.503099999999995E-4</v>
      </c>
      <c r="E1618" s="33">
        <v>1503099.9999999951</v>
      </c>
      <c r="F1618" s="9">
        <v>0.41975785429399204</v>
      </c>
      <c r="G1618" s="32">
        <v>2134038.0307892929</v>
      </c>
      <c r="H1618" s="31">
        <f t="shared" si="50"/>
        <v>630938.03078929777</v>
      </c>
      <c r="I1618" s="38">
        <f t="shared" si="51"/>
        <v>0.41975785429399232</v>
      </c>
    </row>
    <row r="1619" spans="1:9" hidden="1" outlineLevel="2" x14ac:dyDescent="0.25">
      <c r="A1619" t="s">
        <v>3444</v>
      </c>
      <c r="B1619" s="1" t="s">
        <v>6830</v>
      </c>
      <c r="C1619" s="1" t="s">
        <v>3468</v>
      </c>
      <c r="D1619" s="30">
        <v>1.3470999999999912E-4</v>
      </c>
      <c r="E1619" s="33">
        <v>1347099.9999999912</v>
      </c>
      <c r="F1619" s="9">
        <v>1.1069258697445874</v>
      </c>
      <c r="G1619" s="32">
        <v>2838239.8391329153</v>
      </c>
      <c r="H1619" s="31">
        <f t="shared" si="50"/>
        <v>1491139.8391329241</v>
      </c>
      <c r="I1619" s="38">
        <f t="shared" si="51"/>
        <v>1.1069258697445876</v>
      </c>
    </row>
    <row r="1620" spans="1:9" hidden="1" outlineLevel="2" x14ac:dyDescent="0.25">
      <c r="A1620" t="s">
        <v>3444</v>
      </c>
      <c r="B1620" s="1" t="s">
        <v>6831</v>
      </c>
      <c r="C1620" s="1" t="s">
        <v>3464</v>
      </c>
      <c r="D1620" s="30">
        <v>1.254099999999989E-4</v>
      </c>
      <c r="E1620" s="33">
        <v>1254099.9999999891</v>
      </c>
      <c r="F1620" s="9">
        <v>0.46751702844005782</v>
      </c>
      <c r="G1620" s="32">
        <v>1840413.1053666605</v>
      </c>
      <c r="H1620" s="31">
        <f t="shared" si="50"/>
        <v>586313.10536667146</v>
      </c>
      <c r="I1620" s="38">
        <f t="shared" si="51"/>
        <v>0.46751702844005788</v>
      </c>
    </row>
    <row r="1621" spans="1:9" hidden="1" outlineLevel="2" x14ac:dyDescent="0.25">
      <c r="A1621" t="s">
        <v>3444</v>
      </c>
      <c r="B1621" s="1" t="s">
        <v>6832</v>
      </c>
      <c r="C1621" s="1" t="s">
        <v>3466</v>
      </c>
      <c r="D1621" s="30">
        <v>1.2390999999999886E-4</v>
      </c>
      <c r="E1621" s="33">
        <v>1239099.9999999886</v>
      </c>
      <c r="F1621" s="9">
        <v>0.28844360684303616</v>
      </c>
      <c r="G1621" s="32">
        <v>1596510.4732391916</v>
      </c>
      <c r="H1621" s="31">
        <f t="shared" si="50"/>
        <v>357410.47323920298</v>
      </c>
      <c r="I1621" s="38">
        <f t="shared" si="51"/>
        <v>0.28844360684303627</v>
      </c>
    </row>
    <row r="1622" spans="1:9" hidden="1" outlineLevel="2" x14ac:dyDescent="0.25">
      <c r="A1622" t="s">
        <v>3444</v>
      </c>
      <c r="B1622" s="1" t="s">
        <v>6833</v>
      </c>
      <c r="C1622" s="1" t="s">
        <v>3460</v>
      </c>
      <c r="D1622" s="30">
        <v>1.2030999999999885E-4</v>
      </c>
      <c r="E1622" s="33">
        <v>1203099.9999999886</v>
      </c>
      <c r="F1622" s="9">
        <v>0.53351441314492654</v>
      </c>
      <c r="G1622" s="32">
        <v>1844971.1904546437</v>
      </c>
      <c r="H1622" s="31">
        <f t="shared" si="50"/>
        <v>641871.19045465509</v>
      </c>
      <c r="I1622" s="38">
        <f t="shared" si="51"/>
        <v>0.53351441314492654</v>
      </c>
    </row>
    <row r="1623" spans="1:9" hidden="1" outlineLevel="2" x14ac:dyDescent="0.25">
      <c r="A1623" t="s">
        <v>3444</v>
      </c>
      <c r="B1623" s="1" t="s">
        <v>6834</v>
      </c>
      <c r="C1623" s="1" t="s">
        <v>3452</v>
      </c>
      <c r="D1623" s="30">
        <v>9.6309999999999354E-5</v>
      </c>
      <c r="E1623" s="33">
        <v>963099.9999999936</v>
      </c>
      <c r="F1623" s="9">
        <v>0.86353548472410591</v>
      </c>
      <c r="G1623" s="32">
        <v>1794771.0253377745</v>
      </c>
      <c r="H1623" s="31">
        <f t="shared" si="50"/>
        <v>831671.02533778094</v>
      </c>
      <c r="I1623" s="38">
        <f t="shared" si="51"/>
        <v>0.86353548472410602</v>
      </c>
    </row>
    <row r="1624" spans="1:9" hidden="1" outlineLevel="2" x14ac:dyDescent="0.25">
      <c r="A1624" t="s">
        <v>3444</v>
      </c>
      <c r="B1624" s="1" t="s">
        <v>6835</v>
      </c>
      <c r="C1624" s="1" t="s">
        <v>3443</v>
      </c>
      <c r="D1624" s="30">
        <v>5.4610000000000075E-5</v>
      </c>
      <c r="E1624" s="33">
        <v>546100.0000000007</v>
      </c>
      <c r="F1624" s="9">
        <v>0.82670896446286346</v>
      </c>
      <c r="G1624" s="32">
        <v>997565.76549317094</v>
      </c>
      <c r="H1624" s="31">
        <f t="shared" si="50"/>
        <v>451465.76549317024</v>
      </c>
      <c r="I1624" s="38">
        <f t="shared" si="51"/>
        <v>0.82670896446286335</v>
      </c>
    </row>
    <row r="1625" spans="1:9" hidden="1" outlineLevel="2" x14ac:dyDescent="0.25">
      <c r="A1625" t="s">
        <v>3444</v>
      </c>
      <c r="B1625" s="1" t="s">
        <v>6836</v>
      </c>
      <c r="C1625" s="1" t="s">
        <v>3448</v>
      </c>
      <c r="D1625" s="30">
        <v>5.3410000000000073E-5</v>
      </c>
      <c r="E1625" s="33">
        <v>534100.0000000007</v>
      </c>
      <c r="F1625" s="9">
        <v>0.65443449743626625</v>
      </c>
      <c r="G1625" s="32">
        <v>883633.46508071094</v>
      </c>
      <c r="H1625" s="31">
        <f t="shared" si="50"/>
        <v>349533.46508071024</v>
      </c>
      <c r="I1625" s="38">
        <f t="shared" si="51"/>
        <v>0.65443449743626625</v>
      </c>
    </row>
    <row r="1626" spans="1:9" hidden="1" outlineLevel="2" x14ac:dyDescent="0.25">
      <c r="A1626" t="s">
        <v>3444</v>
      </c>
      <c r="B1626" s="1" t="s">
        <v>6837</v>
      </c>
      <c r="C1626" s="1" t="s">
        <v>3446</v>
      </c>
      <c r="D1626" s="30">
        <v>5.0110000000000067E-5</v>
      </c>
      <c r="E1626" s="33">
        <v>501100.0000000007</v>
      </c>
      <c r="F1626" s="9">
        <v>1.1023156879623497</v>
      </c>
      <c r="G1626" s="32">
        <v>1053470.3912379348</v>
      </c>
      <c r="H1626" s="31">
        <f t="shared" si="50"/>
        <v>552370.39123793412</v>
      </c>
      <c r="I1626" s="38">
        <f t="shared" si="51"/>
        <v>1.1023156879623495</v>
      </c>
    </row>
    <row r="1627" spans="1:9" hidden="1" outlineLevel="2" x14ac:dyDescent="0.25">
      <c r="A1627" t="s">
        <v>3444</v>
      </c>
      <c r="B1627" s="1" t="s">
        <v>6838</v>
      </c>
      <c r="C1627" s="1" t="s">
        <v>3450</v>
      </c>
      <c r="D1627" s="30">
        <v>5.7099999999999987E-6</v>
      </c>
      <c r="E1627" s="33">
        <v>57099.999999999985</v>
      </c>
      <c r="F1627" s="9">
        <v>0.26536771644866941</v>
      </c>
      <c r="G1627" s="32">
        <v>72252.496609219001</v>
      </c>
      <c r="H1627" s="31">
        <f t="shared" si="50"/>
        <v>15152.496609219015</v>
      </c>
      <c r="I1627" s="38">
        <f t="shared" si="51"/>
        <v>0.26536771644866936</v>
      </c>
    </row>
    <row r="1628" spans="1:9" outlineLevel="1" collapsed="1" x14ac:dyDescent="0.25">
      <c r="A1628" s="60" t="s">
        <v>8806</v>
      </c>
      <c r="B1628" s="1"/>
      <c r="C1628" s="1"/>
      <c r="D1628" s="30"/>
      <c r="E1628" s="33">
        <f>SUBTOTAL(9,E1579:E1627)</f>
        <v>171820899.99999955</v>
      </c>
      <c r="F1628" s="9"/>
      <c r="G1628" s="32">
        <f>SUBTOTAL(9,G1579:G1627)</f>
        <v>293880864.29470557</v>
      </c>
      <c r="H1628" s="31">
        <f t="shared" si="50"/>
        <v>122059964.29470602</v>
      </c>
      <c r="I1628" s="38">
        <f t="shared" si="51"/>
        <v>0.71039067013795376</v>
      </c>
    </row>
    <row r="1629" spans="1:9" hidden="1" outlineLevel="2" x14ac:dyDescent="0.25">
      <c r="A1629" t="s">
        <v>3561</v>
      </c>
      <c r="B1629" s="1" t="s">
        <v>6759</v>
      </c>
      <c r="C1629" s="1" t="s">
        <v>3621</v>
      </c>
      <c r="D1629" s="30">
        <v>7.4850999999996701E-4</v>
      </c>
      <c r="E1629" s="33">
        <v>7485099.9999996703</v>
      </c>
      <c r="F1629" s="9">
        <v>0.67035523269374009</v>
      </c>
      <c r="G1629" s="32">
        <v>12502775.952235363</v>
      </c>
      <c r="H1629" s="31">
        <f t="shared" si="50"/>
        <v>5017675.9522356931</v>
      </c>
      <c r="I1629" s="38">
        <f t="shared" si="51"/>
        <v>0.67035523269374009</v>
      </c>
    </row>
    <row r="1630" spans="1:9" hidden="1" outlineLevel="2" x14ac:dyDescent="0.25">
      <c r="A1630" t="s">
        <v>3561</v>
      </c>
      <c r="B1630" s="1" t="s">
        <v>6760</v>
      </c>
      <c r="C1630" s="1" t="s">
        <v>3619</v>
      </c>
      <c r="D1630" s="30">
        <v>6.7230999999997893E-4</v>
      </c>
      <c r="E1630" s="33">
        <v>6723099.9999997895</v>
      </c>
      <c r="F1630" s="9">
        <v>0.92223376651001265</v>
      </c>
      <c r="G1630" s="32">
        <v>12923369.835623061</v>
      </c>
      <c r="H1630" s="31">
        <f t="shared" si="50"/>
        <v>6200269.8356232718</v>
      </c>
      <c r="I1630" s="38">
        <f t="shared" si="51"/>
        <v>0.92223376651001265</v>
      </c>
    </row>
    <row r="1631" spans="1:9" hidden="1" outlineLevel="2" x14ac:dyDescent="0.25">
      <c r="A1631" t="s">
        <v>3561</v>
      </c>
      <c r="B1631" s="1" t="s">
        <v>6761</v>
      </c>
      <c r="C1631" s="1" t="s">
        <v>3617</v>
      </c>
      <c r="D1631" s="30">
        <v>6.7110999999997912E-4</v>
      </c>
      <c r="E1631" s="33">
        <v>6711099.9999997914</v>
      </c>
      <c r="F1631" s="9">
        <v>1.0129343883170023</v>
      </c>
      <c r="G1631" s="32">
        <v>13509003.973433813</v>
      </c>
      <c r="H1631" s="31">
        <f t="shared" si="50"/>
        <v>6797903.9734340217</v>
      </c>
      <c r="I1631" s="38">
        <f t="shared" si="51"/>
        <v>1.0129343883170021</v>
      </c>
    </row>
    <row r="1632" spans="1:9" hidden="1" outlineLevel="2" x14ac:dyDescent="0.25">
      <c r="A1632" t="s">
        <v>3561</v>
      </c>
      <c r="B1632" s="1" t="s">
        <v>6762</v>
      </c>
      <c r="C1632" s="1" t="s">
        <v>3613</v>
      </c>
      <c r="D1632" s="30">
        <v>6.5400999999998179E-4</v>
      </c>
      <c r="E1632" s="33">
        <v>6540099.9999998184</v>
      </c>
      <c r="F1632" s="9">
        <v>1.018067844352907</v>
      </c>
      <c r="G1632" s="32">
        <v>13198365.508852081</v>
      </c>
      <c r="H1632" s="31">
        <f t="shared" si="50"/>
        <v>6658265.508852263</v>
      </c>
      <c r="I1632" s="38">
        <f t="shared" si="51"/>
        <v>1.0180678443529072</v>
      </c>
    </row>
    <row r="1633" spans="1:9" hidden="1" outlineLevel="2" x14ac:dyDescent="0.25">
      <c r="A1633" t="s">
        <v>3561</v>
      </c>
      <c r="B1633" s="1" t="s">
        <v>6763</v>
      </c>
      <c r="C1633" s="1" t="s">
        <v>3615</v>
      </c>
      <c r="D1633" s="30">
        <v>6.405099999999839E-4</v>
      </c>
      <c r="E1633" s="33">
        <v>6405099.9999998389</v>
      </c>
      <c r="F1633" s="9">
        <v>0.99998250228685281</v>
      </c>
      <c r="G1633" s="32">
        <v>12810087.925397199</v>
      </c>
      <c r="H1633" s="31">
        <f t="shared" si="50"/>
        <v>6404987.9253973598</v>
      </c>
      <c r="I1633" s="38">
        <f t="shared" si="51"/>
        <v>0.99998250228685281</v>
      </c>
    </row>
    <row r="1634" spans="1:9" hidden="1" outlineLevel="2" x14ac:dyDescent="0.25">
      <c r="A1634" t="s">
        <v>3561</v>
      </c>
      <c r="B1634" s="1" t="s">
        <v>6764</v>
      </c>
      <c r="C1634" s="1" t="s">
        <v>3567</v>
      </c>
      <c r="D1634" s="30">
        <v>6.1260999999998827E-4</v>
      </c>
      <c r="E1634" s="33">
        <v>6126099.9999998827</v>
      </c>
      <c r="F1634" s="9">
        <v>0.57677660948583465</v>
      </c>
      <c r="G1634" s="32">
        <v>9659491.1873709857</v>
      </c>
      <c r="H1634" s="31">
        <f t="shared" si="50"/>
        <v>3533391.1873711031</v>
      </c>
      <c r="I1634" s="38">
        <f t="shared" si="51"/>
        <v>0.57677660948583453</v>
      </c>
    </row>
    <row r="1635" spans="1:9" hidden="1" outlineLevel="2" x14ac:dyDescent="0.25">
      <c r="A1635" t="s">
        <v>3561</v>
      </c>
      <c r="B1635" s="1" t="s">
        <v>6765</v>
      </c>
      <c r="C1635" s="1" t="s">
        <v>3611</v>
      </c>
      <c r="D1635" s="30">
        <v>6.0900999999998883E-4</v>
      </c>
      <c r="E1635" s="33">
        <v>6090099.9999998882</v>
      </c>
      <c r="F1635" s="9">
        <v>0.40275767232232862</v>
      </c>
      <c r="G1635" s="32">
        <v>8542934.5002100579</v>
      </c>
      <c r="H1635" s="31">
        <f t="shared" si="50"/>
        <v>2452834.5002101697</v>
      </c>
      <c r="I1635" s="38">
        <f t="shared" si="51"/>
        <v>0.40275767232232884</v>
      </c>
    </row>
    <row r="1636" spans="1:9" hidden="1" outlineLevel="2" x14ac:dyDescent="0.25">
      <c r="A1636" t="s">
        <v>3561</v>
      </c>
      <c r="B1636" s="1" t="s">
        <v>6766</v>
      </c>
      <c r="C1636" s="1" t="s">
        <v>3609</v>
      </c>
      <c r="D1636" s="30">
        <v>5.9910999999999038E-4</v>
      </c>
      <c r="E1636" s="33">
        <v>5991099.9999999041</v>
      </c>
      <c r="F1636" s="9">
        <v>0.72381553322103009</v>
      </c>
      <c r="G1636" s="32">
        <v>10327551.241080347</v>
      </c>
      <c r="H1636" s="31">
        <f t="shared" si="50"/>
        <v>4336451.2410804434</v>
      </c>
      <c r="I1636" s="38">
        <f t="shared" si="51"/>
        <v>0.72381553322102998</v>
      </c>
    </row>
    <row r="1637" spans="1:9" hidden="1" outlineLevel="2" x14ac:dyDescent="0.25">
      <c r="A1637" t="s">
        <v>3561</v>
      </c>
      <c r="B1637" s="1" t="s">
        <v>6767</v>
      </c>
      <c r="C1637" s="1" t="s">
        <v>3607</v>
      </c>
      <c r="D1637" s="30">
        <v>5.3191000000000089E-4</v>
      </c>
      <c r="E1637" s="33">
        <v>5319100.0000000093</v>
      </c>
      <c r="F1637" s="9">
        <v>0.3189482728135119</v>
      </c>
      <c r="G1637" s="32">
        <v>7015617.7579223644</v>
      </c>
      <c r="H1637" s="31">
        <f t="shared" si="50"/>
        <v>1696517.7579223551</v>
      </c>
      <c r="I1637" s="38">
        <f t="shared" si="51"/>
        <v>0.31894827281351207</v>
      </c>
    </row>
    <row r="1638" spans="1:9" hidden="1" outlineLevel="2" x14ac:dyDescent="0.25">
      <c r="A1638" t="s">
        <v>3561</v>
      </c>
      <c r="B1638" s="1" t="s">
        <v>6768</v>
      </c>
      <c r="C1638" s="1" t="s">
        <v>3605</v>
      </c>
      <c r="D1638" s="30">
        <v>5.1151000000000408E-4</v>
      </c>
      <c r="E1638" s="33">
        <v>5115100.000000041</v>
      </c>
      <c r="F1638" s="9">
        <v>0.76670143698564375</v>
      </c>
      <c r="G1638" s="32">
        <v>9036854.5203253385</v>
      </c>
      <c r="H1638" s="31">
        <f t="shared" si="50"/>
        <v>3921754.5203252975</v>
      </c>
      <c r="I1638" s="38">
        <f t="shared" si="51"/>
        <v>0.76670143698564375</v>
      </c>
    </row>
    <row r="1639" spans="1:9" hidden="1" outlineLevel="2" x14ac:dyDescent="0.25">
      <c r="A1639" t="s">
        <v>3561</v>
      </c>
      <c r="B1639" s="1" t="s">
        <v>6769</v>
      </c>
      <c r="C1639" s="1" t="s">
        <v>3603</v>
      </c>
      <c r="D1639" s="30">
        <v>5.0911000000000445E-4</v>
      </c>
      <c r="E1639" s="33">
        <v>5091100.0000000447</v>
      </c>
      <c r="F1639" s="9">
        <v>0.47469815863719989</v>
      </c>
      <c r="G1639" s="32">
        <v>7507835.7954379143</v>
      </c>
      <c r="H1639" s="31">
        <f t="shared" si="50"/>
        <v>2416735.7954378696</v>
      </c>
      <c r="I1639" s="38">
        <f t="shared" si="51"/>
        <v>0.47469815863719989</v>
      </c>
    </row>
    <row r="1640" spans="1:9" hidden="1" outlineLevel="2" x14ac:dyDescent="0.25">
      <c r="A1640" t="s">
        <v>3561</v>
      </c>
      <c r="B1640" s="1" t="s">
        <v>6770</v>
      </c>
      <c r="C1640" s="1" t="s">
        <v>3571</v>
      </c>
      <c r="D1640" s="30">
        <v>5.037100000000053E-4</v>
      </c>
      <c r="E1640" s="33">
        <v>5037100.0000000531</v>
      </c>
      <c r="F1640" s="9">
        <v>1.0104574649675673</v>
      </c>
      <c r="G1640" s="32">
        <v>10126875.29678824</v>
      </c>
      <c r="H1640" s="31">
        <f t="shared" si="50"/>
        <v>5089775.2967881868</v>
      </c>
      <c r="I1640" s="38">
        <f t="shared" si="51"/>
        <v>1.0104574649675673</v>
      </c>
    </row>
    <row r="1641" spans="1:9" hidden="1" outlineLevel="2" x14ac:dyDescent="0.25">
      <c r="A1641" t="s">
        <v>3561</v>
      </c>
      <c r="B1641" s="1" t="s">
        <v>6771</v>
      </c>
      <c r="C1641" s="1" t="s">
        <v>3601</v>
      </c>
      <c r="D1641" s="30">
        <v>4.941100000000068E-4</v>
      </c>
      <c r="E1641" s="33">
        <v>4941100.000000068</v>
      </c>
      <c r="F1641" s="9">
        <v>0.72143841588116298</v>
      </c>
      <c r="G1641" s="32">
        <v>8505799.3567105308</v>
      </c>
      <c r="H1641" s="31">
        <f t="shared" si="50"/>
        <v>3564699.3567104628</v>
      </c>
      <c r="I1641" s="38">
        <f t="shared" si="51"/>
        <v>0.72143841588116286</v>
      </c>
    </row>
    <row r="1642" spans="1:9" hidden="1" outlineLevel="2" x14ac:dyDescent="0.25">
      <c r="A1642" t="s">
        <v>3561</v>
      </c>
      <c r="B1642" s="1" t="s">
        <v>6772</v>
      </c>
      <c r="C1642" s="1" t="s">
        <v>3597</v>
      </c>
      <c r="D1642" s="30">
        <v>4.8301000000000756E-4</v>
      </c>
      <c r="E1642" s="33">
        <v>4830100.0000000754</v>
      </c>
      <c r="F1642" s="9">
        <v>1.1879240949524665</v>
      </c>
      <c r="G1642" s="32">
        <v>10567892.171030074</v>
      </c>
      <c r="H1642" s="31">
        <f t="shared" si="50"/>
        <v>5737792.1710299989</v>
      </c>
      <c r="I1642" s="38">
        <f t="shared" si="51"/>
        <v>1.1879240949524668</v>
      </c>
    </row>
    <row r="1643" spans="1:9" hidden="1" outlineLevel="2" x14ac:dyDescent="0.25">
      <c r="A1643" t="s">
        <v>3561</v>
      </c>
      <c r="B1643" s="1" t="s">
        <v>6773</v>
      </c>
      <c r="C1643" s="1" t="s">
        <v>3599</v>
      </c>
      <c r="D1643" s="30">
        <v>4.8091000000000751E-4</v>
      </c>
      <c r="E1643" s="33">
        <v>4809100.0000000754</v>
      </c>
      <c r="F1643" s="9">
        <v>1.0059939714131958</v>
      </c>
      <c r="G1643" s="32">
        <v>9647025.6079233512</v>
      </c>
      <c r="H1643" s="31">
        <f t="shared" si="50"/>
        <v>4837925.6079232758</v>
      </c>
      <c r="I1643" s="38">
        <f t="shared" si="51"/>
        <v>1.0059939714131958</v>
      </c>
    </row>
    <row r="1644" spans="1:9" hidden="1" outlineLevel="2" x14ac:dyDescent="0.25">
      <c r="A1644" t="s">
        <v>3561</v>
      </c>
      <c r="B1644" s="1" t="s">
        <v>6774</v>
      </c>
      <c r="C1644" s="1" t="s">
        <v>3593</v>
      </c>
      <c r="D1644" s="30">
        <v>4.7071000000000726E-4</v>
      </c>
      <c r="E1644" s="33">
        <v>4707100.0000000726</v>
      </c>
      <c r="F1644" s="9">
        <v>0.79373718159907847</v>
      </c>
      <c r="G1644" s="32">
        <v>8443300.2875051536</v>
      </c>
      <c r="H1644" s="31">
        <f t="shared" si="50"/>
        <v>3736200.2875050809</v>
      </c>
      <c r="I1644" s="38">
        <f t="shared" si="51"/>
        <v>0.79373718159907869</v>
      </c>
    </row>
    <row r="1645" spans="1:9" hidden="1" outlineLevel="2" x14ac:dyDescent="0.25">
      <c r="A1645" t="s">
        <v>3561</v>
      </c>
      <c r="B1645" s="1" t="s">
        <v>6775</v>
      </c>
      <c r="C1645" s="1" t="s">
        <v>3591</v>
      </c>
      <c r="D1645" s="30">
        <v>4.4731000000000669E-4</v>
      </c>
      <c r="E1645" s="33">
        <v>4473100.0000000671</v>
      </c>
      <c r="F1645" s="9">
        <v>0.33866936404342929</v>
      </c>
      <c r="G1645" s="32">
        <v>5988001.9323027534</v>
      </c>
      <c r="H1645" s="31">
        <f t="shared" si="50"/>
        <v>1514901.9323026864</v>
      </c>
      <c r="I1645" s="38">
        <f t="shared" si="51"/>
        <v>0.33866936404342934</v>
      </c>
    </row>
    <row r="1646" spans="1:9" hidden="1" outlineLevel="2" x14ac:dyDescent="0.25">
      <c r="A1646" t="s">
        <v>3561</v>
      </c>
      <c r="B1646" s="1" t="s">
        <v>6776</v>
      </c>
      <c r="C1646" s="1" t="s">
        <v>3595</v>
      </c>
      <c r="D1646" s="30">
        <v>4.4401000000000661E-4</v>
      </c>
      <c r="E1646" s="33">
        <v>4440100.0000000661</v>
      </c>
      <c r="F1646" s="9">
        <v>0.75490261597248931</v>
      </c>
      <c r="G1646" s="32">
        <v>7791943.105179566</v>
      </c>
      <c r="H1646" s="31">
        <f t="shared" si="50"/>
        <v>3351843.1051794998</v>
      </c>
      <c r="I1646" s="38">
        <f t="shared" si="51"/>
        <v>0.75490261597248931</v>
      </c>
    </row>
    <row r="1647" spans="1:9" hidden="1" outlineLevel="2" x14ac:dyDescent="0.25">
      <c r="A1647" t="s">
        <v>3561</v>
      </c>
      <c r="B1647" s="1" t="s">
        <v>6777</v>
      </c>
      <c r="C1647" s="1" t="s">
        <v>3581</v>
      </c>
      <c r="D1647" s="30">
        <v>3.9271000000000537E-4</v>
      </c>
      <c r="E1647" s="33">
        <v>3927100.0000000536</v>
      </c>
      <c r="F1647" s="9">
        <v>0.30764096073707015</v>
      </c>
      <c r="G1647" s="32">
        <v>5135236.816910618</v>
      </c>
      <c r="H1647" s="31">
        <f t="shared" si="50"/>
        <v>1208136.8169105644</v>
      </c>
      <c r="I1647" s="38">
        <f t="shared" si="51"/>
        <v>0.30764096073707009</v>
      </c>
    </row>
    <row r="1648" spans="1:9" hidden="1" outlineLevel="2" x14ac:dyDescent="0.25">
      <c r="A1648" t="s">
        <v>3561</v>
      </c>
      <c r="B1648" s="1" t="s">
        <v>6778</v>
      </c>
      <c r="C1648" s="1" t="s">
        <v>3589</v>
      </c>
      <c r="D1648" s="30">
        <v>3.3361000000000393E-4</v>
      </c>
      <c r="E1648" s="33">
        <v>3336100.0000000391</v>
      </c>
      <c r="F1648" s="9">
        <v>1.1464243736421527</v>
      </c>
      <c r="G1648" s="32">
        <v>7160686.3529076688</v>
      </c>
      <c r="H1648" s="31">
        <f t="shared" si="50"/>
        <v>3824586.3529076297</v>
      </c>
      <c r="I1648" s="38">
        <f t="shared" si="51"/>
        <v>1.1464243736421524</v>
      </c>
    </row>
    <row r="1649" spans="1:9" hidden="1" outlineLevel="2" x14ac:dyDescent="0.25">
      <c r="A1649" t="s">
        <v>3561</v>
      </c>
      <c r="B1649" s="1" t="s">
        <v>6779</v>
      </c>
      <c r="C1649" s="1" t="s">
        <v>3587</v>
      </c>
      <c r="D1649" s="30">
        <v>3.2251000000000366E-4</v>
      </c>
      <c r="E1649" s="33">
        <v>3225100.0000000368</v>
      </c>
      <c r="F1649" s="9">
        <v>0.514152272437573</v>
      </c>
      <c r="G1649" s="32">
        <v>4883292.4938384723</v>
      </c>
      <c r="H1649" s="31">
        <f t="shared" si="50"/>
        <v>1658192.4938384355</v>
      </c>
      <c r="I1649" s="38">
        <f t="shared" si="51"/>
        <v>0.514152272437573</v>
      </c>
    </row>
    <row r="1650" spans="1:9" hidden="1" outlineLevel="2" x14ac:dyDescent="0.25">
      <c r="A1650" t="s">
        <v>3561</v>
      </c>
      <c r="B1650" s="1" t="s">
        <v>6780</v>
      </c>
      <c r="C1650" s="1" t="s">
        <v>3585</v>
      </c>
      <c r="D1650" s="30">
        <v>3.0241000000000317E-4</v>
      </c>
      <c r="E1650" s="33">
        <v>3024100.0000000317</v>
      </c>
      <c r="F1650" s="9">
        <v>1.0650969235739285</v>
      </c>
      <c r="G1650" s="32">
        <v>6245059.6065799827</v>
      </c>
      <c r="H1650" s="31">
        <f t="shared" si="50"/>
        <v>3220959.606579951</v>
      </c>
      <c r="I1650" s="38">
        <f t="shared" si="51"/>
        <v>1.0650969235739285</v>
      </c>
    </row>
    <row r="1651" spans="1:9" hidden="1" outlineLevel="2" x14ac:dyDescent="0.25">
      <c r="A1651" t="s">
        <v>3561</v>
      </c>
      <c r="B1651" s="1" t="s">
        <v>6781</v>
      </c>
      <c r="C1651" s="1" t="s">
        <v>3577</v>
      </c>
      <c r="D1651" s="30">
        <v>2.871100000000028E-4</v>
      </c>
      <c r="E1651" s="33">
        <v>2871100.0000000279</v>
      </c>
      <c r="F1651" s="9">
        <v>0.55680742819007345</v>
      </c>
      <c r="G1651" s="32">
        <v>4469749.8070765631</v>
      </c>
      <c r="H1651" s="31">
        <f t="shared" si="50"/>
        <v>1598649.8070765352</v>
      </c>
      <c r="I1651" s="38">
        <f t="shared" si="51"/>
        <v>0.55680742819007334</v>
      </c>
    </row>
    <row r="1652" spans="1:9" hidden="1" outlineLevel="2" x14ac:dyDescent="0.25">
      <c r="A1652" t="s">
        <v>3561</v>
      </c>
      <c r="B1652" s="1" t="s">
        <v>6782</v>
      </c>
      <c r="C1652" s="1" t="s">
        <v>3583</v>
      </c>
      <c r="D1652" s="30">
        <v>2.8231000000000268E-4</v>
      </c>
      <c r="E1652" s="33">
        <v>2823100.000000027</v>
      </c>
      <c r="F1652" s="9">
        <v>0.3872743451708327</v>
      </c>
      <c r="G1652" s="32">
        <v>3916414.2038518153</v>
      </c>
      <c r="H1652" s="31">
        <f t="shared" si="50"/>
        <v>1093314.2038517883</v>
      </c>
      <c r="I1652" s="38">
        <f t="shared" si="51"/>
        <v>0.3872743451708327</v>
      </c>
    </row>
    <row r="1653" spans="1:9" hidden="1" outlineLevel="2" x14ac:dyDescent="0.25">
      <c r="A1653" t="s">
        <v>3561</v>
      </c>
      <c r="B1653" s="1" t="s">
        <v>6783</v>
      </c>
      <c r="C1653" s="1" t="s">
        <v>3579</v>
      </c>
      <c r="D1653" s="30">
        <v>2.6071000000000216E-4</v>
      </c>
      <c r="E1653" s="33">
        <v>2607100.0000000214</v>
      </c>
      <c r="F1653" s="9">
        <v>0.40819002039452046</v>
      </c>
      <c r="G1653" s="32">
        <v>3671292.2021705848</v>
      </c>
      <c r="H1653" s="31">
        <f t="shared" si="50"/>
        <v>1064192.2021705634</v>
      </c>
      <c r="I1653" s="38">
        <f t="shared" si="51"/>
        <v>0.40819002039452063</v>
      </c>
    </row>
    <row r="1654" spans="1:9" hidden="1" outlineLevel="2" x14ac:dyDescent="0.25">
      <c r="A1654" t="s">
        <v>3561</v>
      </c>
      <c r="B1654" s="1" t="s">
        <v>6784</v>
      </c>
      <c r="C1654" s="1" t="s">
        <v>3575</v>
      </c>
      <c r="D1654" s="30">
        <v>2.5711000000000207E-4</v>
      </c>
      <c r="E1654" s="33">
        <v>2571100.0000000205</v>
      </c>
      <c r="F1654" s="9">
        <v>0.88762751228506309</v>
      </c>
      <c r="G1654" s="32">
        <v>4853279.0968361637</v>
      </c>
      <c r="H1654" s="31">
        <f t="shared" si="50"/>
        <v>2282179.0968361432</v>
      </c>
      <c r="I1654" s="38">
        <f t="shared" si="51"/>
        <v>0.88762751228506276</v>
      </c>
    </row>
    <row r="1655" spans="1:9" hidden="1" outlineLevel="2" x14ac:dyDescent="0.25">
      <c r="A1655" t="s">
        <v>3561</v>
      </c>
      <c r="B1655" s="1" t="s">
        <v>6785</v>
      </c>
      <c r="C1655" s="1" t="s">
        <v>3573</v>
      </c>
      <c r="D1655" s="30">
        <v>2.1931000000000118E-4</v>
      </c>
      <c r="E1655" s="33">
        <v>2193100.0000000116</v>
      </c>
      <c r="F1655" s="9">
        <v>0.8124059359465744</v>
      </c>
      <c r="G1655" s="32">
        <v>3974787.4581244537</v>
      </c>
      <c r="H1655" s="31">
        <f t="shared" si="50"/>
        <v>1781687.458124442</v>
      </c>
      <c r="I1655" s="38">
        <f t="shared" si="51"/>
        <v>0.81240593594657451</v>
      </c>
    </row>
    <row r="1656" spans="1:9" hidden="1" outlineLevel="2" x14ac:dyDescent="0.25">
      <c r="A1656" t="s">
        <v>3561</v>
      </c>
      <c r="B1656" s="1" t="s">
        <v>6786</v>
      </c>
      <c r="C1656" s="1" t="s">
        <v>3569</v>
      </c>
      <c r="D1656" s="30">
        <v>1.3050999999999902E-4</v>
      </c>
      <c r="E1656" s="33">
        <v>1305099.9999999902</v>
      </c>
      <c r="F1656" s="9">
        <v>0.37320555151518631</v>
      </c>
      <c r="G1656" s="32">
        <v>1792170.5652824563</v>
      </c>
      <c r="H1656" s="31">
        <f t="shared" si="50"/>
        <v>487070.56528246612</v>
      </c>
      <c r="I1656" s="38">
        <f t="shared" si="51"/>
        <v>0.37320555151518642</v>
      </c>
    </row>
    <row r="1657" spans="1:9" hidden="1" outlineLevel="2" x14ac:dyDescent="0.25">
      <c r="A1657" t="s">
        <v>3561</v>
      </c>
      <c r="B1657" s="1" t="s">
        <v>6787</v>
      </c>
      <c r="C1657" s="1" t="s">
        <v>3565</v>
      </c>
      <c r="D1657" s="30">
        <v>1.1160999999999903E-4</v>
      </c>
      <c r="E1657" s="33">
        <v>1116099.9999999905</v>
      </c>
      <c r="F1657" s="9">
        <v>0.9001292547094798</v>
      </c>
      <c r="G1657" s="32">
        <v>2120734.2611812325</v>
      </c>
      <c r="H1657" s="31">
        <f t="shared" si="50"/>
        <v>1004634.2611812421</v>
      </c>
      <c r="I1657" s="38">
        <f t="shared" si="51"/>
        <v>0.90012925470948002</v>
      </c>
    </row>
    <row r="1658" spans="1:9" hidden="1" outlineLevel="2" x14ac:dyDescent="0.25">
      <c r="A1658" t="s">
        <v>3561</v>
      </c>
      <c r="B1658" s="1" t="s">
        <v>6788</v>
      </c>
      <c r="C1658" s="1" t="s">
        <v>3563</v>
      </c>
      <c r="D1658" s="30">
        <v>8.1609999999999661E-5</v>
      </c>
      <c r="E1658" s="33">
        <v>816099.99999999662</v>
      </c>
      <c r="F1658" s="9">
        <v>1.161529902440128</v>
      </c>
      <c r="G1658" s="32">
        <v>1764024.5533813811</v>
      </c>
      <c r="H1658" s="31">
        <f t="shared" si="50"/>
        <v>947924.55338138447</v>
      </c>
      <c r="I1658" s="38">
        <f t="shared" si="51"/>
        <v>1.161529902440128</v>
      </c>
    </row>
    <row r="1659" spans="1:9" hidden="1" outlineLevel="2" x14ac:dyDescent="0.25">
      <c r="A1659" t="s">
        <v>3561</v>
      </c>
      <c r="B1659" s="1" t="s">
        <v>6789</v>
      </c>
      <c r="C1659" s="1" t="s">
        <v>3560</v>
      </c>
      <c r="D1659" s="30">
        <v>6.0010000000000084E-5</v>
      </c>
      <c r="E1659" s="33">
        <v>600100.00000000081</v>
      </c>
      <c r="F1659" s="9">
        <v>0.84076641127749552</v>
      </c>
      <c r="G1659" s="32">
        <v>1104643.9234076266</v>
      </c>
      <c r="H1659" s="31">
        <f t="shared" si="50"/>
        <v>504543.92340762576</v>
      </c>
      <c r="I1659" s="38">
        <f t="shared" si="51"/>
        <v>0.84076641127749552</v>
      </c>
    </row>
    <row r="1660" spans="1:9" outlineLevel="1" collapsed="1" x14ac:dyDescent="0.25">
      <c r="A1660" s="60" t="s">
        <v>8807</v>
      </c>
      <c r="B1660" s="1"/>
      <c r="C1660" s="1"/>
      <c r="D1660" s="30"/>
      <c r="E1660" s="33">
        <f>SUBTOTAL(9,E1629:E1659)</f>
        <v>131250099.9999994</v>
      </c>
      <c r="F1660" s="9"/>
      <c r="G1660" s="32">
        <f>SUBTOTAL(9,G1629:G1659)</f>
        <v>229196097.29687721</v>
      </c>
      <c r="H1660" s="31">
        <f t="shared" si="50"/>
        <v>97945997.296877801</v>
      </c>
      <c r="I1660" s="38">
        <f t="shared" si="51"/>
        <v>0.74625464892505411</v>
      </c>
    </row>
    <row r="1661" spans="1:9" hidden="1" outlineLevel="2" x14ac:dyDescent="0.25">
      <c r="A1661" t="s">
        <v>3626</v>
      </c>
      <c r="B1661" s="1" t="s">
        <v>6755</v>
      </c>
      <c r="C1661" s="1" t="s">
        <v>3632</v>
      </c>
      <c r="D1661" s="30">
        <v>6.642099999999802E-4</v>
      </c>
      <c r="E1661" s="33">
        <v>6642099.9999998016</v>
      </c>
      <c r="F1661" s="9">
        <v>0.50775502902923264</v>
      </c>
      <c r="G1661" s="32">
        <v>10014659.678314768</v>
      </c>
      <c r="H1661" s="31">
        <f t="shared" si="50"/>
        <v>3372559.6783149661</v>
      </c>
      <c r="I1661" s="38">
        <f t="shared" si="51"/>
        <v>0.50775502902923275</v>
      </c>
    </row>
    <row r="1662" spans="1:9" hidden="1" outlineLevel="2" x14ac:dyDescent="0.25">
      <c r="A1662" t="s">
        <v>3626</v>
      </c>
      <c r="B1662" s="1" t="s">
        <v>6756</v>
      </c>
      <c r="C1662" s="1" t="s">
        <v>3630</v>
      </c>
      <c r="D1662" s="30">
        <v>5.7000999999999493E-4</v>
      </c>
      <c r="E1662" s="33">
        <v>5700099.9999999497</v>
      </c>
      <c r="F1662" s="9">
        <v>0.76998514512148741</v>
      </c>
      <c r="G1662" s="32">
        <v>10089092.325706901</v>
      </c>
      <c r="H1662" s="31">
        <f t="shared" si="50"/>
        <v>4388992.3257069513</v>
      </c>
      <c r="I1662" s="38">
        <f t="shared" si="51"/>
        <v>0.7699851451214873</v>
      </c>
    </row>
    <row r="1663" spans="1:9" hidden="1" outlineLevel="2" x14ac:dyDescent="0.25">
      <c r="A1663" t="s">
        <v>3626</v>
      </c>
      <c r="B1663" s="1" t="s">
        <v>6757</v>
      </c>
      <c r="C1663" s="1" t="s">
        <v>3636</v>
      </c>
      <c r="D1663" s="30">
        <v>2.583100000000021E-4</v>
      </c>
      <c r="E1663" s="33">
        <v>2583100.000000021</v>
      </c>
      <c r="F1663" s="9">
        <v>0.48918504332373769</v>
      </c>
      <c r="G1663" s="32">
        <v>3846713.8854095782</v>
      </c>
      <c r="H1663" s="31">
        <f t="shared" si="50"/>
        <v>1263613.8854095573</v>
      </c>
      <c r="I1663" s="38">
        <f t="shared" si="51"/>
        <v>0.48918504332373774</v>
      </c>
    </row>
    <row r="1664" spans="1:9" hidden="1" outlineLevel="2" x14ac:dyDescent="0.25">
      <c r="A1664" t="s">
        <v>3626</v>
      </c>
      <c r="B1664" s="1" t="s">
        <v>6758</v>
      </c>
      <c r="C1664" s="1" t="s">
        <v>3628</v>
      </c>
      <c r="D1664" s="30">
        <v>1.5120999999999952E-4</v>
      </c>
      <c r="E1664" s="33">
        <v>1512099.9999999953</v>
      </c>
      <c r="F1664" s="9">
        <v>0.93948216598534251</v>
      </c>
      <c r="G1664" s="32">
        <v>2932690.9831864275</v>
      </c>
      <c r="H1664" s="31">
        <f t="shared" si="50"/>
        <v>1420590.9831864322</v>
      </c>
      <c r="I1664" s="38">
        <f t="shared" si="51"/>
        <v>0.93948216598534262</v>
      </c>
    </row>
    <row r="1665" spans="1:9" outlineLevel="1" collapsed="1" x14ac:dyDescent="0.25">
      <c r="A1665" s="60" t="s">
        <v>8808</v>
      </c>
      <c r="B1665" s="1"/>
      <c r="C1665" s="1"/>
      <c r="D1665" s="30"/>
      <c r="E1665" s="33">
        <f>SUBTOTAL(9,E1661:E1664)</f>
        <v>16437399.999999765</v>
      </c>
      <c r="F1665" s="9"/>
      <c r="G1665" s="32">
        <f>SUBTOTAL(9,G1661:G1664)</f>
        <v>26883156.872617673</v>
      </c>
      <c r="H1665" s="31">
        <f t="shared" si="50"/>
        <v>10445756.872617908</v>
      </c>
      <c r="I1665" s="38">
        <f t="shared" si="51"/>
        <v>0.63548717392154819</v>
      </c>
    </row>
    <row r="1666" spans="1:9" hidden="1" outlineLevel="2" x14ac:dyDescent="0.25">
      <c r="A1666" t="s">
        <v>3639</v>
      </c>
      <c r="B1666" s="1" t="s">
        <v>6748</v>
      </c>
      <c r="C1666" s="1" t="s">
        <v>3651</v>
      </c>
      <c r="D1666" s="30">
        <v>7.6050999999996514E-4</v>
      </c>
      <c r="E1666" s="33">
        <v>7605099.9999996517</v>
      </c>
      <c r="F1666" s="9">
        <v>0.89624826113232892</v>
      </c>
      <c r="G1666" s="32">
        <v>14421157.650736814</v>
      </c>
      <c r="H1666" s="31">
        <f t="shared" si="50"/>
        <v>6816057.6507371627</v>
      </c>
      <c r="I1666" s="38">
        <f t="shared" si="51"/>
        <v>0.89624826113232892</v>
      </c>
    </row>
    <row r="1667" spans="1:9" hidden="1" outlineLevel="2" x14ac:dyDescent="0.25">
      <c r="A1667" t="s">
        <v>3639</v>
      </c>
      <c r="B1667" s="1" t="s">
        <v>6749</v>
      </c>
      <c r="C1667" s="1" t="s">
        <v>3649</v>
      </c>
      <c r="D1667" s="30">
        <v>6.6180999999998057E-4</v>
      </c>
      <c r="E1667" s="33">
        <v>6618099.9999998054</v>
      </c>
      <c r="F1667" s="9">
        <v>0.5209820046045045</v>
      </c>
      <c r="G1667" s="32">
        <v>10066011.004672775</v>
      </c>
      <c r="H1667" s="31">
        <f t="shared" si="50"/>
        <v>3447911.0046729697</v>
      </c>
      <c r="I1667" s="38">
        <f t="shared" si="51"/>
        <v>0.5209820046045045</v>
      </c>
    </row>
    <row r="1668" spans="1:9" hidden="1" outlineLevel="2" x14ac:dyDescent="0.25">
      <c r="A1668" t="s">
        <v>3639</v>
      </c>
      <c r="B1668" s="1" t="s">
        <v>6750</v>
      </c>
      <c r="C1668" s="1" t="s">
        <v>3647</v>
      </c>
      <c r="D1668" s="30">
        <v>6.156099999999878E-4</v>
      </c>
      <c r="E1668" s="33">
        <v>6156099.999999878</v>
      </c>
      <c r="F1668" s="9">
        <v>1.1404075033196484</v>
      </c>
      <c r="G1668" s="32">
        <v>13176562.631185826</v>
      </c>
      <c r="H1668" s="31">
        <f t="shared" si="50"/>
        <v>7020462.6311859479</v>
      </c>
      <c r="I1668" s="38">
        <f t="shared" si="51"/>
        <v>1.1404075033196484</v>
      </c>
    </row>
    <row r="1669" spans="1:9" hidden="1" outlineLevel="2" x14ac:dyDescent="0.25">
      <c r="A1669" t="s">
        <v>3639</v>
      </c>
      <c r="B1669" s="1" t="s">
        <v>6751</v>
      </c>
      <c r="C1669" s="1" t="s">
        <v>3645</v>
      </c>
      <c r="D1669" s="30">
        <v>5.1811000000000305E-4</v>
      </c>
      <c r="E1669" s="33">
        <v>5181100.0000000307</v>
      </c>
      <c r="F1669" s="9">
        <v>0.98717167360403424</v>
      </c>
      <c r="G1669" s="32">
        <v>10295735.158109924</v>
      </c>
      <c r="H1669" s="31">
        <f t="shared" ref="H1669:H1732" si="52">G1669-E1669</f>
        <v>5114635.1581098931</v>
      </c>
      <c r="I1669" s="38">
        <f t="shared" ref="I1669:I1732" si="53">H1669/E1669</f>
        <v>0.98717167360403446</v>
      </c>
    </row>
    <row r="1670" spans="1:9" hidden="1" outlineLevel="2" x14ac:dyDescent="0.25">
      <c r="A1670" t="s">
        <v>3639</v>
      </c>
      <c r="B1670" s="1" t="s">
        <v>6752</v>
      </c>
      <c r="C1670" s="1" t="s">
        <v>3641</v>
      </c>
      <c r="D1670" s="30">
        <v>3.9781000000000549E-4</v>
      </c>
      <c r="E1670" s="33">
        <v>3978100.0000000549</v>
      </c>
      <c r="F1670" s="9">
        <v>1.0736462383062013</v>
      </c>
      <c r="G1670" s="32">
        <v>8249172.100606014</v>
      </c>
      <c r="H1670" s="31">
        <f t="shared" si="52"/>
        <v>4271072.1006059591</v>
      </c>
      <c r="I1670" s="38">
        <f t="shared" si="53"/>
        <v>1.0736462383062015</v>
      </c>
    </row>
    <row r="1671" spans="1:9" hidden="1" outlineLevel="2" x14ac:dyDescent="0.25">
      <c r="A1671" t="s">
        <v>3639</v>
      </c>
      <c r="B1671" s="1" t="s">
        <v>6753</v>
      </c>
      <c r="C1671" s="1" t="s">
        <v>3638</v>
      </c>
      <c r="D1671" s="30">
        <v>2.9071000000000289E-4</v>
      </c>
      <c r="E1671" s="33">
        <v>2907100.0000000289</v>
      </c>
      <c r="F1671" s="9">
        <v>0.85823405656523677</v>
      </c>
      <c r="G1671" s="32">
        <v>5402072.2258408535</v>
      </c>
      <c r="H1671" s="31">
        <f t="shared" si="52"/>
        <v>2494972.2258408247</v>
      </c>
      <c r="I1671" s="38">
        <f t="shared" si="53"/>
        <v>0.85823405656523677</v>
      </c>
    </row>
    <row r="1672" spans="1:9" hidden="1" outlineLevel="2" x14ac:dyDescent="0.25">
      <c r="A1672" t="s">
        <v>3639</v>
      </c>
      <c r="B1672" s="1" t="s">
        <v>6754</v>
      </c>
      <c r="C1672" s="1" t="s">
        <v>3643</v>
      </c>
      <c r="D1672" s="30">
        <v>1.5000999999999949E-4</v>
      </c>
      <c r="E1672" s="33">
        <v>1500099.9999999949</v>
      </c>
      <c r="F1672" s="9">
        <v>1.1063195098144041</v>
      </c>
      <c r="G1672" s="32">
        <v>3159689.8966725767</v>
      </c>
      <c r="H1672" s="31">
        <f t="shared" si="52"/>
        <v>1659589.8966725818</v>
      </c>
      <c r="I1672" s="38">
        <f t="shared" si="53"/>
        <v>1.1063195098144041</v>
      </c>
    </row>
    <row r="1673" spans="1:9" outlineLevel="1" collapsed="1" x14ac:dyDescent="0.25">
      <c r="A1673" s="60" t="s">
        <v>8809</v>
      </c>
      <c r="B1673" s="1"/>
      <c r="C1673" s="1"/>
      <c r="D1673" s="30"/>
      <c r="E1673" s="33">
        <f>SUBTOTAL(9,E1666:E1672)</f>
        <v>33945699.999999441</v>
      </c>
      <c r="F1673" s="9"/>
      <c r="G1673" s="32">
        <f>SUBTOTAL(9,G1666:G1672)</f>
        <v>64770400.66782479</v>
      </c>
      <c r="H1673" s="31">
        <f t="shared" si="52"/>
        <v>30824700.667825349</v>
      </c>
      <c r="I1673" s="38">
        <f t="shared" si="53"/>
        <v>0.90805906691645355</v>
      </c>
    </row>
    <row r="1674" spans="1:9" hidden="1" outlineLevel="2" x14ac:dyDescent="0.25">
      <c r="A1674" t="s">
        <v>3654</v>
      </c>
      <c r="B1674" s="1" t="s">
        <v>6735</v>
      </c>
      <c r="C1674" s="1" t="s">
        <v>3664</v>
      </c>
      <c r="D1674" s="30">
        <v>7.6470999999996448E-4</v>
      </c>
      <c r="E1674" s="33">
        <v>7647099.9999996452</v>
      </c>
      <c r="F1674" s="9">
        <v>0.41837276415500668</v>
      </c>
      <c r="G1674" s="32">
        <v>10846438.364769248</v>
      </c>
      <c r="H1674" s="31">
        <f t="shared" si="52"/>
        <v>3199338.3647696031</v>
      </c>
      <c r="I1674" s="38">
        <f t="shared" si="53"/>
        <v>0.41837276415500668</v>
      </c>
    </row>
    <row r="1675" spans="1:9" hidden="1" outlineLevel="2" x14ac:dyDescent="0.25">
      <c r="A1675" t="s">
        <v>3654</v>
      </c>
      <c r="B1675" s="1" t="s">
        <v>6736</v>
      </c>
      <c r="C1675" s="1" t="s">
        <v>3680</v>
      </c>
      <c r="D1675" s="30">
        <v>7.2690999999997039E-4</v>
      </c>
      <c r="E1675" s="33">
        <v>7269099.9999997038</v>
      </c>
      <c r="F1675" s="9">
        <v>0.43403682117904019</v>
      </c>
      <c r="G1675" s="32">
        <v>10424157.056832137</v>
      </c>
      <c r="H1675" s="31">
        <f t="shared" si="52"/>
        <v>3155057.0568324327</v>
      </c>
      <c r="I1675" s="38">
        <f t="shared" si="53"/>
        <v>0.43403682117904024</v>
      </c>
    </row>
    <row r="1676" spans="1:9" hidden="1" outlineLevel="2" x14ac:dyDescent="0.25">
      <c r="A1676" t="s">
        <v>3654</v>
      </c>
      <c r="B1676" s="1" t="s">
        <v>6737</v>
      </c>
      <c r="C1676" s="1" t="s">
        <v>3678</v>
      </c>
      <c r="D1676" s="30">
        <v>7.2570999999997058E-4</v>
      </c>
      <c r="E1676" s="33">
        <v>7257099.9999997057</v>
      </c>
      <c r="F1676" s="9">
        <v>0.8597214353685434</v>
      </c>
      <c r="G1676" s="32">
        <v>13496184.42861251</v>
      </c>
      <c r="H1676" s="31">
        <f t="shared" si="52"/>
        <v>6239084.428612804</v>
      </c>
      <c r="I1676" s="38">
        <f t="shared" si="53"/>
        <v>0.85972143536854351</v>
      </c>
    </row>
    <row r="1677" spans="1:9" hidden="1" outlineLevel="2" x14ac:dyDescent="0.25">
      <c r="A1677" t="s">
        <v>3654</v>
      </c>
      <c r="B1677" s="1" t="s">
        <v>6738</v>
      </c>
      <c r="C1677" s="1" t="s">
        <v>3676</v>
      </c>
      <c r="D1677" s="30">
        <v>6.7170999999997903E-4</v>
      </c>
      <c r="E1677" s="33">
        <v>6717099.9999997905</v>
      </c>
      <c r="F1677" s="9">
        <v>1.2242888941432311</v>
      </c>
      <c r="G1677" s="32">
        <v>14940770.930849031</v>
      </c>
      <c r="H1677" s="31">
        <f t="shared" si="52"/>
        <v>8223670.9308492402</v>
      </c>
      <c r="I1677" s="38">
        <f t="shared" si="53"/>
        <v>1.2242888941432311</v>
      </c>
    </row>
    <row r="1678" spans="1:9" hidden="1" outlineLevel="2" x14ac:dyDescent="0.25">
      <c r="A1678" t="s">
        <v>3654</v>
      </c>
      <c r="B1678" s="1" t="s">
        <v>6739</v>
      </c>
      <c r="C1678" s="1" t="s">
        <v>3674</v>
      </c>
      <c r="D1678" s="30">
        <v>5.8650999999999235E-4</v>
      </c>
      <c r="E1678" s="33">
        <v>5865099.9999999236</v>
      </c>
      <c r="F1678" s="9">
        <v>1.0370137641733392</v>
      </c>
      <c r="G1678" s="32">
        <v>11947289.428252896</v>
      </c>
      <c r="H1678" s="31">
        <f t="shared" si="52"/>
        <v>6082189.4282529727</v>
      </c>
      <c r="I1678" s="38">
        <f t="shared" si="53"/>
        <v>1.0370137641733392</v>
      </c>
    </row>
    <row r="1679" spans="1:9" hidden="1" outlineLevel="2" x14ac:dyDescent="0.25">
      <c r="A1679" t="s">
        <v>3654</v>
      </c>
      <c r="B1679" s="1" t="s">
        <v>6740</v>
      </c>
      <c r="C1679" s="1" t="s">
        <v>3672</v>
      </c>
      <c r="D1679" s="30">
        <v>5.4690999999999854E-4</v>
      </c>
      <c r="E1679" s="33">
        <v>5469099.9999999851</v>
      </c>
      <c r="F1679" s="9">
        <v>0.33166971282659352</v>
      </c>
      <c r="G1679" s="32">
        <v>7283034.826419903</v>
      </c>
      <c r="H1679" s="31">
        <f t="shared" si="52"/>
        <v>1813934.8264199179</v>
      </c>
      <c r="I1679" s="38">
        <f t="shared" si="53"/>
        <v>0.33166971282659358</v>
      </c>
    </row>
    <row r="1680" spans="1:9" hidden="1" outlineLevel="2" x14ac:dyDescent="0.25">
      <c r="A1680" t="s">
        <v>3654</v>
      </c>
      <c r="B1680" s="1" t="s">
        <v>6741</v>
      </c>
      <c r="C1680" s="1" t="s">
        <v>3668</v>
      </c>
      <c r="D1680" s="30">
        <v>5.3641000000000019E-4</v>
      </c>
      <c r="E1680" s="33">
        <v>5364100.0000000019</v>
      </c>
      <c r="F1680" s="9">
        <v>0.61191959365072279</v>
      </c>
      <c r="G1680" s="32">
        <v>8646497.8923018444</v>
      </c>
      <c r="H1680" s="31">
        <f t="shared" si="52"/>
        <v>3282397.8923018426</v>
      </c>
      <c r="I1680" s="38">
        <f t="shared" si="53"/>
        <v>0.61191959365072268</v>
      </c>
    </row>
    <row r="1681" spans="1:9" hidden="1" outlineLevel="2" x14ac:dyDescent="0.25">
      <c r="A1681" t="s">
        <v>3654</v>
      </c>
      <c r="B1681" s="1" t="s">
        <v>6742</v>
      </c>
      <c r="C1681" s="1" t="s">
        <v>3666</v>
      </c>
      <c r="D1681" s="30">
        <v>4.3771000000000646E-4</v>
      </c>
      <c r="E1681" s="33">
        <v>4377100.0000000643</v>
      </c>
      <c r="F1681" s="9">
        <v>1.0053985526659346</v>
      </c>
      <c r="G1681" s="32">
        <v>8777830.0048741922</v>
      </c>
      <c r="H1681" s="31">
        <f t="shared" si="52"/>
        <v>4400730.0048741279</v>
      </c>
      <c r="I1681" s="38">
        <f t="shared" si="53"/>
        <v>1.0053985526659348</v>
      </c>
    </row>
    <row r="1682" spans="1:9" hidden="1" outlineLevel="2" x14ac:dyDescent="0.25">
      <c r="A1682" t="s">
        <v>3654</v>
      </c>
      <c r="B1682" s="1" t="s">
        <v>6743</v>
      </c>
      <c r="C1682" s="1" t="s">
        <v>3662</v>
      </c>
      <c r="D1682" s="30">
        <v>3.4171000000000413E-4</v>
      </c>
      <c r="E1682" s="33">
        <v>3417100.0000000414</v>
      </c>
      <c r="F1682" s="9">
        <v>0.97840936368191789</v>
      </c>
      <c r="G1682" s="32">
        <v>6760422.6366375638</v>
      </c>
      <c r="H1682" s="31">
        <f t="shared" si="52"/>
        <v>3343322.6366375224</v>
      </c>
      <c r="I1682" s="38">
        <f t="shared" si="53"/>
        <v>0.978409363681918</v>
      </c>
    </row>
    <row r="1683" spans="1:9" hidden="1" outlineLevel="2" x14ac:dyDescent="0.25">
      <c r="A1683" t="s">
        <v>3654</v>
      </c>
      <c r="B1683" s="1" t="s">
        <v>6744</v>
      </c>
      <c r="C1683" s="1" t="s">
        <v>3660</v>
      </c>
      <c r="D1683" s="30">
        <v>2.0461000000000082E-4</v>
      </c>
      <c r="E1683" s="33">
        <v>2046100.0000000081</v>
      </c>
      <c r="F1683" s="9">
        <v>1.1979426808273161</v>
      </c>
      <c r="G1683" s="32">
        <v>4497210.5192407891</v>
      </c>
      <c r="H1683" s="31">
        <f t="shared" si="52"/>
        <v>2451110.5192407807</v>
      </c>
      <c r="I1683" s="38">
        <f t="shared" si="53"/>
        <v>1.1979426808273159</v>
      </c>
    </row>
    <row r="1684" spans="1:9" hidden="1" outlineLevel="2" x14ac:dyDescent="0.25">
      <c r="A1684" t="s">
        <v>3654</v>
      </c>
      <c r="B1684" s="1" t="s">
        <v>6745</v>
      </c>
      <c r="C1684" s="1" t="s">
        <v>3658</v>
      </c>
      <c r="D1684" s="30">
        <v>1.9771000000000065E-4</v>
      </c>
      <c r="E1684" s="33">
        <v>1977100.0000000065</v>
      </c>
      <c r="F1684" s="9">
        <v>1.1754204160462691</v>
      </c>
      <c r="G1684" s="32">
        <v>4301023.7045650929</v>
      </c>
      <c r="H1684" s="31">
        <f t="shared" si="52"/>
        <v>2323923.7045650864</v>
      </c>
      <c r="I1684" s="38">
        <f t="shared" si="53"/>
        <v>1.1754204160462691</v>
      </c>
    </row>
    <row r="1685" spans="1:9" hidden="1" outlineLevel="2" x14ac:dyDescent="0.25">
      <c r="A1685" t="s">
        <v>3654</v>
      </c>
      <c r="B1685" s="1" t="s">
        <v>6746</v>
      </c>
      <c r="C1685" s="1" t="s">
        <v>3656</v>
      </c>
      <c r="D1685" s="30">
        <v>1.6110999999999976E-4</v>
      </c>
      <c r="E1685" s="33">
        <v>1611099.9999999977</v>
      </c>
      <c r="F1685" s="9">
        <v>0.28899159759172843</v>
      </c>
      <c r="G1685" s="32">
        <v>2076694.3628800304</v>
      </c>
      <c r="H1685" s="31">
        <f t="shared" si="52"/>
        <v>465594.36288003274</v>
      </c>
      <c r="I1685" s="38">
        <f t="shared" si="53"/>
        <v>0.28899159759172827</v>
      </c>
    </row>
    <row r="1686" spans="1:9" hidden="1" outlineLevel="2" x14ac:dyDescent="0.25">
      <c r="A1686" t="s">
        <v>3654</v>
      </c>
      <c r="B1686" s="1" t="s">
        <v>6747</v>
      </c>
      <c r="C1686" s="1" t="s">
        <v>3653</v>
      </c>
      <c r="D1686" s="30">
        <v>3.3610000000000039E-5</v>
      </c>
      <c r="E1686" s="33">
        <v>336100.00000000041</v>
      </c>
      <c r="F1686" s="9">
        <v>0.64194683728120039</v>
      </c>
      <c r="G1686" s="32">
        <v>551858.33201021212</v>
      </c>
      <c r="H1686" s="31">
        <f t="shared" si="52"/>
        <v>215758.33201021171</v>
      </c>
      <c r="I1686" s="38">
        <f t="shared" si="53"/>
        <v>0.64194683728120039</v>
      </c>
    </row>
    <row r="1687" spans="1:9" outlineLevel="1" collapsed="1" x14ac:dyDescent="0.25">
      <c r="A1687" s="60" t="s">
        <v>8810</v>
      </c>
      <c r="B1687" s="1"/>
      <c r="C1687" s="1"/>
      <c r="D1687" s="30"/>
      <c r="E1687" s="33">
        <f>SUBTOTAL(9,E1674:E1686)</f>
        <v>59353299.999998882</v>
      </c>
      <c r="F1687" s="9"/>
      <c r="G1687" s="32">
        <f>SUBTOTAL(9,G1674:G1686)</f>
        <v>104549412.48824546</v>
      </c>
      <c r="H1687" s="31">
        <f t="shared" si="52"/>
        <v>45196112.488246575</v>
      </c>
      <c r="I1687" s="38">
        <f t="shared" si="53"/>
        <v>0.761475983445696</v>
      </c>
    </row>
    <row r="1688" spans="1:9" hidden="1" outlineLevel="2" x14ac:dyDescent="0.25">
      <c r="A1688" t="s">
        <v>3683</v>
      </c>
      <c r="B1688" s="1" t="s">
        <v>6699</v>
      </c>
      <c r="C1688" s="1" t="s">
        <v>3755</v>
      </c>
      <c r="D1688" s="30">
        <v>6.981099999999749E-4</v>
      </c>
      <c r="E1688" s="33">
        <v>6981099.9999997485</v>
      </c>
      <c r="F1688" s="9">
        <v>0.38833122090202765</v>
      </c>
      <c r="G1688" s="32">
        <v>9692079.0862387978</v>
      </c>
      <c r="H1688" s="31">
        <f t="shared" si="52"/>
        <v>2710979.0862390492</v>
      </c>
      <c r="I1688" s="38">
        <f t="shared" si="53"/>
        <v>0.38833122090202787</v>
      </c>
    </row>
    <row r="1689" spans="1:9" hidden="1" outlineLevel="2" x14ac:dyDescent="0.25">
      <c r="A1689" t="s">
        <v>3683</v>
      </c>
      <c r="B1689" s="1" t="s">
        <v>6700</v>
      </c>
      <c r="C1689" s="1" t="s">
        <v>3723</v>
      </c>
      <c r="D1689" s="30">
        <v>6.8070999999997762E-4</v>
      </c>
      <c r="E1689" s="33">
        <v>6807099.9999997765</v>
      </c>
      <c r="F1689" s="9">
        <v>0.35811208651964821</v>
      </c>
      <c r="G1689" s="32">
        <v>9244804.7841475923</v>
      </c>
      <c r="H1689" s="31">
        <f t="shared" si="52"/>
        <v>2437704.7841478158</v>
      </c>
      <c r="I1689" s="38">
        <f t="shared" si="53"/>
        <v>0.35811208651964799</v>
      </c>
    </row>
    <row r="1690" spans="1:9" hidden="1" outlineLevel="2" x14ac:dyDescent="0.25">
      <c r="A1690" t="s">
        <v>3683</v>
      </c>
      <c r="B1690" s="1" t="s">
        <v>6701</v>
      </c>
      <c r="C1690" s="1" t="s">
        <v>3711</v>
      </c>
      <c r="D1690" s="30">
        <v>6.7860999999997795E-4</v>
      </c>
      <c r="E1690" s="33">
        <v>6786099.9999997793</v>
      </c>
      <c r="F1690" s="9">
        <v>1.189099234930276</v>
      </c>
      <c r="G1690" s="32">
        <v>14855446.318159861</v>
      </c>
      <c r="H1690" s="31">
        <f t="shared" si="52"/>
        <v>8069346.3181600822</v>
      </c>
      <c r="I1690" s="38">
        <f t="shared" si="53"/>
        <v>1.1890992349302758</v>
      </c>
    </row>
    <row r="1691" spans="1:9" hidden="1" outlineLevel="2" x14ac:dyDescent="0.25">
      <c r="A1691" t="s">
        <v>3683</v>
      </c>
      <c r="B1691" s="1" t="s">
        <v>6702</v>
      </c>
      <c r="C1691" s="1" t="s">
        <v>3727</v>
      </c>
      <c r="D1691" s="30">
        <v>6.2940999999998564E-4</v>
      </c>
      <c r="E1691" s="33">
        <v>6294099.9999998566</v>
      </c>
      <c r="F1691" s="9">
        <v>0.64381345082271046</v>
      </c>
      <c r="G1691" s="32">
        <v>10346326.240822986</v>
      </c>
      <c r="H1691" s="31">
        <f t="shared" si="52"/>
        <v>4052226.2408231292</v>
      </c>
      <c r="I1691" s="38">
        <f t="shared" si="53"/>
        <v>0.64381345082271035</v>
      </c>
    </row>
    <row r="1692" spans="1:9" hidden="1" outlineLevel="2" x14ac:dyDescent="0.25">
      <c r="A1692" t="s">
        <v>3683</v>
      </c>
      <c r="B1692" s="1" t="s">
        <v>6703</v>
      </c>
      <c r="C1692" s="1" t="s">
        <v>3751</v>
      </c>
      <c r="D1692" s="30">
        <v>6.1650999999998766E-4</v>
      </c>
      <c r="E1692" s="33">
        <v>6165099.9999998761</v>
      </c>
      <c r="F1692" s="9">
        <v>0.90422973264968032</v>
      </c>
      <c r="G1692" s="32">
        <v>11739766.724758308</v>
      </c>
      <c r="H1692" s="31">
        <f t="shared" si="52"/>
        <v>5574666.7247584322</v>
      </c>
      <c r="I1692" s="38">
        <f t="shared" si="53"/>
        <v>0.90422973264968032</v>
      </c>
    </row>
    <row r="1693" spans="1:9" hidden="1" outlineLevel="2" x14ac:dyDescent="0.25">
      <c r="A1693" t="s">
        <v>3683</v>
      </c>
      <c r="B1693" s="1" t="s">
        <v>6704</v>
      </c>
      <c r="C1693" s="1" t="s">
        <v>3749</v>
      </c>
      <c r="D1693" s="30">
        <v>6.0570999999998935E-4</v>
      </c>
      <c r="E1693" s="33">
        <v>6057099.9999998938</v>
      </c>
      <c r="F1693" s="9">
        <v>0.47299267811870349</v>
      </c>
      <c r="G1693" s="32">
        <v>8922063.950632643</v>
      </c>
      <c r="H1693" s="31">
        <f t="shared" si="52"/>
        <v>2864963.9506327491</v>
      </c>
      <c r="I1693" s="38">
        <f t="shared" si="53"/>
        <v>0.47299267811870355</v>
      </c>
    </row>
    <row r="1694" spans="1:9" hidden="1" outlineLevel="2" x14ac:dyDescent="0.25">
      <c r="A1694" t="s">
        <v>3683</v>
      </c>
      <c r="B1694" s="1" t="s">
        <v>6705</v>
      </c>
      <c r="C1694" s="1" t="s">
        <v>3745</v>
      </c>
      <c r="D1694" s="30">
        <v>5.5590999999999714E-4</v>
      </c>
      <c r="E1694" s="33">
        <v>5559099.9999999711</v>
      </c>
      <c r="F1694" s="9">
        <v>1.2226558827237812</v>
      </c>
      <c r="G1694" s="32">
        <v>12355966.317649707</v>
      </c>
      <c r="H1694" s="31">
        <f t="shared" si="52"/>
        <v>6796866.3176497361</v>
      </c>
      <c r="I1694" s="38">
        <f t="shared" si="53"/>
        <v>1.222655882723781</v>
      </c>
    </row>
    <row r="1695" spans="1:9" hidden="1" outlineLevel="2" x14ac:dyDescent="0.25">
      <c r="A1695" t="s">
        <v>3683</v>
      </c>
      <c r="B1695" s="1" t="s">
        <v>6706</v>
      </c>
      <c r="C1695" s="1" t="s">
        <v>3743</v>
      </c>
      <c r="D1695" s="30">
        <v>5.4960999999999812E-4</v>
      </c>
      <c r="E1695" s="33">
        <v>5496099.9999999814</v>
      </c>
      <c r="F1695" s="9">
        <v>0.76647483380647263</v>
      </c>
      <c r="G1695" s="32">
        <v>9708722.334083721</v>
      </c>
      <c r="H1695" s="31">
        <f t="shared" si="52"/>
        <v>4212622.3340837397</v>
      </c>
      <c r="I1695" s="38">
        <f t="shared" si="53"/>
        <v>0.76647483380647263</v>
      </c>
    </row>
    <row r="1696" spans="1:9" hidden="1" outlineLevel="2" x14ac:dyDescent="0.25">
      <c r="A1696" t="s">
        <v>3683</v>
      </c>
      <c r="B1696" s="1" t="s">
        <v>6707</v>
      </c>
      <c r="C1696" s="1" t="s">
        <v>3747</v>
      </c>
      <c r="D1696" s="30">
        <v>5.4870999999999826E-4</v>
      </c>
      <c r="E1696" s="33">
        <v>5487099.9999999823</v>
      </c>
      <c r="F1696" s="9">
        <v>0.77590372856648659</v>
      </c>
      <c r="G1696" s="32">
        <v>9744561.3490171377</v>
      </c>
      <c r="H1696" s="31">
        <f t="shared" si="52"/>
        <v>4257461.3490171554</v>
      </c>
      <c r="I1696" s="38">
        <f t="shared" si="53"/>
        <v>0.77590372856648671</v>
      </c>
    </row>
    <row r="1697" spans="1:9" hidden="1" outlineLevel="2" x14ac:dyDescent="0.25">
      <c r="A1697" t="s">
        <v>3683</v>
      </c>
      <c r="B1697" s="1" t="s">
        <v>6708</v>
      </c>
      <c r="C1697" s="1" t="s">
        <v>3741</v>
      </c>
      <c r="D1697" s="30">
        <v>5.1451000000000361E-4</v>
      </c>
      <c r="E1697" s="33">
        <v>5145100.0000000363</v>
      </c>
      <c r="F1697" s="9">
        <v>0.43484765890994947</v>
      </c>
      <c r="G1697" s="32">
        <v>7382434.6898576329</v>
      </c>
      <c r="H1697" s="31">
        <f t="shared" si="52"/>
        <v>2237334.6898575965</v>
      </c>
      <c r="I1697" s="38">
        <f t="shared" si="53"/>
        <v>0.43484765890994942</v>
      </c>
    </row>
    <row r="1698" spans="1:9" hidden="1" outlineLevel="2" x14ac:dyDescent="0.25">
      <c r="A1698" t="s">
        <v>3683</v>
      </c>
      <c r="B1698" s="1" t="s">
        <v>6709</v>
      </c>
      <c r="C1698" s="1" t="s">
        <v>3739</v>
      </c>
      <c r="D1698" s="30">
        <v>5.0611000000000492E-4</v>
      </c>
      <c r="E1698" s="33">
        <v>5061100.0000000494</v>
      </c>
      <c r="F1698" s="9">
        <v>0.30204274062398129</v>
      </c>
      <c r="G1698" s="32">
        <v>6589768.514572097</v>
      </c>
      <c r="H1698" s="31">
        <f t="shared" si="52"/>
        <v>1528668.5145720476</v>
      </c>
      <c r="I1698" s="38">
        <f t="shared" si="53"/>
        <v>0.30204274062398151</v>
      </c>
    </row>
    <row r="1699" spans="1:9" hidden="1" outlineLevel="2" x14ac:dyDescent="0.25">
      <c r="A1699" t="s">
        <v>3683</v>
      </c>
      <c r="B1699" s="1" t="s">
        <v>6710</v>
      </c>
      <c r="C1699" s="1" t="s">
        <v>3735</v>
      </c>
      <c r="D1699" s="30">
        <v>4.5751000000000694E-4</v>
      </c>
      <c r="E1699" s="33">
        <v>4575100.0000000698</v>
      </c>
      <c r="F1699" s="9">
        <v>0.67197825983003501</v>
      </c>
      <c r="G1699" s="32">
        <v>7649467.7365485104</v>
      </c>
      <c r="H1699" s="31">
        <f t="shared" si="52"/>
        <v>3074367.7365484405</v>
      </c>
      <c r="I1699" s="38">
        <f t="shared" si="53"/>
        <v>0.67197825983003512</v>
      </c>
    </row>
    <row r="1700" spans="1:9" hidden="1" outlineLevel="2" x14ac:dyDescent="0.25">
      <c r="A1700" t="s">
        <v>3683</v>
      </c>
      <c r="B1700" s="1" t="s">
        <v>6711</v>
      </c>
      <c r="C1700" s="1" t="s">
        <v>3737</v>
      </c>
      <c r="D1700" s="30">
        <v>4.4701000000000669E-4</v>
      </c>
      <c r="E1700" s="33">
        <v>4470100.0000000671</v>
      </c>
      <c r="F1700" s="9">
        <v>1.1661935537221151</v>
      </c>
      <c r="G1700" s="32">
        <v>9683101.8044933714</v>
      </c>
      <c r="H1700" s="31">
        <f t="shared" si="52"/>
        <v>5213001.8044933043</v>
      </c>
      <c r="I1700" s="38">
        <f t="shared" si="53"/>
        <v>1.1661935537221151</v>
      </c>
    </row>
    <row r="1701" spans="1:9" hidden="1" outlineLevel="2" x14ac:dyDescent="0.25">
      <c r="A1701" t="s">
        <v>3683</v>
      </c>
      <c r="B1701" s="1" t="s">
        <v>6712</v>
      </c>
      <c r="C1701" s="1" t="s">
        <v>3729</v>
      </c>
      <c r="D1701" s="30">
        <v>4.1521000000000591E-4</v>
      </c>
      <c r="E1701" s="33">
        <v>4152100.0000000591</v>
      </c>
      <c r="F1701" s="9">
        <v>0.85395836625693389</v>
      </c>
      <c r="G1701" s="32">
        <v>7697820.532535525</v>
      </c>
      <c r="H1701" s="31">
        <f t="shared" si="52"/>
        <v>3545720.5325354659</v>
      </c>
      <c r="I1701" s="38">
        <f t="shared" si="53"/>
        <v>0.85395836625693389</v>
      </c>
    </row>
    <row r="1702" spans="1:9" hidden="1" outlineLevel="2" x14ac:dyDescent="0.25">
      <c r="A1702" t="s">
        <v>3683</v>
      </c>
      <c r="B1702" s="1" t="s">
        <v>6713</v>
      </c>
      <c r="C1702" s="1" t="s">
        <v>3725</v>
      </c>
      <c r="D1702" s="30">
        <v>4.0741000000000572E-4</v>
      </c>
      <c r="E1702" s="33">
        <v>4074100.0000000573</v>
      </c>
      <c r="F1702" s="9">
        <v>0.59793444547286922</v>
      </c>
      <c r="G1702" s="32">
        <v>6510144.7243011082</v>
      </c>
      <c r="H1702" s="31">
        <f t="shared" si="52"/>
        <v>2436044.7243010509</v>
      </c>
      <c r="I1702" s="38">
        <f t="shared" si="53"/>
        <v>0.59793444547286922</v>
      </c>
    </row>
    <row r="1703" spans="1:9" hidden="1" outlineLevel="2" x14ac:dyDescent="0.25">
      <c r="A1703" t="s">
        <v>3683</v>
      </c>
      <c r="B1703" s="1" t="s">
        <v>6714</v>
      </c>
      <c r="C1703" s="1" t="s">
        <v>3731</v>
      </c>
      <c r="D1703" s="30">
        <v>4.0711000000000572E-4</v>
      </c>
      <c r="E1703" s="33">
        <v>4071100.0000000573</v>
      </c>
      <c r="F1703" s="9">
        <v>0.70010750792104159</v>
      </c>
      <c r="G1703" s="32">
        <v>6921307.6754974499</v>
      </c>
      <c r="H1703" s="31">
        <f t="shared" si="52"/>
        <v>2850207.6754973927</v>
      </c>
      <c r="I1703" s="38">
        <f t="shared" si="53"/>
        <v>0.70010750792104159</v>
      </c>
    </row>
    <row r="1704" spans="1:9" hidden="1" outlineLevel="2" x14ac:dyDescent="0.25">
      <c r="A1704" t="s">
        <v>3683</v>
      </c>
      <c r="B1704" s="1" t="s">
        <v>6715</v>
      </c>
      <c r="C1704" s="1" t="s">
        <v>3721</v>
      </c>
      <c r="D1704" s="30">
        <v>3.9331000000000538E-4</v>
      </c>
      <c r="E1704" s="33">
        <v>3933100.000000054</v>
      </c>
      <c r="F1704" s="9">
        <v>0.36246094452711364</v>
      </c>
      <c r="G1704" s="32">
        <v>5358695.1409196639</v>
      </c>
      <c r="H1704" s="31">
        <f t="shared" si="52"/>
        <v>1425595.1409196099</v>
      </c>
      <c r="I1704" s="38">
        <f t="shared" si="53"/>
        <v>0.36246094452711358</v>
      </c>
    </row>
    <row r="1705" spans="1:9" hidden="1" outlineLevel="2" x14ac:dyDescent="0.25">
      <c r="A1705" t="s">
        <v>3683</v>
      </c>
      <c r="B1705" s="1" t="s">
        <v>6716</v>
      </c>
      <c r="C1705" s="1" t="s">
        <v>3717</v>
      </c>
      <c r="D1705" s="30">
        <v>3.8611000000000521E-4</v>
      </c>
      <c r="E1705" s="33">
        <v>3861100.0000000522</v>
      </c>
      <c r="F1705" s="9">
        <v>1.0628552824396698</v>
      </c>
      <c r="G1705" s="32">
        <v>7964890.5310279168</v>
      </c>
      <c r="H1705" s="31">
        <f t="shared" si="52"/>
        <v>4103790.5310278647</v>
      </c>
      <c r="I1705" s="38">
        <f t="shared" si="53"/>
        <v>1.0628552824396698</v>
      </c>
    </row>
    <row r="1706" spans="1:9" hidden="1" outlineLevel="2" x14ac:dyDescent="0.25">
      <c r="A1706" t="s">
        <v>3683</v>
      </c>
      <c r="B1706" s="1" t="s">
        <v>6717</v>
      </c>
      <c r="C1706" s="1" t="s">
        <v>3753</v>
      </c>
      <c r="D1706" s="30">
        <v>3.858100000000052E-4</v>
      </c>
      <c r="E1706" s="33">
        <v>3858100.0000000522</v>
      </c>
      <c r="F1706" s="9">
        <v>0.31177056490703281</v>
      </c>
      <c r="G1706" s="32">
        <v>5060942.0164678916</v>
      </c>
      <c r="H1706" s="31">
        <f t="shared" si="52"/>
        <v>1202842.0164678395</v>
      </c>
      <c r="I1706" s="38">
        <f t="shared" si="53"/>
        <v>0.31177056490703281</v>
      </c>
    </row>
    <row r="1707" spans="1:9" hidden="1" outlineLevel="2" x14ac:dyDescent="0.25">
      <c r="A1707" t="s">
        <v>3683</v>
      </c>
      <c r="B1707" s="1" t="s">
        <v>6718</v>
      </c>
      <c r="C1707" s="1" t="s">
        <v>3719</v>
      </c>
      <c r="D1707" s="30">
        <v>3.816100000000051E-4</v>
      </c>
      <c r="E1707" s="33">
        <v>3816100.0000000508</v>
      </c>
      <c r="F1707" s="9">
        <v>0.95296900160451425</v>
      </c>
      <c r="G1707" s="32">
        <v>7452725.0070230858</v>
      </c>
      <c r="H1707" s="31">
        <f t="shared" si="52"/>
        <v>3636625.0070230351</v>
      </c>
      <c r="I1707" s="38">
        <f t="shared" si="53"/>
        <v>0.95296900160451425</v>
      </c>
    </row>
    <row r="1708" spans="1:9" hidden="1" outlineLevel="2" x14ac:dyDescent="0.25">
      <c r="A1708" t="s">
        <v>3683</v>
      </c>
      <c r="B1708" s="1" t="s">
        <v>6719</v>
      </c>
      <c r="C1708" s="1" t="s">
        <v>3715</v>
      </c>
      <c r="D1708" s="30">
        <v>3.6241000000000463E-4</v>
      </c>
      <c r="E1708" s="33">
        <v>3624100.0000000461</v>
      </c>
      <c r="F1708" s="9">
        <v>1.0881320114670219</v>
      </c>
      <c r="G1708" s="32">
        <v>7567599.2227577306</v>
      </c>
      <c r="H1708" s="31">
        <f t="shared" si="52"/>
        <v>3943499.2227576845</v>
      </c>
      <c r="I1708" s="38">
        <f t="shared" si="53"/>
        <v>1.0881320114670219</v>
      </c>
    </row>
    <row r="1709" spans="1:9" hidden="1" outlineLevel="2" x14ac:dyDescent="0.25">
      <c r="A1709" t="s">
        <v>3683</v>
      </c>
      <c r="B1709" s="1" t="s">
        <v>6720</v>
      </c>
      <c r="C1709" s="1" t="s">
        <v>3713</v>
      </c>
      <c r="D1709" s="30">
        <v>3.4561000000000422E-4</v>
      </c>
      <c r="E1709" s="33">
        <v>3456100.0000000424</v>
      </c>
      <c r="F1709" s="9">
        <v>1.0502634727670301</v>
      </c>
      <c r="G1709" s="32">
        <v>7085915.5882302197</v>
      </c>
      <c r="H1709" s="31">
        <f t="shared" si="52"/>
        <v>3629815.5882301773</v>
      </c>
      <c r="I1709" s="38">
        <f t="shared" si="53"/>
        <v>1.0502634727670301</v>
      </c>
    </row>
    <row r="1710" spans="1:9" hidden="1" outlineLevel="2" x14ac:dyDescent="0.25">
      <c r="A1710" t="s">
        <v>3683</v>
      </c>
      <c r="B1710" s="1" t="s">
        <v>6721</v>
      </c>
      <c r="C1710" s="1" t="s">
        <v>3709</v>
      </c>
      <c r="D1710" s="30">
        <v>2.9911000000000309E-4</v>
      </c>
      <c r="E1710" s="33">
        <v>2991100.0000000307</v>
      </c>
      <c r="F1710" s="9">
        <v>0.83140499199694506</v>
      </c>
      <c r="G1710" s="32">
        <v>5477915.4715621183</v>
      </c>
      <c r="H1710" s="31">
        <f t="shared" si="52"/>
        <v>2486815.4715620875</v>
      </c>
      <c r="I1710" s="38">
        <f t="shared" si="53"/>
        <v>0.83140499199694495</v>
      </c>
    </row>
    <row r="1711" spans="1:9" hidden="1" outlineLevel="2" x14ac:dyDescent="0.25">
      <c r="A1711" t="s">
        <v>3683</v>
      </c>
      <c r="B1711" s="1" t="s">
        <v>6722</v>
      </c>
      <c r="C1711" s="1" t="s">
        <v>3707</v>
      </c>
      <c r="D1711" s="30">
        <v>2.9191000000000292E-4</v>
      </c>
      <c r="E1711" s="33">
        <v>2919100.0000000293</v>
      </c>
      <c r="F1711" s="9">
        <v>0.272350206656093</v>
      </c>
      <c r="G1711" s="32">
        <v>3714117.4882498384</v>
      </c>
      <c r="H1711" s="31">
        <f t="shared" si="52"/>
        <v>795017.48824980902</v>
      </c>
      <c r="I1711" s="38">
        <f t="shared" si="53"/>
        <v>0.272350206656093</v>
      </c>
    </row>
    <row r="1712" spans="1:9" hidden="1" outlineLevel="2" x14ac:dyDescent="0.25">
      <c r="A1712" t="s">
        <v>3683</v>
      </c>
      <c r="B1712" s="1" t="s">
        <v>6723</v>
      </c>
      <c r="C1712" s="1" t="s">
        <v>3705</v>
      </c>
      <c r="D1712" s="30">
        <v>2.8261000000000269E-4</v>
      </c>
      <c r="E1712" s="33">
        <v>2826100.000000027</v>
      </c>
      <c r="F1712" s="9">
        <v>0.95340797217122231</v>
      </c>
      <c r="G1712" s="32">
        <v>5520526.2701531444</v>
      </c>
      <c r="H1712" s="31">
        <f t="shared" si="52"/>
        <v>2694426.2701531174</v>
      </c>
      <c r="I1712" s="38">
        <f t="shared" si="53"/>
        <v>0.95340797217122242</v>
      </c>
    </row>
    <row r="1713" spans="1:9" hidden="1" outlineLevel="2" x14ac:dyDescent="0.25">
      <c r="A1713" t="s">
        <v>3683</v>
      </c>
      <c r="B1713" s="1" t="s">
        <v>6724</v>
      </c>
      <c r="C1713" s="1" t="s">
        <v>3703</v>
      </c>
      <c r="D1713" s="30">
        <v>2.6131000000000217E-4</v>
      </c>
      <c r="E1713" s="33">
        <v>2613100.0000000219</v>
      </c>
      <c r="F1713" s="9">
        <v>0.45699895135714741</v>
      </c>
      <c r="G1713" s="32">
        <v>3807283.9597913935</v>
      </c>
      <c r="H1713" s="31">
        <f t="shared" si="52"/>
        <v>1194183.9597913716</v>
      </c>
      <c r="I1713" s="38">
        <f t="shared" si="53"/>
        <v>0.4569989513571473</v>
      </c>
    </row>
    <row r="1714" spans="1:9" hidden="1" outlineLevel="2" x14ac:dyDescent="0.25">
      <c r="A1714" t="s">
        <v>3683</v>
      </c>
      <c r="B1714" s="1" t="s">
        <v>6725</v>
      </c>
      <c r="C1714" s="1" t="s">
        <v>3701</v>
      </c>
      <c r="D1714" s="30">
        <v>2.0311000000000078E-4</v>
      </c>
      <c r="E1714" s="33">
        <v>2031100.0000000079</v>
      </c>
      <c r="F1714" s="9">
        <v>0.88417096335981227</v>
      </c>
      <c r="G1714" s="32">
        <v>3826939.6436801297</v>
      </c>
      <c r="H1714" s="31">
        <f t="shared" si="52"/>
        <v>1795839.6436801217</v>
      </c>
      <c r="I1714" s="38">
        <f t="shared" si="53"/>
        <v>0.88417096335981227</v>
      </c>
    </row>
    <row r="1715" spans="1:9" hidden="1" outlineLevel="2" x14ac:dyDescent="0.25">
      <c r="A1715" t="s">
        <v>3683</v>
      </c>
      <c r="B1715" s="1" t="s">
        <v>6726</v>
      </c>
      <c r="C1715" s="1" t="s">
        <v>3691</v>
      </c>
      <c r="D1715" s="30">
        <v>1.7641000000000014E-4</v>
      </c>
      <c r="E1715" s="33">
        <v>1764100.0000000014</v>
      </c>
      <c r="F1715" s="9">
        <v>0.55994392962469064</v>
      </c>
      <c r="G1715" s="32">
        <v>2751897.0862509189</v>
      </c>
      <c r="H1715" s="31">
        <f t="shared" si="52"/>
        <v>987797.08625091752</v>
      </c>
      <c r="I1715" s="38">
        <f t="shared" si="53"/>
        <v>0.55994392962469064</v>
      </c>
    </row>
    <row r="1716" spans="1:9" hidden="1" outlineLevel="2" x14ac:dyDescent="0.25">
      <c r="A1716" t="s">
        <v>3683</v>
      </c>
      <c r="B1716" s="1" t="s">
        <v>6727</v>
      </c>
      <c r="C1716" s="1" t="s">
        <v>3697</v>
      </c>
      <c r="D1716" s="30">
        <v>1.4370999999999934E-4</v>
      </c>
      <c r="E1716" s="33">
        <v>1437099.9999999935</v>
      </c>
      <c r="F1716" s="9">
        <v>0.64120464902678498</v>
      </c>
      <c r="G1716" s="32">
        <v>2358575.2011163817</v>
      </c>
      <c r="H1716" s="31">
        <f t="shared" si="52"/>
        <v>921475.2011163882</v>
      </c>
      <c r="I1716" s="38">
        <f t="shared" si="53"/>
        <v>0.64120464902678476</v>
      </c>
    </row>
    <row r="1717" spans="1:9" hidden="1" outlineLevel="2" x14ac:dyDescent="0.25">
      <c r="A1717" t="s">
        <v>3683</v>
      </c>
      <c r="B1717" s="1" t="s">
        <v>6728</v>
      </c>
      <c r="C1717" s="1" t="s">
        <v>3695</v>
      </c>
      <c r="D1717" s="30">
        <v>1.4340999999999933E-4</v>
      </c>
      <c r="E1717" s="33">
        <v>1434099.9999999932</v>
      </c>
      <c r="F1717" s="9">
        <v>0.88964409977936643</v>
      </c>
      <c r="G1717" s="32">
        <v>2709938.6034935764</v>
      </c>
      <c r="H1717" s="31">
        <f t="shared" si="52"/>
        <v>1275838.6034935832</v>
      </c>
      <c r="I1717" s="38">
        <f t="shared" si="53"/>
        <v>0.88964409977936632</v>
      </c>
    </row>
    <row r="1718" spans="1:9" hidden="1" outlineLevel="2" x14ac:dyDescent="0.25">
      <c r="A1718" t="s">
        <v>3683</v>
      </c>
      <c r="B1718" s="1" t="s">
        <v>6729</v>
      </c>
      <c r="C1718" s="1" t="s">
        <v>3699</v>
      </c>
      <c r="D1718" s="30">
        <v>1.2720999999999894E-4</v>
      </c>
      <c r="E1718" s="33">
        <v>1272099.9999999893</v>
      </c>
      <c r="F1718" s="9">
        <v>0.41472473819278455</v>
      </c>
      <c r="G1718" s="32">
        <v>1799671.339455026</v>
      </c>
      <c r="H1718" s="31">
        <f t="shared" si="52"/>
        <v>527571.33945503668</v>
      </c>
      <c r="I1718" s="38">
        <f t="shared" si="53"/>
        <v>0.41472473819278449</v>
      </c>
    </row>
    <row r="1719" spans="1:9" hidden="1" outlineLevel="2" x14ac:dyDescent="0.25">
      <c r="A1719" t="s">
        <v>3683</v>
      </c>
      <c r="B1719" s="1" t="s">
        <v>6730</v>
      </c>
      <c r="C1719" s="1" t="s">
        <v>3693</v>
      </c>
      <c r="D1719" s="30">
        <v>1.257099999999989E-4</v>
      </c>
      <c r="E1719" s="33">
        <v>1257099.9999999891</v>
      </c>
      <c r="F1719" s="9">
        <v>1.1711130416969957</v>
      </c>
      <c r="G1719" s="32">
        <v>2729306.2047172696</v>
      </c>
      <c r="H1719" s="31">
        <f t="shared" si="52"/>
        <v>1472206.2047172806</v>
      </c>
      <c r="I1719" s="38">
        <f t="shared" si="53"/>
        <v>1.1711130416969957</v>
      </c>
    </row>
    <row r="1720" spans="1:9" hidden="1" outlineLevel="2" x14ac:dyDescent="0.25">
      <c r="A1720" t="s">
        <v>3683</v>
      </c>
      <c r="B1720" s="1" t="s">
        <v>6731</v>
      </c>
      <c r="C1720" s="1" t="s">
        <v>3687</v>
      </c>
      <c r="D1720" s="30">
        <v>1.0410999999999919E-4</v>
      </c>
      <c r="E1720" s="33">
        <v>1041099.999999992</v>
      </c>
      <c r="F1720" s="9">
        <v>0.53437583070505246</v>
      </c>
      <c r="G1720" s="32">
        <v>1597438.6773470179</v>
      </c>
      <c r="H1720" s="31">
        <f t="shared" si="52"/>
        <v>556338.67734702595</v>
      </c>
      <c r="I1720" s="38">
        <f t="shared" si="53"/>
        <v>0.53437583070505257</v>
      </c>
    </row>
    <row r="1721" spans="1:9" hidden="1" outlineLevel="2" x14ac:dyDescent="0.25">
      <c r="A1721" t="s">
        <v>3683</v>
      </c>
      <c r="B1721" s="1" t="s">
        <v>6732</v>
      </c>
      <c r="C1721" s="1" t="s">
        <v>3689</v>
      </c>
      <c r="D1721" s="30">
        <v>1.0200999999999924E-4</v>
      </c>
      <c r="E1721" s="33">
        <v>1020099.9999999923</v>
      </c>
      <c r="F1721" s="9">
        <v>0.47043862475182341</v>
      </c>
      <c r="G1721" s="32">
        <v>1499994.4411093236</v>
      </c>
      <c r="H1721" s="31">
        <f t="shared" si="52"/>
        <v>479894.44110933132</v>
      </c>
      <c r="I1721" s="38">
        <f t="shared" si="53"/>
        <v>0.4704386247518233</v>
      </c>
    </row>
    <row r="1722" spans="1:9" hidden="1" outlineLevel="2" x14ac:dyDescent="0.25">
      <c r="A1722" t="s">
        <v>3683</v>
      </c>
      <c r="B1722" s="1" t="s">
        <v>6733</v>
      </c>
      <c r="C1722" s="1" t="s">
        <v>3685</v>
      </c>
      <c r="D1722" s="30">
        <v>8.070999999999968E-5</v>
      </c>
      <c r="E1722" s="33">
        <v>807099.99999999674</v>
      </c>
      <c r="F1722" s="9">
        <v>1.2309993480241876</v>
      </c>
      <c r="G1722" s="32">
        <v>1800639.5737903148</v>
      </c>
      <c r="H1722" s="31">
        <f t="shared" si="52"/>
        <v>993539.5737903181</v>
      </c>
      <c r="I1722" s="38">
        <f t="shared" si="53"/>
        <v>1.2309993480241879</v>
      </c>
    </row>
    <row r="1723" spans="1:9" hidden="1" outlineLevel="2" x14ac:dyDescent="0.25">
      <c r="A1723" t="s">
        <v>3683</v>
      </c>
      <c r="B1723" s="1" t="s">
        <v>6734</v>
      </c>
      <c r="C1723" s="1" t="s">
        <v>3682</v>
      </c>
      <c r="D1723" s="30">
        <v>4.9510000000000066E-5</v>
      </c>
      <c r="E1723" s="33">
        <v>495100.00000000064</v>
      </c>
      <c r="F1723" s="9">
        <v>0.55868687688367213</v>
      </c>
      <c r="G1723" s="32">
        <v>771705.87274510704</v>
      </c>
      <c r="H1723" s="31">
        <f t="shared" si="52"/>
        <v>276605.8727451064</v>
      </c>
      <c r="I1723" s="38">
        <f t="shared" si="53"/>
        <v>0.55868687688367213</v>
      </c>
    </row>
    <row r="1724" spans="1:9" outlineLevel="1" collapsed="1" x14ac:dyDescent="0.25">
      <c r="A1724" s="60" t="s">
        <v>8811</v>
      </c>
      <c r="B1724" s="1"/>
      <c r="C1724" s="1"/>
      <c r="D1724" s="30"/>
      <c r="E1724" s="33">
        <f>SUBTOTAL(9,E1688:E1723)</f>
        <v>133638599.99999966</v>
      </c>
      <c r="F1724" s="9"/>
      <c r="G1724" s="32">
        <f>SUBTOTAL(9,G1688:G1723)</f>
        <v>229900500.12320453</v>
      </c>
      <c r="H1724" s="31">
        <f t="shared" si="52"/>
        <v>96261900.123204872</v>
      </c>
      <c r="I1724" s="38">
        <f t="shared" si="53"/>
        <v>0.72031508952656731</v>
      </c>
    </row>
    <row r="1725" spans="1:9" hidden="1" outlineLevel="2" x14ac:dyDescent="0.25">
      <c r="A1725" t="s">
        <v>3758</v>
      </c>
      <c r="B1725" s="1" t="s">
        <v>6684</v>
      </c>
      <c r="C1725" s="1" t="s">
        <v>3790</v>
      </c>
      <c r="D1725" s="30">
        <v>7.5720999999996565E-4</v>
      </c>
      <c r="E1725" s="33">
        <v>7572099.9999996563</v>
      </c>
      <c r="F1725" s="9">
        <v>0.38840575391305365</v>
      </c>
      <c r="G1725" s="32">
        <v>10513147.209204556</v>
      </c>
      <c r="H1725" s="31">
        <f t="shared" si="52"/>
        <v>2941047.2092049001</v>
      </c>
      <c r="I1725" s="38">
        <f t="shared" si="53"/>
        <v>0.38840575391305365</v>
      </c>
    </row>
    <row r="1726" spans="1:9" hidden="1" outlineLevel="2" x14ac:dyDescent="0.25">
      <c r="A1726" t="s">
        <v>3758</v>
      </c>
      <c r="B1726" s="1" t="s">
        <v>6685</v>
      </c>
      <c r="C1726" s="1" t="s">
        <v>3786</v>
      </c>
      <c r="D1726" s="30">
        <v>7.0530999999997377E-4</v>
      </c>
      <c r="E1726" s="33">
        <v>7053099.9999997374</v>
      </c>
      <c r="F1726" s="9">
        <v>1.1625944798084982</v>
      </c>
      <c r="G1726" s="32">
        <v>15252995.125536751</v>
      </c>
      <c r="H1726" s="31">
        <f t="shared" si="52"/>
        <v>8199895.1255370136</v>
      </c>
      <c r="I1726" s="38">
        <f t="shared" si="53"/>
        <v>1.1625944798084982</v>
      </c>
    </row>
    <row r="1727" spans="1:9" hidden="1" outlineLevel="2" x14ac:dyDescent="0.25">
      <c r="A1727" t="s">
        <v>3758</v>
      </c>
      <c r="B1727" s="1" t="s">
        <v>6686</v>
      </c>
      <c r="C1727" s="1" t="s">
        <v>3784</v>
      </c>
      <c r="D1727" s="30">
        <v>6.303099999999855E-4</v>
      </c>
      <c r="E1727" s="33">
        <v>6303099.9999998547</v>
      </c>
      <c r="F1727" s="9">
        <v>0.68751217373422613</v>
      </c>
      <c r="G1727" s="32">
        <v>10636557.982263954</v>
      </c>
      <c r="H1727" s="31">
        <f t="shared" si="52"/>
        <v>4333457.9822640996</v>
      </c>
      <c r="I1727" s="38">
        <f t="shared" si="53"/>
        <v>0.68751217373422591</v>
      </c>
    </row>
    <row r="1728" spans="1:9" hidden="1" outlineLevel="2" x14ac:dyDescent="0.25">
      <c r="A1728" t="s">
        <v>3758</v>
      </c>
      <c r="B1728" s="1" t="s">
        <v>6687</v>
      </c>
      <c r="C1728" s="1" t="s">
        <v>3782</v>
      </c>
      <c r="D1728" s="30">
        <v>6.2310999999998663E-4</v>
      </c>
      <c r="E1728" s="33">
        <v>6231099.9999998659</v>
      </c>
      <c r="F1728" s="9">
        <v>0.74516992212626465</v>
      </c>
      <c r="G1728" s="32">
        <v>10874328.301760733</v>
      </c>
      <c r="H1728" s="31">
        <f t="shared" si="52"/>
        <v>4643228.3017608672</v>
      </c>
      <c r="I1728" s="38">
        <f t="shared" si="53"/>
        <v>0.74516992212626454</v>
      </c>
    </row>
    <row r="1729" spans="1:9" hidden="1" outlineLevel="2" x14ac:dyDescent="0.25">
      <c r="A1729" t="s">
        <v>3758</v>
      </c>
      <c r="B1729" s="1" t="s">
        <v>6688</v>
      </c>
      <c r="C1729" s="1" t="s">
        <v>3780</v>
      </c>
      <c r="D1729" s="30">
        <v>6.1320999999998817E-4</v>
      </c>
      <c r="E1729" s="33">
        <v>6132099.9999998817</v>
      </c>
      <c r="F1729" s="9">
        <v>0.47070065756162061</v>
      </c>
      <c r="G1729" s="32">
        <v>9018483.5022334401</v>
      </c>
      <c r="H1729" s="31">
        <f t="shared" si="52"/>
        <v>2886383.5022335583</v>
      </c>
      <c r="I1729" s="38">
        <f t="shared" si="53"/>
        <v>0.47070065756162066</v>
      </c>
    </row>
    <row r="1730" spans="1:9" hidden="1" outlineLevel="2" x14ac:dyDescent="0.25">
      <c r="A1730" t="s">
        <v>3758</v>
      </c>
      <c r="B1730" s="1" t="s">
        <v>6689</v>
      </c>
      <c r="C1730" s="1" t="s">
        <v>3778</v>
      </c>
      <c r="D1730" s="30">
        <v>5.2741000000000159E-4</v>
      </c>
      <c r="E1730" s="33">
        <v>5274100.0000000158</v>
      </c>
      <c r="F1730" s="9">
        <v>0.57448088029117883</v>
      </c>
      <c r="G1730" s="32">
        <v>8303969.6107437322</v>
      </c>
      <c r="H1730" s="31">
        <f t="shared" si="52"/>
        <v>3029869.6107437164</v>
      </c>
      <c r="I1730" s="38">
        <f t="shared" si="53"/>
        <v>0.57448088029117905</v>
      </c>
    </row>
    <row r="1731" spans="1:9" hidden="1" outlineLevel="2" x14ac:dyDescent="0.25">
      <c r="A1731" t="s">
        <v>3758</v>
      </c>
      <c r="B1731" s="1" t="s">
        <v>6690</v>
      </c>
      <c r="C1731" s="1" t="s">
        <v>3776</v>
      </c>
      <c r="D1731" s="30">
        <v>5.2471000000000202E-4</v>
      </c>
      <c r="E1731" s="33">
        <v>5247100.0000000205</v>
      </c>
      <c r="F1731" s="9">
        <v>0.30386815962013813</v>
      </c>
      <c r="G1731" s="32">
        <v>6841526.6203428525</v>
      </c>
      <c r="H1731" s="31">
        <f t="shared" si="52"/>
        <v>1594426.6203428321</v>
      </c>
      <c r="I1731" s="38">
        <f t="shared" si="53"/>
        <v>0.30386815962013797</v>
      </c>
    </row>
    <row r="1732" spans="1:9" hidden="1" outlineLevel="2" x14ac:dyDescent="0.25">
      <c r="A1732" t="s">
        <v>3758</v>
      </c>
      <c r="B1732" s="1" t="s">
        <v>6691</v>
      </c>
      <c r="C1732" s="1" t="s">
        <v>3774</v>
      </c>
      <c r="D1732" s="30">
        <v>3.7171000000000486E-4</v>
      </c>
      <c r="E1732" s="33">
        <v>3717100.0000000484</v>
      </c>
      <c r="F1732" s="9">
        <v>0.92959470060015659</v>
      </c>
      <c r="G1732" s="32">
        <v>7172496.4616009351</v>
      </c>
      <c r="H1732" s="31">
        <f t="shared" si="52"/>
        <v>3455396.4616008867</v>
      </c>
      <c r="I1732" s="38">
        <f t="shared" si="53"/>
        <v>0.92959470060015648</v>
      </c>
    </row>
    <row r="1733" spans="1:9" hidden="1" outlineLevel="2" x14ac:dyDescent="0.25">
      <c r="A1733" t="s">
        <v>3758</v>
      </c>
      <c r="B1733" s="1" t="s">
        <v>6692</v>
      </c>
      <c r="C1733" s="1" t="s">
        <v>3770</v>
      </c>
      <c r="D1733" s="30">
        <v>3.1831000000000356E-4</v>
      </c>
      <c r="E1733" s="33">
        <v>3183100.0000000354</v>
      </c>
      <c r="F1733" s="9">
        <v>0.5203725867747373</v>
      </c>
      <c r="G1733" s="32">
        <v>4839497.9809627198</v>
      </c>
      <c r="H1733" s="31">
        <f t="shared" ref="H1733:H1796" si="54">G1733-E1733</f>
        <v>1656397.9809626844</v>
      </c>
      <c r="I1733" s="38">
        <f t="shared" ref="I1733:I1796" si="55">H1733/E1733</f>
        <v>0.52037258677473719</v>
      </c>
    </row>
    <row r="1734" spans="1:9" hidden="1" outlineLevel="2" x14ac:dyDescent="0.25">
      <c r="A1734" t="s">
        <v>3758</v>
      </c>
      <c r="B1734" s="1" t="s">
        <v>6693</v>
      </c>
      <c r="C1734" s="1" t="s">
        <v>3768</v>
      </c>
      <c r="D1734" s="30">
        <v>3.1801000000000355E-4</v>
      </c>
      <c r="E1734" s="33">
        <v>3180100.0000000354</v>
      </c>
      <c r="F1734" s="9">
        <v>1.1554469498703526</v>
      </c>
      <c r="G1734" s="32">
        <v>6854536.8452827847</v>
      </c>
      <c r="H1734" s="31">
        <f t="shared" si="54"/>
        <v>3674436.8452827493</v>
      </c>
      <c r="I1734" s="38">
        <f t="shared" si="55"/>
        <v>1.1554469498703526</v>
      </c>
    </row>
    <row r="1735" spans="1:9" hidden="1" outlineLevel="2" x14ac:dyDescent="0.25">
      <c r="A1735" t="s">
        <v>3758</v>
      </c>
      <c r="B1735" s="1" t="s">
        <v>19</v>
      </c>
      <c r="C1735" s="1" t="s">
        <v>3772</v>
      </c>
      <c r="D1735" s="30">
        <v>3.1381000000000345E-4</v>
      </c>
      <c r="E1735" s="33">
        <v>3138100.0000000345</v>
      </c>
      <c r="F1735" s="9">
        <v>0.26312134055914616</v>
      </c>
      <c r="G1735" s="32">
        <v>3963801.0788087002</v>
      </c>
      <c r="H1735" s="31">
        <f t="shared" si="54"/>
        <v>825701.07880866574</v>
      </c>
      <c r="I1735" s="38">
        <f t="shared" si="55"/>
        <v>0.26312134055914621</v>
      </c>
    </row>
    <row r="1736" spans="1:9" hidden="1" outlineLevel="2" x14ac:dyDescent="0.25">
      <c r="A1736" t="s">
        <v>3758</v>
      </c>
      <c r="B1736" s="1" t="s">
        <v>6694</v>
      </c>
      <c r="C1736" s="1" t="s">
        <v>3766</v>
      </c>
      <c r="D1736" s="30">
        <v>1.9171000000000051E-4</v>
      </c>
      <c r="E1736" s="33">
        <v>1917100.0000000051</v>
      </c>
      <c r="F1736" s="9">
        <v>0.9473839736406271</v>
      </c>
      <c r="G1736" s="32">
        <v>3733329.8158664564</v>
      </c>
      <c r="H1736" s="31">
        <f t="shared" si="54"/>
        <v>1816229.8158664512</v>
      </c>
      <c r="I1736" s="38">
        <f t="shared" si="55"/>
        <v>0.94738397364062721</v>
      </c>
    </row>
    <row r="1737" spans="1:9" hidden="1" outlineLevel="2" x14ac:dyDescent="0.25">
      <c r="A1737" t="s">
        <v>3758</v>
      </c>
      <c r="B1737" s="1" t="s">
        <v>6695</v>
      </c>
      <c r="C1737" s="1" t="s">
        <v>3760</v>
      </c>
      <c r="D1737" s="30">
        <v>9.4509999999999392E-5</v>
      </c>
      <c r="E1737" s="33">
        <v>945099.99999999395</v>
      </c>
      <c r="F1737" s="9">
        <v>0.8225067082355717</v>
      </c>
      <c r="G1737" s="32">
        <v>1722451.0899534277</v>
      </c>
      <c r="H1737" s="31">
        <f t="shared" si="54"/>
        <v>777351.08995343372</v>
      </c>
      <c r="I1737" s="38">
        <f t="shared" si="55"/>
        <v>0.82250670823557159</v>
      </c>
    </row>
    <row r="1738" spans="1:9" hidden="1" outlineLevel="2" x14ac:dyDescent="0.25">
      <c r="A1738" t="s">
        <v>3758</v>
      </c>
      <c r="B1738" s="1" t="s">
        <v>6696</v>
      </c>
      <c r="C1738" s="1" t="s">
        <v>3764</v>
      </c>
      <c r="D1738" s="30">
        <v>9.2709999999999429E-5</v>
      </c>
      <c r="E1738" s="33">
        <v>927099.9999999943</v>
      </c>
      <c r="F1738" s="9">
        <v>1.0669901937753834</v>
      </c>
      <c r="G1738" s="32">
        <v>1916306.608649146</v>
      </c>
      <c r="H1738" s="31">
        <f t="shared" si="54"/>
        <v>989206.60864915175</v>
      </c>
      <c r="I1738" s="38">
        <f t="shared" si="55"/>
        <v>1.0669901937753832</v>
      </c>
    </row>
    <row r="1739" spans="1:9" hidden="1" outlineLevel="2" x14ac:dyDescent="0.25">
      <c r="A1739" t="s">
        <v>3758</v>
      </c>
      <c r="B1739" s="1" t="s">
        <v>6697</v>
      </c>
      <c r="C1739" s="1" t="s">
        <v>3762</v>
      </c>
      <c r="D1739" s="30">
        <v>8.2509999999999642E-5</v>
      </c>
      <c r="E1739" s="33">
        <v>825099.99999999639</v>
      </c>
      <c r="F1739" s="9">
        <v>0.537313793387585</v>
      </c>
      <c r="G1739" s="32">
        <v>1268437.610924091</v>
      </c>
      <c r="H1739" s="31">
        <f t="shared" si="54"/>
        <v>443337.61092409457</v>
      </c>
      <c r="I1739" s="38">
        <f t="shared" si="55"/>
        <v>0.53731379338758511</v>
      </c>
    </row>
    <row r="1740" spans="1:9" hidden="1" outlineLevel="2" x14ac:dyDescent="0.25">
      <c r="A1740" t="s">
        <v>3758</v>
      </c>
      <c r="B1740" s="1" t="s">
        <v>6698</v>
      </c>
      <c r="C1740" s="1" t="s">
        <v>3757</v>
      </c>
      <c r="D1740" s="30">
        <v>5.761000000000008E-5</v>
      </c>
      <c r="E1740" s="33">
        <v>576100.00000000081</v>
      </c>
      <c r="F1740" s="9">
        <v>1.0287405218330363</v>
      </c>
      <c r="G1740" s="32">
        <v>1168757.414628014</v>
      </c>
      <c r="H1740" s="31">
        <f t="shared" si="54"/>
        <v>592657.41462801315</v>
      </c>
      <c r="I1740" s="38">
        <f t="shared" si="55"/>
        <v>1.0287405218330365</v>
      </c>
    </row>
    <row r="1741" spans="1:9" outlineLevel="1" collapsed="1" x14ac:dyDescent="0.25">
      <c r="A1741" s="60" t="s">
        <v>8812</v>
      </c>
      <c r="B1741" s="1"/>
      <c r="C1741" s="1"/>
      <c r="D1741" s="30"/>
      <c r="E1741" s="33">
        <f>SUBTOTAL(9,E1725:E1740)</f>
        <v>62221599.99999918</v>
      </c>
      <c r="F1741" s="9"/>
      <c r="G1741" s="32">
        <f>SUBTOTAL(9,G1725:G1740)</f>
        <v>104080623.25876229</v>
      </c>
      <c r="H1741" s="31">
        <f t="shared" si="54"/>
        <v>41859023.258763105</v>
      </c>
      <c r="I1741" s="38">
        <f t="shared" si="55"/>
        <v>0.6727410297832852</v>
      </c>
    </row>
    <row r="1742" spans="1:9" hidden="1" outlineLevel="2" x14ac:dyDescent="0.25">
      <c r="A1742" t="s">
        <v>3793</v>
      </c>
      <c r="B1742" s="1" t="s">
        <v>6678</v>
      </c>
      <c r="C1742" s="1" t="s">
        <v>3801</v>
      </c>
      <c r="D1742" s="30">
        <v>6.0990999999998869E-4</v>
      </c>
      <c r="E1742" s="33">
        <v>6099099.9999998873</v>
      </c>
      <c r="F1742" s="9">
        <v>0.37499644138212795</v>
      </c>
      <c r="G1742" s="32">
        <v>8386240.7956335824</v>
      </c>
      <c r="H1742" s="31">
        <f t="shared" si="54"/>
        <v>2287140.7956336951</v>
      </c>
      <c r="I1742" s="38">
        <f t="shared" si="55"/>
        <v>0.37499644138212807</v>
      </c>
    </row>
    <row r="1743" spans="1:9" hidden="1" outlineLevel="2" x14ac:dyDescent="0.25">
      <c r="A1743" t="s">
        <v>3793</v>
      </c>
      <c r="B1743" s="1" t="s">
        <v>6679</v>
      </c>
      <c r="C1743" s="1" t="s">
        <v>3795</v>
      </c>
      <c r="D1743" s="30">
        <v>5.2561000000000187E-4</v>
      </c>
      <c r="E1743" s="33">
        <v>5256100.0000000186</v>
      </c>
      <c r="F1743" s="9">
        <v>0.59682505580036782</v>
      </c>
      <c r="G1743" s="32">
        <v>8393072.1757923439</v>
      </c>
      <c r="H1743" s="31">
        <f t="shared" si="54"/>
        <v>3136972.1757923253</v>
      </c>
      <c r="I1743" s="38">
        <f t="shared" si="55"/>
        <v>0.59682505580036793</v>
      </c>
    </row>
    <row r="1744" spans="1:9" hidden="1" outlineLevel="2" x14ac:dyDescent="0.25">
      <c r="A1744" t="s">
        <v>3793</v>
      </c>
      <c r="B1744" s="1" t="s">
        <v>6680</v>
      </c>
      <c r="C1744" s="1" t="s">
        <v>3799</v>
      </c>
      <c r="D1744" s="30">
        <v>4.8631000000000764E-4</v>
      </c>
      <c r="E1744" s="33">
        <v>4863100.0000000764</v>
      </c>
      <c r="F1744" s="9">
        <v>0.35715010265098823</v>
      </c>
      <c r="G1744" s="32">
        <v>6599956.6642021248</v>
      </c>
      <c r="H1744" s="31">
        <f t="shared" si="54"/>
        <v>1736856.6642020484</v>
      </c>
      <c r="I1744" s="38">
        <f t="shared" si="55"/>
        <v>0.35715010265098829</v>
      </c>
    </row>
    <row r="1745" spans="1:9" hidden="1" outlineLevel="2" x14ac:dyDescent="0.25">
      <c r="A1745" t="s">
        <v>3793</v>
      </c>
      <c r="B1745" s="1" t="s">
        <v>6681</v>
      </c>
      <c r="C1745" s="1" t="s">
        <v>3797</v>
      </c>
      <c r="D1745" s="30">
        <v>3.9061000000000531E-4</v>
      </c>
      <c r="E1745" s="33">
        <v>3906100.0000000531</v>
      </c>
      <c r="F1745" s="9">
        <v>1.1107226222312043</v>
      </c>
      <c r="G1745" s="32">
        <v>8244693.6346974196</v>
      </c>
      <c r="H1745" s="31">
        <f t="shared" si="54"/>
        <v>4338593.6346973665</v>
      </c>
      <c r="I1745" s="38">
        <f t="shared" si="55"/>
        <v>1.1107226222312043</v>
      </c>
    </row>
    <row r="1746" spans="1:9" hidden="1" outlineLevel="2" x14ac:dyDescent="0.25">
      <c r="A1746" t="s">
        <v>3793</v>
      </c>
      <c r="B1746" s="1" t="s">
        <v>6682</v>
      </c>
      <c r="C1746" s="1" t="s">
        <v>3803</v>
      </c>
      <c r="D1746" s="30">
        <v>2.1631000000000111E-4</v>
      </c>
      <c r="E1746" s="33">
        <v>2163100.0000000112</v>
      </c>
      <c r="F1746" s="9">
        <v>0.43768202341595519</v>
      </c>
      <c r="G1746" s="32">
        <v>3109849.9848510684</v>
      </c>
      <c r="H1746" s="31">
        <f t="shared" si="54"/>
        <v>946749.98485105718</v>
      </c>
      <c r="I1746" s="38">
        <f t="shared" si="55"/>
        <v>0.43768202341595502</v>
      </c>
    </row>
    <row r="1747" spans="1:9" hidden="1" outlineLevel="2" x14ac:dyDescent="0.25">
      <c r="A1747" t="s">
        <v>3793</v>
      </c>
      <c r="B1747" s="1" t="s">
        <v>6683</v>
      </c>
      <c r="C1747" s="1" t="s">
        <v>3792</v>
      </c>
      <c r="D1747" s="30">
        <v>1.6170999999999978E-4</v>
      </c>
      <c r="E1747" s="33">
        <v>1617099.9999999977</v>
      </c>
      <c r="F1747" s="9">
        <v>0.62866994542705668</v>
      </c>
      <c r="G1747" s="32">
        <v>2633722.1687500896</v>
      </c>
      <c r="H1747" s="31">
        <f t="shared" si="54"/>
        <v>1016622.1687500919</v>
      </c>
      <c r="I1747" s="38">
        <f t="shared" si="55"/>
        <v>0.62866994542705668</v>
      </c>
    </row>
    <row r="1748" spans="1:9" outlineLevel="1" collapsed="1" x14ac:dyDescent="0.25">
      <c r="A1748" s="60" t="s">
        <v>8813</v>
      </c>
      <c r="B1748" s="1"/>
      <c r="C1748" s="1"/>
      <c r="D1748" s="30"/>
      <c r="E1748" s="33">
        <f>SUBTOTAL(9,E1742:E1747)</f>
        <v>23904600.000000045</v>
      </c>
      <c r="F1748" s="9"/>
      <c r="G1748" s="32">
        <f>SUBTOTAL(9,G1742:G1747)</f>
        <v>37367535.423926629</v>
      </c>
      <c r="H1748" s="31">
        <f t="shared" si="54"/>
        <v>13462935.423926584</v>
      </c>
      <c r="I1748" s="38">
        <f t="shared" si="55"/>
        <v>0.56319434016576553</v>
      </c>
    </row>
    <row r="1749" spans="1:9" hidden="1" outlineLevel="2" x14ac:dyDescent="0.25">
      <c r="A1749" t="s">
        <v>3806</v>
      </c>
      <c r="B1749" s="1" t="s">
        <v>6673</v>
      </c>
      <c r="C1749" s="1" t="s">
        <v>3816</v>
      </c>
      <c r="D1749" s="30">
        <v>4.1821000000000599E-4</v>
      </c>
      <c r="E1749" s="33">
        <v>4182100.0000000601</v>
      </c>
      <c r="F1749" s="9">
        <v>0.7177903691143076</v>
      </c>
      <c r="G1749" s="32">
        <v>7183971.1026730482</v>
      </c>
      <c r="H1749" s="31">
        <f t="shared" si="54"/>
        <v>3001871.1026729881</v>
      </c>
      <c r="I1749" s="38">
        <f t="shared" si="55"/>
        <v>0.71779036911430738</v>
      </c>
    </row>
    <row r="1750" spans="1:9" hidden="1" outlineLevel="2" x14ac:dyDescent="0.25">
      <c r="A1750" t="s">
        <v>3806</v>
      </c>
      <c r="B1750" s="1" t="s">
        <v>6674</v>
      </c>
      <c r="C1750" s="1" t="s">
        <v>3814</v>
      </c>
      <c r="D1750" s="30">
        <v>4.1791000000000598E-4</v>
      </c>
      <c r="E1750" s="33">
        <v>4179100.0000000596</v>
      </c>
      <c r="F1750" s="9">
        <v>0.85968268327949082</v>
      </c>
      <c r="G1750" s="32">
        <v>7771799.9016934307</v>
      </c>
      <c r="H1750" s="31">
        <f t="shared" si="54"/>
        <v>3592699.9016933711</v>
      </c>
      <c r="I1750" s="38">
        <f t="shared" si="55"/>
        <v>0.85968268327949082</v>
      </c>
    </row>
    <row r="1751" spans="1:9" hidden="1" outlineLevel="2" x14ac:dyDescent="0.25">
      <c r="A1751" t="s">
        <v>3806</v>
      </c>
      <c r="B1751" s="1" t="s">
        <v>6675</v>
      </c>
      <c r="C1751" s="1" t="s">
        <v>3810</v>
      </c>
      <c r="D1751" s="30">
        <v>2.1451000000000106E-4</v>
      </c>
      <c r="E1751" s="33">
        <v>2145100.0000000107</v>
      </c>
      <c r="F1751" s="9">
        <v>1.0907530233119547</v>
      </c>
      <c r="G1751" s="32">
        <v>4484874.310306496</v>
      </c>
      <c r="H1751" s="31">
        <f t="shared" si="54"/>
        <v>2339774.3103064853</v>
      </c>
      <c r="I1751" s="38">
        <f t="shared" si="55"/>
        <v>1.0907530233119545</v>
      </c>
    </row>
    <row r="1752" spans="1:9" hidden="1" outlineLevel="2" x14ac:dyDescent="0.25">
      <c r="A1752" t="s">
        <v>3806</v>
      </c>
      <c r="B1752" s="1" t="s">
        <v>6676</v>
      </c>
      <c r="C1752" s="1" t="s">
        <v>3808</v>
      </c>
      <c r="D1752" s="30">
        <v>1.7161000000000002E-4</v>
      </c>
      <c r="E1752" s="33">
        <v>1716100.0000000002</v>
      </c>
      <c r="F1752" s="9">
        <v>1.0798194548683777</v>
      </c>
      <c r="G1752" s="32">
        <v>3569178.1664996236</v>
      </c>
      <c r="H1752" s="31">
        <f t="shared" si="54"/>
        <v>1853078.1664996233</v>
      </c>
      <c r="I1752" s="38">
        <f t="shared" si="55"/>
        <v>1.0798194548683777</v>
      </c>
    </row>
    <row r="1753" spans="1:9" hidden="1" outlineLevel="2" x14ac:dyDescent="0.25">
      <c r="A1753" t="s">
        <v>3806</v>
      </c>
      <c r="B1753" s="1" t="s">
        <v>6677</v>
      </c>
      <c r="C1753" s="1" t="s">
        <v>3805</v>
      </c>
      <c r="D1753" s="30">
        <v>1.4760999999999944E-4</v>
      </c>
      <c r="E1753" s="33">
        <v>1476099.9999999944</v>
      </c>
      <c r="F1753" s="9">
        <v>0.55177795382128003</v>
      </c>
      <c r="G1753" s="32">
        <v>2290579.4376355829</v>
      </c>
      <c r="H1753" s="31">
        <f t="shared" si="54"/>
        <v>814479.43763558846</v>
      </c>
      <c r="I1753" s="38">
        <f t="shared" si="55"/>
        <v>0.55177795382128014</v>
      </c>
    </row>
    <row r="1754" spans="1:9" outlineLevel="1" collapsed="1" x14ac:dyDescent="0.25">
      <c r="A1754" s="60" t="s">
        <v>8814</v>
      </c>
      <c r="B1754" s="1"/>
      <c r="C1754" s="1"/>
      <c r="D1754" s="30"/>
      <c r="E1754" s="33">
        <f>SUBTOTAL(9,E1749:E1753)</f>
        <v>13698500.000000125</v>
      </c>
      <c r="F1754" s="9"/>
      <c r="G1754" s="32">
        <f>SUBTOTAL(9,G1749:G1753)</f>
        <v>25300402.918808181</v>
      </c>
      <c r="H1754" s="31">
        <f t="shared" si="54"/>
        <v>11601902.918808056</v>
      </c>
      <c r="I1754" s="38">
        <f t="shared" si="55"/>
        <v>0.84694695906909157</v>
      </c>
    </row>
    <row r="1755" spans="1:9" hidden="1" outlineLevel="2" x14ac:dyDescent="0.25">
      <c r="A1755" t="s">
        <v>59</v>
      </c>
      <c r="B1755" s="1" t="s">
        <v>20</v>
      </c>
      <c r="C1755" s="1" t="s">
        <v>3836</v>
      </c>
      <c r="D1755" s="30">
        <v>7.5000999999996678E-4</v>
      </c>
      <c r="E1755" s="33">
        <v>7500099.9999996675</v>
      </c>
      <c r="F1755" s="9">
        <v>1.2557478771232802</v>
      </c>
      <c r="G1755" s="32">
        <v>16918334.653211564</v>
      </c>
      <c r="H1755" s="31">
        <f t="shared" si="54"/>
        <v>9418234.6532118954</v>
      </c>
      <c r="I1755" s="38">
        <f t="shared" si="55"/>
        <v>1.2557478771232802</v>
      </c>
    </row>
    <row r="1756" spans="1:9" hidden="1" outlineLevel="2" x14ac:dyDescent="0.25">
      <c r="A1756" t="s">
        <v>59</v>
      </c>
      <c r="B1756" s="1" t="s">
        <v>6665</v>
      </c>
      <c r="C1756" s="1" t="s">
        <v>3832</v>
      </c>
      <c r="D1756" s="30">
        <v>6.2130999999998691E-4</v>
      </c>
      <c r="E1756" s="33">
        <v>6213099.9999998687</v>
      </c>
      <c r="F1756" s="9">
        <v>0.49641183001426481</v>
      </c>
      <c r="G1756" s="32">
        <v>9297356.3410614319</v>
      </c>
      <c r="H1756" s="31">
        <f t="shared" si="54"/>
        <v>3084256.3410615632</v>
      </c>
      <c r="I1756" s="38">
        <f t="shared" si="55"/>
        <v>0.49641183001426475</v>
      </c>
    </row>
    <row r="1757" spans="1:9" hidden="1" outlineLevel="2" x14ac:dyDescent="0.25">
      <c r="A1757" t="s">
        <v>59</v>
      </c>
      <c r="B1757" s="1" t="s">
        <v>6666</v>
      </c>
      <c r="C1757" s="1" t="s">
        <v>3830</v>
      </c>
      <c r="D1757" s="30">
        <v>6.1770999999998747E-4</v>
      </c>
      <c r="E1757" s="33">
        <v>6177099.9999998743</v>
      </c>
      <c r="F1757" s="9">
        <v>1.2019603285454878</v>
      </c>
      <c r="G1757" s="32">
        <v>13601729.145458056</v>
      </c>
      <c r="H1757" s="31">
        <f t="shared" si="54"/>
        <v>7424629.1454581814</v>
      </c>
      <c r="I1757" s="38">
        <f t="shared" si="55"/>
        <v>1.2019603285454878</v>
      </c>
    </row>
    <row r="1758" spans="1:9" hidden="1" outlineLevel="2" x14ac:dyDescent="0.25">
      <c r="A1758" t="s">
        <v>59</v>
      </c>
      <c r="B1758" s="1" t="s">
        <v>6667</v>
      </c>
      <c r="C1758" s="1" t="s">
        <v>3828</v>
      </c>
      <c r="D1758" s="30">
        <v>5.8500999999999258E-4</v>
      </c>
      <c r="E1758" s="33">
        <v>5850099.9999999255</v>
      </c>
      <c r="F1758" s="9">
        <v>0.94641920814451719</v>
      </c>
      <c r="G1758" s="32">
        <v>11386747.009566095</v>
      </c>
      <c r="H1758" s="31">
        <f t="shared" si="54"/>
        <v>5536647.0095661692</v>
      </c>
      <c r="I1758" s="38">
        <f t="shared" si="55"/>
        <v>0.94641920814451719</v>
      </c>
    </row>
    <row r="1759" spans="1:9" hidden="1" outlineLevel="2" x14ac:dyDescent="0.25">
      <c r="A1759" t="s">
        <v>59</v>
      </c>
      <c r="B1759" s="1" t="s">
        <v>6668</v>
      </c>
      <c r="C1759" s="1" t="s">
        <v>3826</v>
      </c>
      <c r="D1759" s="30">
        <v>5.0641000000000488E-4</v>
      </c>
      <c r="E1759" s="33">
        <v>5064100.0000000484</v>
      </c>
      <c r="F1759" s="9">
        <v>1.1575156778875311</v>
      </c>
      <c r="G1759" s="32">
        <v>10925875.14439035</v>
      </c>
      <c r="H1759" s="31">
        <f t="shared" si="54"/>
        <v>5861775.1443903018</v>
      </c>
      <c r="I1759" s="38">
        <f t="shared" si="55"/>
        <v>1.1575156778875311</v>
      </c>
    </row>
    <row r="1760" spans="1:9" hidden="1" outlineLevel="2" x14ac:dyDescent="0.25">
      <c r="A1760" t="s">
        <v>59</v>
      </c>
      <c r="B1760" s="1" t="s">
        <v>6669</v>
      </c>
      <c r="C1760" s="1" t="s">
        <v>3824</v>
      </c>
      <c r="D1760" s="30">
        <v>4.4491000000000663E-4</v>
      </c>
      <c r="E1760" s="33">
        <v>4449100.0000000661</v>
      </c>
      <c r="F1760" s="9">
        <v>1.1752758418925056</v>
      </c>
      <c r="G1760" s="32">
        <v>9678019.7481640894</v>
      </c>
      <c r="H1760" s="31">
        <f t="shared" si="54"/>
        <v>5228919.7481640233</v>
      </c>
      <c r="I1760" s="38">
        <f t="shared" si="55"/>
        <v>1.1752758418925053</v>
      </c>
    </row>
    <row r="1761" spans="1:9" hidden="1" outlineLevel="2" x14ac:dyDescent="0.25">
      <c r="A1761" t="s">
        <v>59</v>
      </c>
      <c r="B1761" s="1" t="s">
        <v>6670</v>
      </c>
      <c r="C1761" s="1" t="s">
        <v>3822</v>
      </c>
      <c r="D1761" s="30">
        <v>3.2161000000000364E-4</v>
      </c>
      <c r="E1761" s="33">
        <v>3216100.0000000363</v>
      </c>
      <c r="F1761" s="9">
        <v>0.95720012618514971</v>
      </c>
      <c r="G1761" s="32">
        <v>6294551.3258241313</v>
      </c>
      <c r="H1761" s="31">
        <f t="shared" si="54"/>
        <v>3078451.3258240949</v>
      </c>
      <c r="I1761" s="38">
        <f t="shared" si="55"/>
        <v>0.95720012618514971</v>
      </c>
    </row>
    <row r="1762" spans="1:9" hidden="1" outlineLevel="2" x14ac:dyDescent="0.25">
      <c r="A1762" t="s">
        <v>59</v>
      </c>
      <c r="B1762" s="1" t="s">
        <v>6671</v>
      </c>
      <c r="C1762" s="1" t="s">
        <v>3820</v>
      </c>
      <c r="D1762" s="30">
        <v>1.3440999999999911E-4</v>
      </c>
      <c r="E1762" s="33">
        <v>1344099.9999999912</v>
      </c>
      <c r="F1762" s="9">
        <v>0.72993795949871132</v>
      </c>
      <c r="G1762" s="32">
        <v>2325209.6113622026</v>
      </c>
      <c r="H1762" s="31">
        <f t="shared" si="54"/>
        <v>981109.61136221141</v>
      </c>
      <c r="I1762" s="38">
        <f t="shared" si="55"/>
        <v>0.72993795949871132</v>
      </c>
    </row>
    <row r="1763" spans="1:9" hidden="1" outlineLevel="2" x14ac:dyDescent="0.25">
      <c r="A1763" t="s">
        <v>59</v>
      </c>
      <c r="B1763" s="1" t="s">
        <v>6672</v>
      </c>
      <c r="C1763" s="1" t="s">
        <v>3818</v>
      </c>
      <c r="D1763" s="30">
        <v>1.1040999999999906E-4</v>
      </c>
      <c r="E1763" s="33">
        <v>1104099.9999999907</v>
      </c>
      <c r="F1763" s="9">
        <v>0.50624459617375051</v>
      </c>
      <c r="G1763" s="32">
        <v>1663044.658635424</v>
      </c>
      <c r="H1763" s="31">
        <f t="shared" si="54"/>
        <v>558944.6586354333</v>
      </c>
      <c r="I1763" s="38">
        <f t="shared" si="55"/>
        <v>0.50624459617375062</v>
      </c>
    </row>
    <row r="1764" spans="1:9" outlineLevel="1" collapsed="1" x14ac:dyDescent="0.25">
      <c r="A1764" s="60" t="s">
        <v>8815</v>
      </c>
      <c r="B1764" s="1"/>
      <c r="C1764" s="1"/>
      <c r="D1764" s="30"/>
      <c r="E1764" s="33">
        <f>SUBTOTAL(9,E1755:E1763)</f>
        <v>40917899.999999471</v>
      </c>
      <c r="F1764" s="9"/>
      <c r="G1764" s="32">
        <f>SUBTOTAL(9,G1755:G1763)</f>
        <v>82090867.637673348</v>
      </c>
      <c r="H1764" s="31">
        <f t="shared" si="54"/>
        <v>41172967.637673877</v>
      </c>
      <c r="I1764" s="38">
        <f t="shared" si="55"/>
        <v>1.006233644387283</v>
      </c>
    </row>
    <row r="1765" spans="1:9" hidden="1" outlineLevel="2" x14ac:dyDescent="0.25">
      <c r="A1765" t="s">
        <v>3839</v>
      </c>
      <c r="B1765" s="1" t="s">
        <v>6661</v>
      </c>
      <c r="C1765" s="1" t="s">
        <v>3845</v>
      </c>
      <c r="D1765" s="30">
        <v>7.4370999999996776E-4</v>
      </c>
      <c r="E1765" s="33">
        <v>7437099.9999996778</v>
      </c>
      <c r="F1765" s="9">
        <v>1.2157205433455656</v>
      </c>
      <c r="G1765" s="32">
        <v>16478535.252914591</v>
      </c>
      <c r="H1765" s="31">
        <f t="shared" si="54"/>
        <v>9041435.252914913</v>
      </c>
      <c r="I1765" s="38">
        <f t="shared" si="55"/>
        <v>1.2157205433455653</v>
      </c>
    </row>
    <row r="1766" spans="1:9" hidden="1" outlineLevel="2" x14ac:dyDescent="0.25">
      <c r="A1766" t="s">
        <v>3839</v>
      </c>
      <c r="B1766" s="1" t="s">
        <v>6662</v>
      </c>
      <c r="C1766" s="1" t="s">
        <v>3843</v>
      </c>
      <c r="D1766" s="30">
        <v>5.9430999999999113E-4</v>
      </c>
      <c r="E1766" s="33">
        <v>5943099.9999999115</v>
      </c>
      <c r="F1766" s="9">
        <v>0.71609615895009016</v>
      </c>
      <c r="G1766" s="32">
        <v>10198931.082256129</v>
      </c>
      <c r="H1766" s="31">
        <f t="shared" si="54"/>
        <v>4255831.0822562175</v>
      </c>
      <c r="I1766" s="38">
        <f t="shared" si="55"/>
        <v>0.71609615895009016</v>
      </c>
    </row>
    <row r="1767" spans="1:9" hidden="1" outlineLevel="2" x14ac:dyDescent="0.25">
      <c r="A1767" t="s">
        <v>3839</v>
      </c>
      <c r="B1767" s="1" t="s">
        <v>6663</v>
      </c>
      <c r="C1767" s="1" t="s">
        <v>3841</v>
      </c>
      <c r="D1767" s="30">
        <v>5.4450999999999892E-4</v>
      </c>
      <c r="E1767" s="33">
        <v>5445099.9999999888</v>
      </c>
      <c r="F1767" s="9">
        <v>0.7560986952026828</v>
      </c>
      <c r="G1767" s="32">
        <v>9562133.005248107</v>
      </c>
      <c r="H1767" s="31">
        <f t="shared" si="54"/>
        <v>4117033.0052481182</v>
      </c>
      <c r="I1767" s="38">
        <f t="shared" si="55"/>
        <v>0.75609869520268258</v>
      </c>
    </row>
    <row r="1768" spans="1:9" hidden="1" outlineLevel="2" x14ac:dyDescent="0.25">
      <c r="A1768" t="s">
        <v>3839</v>
      </c>
      <c r="B1768" s="1" t="s">
        <v>6664</v>
      </c>
      <c r="C1768" s="1" t="s">
        <v>3838</v>
      </c>
      <c r="D1768" s="30">
        <v>3.0901000000000333E-4</v>
      </c>
      <c r="E1768" s="33">
        <v>3090100.0000000335</v>
      </c>
      <c r="F1768" s="9">
        <v>1.1919806283414243</v>
      </c>
      <c r="G1768" s="32">
        <v>6773439.3396379082</v>
      </c>
      <c r="H1768" s="31">
        <f t="shared" si="54"/>
        <v>3683339.3396378746</v>
      </c>
      <c r="I1768" s="38">
        <f t="shared" si="55"/>
        <v>1.191980628341424</v>
      </c>
    </row>
    <row r="1769" spans="1:9" outlineLevel="1" collapsed="1" x14ac:dyDescent="0.25">
      <c r="A1769" s="60" t="s">
        <v>8816</v>
      </c>
      <c r="B1769" s="1"/>
      <c r="C1769" s="1"/>
      <c r="D1769" s="30"/>
      <c r="E1769" s="33">
        <f>SUBTOTAL(9,E1765:E1768)</f>
        <v>21915399.999999613</v>
      </c>
      <c r="F1769" s="9"/>
      <c r="G1769" s="32">
        <f>SUBTOTAL(9,G1765:G1768)</f>
        <v>43013038.680056736</v>
      </c>
      <c r="H1769" s="31">
        <f t="shared" si="54"/>
        <v>21097638.680057123</v>
      </c>
      <c r="I1769" s="38">
        <f t="shared" si="55"/>
        <v>0.96268553985131444</v>
      </c>
    </row>
    <row r="1770" spans="1:9" hidden="1" outlineLevel="2" x14ac:dyDescent="0.25">
      <c r="A1770" t="s">
        <v>3848</v>
      </c>
      <c r="B1770" s="1" t="s">
        <v>6657</v>
      </c>
      <c r="C1770" s="1" t="s">
        <v>3854</v>
      </c>
      <c r="D1770" s="30">
        <v>2.6461000000000225E-4</v>
      </c>
      <c r="E1770" s="33">
        <v>2646100.0000000224</v>
      </c>
      <c r="F1770" s="9">
        <v>0.69843635888310984</v>
      </c>
      <c r="G1770" s="32">
        <v>4494232.4492406351</v>
      </c>
      <c r="H1770" s="31">
        <f t="shared" si="54"/>
        <v>1848132.4492406128</v>
      </c>
      <c r="I1770" s="38">
        <f t="shared" si="55"/>
        <v>0.69843635888310995</v>
      </c>
    </row>
    <row r="1771" spans="1:9" hidden="1" outlineLevel="2" x14ac:dyDescent="0.25">
      <c r="A1771" t="s">
        <v>3848</v>
      </c>
      <c r="B1771" s="1" t="s">
        <v>6658</v>
      </c>
      <c r="C1771" s="1" t="s">
        <v>3852</v>
      </c>
      <c r="D1771" s="30">
        <v>2.3851000000000164E-4</v>
      </c>
      <c r="E1771" s="33">
        <v>2385100.0000000163</v>
      </c>
      <c r="F1771" s="9">
        <v>1.2530515484508478</v>
      </c>
      <c r="G1771" s="32">
        <v>5373753.2482101535</v>
      </c>
      <c r="H1771" s="31">
        <f t="shared" si="54"/>
        <v>2988653.2482101372</v>
      </c>
      <c r="I1771" s="38">
        <f t="shared" si="55"/>
        <v>1.2530515484508478</v>
      </c>
    </row>
    <row r="1772" spans="1:9" hidden="1" outlineLevel="2" x14ac:dyDescent="0.25">
      <c r="A1772" t="s">
        <v>3848</v>
      </c>
      <c r="B1772" s="1" t="s">
        <v>6659</v>
      </c>
      <c r="C1772" s="1" t="s">
        <v>3850</v>
      </c>
      <c r="D1772" s="30">
        <v>1.4070999999999927E-4</v>
      </c>
      <c r="E1772" s="33">
        <v>1407099.9999999928</v>
      </c>
      <c r="F1772" s="9">
        <v>0.69459710153308052</v>
      </c>
      <c r="G1772" s="32">
        <v>2384467.5815671855</v>
      </c>
      <c r="H1772" s="31">
        <f t="shared" si="54"/>
        <v>977367.58156719268</v>
      </c>
      <c r="I1772" s="38">
        <f t="shared" si="55"/>
        <v>0.69459710153308063</v>
      </c>
    </row>
    <row r="1773" spans="1:9" hidden="1" outlineLevel="2" x14ac:dyDescent="0.25">
      <c r="A1773" t="s">
        <v>3848</v>
      </c>
      <c r="B1773" s="1" t="s">
        <v>6660</v>
      </c>
      <c r="C1773" s="1" t="s">
        <v>3847</v>
      </c>
      <c r="D1773" s="30">
        <v>1.2360999999999885E-4</v>
      </c>
      <c r="E1773" s="33">
        <v>1236099.9999999886</v>
      </c>
      <c r="F1773" s="9">
        <v>0.65000233108330596</v>
      </c>
      <c r="G1773" s="32">
        <v>2039567.8814520556</v>
      </c>
      <c r="H1773" s="31">
        <f t="shared" si="54"/>
        <v>803467.88145206706</v>
      </c>
      <c r="I1773" s="38">
        <f t="shared" si="55"/>
        <v>0.65000233108330596</v>
      </c>
    </row>
    <row r="1774" spans="1:9" outlineLevel="1" collapsed="1" x14ac:dyDescent="0.25">
      <c r="A1774" s="60" t="s">
        <v>8817</v>
      </c>
      <c r="B1774" s="1"/>
      <c r="C1774" s="1"/>
      <c r="D1774" s="30"/>
      <c r="E1774" s="33">
        <f>SUBTOTAL(9,E1770:E1773)</f>
        <v>7674400.0000000205</v>
      </c>
      <c r="F1774" s="9"/>
      <c r="G1774" s="32">
        <f>SUBTOTAL(9,G1770:G1773)</f>
        <v>14292021.160470029</v>
      </c>
      <c r="H1774" s="31">
        <f t="shared" si="54"/>
        <v>6617621.1604700089</v>
      </c>
      <c r="I1774" s="38">
        <f t="shared" si="55"/>
        <v>0.86229818102652867</v>
      </c>
    </row>
    <row r="1775" spans="1:9" hidden="1" outlineLevel="2" x14ac:dyDescent="0.25">
      <c r="A1775" t="s">
        <v>3859</v>
      </c>
      <c r="B1775" s="1" t="s">
        <v>6648</v>
      </c>
      <c r="C1775" s="1" t="s">
        <v>3875</v>
      </c>
      <c r="D1775" s="30">
        <v>7.0290999999997415E-4</v>
      </c>
      <c r="E1775" s="33">
        <v>7029099.9999997411</v>
      </c>
      <c r="F1775" s="9">
        <v>1.1051801202255178</v>
      </c>
      <c r="G1775" s="32">
        <v>14797521.583076643</v>
      </c>
      <c r="H1775" s="31">
        <f t="shared" si="54"/>
        <v>7768421.5830769017</v>
      </c>
      <c r="I1775" s="38">
        <f t="shared" si="55"/>
        <v>1.1051801202255178</v>
      </c>
    </row>
    <row r="1776" spans="1:9" hidden="1" outlineLevel="2" x14ac:dyDescent="0.25">
      <c r="A1776" t="s">
        <v>3859</v>
      </c>
      <c r="B1776" s="1" t="s">
        <v>6649</v>
      </c>
      <c r="C1776" s="1" t="s">
        <v>3873</v>
      </c>
      <c r="D1776" s="30">
        <v>6.9030999999997612E-4</v>
      </c>
      <c r="E1776" s="33">
        <v>6903099.9999997616</v>
      </c>
      <c r="F1776" s="9">
        <v>0.75806525310798578</v>
      </c>
      <c r="G1776" s="32">
        <v>12136100.248729318</v>
      </c>
      <c r="H1776" s="31">
        <f t="shared" si="54"/>
        <v>5233000.2487295568</v>
      </c>
      <c r="I1776" s="38">
        <f t="shared" si="55"/>
        <v>0.75806525310798589</v>
      </c>
    </row>
    <row r="1777" spans="1:9" hidden="1" outlineLevel="2" x14ac:dyDescent="0.25">
      <c r="A1777" t="s">
        <v>3859</v>
      </c>
      <c r="B1777" s="1" t="s">
        <v>6650</v>
      </c>
      <c r="C1777" s="1" t="s">
        <v>3871</v>
      </c>
      <c r="D1777" s="30">
        <v>6.0960999999998874E-4</v>
      </c>
      <c r="E1777" s="33">
        <v>6096099.9999998873</v>
      </c>
      <c r="F1777" s="9">
        <v>0.83027313829121641</v>
      </c>
      <c r="G1777" s="32">
        <v>11157528.078336878</v>
      </c>
      <c r="H1777" s="31">
        <f t="shared" si="54"/>
        <v>5061428.0783369904</v>
      </c>
      <c r="I1777" s="38">
        <f t="shared" si="55"/>
        <v>0.83027313829121641</v>
      </c>
    </row>
    <row r="1778" spans="1:9" hidden="1" outlineLevel="2" x14ac:dyDescent="0.25">
      <c r="A1778" t="s">
        <v>3859</v>
      </c>
      <c r="B1778" s="1" t="s">
        <v>6651</v>
      </c>
      <c r="C1778" s="1" t="s">
        <v>3869</v>
      </c>
      <c r="D1778" s="30">
        <v>4.9231000000000708E-4</v>
      </c>
      <c r="E1778" s="33">
        <v>4923100.0000000708</v>
      </c>
      <c r="F1778" s="9">
        <v>1.0534571536335759</v>
      </c>
      <c r="G1778" s="32">
        <v>10109374.913053604</v>
      </c>
      <c r="H1778" s="31">
        <f t="shared" si="54"/>
        <v>5186274.9130535331</v>
      </c>
      <c r="I1778" s="38">
        <f t="shared" si="55"/>
        <v>1.0534571536335762</v>
      </c>
    </row>
    <row r="1779" spans="1:9" hidden="1" outlineLevel="2" x14ac:dyDescent="0.25">
      <c r="A1779" t="s">
        <v>3859</v>
      </c>
      <c r="B1779" s="1" t="s">
        <v>6652</v>
      </c>
      <c r="C1779" s="1" t="s">
        <v>3867</v>
      </c>
      <c r="D1779" s="30">
        <v>4.9051000000000736E-4</v>
      </c>
      <c r="E1779" s="33">
        <v>4905100.0000000736</v>
      </c>
      <c r="F1779" s="9">
        <v>0.27290897417814097</v>
      </c>
      <c r="G1779" s="32">
        <v>6243745.809241293</v>
      </c>
      <c r="H1779" s="31">
        <f t="shared" si="54"/>
        <v>1338645.8092412194</v>
      </c>
      <c r="I1779" s="38">
        <f t="shared" si="55"/>
        <v>0.27290897417814097</v>
      </c>
    </row>
    <row r="1780" spans="1:9" hidden="1" outlineLevel="2" x14ac:dyDescent="0.25">
      <c r="A1780" t="s">
        <v>3859</v>
      </c>
      <c r="B1780" s="1" t="s">
        <v>6653</v>
      </c>
      <c r="C1780" s="1" t="s">
        <v>3865</v>
      </c>
      <c r="D1780" s="30">
        <v>4.5271000000000682E-4</v>
      </c>
      <c r="E1780" s="33">
        <v>4527100.000000068</v>
      </c>
      <c r="F1780" s="9">
        <v>0.60380778776114186</v>
      </c>
      <c r="G1780" s="32">
        <v>7260598.2359735742</v>
      </c>
      <c r="H1780" s="31">
        <f t="shared" si="54"/>
        <v>2733498.2359735062</v>
      </c>
      <c r="I1780" s="38">
        <f t="shared" si="55"/>
        <v>0.60380778776114186</v>
      </c>
    </row>
    <row r="1781" spans="1:9" hidden="1" outlineLevel="2" x14ac:dyDescent="0.25">
      <c r="A1781" t="s">
        <v>3859</v>
      </c>
      <c r="B1781" s="1" t="s">
        <v>6654</v>
      </c>
      <c r="C1781" s="1" t="s">
        <v>3863</v>
      </c>
      <c r="D1781" s="30">
        <v>3.8671000000000522E-4</v>
      </c>
      <c r="E1781" s="33">
        <v>3867100.0000000522</v>
      </c>
      <c r="F1781" s="9">
        <v>0.83220303685342611</v>
      </c>
      <c r="G1781" s="32">
        <v>7085312.36381598</v>
      </c>
      <c r="H1781" s="31">
        <f t="shared" si="54"/>
        <v>3218212.3638159279</v>
      </c>
      <c r="I1781" s="38">
        <f t="shared" si="55"/>
        <v>0.83220303685342623</v>
      </c>
    </row>
    <row r="1782" spans="1:9" hidden="1" outlineLevel="2" x14ac:dyDescent="0.25">
      <c r="A1782" t="s">
        <v>3859</v>
      </c>
      <c r="B1782" s="1" t="s">
        <v>6655</v>
      </c>
      <c r="C1782" s="1" t="s">
        <v>3861</v>
      </c>
      <c r="D1782" s="30">
        <v>2.95210000000003E-4</v>
      </c>
      <c r="E1782" s="33">
        <v>2952100.0000000298</v>
      </c>
      <c r="F1782" s="9">
        <v>0.5749747282361537</v>
      </c>
      <c r="G1782" s="32">
        <v>4649482.8952259962</v>
      </c>
      <c r="H1782" s="31">
        <f t="shared" si="54"/>
        <v>1697382.8952259663</v>
      </c>
      <c r="I1782" s="38">
        <f t="shared" si="55"/>
        <v>0.5749747282361537</v>
      </c>
    </row>
    <row r="1783" spans="1:9" hidden="1" outlineLevel="2" x14ac:dyDescent="0.25">
      <c r="A1783" t="s">
        <v>3859</v>
      </c>
      <c r="B1783" s="1" t="s">
        <v>6656</v>
      </c>
      <c r="C1783" s="1" t="s">
        <v>3858</v>
      </c>
      <c r="D1783" s="30">
        <v>2.0011000000000071E-4</v>
      </c>
      <c r="E1783" s="33">
        <v>2001100.0000000072</v>
      </c>
      <c r="F1783" s="9">
        <v>0.48180413454744186</v>
      </c>
      <c r="G1783" s="32">
        <v>2965238.2536428967</v>
      </c>
      <c r="H1783" s="31">
        <f t="shared" si="54"/>
        <v>964138.25364288944</v>
      </c>
      <c r="I1783" s="38">
        <f t="shared" si="55"/>
        <v>0.48180413454744186</v>
      </c>
    </row>
    <row r="1784" spans="1:9" outlineLevel="1" collapsed="1" x14ac:dyDescent="0.25">
      <c r="A1784" s="60" t="s">
        <v>8818</v>
      </c>
      <c r="B1784" s="1"/>
      <c r="C1784" s="1"/>
      <c r="D1784" s="30"/>
      <c r="E1784" s="33">
        <f>SUBTOTAL(9,E1775:E1783)</f>
        <v>43203899.999999695</v>
      </c>
      <c r="F1784" s="9"/>
      <c r="G1784" s="32">
        <f>SUBTOTAL(9,G1775:G1783)</f>
        <v>76404902.381096199</v>
      </c>
      <c r="H1784" s="31">
        <f t="shared" si="54"/>
        <v>33201002.381096505</v>
      </c>
      <c r="I1784" s="38">
        <f t="shared" si="55"/>
        <v>0.76847234580898338</v>
      </c>
    </row>
    <row r="1785" spans="1:9" hidden="1" outlineLevel="2" x14ac:dyDescent="0.25">
      <c r="A1785" t="s">
        <v>3880</v>
      </c>
      <c r="B1785" s="1" t="s">
        <v>6639</v>
      </c>
      <c r="C1785" s="1" t="s">
        <v>3898</v>
      </c>
      <c r="D1785" s="30">
        <v>7.5630999999996579E-4</v>
      </c>
      <c r="E1785" s="33">
        <v>7563099.9999996582</v>
      </c>
      <c r="F1785" s="9">
        <v>0.7122952421130665</v>
      </c>
      <c r="G1785" s="32">
        <v>12950260.145624749</v>
      </c>
      <c r="H1785" s="31">
        <f t="shared" si="54"/>
        <v>5387160.1456250912</v>
      </c>
      <c r="I1785" s="38">
        <f t="shared" si="55"/>
        <v>0.71229524211306672</v>
      </c>
    </row>
    <row r="1786" spans="1:9" hidden="1" outlineLevel="2" x14ac:dyDescent="0.25">
      <c r="A1786" t="s">
        <v>3880</v>
      </c>
      <c r="B1786" s="1" t="s">
        <v>6640</v>
      </c>
      <c r="C1786" s="1" t="s">
        <v>3896</v>
      </c>
      <c r="D1786" s="30">
        <v>7.1250999999997264E-4</v>
      </c>
      <c r="E1786" s="33">
        <v>7125099.9999997262</v>
      </c>
      <c r="F1786" s="9">
        <v>1.0830208737265776</v>
      </c>
      <c r="G1786" s="32">
        <v>14841732.027388668</v>
      </c>
      <c r="H1786" s="31">
        <f t="shared" si="54"/>
        <v>7716632.0273889415</v>
      </c>
      <c r="I1786" s="38">
        <f t="shared" si="55"/>
        <v>1.0830208737265776</v>
      </c>
    </row>
    <row r="1787" spans="1:9" hidden="1" outlineLevel="2" x14ac:dyDescent="0.25">
      <c r="A1787" t="s">
        <v>3880</v>
      </c>
      <c r="B1787" s="1" t="s">
        <v>6641</v>
      </c>
      <c r="C1787" s="1" t="s">
        <v>3894</v>
      </c>
      <c r="D1787" s="30">
        <v>7.0050999999997452E-4</v>
      </c>
      <c r="E1787" s="33">
        <v>7005099.9999997448</v>
      </c>
      <c r="F1787" s="9">
        <v>0.97746400327059046</v>
      </c>
      <c r="G1787" s="32">
        <v>13852333.089310307</v>
      </c>
      <c r="H1787" s="31">
        <f t="shared" si="54"/>
        <v>6847233.0893105622</v>
      </c>
      <c r="I1787" s="38">
        <f t="shared" si="55"/>
        <v>0.97746400327059024</v>
      </c>
    </row>
    <row r="1788" spans="1:9" hidden="1" outlineLevel="2" x14ac:dyDescent="0.25">
      <c r="A1788" t="s">
        <v>3880</v>
      </c>
      <c r="B1788" s="1" t="s">
        <v>6642</v>
      </c>
      <c r="C1788" s="1" t="s">
        <v>3890</v>
      </c>
      <c r="D1788" s="30">
        <v>4.9981000000000591E-4</v>
      </c>
      <c r="E1788" s="33">
        <v>4998100.0000000587</v>
      </c>
      <c r="F1788" s="9">
        <v>0.54123654685532929</v>
      </c>
      <c r="G1788" s="32">
        <v>7703254.3848377122</v>
      </c>
      <c r="H1788" s="31">
        <f t="shared" si="54"/>
        <v>2705154.3848376535</v>
      </c>
      <c r="I1788" s="38">
        <f t="shared" si="55"/>
        <v>0.5412365468553294</v>
      </c>
    </row>
    <row r="1789" spans="1:9" hidden="1" outlineLevel="2" x14ac:dyDescent="0.25">
      <c r="A1789" t="s">
        <v>3880</v>
      </c>
      <c r="B1789" s="1" t="s">
        <v>6643</v>
      </c>
      <c r="C1789" s="1" t="s">
        <v>3888</v>
      </c>
      <c r="D1789" s="30">
        <v>3.9031000000000531E-4</v>
      </c>
      <c r="E1789" s="33">
        <v>3903100.0000000531</v>
      </c>
      <c r="F1789" s="9">
        <v>1.2263637302283532</v>
      </c>
      <c r="G1789" s="32">
        <v>8689720.2754544038</v>
      </c>
      <c r="H1789" s="31">
        <f t="shared" si="54"/>
        <v>4786620.2754543507</v>
      </c>
      <c r="I1789" s="38">
        <f t="shared" si="55"/>
        <v>1.2263637302283532</v>
      </c>
    </row>
    <row r="1790" spans="1:9" hidden="1" outlineLevel="2" x14ac:dyDescent="0.25">
      <c r="A1790" t="s">
        <v>3880</v>
      </c>
      <c r="B1790" s="1" t="s">
        <v>6644</v>
      </c>
      <c r="C1790" s="1" t="s">
        <v>3884</v>
      </c>
      <c r="D1790" s="30">
        <v>3.1711000000000353E-4</v>
      </c>
      <c r="E1790" s="33">
        <v>3171100.0000000354</v>
      </c>
      <c r="F1790" s="9">
        <v>0.736851616451622</v>
      </c>
      <c r="G1790" s="32">
        <v>5507730.1609298</v>
      </c>
      <c r="H1790" s="31">
        <f t="shared" si="54"/>
        <v>2336630.1609297646</v>
      </c>
      <c r="I1790" s="38">
        <f t="shared" si="55"/>
        <v>0.736851616451622</v>
      </c>
    </row>
    <row r="1791" spans="1:9" hidden="1" outlineLevel="2" x14ac:dyDescent="0.25">
      <c r="A1791" t="s">
        <v>3880</v>
      </c>
      <c r="B1791" s="1" t="s">
        <v>6645</v>
      </c>
      <c r="C1791" s="1" t="s">
        <v>3886</v>
      </c>
      <c r="D1791" s="30">
        <v>3.0001000000000311E-4</v>
      </c>
      <c r="E1791" s="33">
        <v>3000100.0000000312</v>
      </c>
      <c r="F1791" s="9">
        <v>1.0271267503489026</v>
      </c>
      <c r="G1791" s="32">
        <v>6081582.9637218062</v>
      </c>
      <c r="H1791" s="31">
        <f t="shared" si="54"/>
        <v>3081482.963721775</v>
      </c>
      <c r="I1791" s="38">
        <f t="shared" si="55"/>
        <v>1.0271267503489028</v>
      </c>
    </row>
    <row r="1792" spans="1:9" hidden="1" outlineLevel="2" x14ac:dyDescent="0.25">
      <c r="A1792" t="s">
        <v>3880</v>
      </c>
      <c r="B1792" s="1" t="s">
        <v>6646</v>
      </c>
      <c r="C1792" s="1" t="s">
        <v>3882</v>
      </c>
      <c r="D1792" s="30">
        <v>1.9381000000000056E-4</v>
      </c>
      <c r="E1792" s="33">
        <v>1938100.0000000056</v>
      </c>
      <c r="F1792" s="9">
        <v>0.79526137132687647</v>
      </c>
      <c r="G1792" s="32">
        <v>3479396.063768629</v>
      </c>
      <c r="H1792" s="31">
        <f t="shared" si="54"/>
        <v>1541296.0637686234</v>
      </c>
      <c r="I1792" s="38">
        <f t="shared" si="55"/>
        <v>0.79526137132687624</v>
      </c>
    </row>
    <row r="1793" spans="1:9" hidden="1" outlineLevel="2" x14ac:dyDescent="0.25">
      <c r="A1793" t="s">
        <v>3880</v>
      </c>
      <c r="B1793" s="1" t="s">
        <v>6647</v>
      </c>
      <c r="C1793" s="1" t="s">
        <v>3879</v>
      </c>
      <c r="D1793" s="30">
        <v>4.3510000000000056E-5</v>
      </c>
      <c r="E1793" s="33">
        <v>435100.00000000058</v>
      </c>
      <c r="F1793" s="9">
        <v>1.1989569429697799</v>
      </c>
      <c r="G1793" s="32">
        <v>956766.16588615254</v>
      </c>
      <c r="H1793" s="31">
        <f t="shared" si="54"/>
        <v>521666.16588615195</v>
      </c>
      <c r="I1793" s="38">
        <f t="shared" si="55"/>
        <v>1.1989569429697799</v>
      </c>
    </row>
    <row r="1794" spans="1:9" outlineLevel="1" collapsed="1" x14ac:dyDescent="0.25">
      <c r="A1794" s="60" t="s">
        <v>8819</v>
      </c>
      <c r="B1794" s="1"/>
      <c r="C1794" s="1"/>
      <c r="D1794" s="30"/>
      <c r="E1794" s="33">
        <f>SUBTOTAL(9,E1785:E1793)</f>
        <v>39138899.999999315</v>
      </c>
      <c r="F1794" s="9"/>
      <c r="G1794" s="32">
        <f>SUBTOTAL(9,G1785:G1793)</f>
        <v>74062775.276922211</v>
      </c>
      <c r="H1794" s="31">
        <f t="shared" si="54"/>
        <v>34923875.276922897</v>
      </c>
      <c r="I1794" s="38">
        <f t="shared" si="55"/>
        <v>0.89230599932352483</v>
      </c>
    </row>
    <row r="1795" spans="1:9" hidden="1" outlineLevel="2" x14ac:dyDescent="0.25">
      <c r="A1795" t="s">
        <v>3901</v>
      </c>
      <c r="B1795" s="1" t="s">
        <v>6631</v>
      </c>
      <c r="C1795" s="1" t="s">
        <v>3911</v>
      </c>
      <c r="D1795" s="30">
        <v>6.8460999999997701E-4</v>
      </c>
      <c r="E1795" s="33">
        <v>6846099.99999977</v>
      </c>
      <c r="F1795" s="9">
        <v>0.30285306782288546</v>
      </c>
      <c r="G1795" s="32">
        <v>8919462.3876219559</v>
      </c>
      <c r="H1795" s="31">
        <f t="shared" si="54"/>
        <v>2073362.387622186</v>
      </c>
      <c r="I1795" s="38">
        <f t="shared" si="55"/>
        <v>0.3028530678228854</v>
      </c>
    </row>
    <row r="1796" spans="1:9" hidden="1" outlineLevel="2" x14ac:dyDescent="0.25">
      <c r="A1796" t="s">
        <v>3901</v>
      </c>
      <c r="B1796" s="1" t="s">
        <v>6632</v>
      </c>
      <c r="C1796" s="1" t="s">
        <v>3909</v>
      </c>
      <c r="D1796" s="30">
        <v>6.8010999999997771E-4</v>
      </c>
      <c r="E1796" s="33">
        <v>6801099.9999997774</v>
      </c>
      <c r="F1796" s="9">
        <v>0.35878208470721473</v>
      </c>
      <c r="G1796" s="32">
        <v>9241212.8363019358</v>
      </c>
      <c r="H1796" s="31">
        <f t="shared" si="54"/>
        <v>2440112.8363021584</v>
      </c>
      <c r="I1796" s="38">
        <f t="shared" si="55"/>
        <v>0.35878208470721473</v>
      </c>
    </row>
    <row r="1797" spans="1:9" hidden="1" outlineLevel="2" x14ac:dyDescent="0.25">
      <c r="A1797" t="s">
        <v>3901</v>
      </c>
      <c r="B1797" s="1" t="s">
        <v>6633</v>
      </c>
      <c r="C1797" s="1" t="s">
        <v>3919</v>
      </c>
      <c r="D1797" s="30">
        <v>6.6510999999998006E-4</v>
      </c>
      <c r="E1797" s="33">
        <v>6651099.9999998007</v>
      </c>
      <c r="F1797" s="9">
        <v>1.1835550557729266</v>
      </c>
      <c r="G1797" s="32">
        <v>14523043.031450879</v>
      </c>
      <c r="H1797" s="31">
        <f t="shared" ref="H1797:H1860" si="56">G1797-E1797</f>
        <v>7871943.0314510781</v>
      </c>
      <c r="I1797" s="38">
        <f t="shared" ref="I1797:I1860" si="57">H1797/E1797</f>
        <v>1.1835550557729269</v>
      </c>
    </row>
    <row r="1798" spans="1:9" hidden="1" outlineLevel="2" x14ac:dyDescent="0.25">
      <c r="A1798" t="s">
        <v>3901</v>
      </c>
      <c r="B1798" s="1" t="s">
        <v>6634</v>
      </c>
      <c r="C1798" s="1" t="s">
        <v>3913</v>
      </c>
      <c r="D1798" s="30">
        <v>5.478099999999984E-4</v>
      </c>
      <c r="E1798" s="33">
        <v>5478099.9999999842</v>
      </c>
      <c r="F1798" s="9">
        <v>0.76418965077297607</v>
      </c>
      <c r="G1798" s="32">
        <v>9664407.325899411</v>
      </c>
      <c r="H1798" s="31">
        <f t="shared" si="56"/>
        <v>4186307.3258994268</v>
      </c>
      <c r="I1798" s="38">
        <f t="shared" si="57"/>
        <v>0.76418965077297585</v>
      </c>
    </row>
    <row r="1799" spans="1:9" hidden="1" outlineLevel="2" x14ac:dyDescent="0.25">
      <c r="A1799" t="s">
        <v>3901</v>
      </c>
      <c r="B1799" s="1" t="s">
        <v>6635</v>
      </c>
      <c r="C1799" s="1" t="s">
        <v>3907</v>
      </c>
      <c r="D1799" s="30">
        <v>3.1621000000000351E-4</v>
      </c>
      <c r="E1799" s="33">
        <v>3162100.0000000349</v>
      </c>
      <c r="F1799" s="9">
        <v>0.31169950676412439</v>
      </c>
      <c r="G1799" s="32">
        <v>4147725.0103388834</v>
      </c>
      <c r="H1799" s="31">
        <f t="shared" si="56"/>
        <v>985625.01033884846</v>
      </c>
      <c r="I1799" s="38">
        <f t="shared" si="57"/>
        <v>0.31169950676412433</v>
      </c>
    </row>
    <row r="1800" spans="1:9" hidden="1" outlineLevel="2" x14ac:dyDescent="0.25">
      <c r="A1800" t="s">
        <v>3901</v>
      </c>
      <c r="B1800" s="1" t="s">
        <v>6636</v>
      </c>
      <c r="C1800" s="1" t="s">
        <v>3905</v>
      </c>
      <c r="D1800" s="30">
        <v>2.8501000000000275E-4</v>
      </c>
      <c r="E1800" s="33">
        <v>2850100.0000000275</v>
      </c>
      <c r="F1800" s="9">
        <v>0.76879038913767694</v>
      </c>
      <c r="G1800" s="32">
        <v>5041229.4880813416</v>
      </c>
      <c r="H1800" s="31">
        <f t="shared" si="56"/>
        <v>2191129.4880813141</v>
      </c>
      <c r="I1800" s="38">
        <f t="shared" si="57"/>
        <v>0.76879038913767694</v>
      </c>
    </row>
    <row r="1801" spans="1:9" hidden="1" outlineLevel="2" x14ac:dyDescent="0.25">
      <c r="A1801" t="s">
        <v>3901</v>
      </c>
      <c r="B1801" s="1" t="s">
        <v>6637</v>
      </c>
      <c r="C1801" s="1" t="s">
        <v>3903</v>
      </c>
      <c r="D1801" s="30">
        <v>1.8001000000000022E-4</v>
      </c>
      <c r="E1801" s="33">
        <v>1800100.0000000023</v>
      </c>
      <c r="F1801" s="9">
        <v>1.165860019253969</v>
      </c>
      <c r="G1801" s="32">
        <v>3898764.6206590747</v>
      </c>
      <c r="H1801" s="31">
        <f t="shared" si="56"/>
        <v>2098664.6206590724</v>
      </c>
      <c r="I1801" s="38">
        <f t="shared" si="57"/>
        <v>1.165860019253969</v>
      </c>
    </row>
    <row r="1802" spans="1:9" hidden="1" outlineLevel="2" x14ac:dyDescent="0.25">
      <c r="A1802" t="s">
        <v>3901</v>
      </c>
      <c r="B1802" s="1" t="s">
        <v>6638</v>
      </c>
      <c r="C1802" s="1" t="s">
        <v>3900</v>
      </c>
      <c r="D1802" s="30">
        <v>2.7010000000000028E-5</v>
      </c>
      <c r="E1802" s="33">
        <v>270100.00000000029</v>
      </c>
      <c r="F1802" s="9">
        <v>0.96907930331912862</v>
      </c>
      <c r="G1802" s="32">
        <v>531848.31982649723</v>
      </c>
      <c r="H1802" s="31">
        <f t="shared" si="56"/>
        <v>261748.31982649694</v>
      </c>
      <c r="I1802" s="38">
        <f t="shared" si="57"/>
        <v>0.96907930331912873</v>
      </c>
    </row>
    <row r="1803" spans="1:9" outlineLevel="1" collapsed="1" x14ac:dyDescent="0.25">
      <c r="A1803" s="60" t="s">
        <v>8820</v>
      </c>
      <c r="B1803" s="1"/>
      <c r="C1803" s="1"/>
      <c r="D1803" s="30"/>
      <c r="E1803" s="33">
        <f>SUBTOTAL(9,E1795:E1802)</f>
        <v>33858799.999999397</v>
      </c>
      <c r="F1803" s="9"/>
      <c r="G1803" s="32">
        <f>SUBTOTAL(9,G1795:G1802)</f>
        <v>55967693.02017998</v>
      </c>
      <c r="H1803" s="31">
        <f t="shared" si="56"/>
        <v>22108893.020180583</v>
      </c>
      <c r="I1803" s="38">
        <f t="shared" si="57"/>
        <v>0.65297331920153634</v>
      </c>
    </row>
    <row r="1804" spans="1:9" hidden="1" outlineLevel="2" x14ac:dyDescent="0.25">
      <c r="A1804" t="s">
        <v>3922</v>
      </c>
      <c r="B1804" s="1" t="s">
        <v>6618</v>
      </c>
      <c r="C1804" s="1" t="s">
        <v>3946</v>
      </c>
      <c r="D1804" s="30">
        <v>7.7460999999996293E-4</v>
      </c>
      <c r="E1804" s="33">
        <v>7746099.9999996293</v>
      </c>
      <c r="F1804" s="9">
        <v>1.0736026168150365</v>
      </c>
      <c r="G1804" s="32">
        <v>16062333.230110185</v>
      </c>
      <c r="H1804" s="31">
        <f t="shared" si="56"/>
        <v>8316233.2301105559</v>
      </c>
      <c r="I1804" s="38">
        <f t="shared" si="57"/>
        <v>1.0736026168150365</v>
      </c>
    </row>
    <row r="1805" spans="1:9" hidden="1" outlineLevel="2" x14ac:dyDescent="0.25">
      <c r="A1805" t="s">
        <v>3922</v>
      </c>
      <c r="B1805" s="1" t="s">
        <v>6619</v>
      </c>
      <c r="C1805" s="1" t="s">
        <v>3948</v>
      </c>
      <c r="D1805" s="30">
        <v>7.7430999999996298E-4</v>
      </c>
      <c r="E1805" s="33">
        <v>7743099.9999996293</v>
      </c>
      <c r="F1805" s="9">
        <v>1.0383363516157025</v>
      </c>
      <c r="G1805" s="32">
        <v>15783042.20419479</v>
      </c>
      <c r="H1805" s="31">
        <f t="shared" si="56"/>
        <v>8039942.2041951604</v>
      </c>
      <c r="I1805" s="38">
        <f t="shared" si="57"/>
        <v>1.0383363516157025</v>
      </c>
    </row>
    <row r="1806" spans="1:9" hidden="1" outlineLevel="2" x14ac:dyDescent="0.25">
      <c r="A1806" t="s">
        <v>3922</v>
      </c>
      <c r="B1806" s="1" t="s">
        <v>6620</v>
      </c>
      <c r="C1806" s="1" t="s">
        <v>3944</v>
      </c>
      <c r="D1806" s="30">
        <v>6.834099999999772E-4</v>
      </c>
      <c r="E1806" s="33">
        <v>6834099.9999997718</v>
      </c>
      <c r="F1806" s="9">
        <v>0.88973523414136135</v>
      </c>
      <c r="G1806" s="32">
        <v>12914639.563645046</v>
      </c>
      <c r="H1806" s="31">
        <f t="shared" si="56"/>
        <v>6080539.5636452744</v>
      </c>
      <c r="I1806" s="38">
        <f t="shared" si="57"/>
        <v>0.88973523414136135</v>
      </c>
    </row>
    <row r="1807" spans="1:9" hidden="1" outlineLevel="2" x14ac:dyDescent="0.25">
      <c r="A1807" t="s">
        <v>3922</v>
      </c>
      <c r="B1807" s="1" t="s">
        <v>6621</v>
      </c>
      <c r="C1807" s="1" t="s">
        <v>3940</v>
      </c>
      <c r="D1807" s="30">
        <v>5.8080999999999324E-4</v>
      </c>
      <c r="E1807" s="33">
        <v>5808099.999999932</v>
      </c>
      <c r="F1807" s="9">
        <v>0.31022888290570194</v>
      </c>
      <c r="G1807" s="32">
        <v>7609940.3748045182</v>
      </c>
      <c r="H1807" s="31">
        <f t="shared" si="56"/>
        <v>1801840.3748045862</v>
      </c>
      <c r="I1807" s="38">
        <f t="shared" si="57"/>
        <v>0.31022888290570189</v>
      </c>
    </row>
    <row r="1808" spans="1:9" hidden="1" outlineLevel="2" x14ac:dyDescent="0.25">
      <c r="A1808" t="s">
        <v>3922</v>
      </c>
      <c r="B1808" s="1" t="s">
        <v>6622</v>
      </c>
      <c r="C1808" s="1" t="s">
        <v>3942</v>
      </c>
      <c r="D1808" s="30">
        <v>5.8020999999999334E-4</v>
      </c>
      <c r="E1808" s="33">
        <v>5802099.9999999329</v>
      </c>
      <c r="F1808" s="9">
        <v>0.81211129773739821</v>
      </c>
      <c r="G1808" s="32">
        <v>10514050.960602036</v>
      </c>
      <c r="H1808" s="31">
        <f t="shared" si="56"/>
        <v>4711950.9606021028</v>
      </c>
      <c r="I1808" s="38">
        <f t="shared" si="57"/>
        <v>0.8121112977373981</v>
      </c>
    </row>
    <row r="1809" spans="1:9" hidden="1" outlineLevel="2" x14ac:dyDescent="0.25">
      <c r="A1809" t="s">
        <v>3922</v>
      </c>
      <c r="B1809" s="1" t="s">
        <v>6623</v>
      </c>
      <c r="C1809" s="1" t="s">
        <v>3938</v>
      </c>
      <c r="D1809" s="30">
        <v>4.3801000000000647E-4</v>
      </c>
      <c r="E1809" s="33">
        <v>4380100.0000000643</v>
      </c>
      <c r="F1809" s="9">
        <v>0.89001257175328485</v>
      </c>
      <c r="G1809" s="32">
        <v>8278444.0655366844</v>
      </c>
      <c r="H1809" s="31">
        <f t="shared" si="56"/>
        <v>3898344.0655366201</v>
      </c>
      <c r="I1809" s="38">
        <f t="shared" si="57"/>
        <v>0.89001257175328485</v>
      </c>
    </row>
    <row r="1810" spans="1:9" hidden="1" outlineLevel="2" x14ac:dyDescent="0.25">
      <c r="A1810" t="s">
        <v>3922</v>
      </c>
      <c r="B1810" s="1" t="s">
        <v>6624</v>
      </c>
      <c r="C1810" s="1" t="s">
        <v>3936</v>
      </c>
      <c r="D1810" s="30">
        <v>3.9451000000000541E-4</v>
      </c>
      <c r="E1810" s="33">
        <v>3945100.000000054</v>
      </c>
      <c r="F1810" s="9">
        <v>0.48094397084197416</v>
      </c>
      <c r="G1810" s="32">
        <v>5842472.0593687529</v>
      </c>
      <c r="H1810" s="31">
        <f t="shared" si="56"/>
        <v>1897372.0593686989</v>
      </c>
      <c r="I1810" s="38">
        <f t="shared" si="57"/>
        <v>0.48094397084197432</v>
      </c>
    </row>
    <row r="1811" spans="1:9" hidden="1" outlineLevel="2" x14ac:dyDescent="0.25">
      <c r="A1811" t="s">
        <v>3922</v>
      </c>
      <c r="B1811" s="1" t="s">
        <v>6625</v>
      </c>
      <c r="C1811" s="1" t="s">
        <v>3934</v>
      </c>
      <c r="D1811" s="30">
        <v>3.8761000000000524E-4</v>
      </c>
      <c r="E1811" s="33">
        <v>3876100.0000000526</v>
      </c>
      <c r="F1811" s="9">
        <v>0.55344919867679487</v>
      </c>
      <c r="G1811" s="32">
        <v>6021324.4389912067</v>
      </c>
      <c r="H1811" s="31">
        <f t="shared" si="56"/>
        <v>2145224.4389911541</v>
      </c>
      <c r="I1811" s="38">
        <f t="shared" si="57"/>
        <v>0.55344919867679498</v>
      </c>
    </row>
    <row r="1812" spans="1:9" hidden="1" outlineLevel="2" x14ac:dyDescent="0.25">
      <c r="A1812" t="s">
        <v>3922</v>
      </c>
      <c r="B1812" s="1" t="s">
        <v>6626</v>
      </c>
      <c r="C1812" s="1" t="s">
        <v>3932</v>
      </c>
      <c r="D1812" s="30">
        <v>3.7741000000000499E-4</v>
      </c>
      <c r="E1812" s="33">
        <v>3774100.0000000498</v>
      </c>
      <c r="F1812" s="9">
        <v>0.51749328778503234</v>
      </c>
      <c r="G1812" s="32">
        <v>5727171.4174295655</v>
      </c>
      <c r="H1812" s="31">
        <f t="shared" si="56"/>
        <v>1953071.4174295156</v>
      </c>
      <c r="I1812" s="38">
        <f t="shared" si="57"/>
        <v>0.51749328778503212</v>
      </c>
    </row>
    <row r="1813" spans="1:9" hidden="1" outlineLevel="2" x14ac:dyDescent="0.25">
      <c r="A1813" t="s">
        <v>3922</v>
      </c>
      <c r="B1813" s="1" t="s">
        <v>6627</v>
      </c>
      <c r="C1813" s="1" t="s">
        <v>3930</v>
      </c>
      <c r="D1813" s="30">
        <v>3.3841000000000405E-4</v>
      </c>
      <c r="E1813" s="33">
        <v>3384100.0000000405</v>
      </c>
      <c r="F1813" s="9">
        <v>0.7222173879217314</v>
      </c>
      <c r="G1813" s="32">
        <v>5828155.862466001</v>
      </c>
      <c r="H1813" s="31">
        <f t="shared" si="56"/>
        <v>2444055.8624659604</v>
      </c>
      <c r="I1813" s="38">
        <f t="shared" si="57"/>
        <v>0.7222173879217314</v>
      </c>
    </row>
    <row r="1814" spans="1:9" hidden="1" outlineLevel="2" x14ac:dyDescent="0.25">
      <c r="A1814" t="s">
        <v>3922</v>
      </c>
      <c r="B1814" s="1" t="s">
        <v>6628</v>
      </c>
      <c r="C1814" s="1" t="s">
        <v>3926</v>
      </c>
      <c r="D1814" s="30">
        <v>2.9281000000000294E-4</v>
      </c>
      <c r="E1814" s="33">
        <v>2928100.0000000293</v>
      </c>
      <c r="F1814" s="9">
        <v>0.42782399467046639</v>
      </c>
      <c r="G1814" s="32">
        <v>4180811.4387946348</v>
      </c>
      <c r="H1814" s="31">
        <f t="shared" si="56"/>
        <v>1252711.4387946054</v>
      </c>
      <c r="I1814" s="38">
        <f t="shared" si="57"/>
        <v>0.4278239946704665</v>
      </c>
    </row>
    <row r="1815" spans="1:9" hidden="1" outlineLevel="2" x14ac:dyDescent="0.25">
      <c r="A1815" t="s">
        <v>3922</v>
      </c>
      <c r="B1815" s="1" t="s">
        <v>6629</v>
      </c>
      <c r="C1815" s="1" t="s">
        <v>3924</v>
      </c>
      <c r="D1815" s="30">
        <v>1.8631000000000038E-4</v>
      </c>
      <c r="E1815" s="33">
        <v>1863100.0000000037</v>
      </c>
      <c r="F1815" s="9">
        <v>0.90946973493787697</v>
      </c>
      <c r="G1815" s="32">
        <v>3557533.0631627655</v>
      </c>
      <c r="H1815" s="31">
        <f t="shared" si="56"/>
        <v>1694433.0631627617</v>
      </c>
      <c r="I1815" s="38">
        <f t="shared" si="57"/>
        <v>0.90946973493787686</v>
      </c>
    </row>
    <row r="1816" spans="1:9" hidden="1" outlineLevel="2" x14ac:dyDescent="0.25">
      <c r="A1816" t="s">
        <v>3922</v>
      </c>
      <c r="B1816" s="1" t="s">
        <v>6630</v>
      </c>
      <c r="C1816" s="1" t="s">
        <v>3921</v>
      </c>
      <c r="D1816" s="30">
        <v>1.3950999999999924E-4</v>
      </c>
      <c r="E1816" s="33">
        <v>1395099.9999999923</v>
      </c>
      <c r="F1816" s="9">
        <v>0.47747812361697539</v>
      </c>
      <c r="G1816" s="32">
        <v>2061229.730258031</v>
      </c>
      <c r="H1816" s="31">
        <f t="shared" si="56"/>
        <v>666129.73025803873</v>
      </c>
      <c r="I1816" s="38">
        <f t="shared" si="57"/>
        <v>0.47747812361697539</v>
      </c>
    </row>
    <row r="1817" spans="1:9" outlineLevel="1" collapsed="1" x14ac:dyDescent="0.25">
      <c r="A1817" s="60" t="s">
        <v>8821</v>
      </c>
      <c r="B1817" s="1"/>
      <c r="C1817" s="1"/>
      <c r="D1817" s="30"/>
      <c r="E1817" s="33">
        <f>SUBTOTAL(9,E1804:E1816)</f>
        <v>59479299.999999188</v>
      </c>
      <c r="F1817" s="9"/>
      <c r="G1817" s="32">
        <f>SUBTOTAL(9,G1804:G1816)</f>
        <v>104381148.40936421</v>
      </c>
      <c r="H1817" s="31">
        <f t="shared" si="56"/>
        <v>44901848.409365021</v>
      </c>
      <c r="I1817" s="38">
        <f t="shared" si="57"/>
        <v>0.75491554892820922</v>
      </c>
    </row>
    <row r="1818" spans="1:9" hidden="1" outlineLevel="2" x14ac:dyDescent="0.25">
      <c r="A1818" t="s">
        <v>3951</v>
      </c>
      <c r="B1818" s="1" t="s">
        <v>6608</v>
      </c>
      <c r="C1818" s="1" t="s">
        <v>3971</v>
      </c>
      <c r="D1818" s="30">
        <v>7.620099999999649E-4</v>
      </c>
      <c r="E1818" s="33">
        <v>7620099.9999996489</v>
      </c>
      <c r="F1818" s="9">
        <v>1.1243016566338215</v>
      </c>
      <c r="G1818" s="32">
        <v>16187391.053714637</v>
      </c>
      <c r="H1818" s="31">
        <f t="shared" si="56"/>
        <v>8567291.0537149869</v>
      </c>
      <c r="I1818" s="38">
        <f t="shared" si="57"/>
        <v>1.1243016566338213</v>
      </c>
    </row>
    <row r="1819" spans="1:9" hidden="1" outlineLevel="2" x14ac:dyDescent="0.25">
      <c r="A1819" t="s">
        <v>3951</v>
      </c>
      <c r="B1819" s="1" t="s">
        <v>6609</v>
      </c>
      <c r="C1819" s="1" t="s">
        <v>3969</v>
      </c>
      <c r="D1819" s="30">
        <v>6.891099999999763E-4</v>
      </c>
      <c r="E1819" s="33">
        <v>6891099.9999997634</v>
      </c>
      <c r="F1819" s="9">
        <v>0.86392985038288028</v>
      </c>
      <c r="G1819" s="32">
        <v>12844526.991973026</v>
      </c>
      <c r="H1819" s="31">
        <f t="shared" si="56"/>
        <v>5953426.9919732623</v>
      </c>
      <c r="I1819" s="38">
        <f t="shared" si="57"/>
        <v>0.86392985038288028</v>
      </c>
    </row>
    <row r="1820" spans="1:9" hidden="1" outlineLevel="2" x14ac:dyDescent="0.25">
      <c r="A1820" t="s">
        <v>3951</v>
      </c>
      <c r="B1820" s="1" t="s">
        <v>6610</v>
      </c>
      <c r="C1820" s="1" t="s">
        <v>3969</v>
      </c>
      <c r="D1820" s="30">
        <v>6.6060999999998076E-4</v>
      </c>
      <c r="E1820" s="33">
        <v>6606099.9999998072</v>
      </c>
      <c r="F1820" s="9">
        <v>0.86392985038288028</v>
      </c>
      <c r="G1820" s="32">
        <v>12313306.984613987</v>
      </c>
      <c r="H1820" s="31">
        <f t="shared" si="56"/>
        <v>5707206.9846141795</v>
      </c>
      <c r="I1820" s="38">
        <f t="shared" si="57"/>
        <v>0.86392985038288039</v>
      </c>
    </row>
    <row r="1821" spans="1:9" hidden="1" outlineLevel="2" x14ac:dyDescent="0.25">
      <c r="A1821" t="s">
        <v>3951</v>
      </c>
      <c r="B1821" s="1" t="s">
        <v>6611</v>
      </c>
      <c r="C1821" s="1" t="s">
        <v>3967</v>
      </c>
      <c r="D1821" s="30">
        <v>5.9040999999999174E-4</v>
      </c>
      <c r="E1821" s="33">
        <v>5904099.9999999171</v>
      </c>
      <c r="F1821" s="9">
        <v>1.1769051296831154</v>
      </c>
      <c r="G1821" s="32">
        <v>12852665.576161902</v>
      </c>
      <c r="H1821" s="31">
        <f t="shared" si="56"/>
        <v>6948565.5761619853</v>
      </c>
      <c r="I1821" s="38">
        <f t="shared" si="57"/>
        <v>1.1769051296831157</v>
      </c>
    </row>
    <row r="1822" spans="1:9" hidden="1" outlineLevel="2" x14ac:dyDescent="0.25">
      <c r="A1822" t="s">
        <v>3951</v>
      </c>
      <c r="B1822" s="1" t="s">
        <v>6612</v>
      </c>
      <c r="C1822" s="1" t="s">
        <v>3965</v>
      </c>
      <c r="D1822" s="30">
        <v>5.5410999999999742E-4</v>
      </c>
      <c r="E1822" s="33">
        <v>5541099.9999999739</v>
      </c>
      <c r="F1822" s="9">
        <v>0.79305159200467656</v>
      </c>
      <c r="G1822" s="32">
        <v>9935478.1764570661</v>
      </c>
      <c r="H1822" s="31">
        <f t="shared" si="56"/>
        <v>4394378.1764570922</v>
      </c>
      <c r="I1822" s="38">
        <f t="shared" si="57"/>
        <v>0.79305159200467645</v>
      </c>
    </row>
    <row r="1823" spans="1:9" hidden="1" outlineLevel="2" x14ac:dyDescent="0.25">
      <c r="A1823" t="s">
        <v>3951</v>
      </c>
      <c r="B1823" s="1" t="s">
        <v>6613</v>
      </c>
      <c r="C1823" s="1" t="s">
        <v>3959</v>
      </c>
      <c r="D1823" s="30">
        <v>4.3561000000000641E-4</v>
      </c>
      <c r="E1823" s="33">
        <v>4356100.0000000643</v>
      </c>
      <c r="F1823" s="9">
        <v>0.98413732655922659</v>
      </c>
      <c r="G1823" s="32">
        <v>8643100.6082247738</v>
      </c>
      <c r="H1823" s="31">
        <f t="shared" si="56"/>
        <v>4287000.6082247095</v>
      </c>
      <c r="I1823" s="38">
        <f t="shared" si="57"/>
        <v>0.98413732655922648</v>
      </c>
    </row>
    <row r="1824" spans="1:9" hidden="1" outlineLevel="2" x14ac:dyDescent="0.25">
      <c r="A1824" t="s">
        <v>3951</v>
      </c>
      <c r="B1824" s="1" t="s">
        <v>6614</v>
      </c>
      <c r="C1824" s="1" t="s">
        <v>3957</v>
      </c>
      <c r="D1824" s="30">
        <v>4.1131000000000582E-4</v>
      </c>
      <c r="E1824" s="33">
        <v>4113100.0000000582</v>
      </c>
      <c r="F1824" s="9">
        <v>0.78325224096960755</v>
      </c>
      <c r="G1824" s="32">
        <v>7334694.7923321966</v>
      </c>
      <c r="H1824" s="31">
        <f t="shared" si="56"/>
        <v>3221594.7923321384</v>
      </c>
      <c r="I1824" s="38">
        <f t="shared" si="57"/>
        <v>0.78325224096960755</v>
      </c>
    </row>
    <row r="1825" spans="1:9" hidden="1" outlineLevel="2" x14ac:dyDescent="0.25">
      <c r="A1825" t="s">
        <v>3951</v>
      </c>
      <c r="B1825" s="1" t="s">
        <v>6615</v>
      </c>
      <c r="C1825" s="1" t="s">
        <v>3955</v>
      </c>
      <c r="D1825" s="30">
        <v>3.2491000000000372E-4</v>
      </c>
      <c r="E1825" s="33">
        <v>3249100.0000000373</v>
      </c>
      <c r="F1825" s="9">
        <v>0.82096900466968492</v>
      </c>
      <c r="G1825" s="32">
        <v>5916510.3930723416</v>
      </c>
      <c r="H1825" s="31">
        <f t="shared" si="56"/>
        <v>2667410.3930723043</v>
      </c>
      <c r="I1825" s="38">
        <f t="shared" si="57"/>
        <v>0.82096900466968503</v>
      </c>
    </row>
    <row r="1826" spans="1:9" hidden="1" outlineLevel="2" x14ac:dyDescent="0.25">
      <c r="A1826" t="s">
        <v>3951</v>
      </c>
      <c r="B1826" s="1" t="s">
        <v>6616</v>
      </c>
      <c r="C1826" s="1" t="s">
        <v>3953</v>
      </c>
      <c r="D1826" s="30">
        <v>2.8861000000000284E-4</v>
      </c>
      <c r="E1826" s="33">
        <v>2886100.0000000284</v>
      </c>
      <c r="F1826" s="9">
        <v>1.2075453332115291</v>
      </c>
      <c r="G1826" s="32">
        <v>6371196.5861818567</v>
      </c>
      <c r="H1826" s="31">
        <f t="shared" si="56"/>
        <v>3485096.5861818283</v>
      </c>
      <c r="I1826" s="38">
        <f t="shared" si="57"/>
        <v>1.2075453332115291</v>
      </c>
    </row>
    <row r="1827" spans="1:9" hidden="1" outlineLevel="2" x14ac:dyDescent="0.25">
      <c r="A1827" t="s">
        <v>3951</v>
      </c>
      <c r="B1827" s="1" t="s">
        <v>6617</v>
      </c>
      <c r="C1827" s="1" t="s">
        <v>3950</v>
      </c>
      <c r="D1827" s="30">
        <v>1.2750999999999895E-4</v>
      </c>
      <c r="E1827" s="33">
        <v>1275099.9999999895</v>
      </c>
      <c r="F1827" s="9">
        <v>0.38294359934111011</v>
      </c>
      <c r="G1827" s="32">
        <v>1763391.3835198351</v>
      </c>
      <c r="H1827" s="31">
        <f t="shared" si="56"/>
        <v>488291.38351984555</v>
      </c>
      <c r="I1827" s="38">
        <f t="shared" si="57"/>
        <v>0.38294359934111016</v>
      </c>
    </row>
    <row r="1828" spans="1:9" outlineLevel="1" collapsed="1" x14ac:dyDescent="0.25">
      <c r="A1828" s="60" t="s">
        <v>8822</v>
      </c>
      <c r="B1828" s="1"/>
      <c r="C1828" s="1"/>
      <c r="D1828" s="30"/>
      <c r="E1828" s="33">
        <f>SUBTOTAL(9,E1818:E1827)</f>
        <v>48441999.999999292</v>
      </c>
      <c r="F1828" s="9"/>
      <c r="G1828" s="32">
        <f>SUBTOTAL(9,G1818:G1827)</f>
        <v>94162262.546251625</v>
      </c>
      <c r="H1828" s="31">
        <f t="shared" si="56"/>
        <v>45720262.546252333</v>
      </c>
      <c r="I1828" s="38">
        <f t="shared" si="57"/>
        <v>0.94381451109064451</v>
      </c>
    </row>
    <row r="1829" spans="1:9" hidden="1" outlineLevel="2" x14ac:dyDescent="0.25">
      <c r="A1829" t="s">
        <v>3974</v>
      </c>
      <c r="B1829" s="1" t="s">
        <v>6559</v>
      </c>
      <c r="C1829" s="1" t="s">
        <v>4070</v>
      </c>
      <c r="D1829" s="30">
        <v>7.5510999999996598E-4</v>
      </c>
      <c r="E1829" s="33">
        <v>7551099.9999996601</v>
      </c>
      <c r="F1829" s="9">
        <v>0.54490893010120711</v>
      </c>
      <c r="G1829" s="32">
        <v>11665761.822086699</v>
      </c>
      <c r="H1829" s="31">
        <f t="shared" si="56"/>
        <v>4114661.8220870392</v>
      </c>
      <c r="I1829" s="38">
        <f t="shared" si="57"/>
        <v>0.544908930101207</v>
      </c>
    </row>
    <row r="1830" spans="1:9" hidden="1" outlineLevel="2" x14ac:dyDescent="0.25">
      <c r="A1830" t="s">
        <v>3974</v>
      </c>
      <c r="B1830" s="1" t="s">
        <v>6560</v>
      </c>
      <c r="C1830" s="1" t="s">
        <v>4072</v>
      </c>
      <c r="D1830" s="30">
        <v>7.4190999999996805E-4</v>
      </c>
      <c r="E1830" s="33">
        <v>7419099.9999996806</v>
      </c>
      <c r="F1830" s="9">
        <v>0.90864603349090789</v>
      </c>
      <c r="G1830" s="32">
        <v>14160435.787071785</v>
      </c>
      <c r="H1830" s="31">
        <f t="shared" si="56"/>
        <v>6741335.7870721044</v>
      </c>
      <c r="I1830" s="38">
        <f t="shared" si="57"/>
        <v>0.90864603349090789</v>
      </c>
    </row>
    <row r="1831" spans="1:9" hidden="1" outlineLevel="2" x14ac:dyDescent="0.25">
      <c r="A1831" t="s">
        <v>3974</v>
      </c>
      <c r="B1831" s="1" t="s">
        <v>6561</v>
      </c>
      <c r="C1831" s="1" t="s">
        <v>4068</v>
      </c>
      <c r="D1831" s="30">
        <v>7.4010999999996833E-4</v>
      </c>
      <c r="E1831" s="33">
        <v>7401099.9999996834</v>
      </c>
      <c r="F1831" s="9">
        <v>0.52831893919411232</v>
      </c>
      <c r="G1831" s="32">
        <v>11311241.300869061</v>
      </c>
      <c r="H1831" s="31">
        <f t="shared" si="56"/>
        <v>3910141.3008693773</v>
      </c>
      <c r="I1831" s="38">
        <f t="shared" si="57"/>
        <v>0.52831893919411232</v>
      </c>
    </row>
    <row r="1832" spans="1:9" hidden="1" outlineLevel="2" x14ac:dyDescent="0.25">
      <c r="A1832" t="s">
        <v>3974</v>
      </c>
      <c r="B1832" s="1" t="s">
        <v>6562</v>
      </c>
      <c r="C1832" s="1" t="s">
        <v>4066</v>
      </c>
      <c r="D1832" s="30">
        <v>7.3110999999996974E-4</v>
      </c>
      <c r="E1832" s="33">
        <v>7311099.9999996973</v>
      </c>
      <c r="F1832" s="9">
        <v>0.98028879352079712</v>
      </c>
      <c r="G1832" s="32">
        <v>14478089.3983093</v>
      </c>
      <c r="H1832" s="31">
        <f t="shared" si="56"/>
        <v>7166989.3983096024</v>
      </c>
      <c r="I1832" s="38">
        <f t="shared" si="57"/>
        <v>0.98028879352079701</v>
      </c>
    </row>
    <row r="1833" spans="1:9" hidden="1" outlineLevel="2" x14ac:dyDescent="0.25">
      <c r="A1833" t="s">
        <v>3974</v>
      </c>
      <c r="B1833" s="1" t="s">
        <v>6563</v>
      </c>
      <c r="C1833" s="1" t="s">
        <v>4064</v>
      </c>
      <c r="D1833" s="30">
        <v>7.2180999999997119E-4</v>
      </c>
      <c r="E1833" s="33">
        <v>7218099.9999997122</v>
      </c>
      <c r="F1833" s="9">
        <v>0.97314349306476799</v>
      </c>
      <c r="G1833" s="32">
        <v>14242347.047290234</v>
      </c>
      <c r="H1833" s="31">
        <f t="shared" si="56"/>
        <v>7024247.0472905217</v>
      </c>
      <c r="I1833" s="38">
        <f t="shared" si="57"/>
        <v>0.97314349306476799</v>
      </c>
    </row>
    <row r="1834" spans="1:9" hidden="1" outlineLevel="2" x14ac:dyDescent="0.25">
      <c r="A1834" t="s">
        <v>3974</v>
      </c>
      <c r="B1834" s="1" t="s">
        <v>6564</v>
      </c>
      <c r="C1834" s="1" t="s">
        <v>4060</v>
      </c>
      <c r="D1834" s="30">
        <v>6.4860999999998264E-4</v>
      </c>
      <c r="E1834" s="33">
        <v>6486099.9999998268</v>
      </c>
      <c r="F1834" s="9">
        <v>0.49417588607148233</v>
      </c>
      <c r="G1834" s="32">
        <v>9691374.2146479823</v>
      </c>
      <c r="H1834" s="31">
        <f t="shared" si="56"/>
        <v>3205274.2146481555</v>
      </c>
      <c r="I1834" s="38">
        <f t="shared" si="57"/>
        <v>0.49417588607148227</v>
      </c>
    </row>
    <row r="1835" spans="1:9" hidden="1" outlineLevel="2" x14ac:dyDescent="0.25">
      <c r="A1835" t="s">
        <v>3974</v>
      </c>
      <c r="B1835" s="1" t="s">
        <v>6565</v>
      </c>
      <c r="C1835" s="1" t="s">
        <v>4062</v>
      </c>
      <c r="D1835" s="30">
        <v>6.4350999999998344E-4</v>
      </c>
      <c r="E1835" s="33">
        <v>6435099.9999998342</v>
      </c>
      <c r="F1835" s="9">
        <v>1.186681387101066</v>
      </c>
      <c r="G1835" s="32">
        <v>14071513.394133708</v>
      </c>
      <c r="H1835" s="31">
        <f t="shared" si="56"/>
        <v>7636413.3941338733</v>
      </c>
      <c r="I1835" s="38">
        <f t="shared" si="57"/>
        <v>1.186681387101066</v>
      </c>
    </row>
    <row r="1836" spans="1:9" hidden="1" outlineLevel="2" x14ac:dyDescent="0.25">
      <c r="A1836" t="s">
        <v>3974</v>
      </c>
      <c r="B1836" s="1" t="s">
        <v>6566</v>
      </c>
      <c r="C1836" s="1" t="s">
        <v>4056</v>
      </c>
      <c r="D1836" s="30">
        <v>6.3780999999998433E-4</v>
      </c>
      <c r="E1836" s="33">
        <v>6378099.9999998435</v>
      </c>
      <c r="F1836" s="9">
        <v>0.82468590958794374</v>
      </c>
      <c r="G1836" s="32">
        <v>11638029.199942578</v>
      </c>
      <c r="H1836" s="31">
        <f t="shared" si="56"/>
        <v>5259929.1999427341</v>
      </c>
      <c r="I1836" s="38">
        <f t="shared" si="57"/>
        <v>0.82468590958794363</v>
      </c>
    </row>
    <row r="1837" spans="1:9" hidden="1" outlineLevel="2" x14ac:dyDescent="0.25">
      <c r="A1837" t="s">
        <v>3974</v>
      </c>
      <c r="B1837" s="1" t="s">
        <v>6567</v>
      </c>
      <c r="C1837" s="1" t="s">
        <v>4052</v>
      </c>
      <c r="D1837" s="30">
        <v>6.1470999999998794E-4</v>
      </c>
      <c r="E1837" s="33">
        <v>6147099.9999998799</v>
      </c>
      <c r="F1837" s="9">
        <v>0.42265431824942401</v>
      </c>
      <c r="G1837" s="32">
        <v>8745198.3597108629</v>
      </c>
      <c r="H1837" s="31">
        <f t="shared" si="56"/>
        <v>2598098.359710983</v>
      </c>
      <c r="I1837" s="38">
        <f t="shared" si="57"/>
        <v>0.4226543182494239</v>
      </c>
    </row>
    <row r="1838" spans="1:9" hidden="1" outlineLevel="2" x14ac:dyDescent="0.25">
      <c r="A1838" t="s">
        <v>3974</v>
      </c>
      <c r="B1838" s="1" t="s">
        <v>6568</v>
      </c>
      <c r="C1838" s="1" t="s">
        <v>4048</v>
      </c>
      <c r="D1838" s="30">
        <v>5.8860999999999202E-4</v>
      </c>
      <c r="E1838" s="33">
        <v>5886099.9999999199</v>
      </c>
      <c r="F1838" s="9">
        <v>1.0616604737975353</v>
      </c>
      <c r="G1838" s="32">
        <v>12135139.714819508</v>
      </c>
      <c r="H1838" s="31">
        <f t="shared" si="56"/>
        <v>6249039.7148195878</v>
      </c>
      <c r="I1838" s="38">
        <f t="shared" si="57"/>
        <v>1.0616604737975353</v>
      </c>
    </row>
    <row r="1839" spans="1:9" hidden="1" outlineLevel="2" x14ac:dyDescent="0.25">
      <c r="A1839" t="s">
        <v>3974</v>
      </c>
      <c r="B1839" s="1" t="s">
        <v>6569</v>
      </c>
      <c r="C1839" s="1" t="s">
        <v>4050</v>
      </c>
      <c r="D1839" s="30">
        <v>5.8260999999999296E-4</v>
      </c>
      <c r="E1839" s="33">
        <v>5826099.9999999292</v>
      </c>
      <c r="F1839" s="9">
        <v>0.89094837870902954</v>
      </c>
      <c r="G1839" s="32">
        <v>11016854.349196544</v>
      </c>
      <c r="H1839" s="31">
        <f t="shared" si="56"/>
        <v>5190754.3491966147</v>
      </c>
      <c r="I1839" s="38">
        <f t="shared" si="57"/>
        <v>0.89094837870902965</v>
      </c>
    </row>
    <row r="1840" spans="1:9" hidden="1" outlineLevel="2" x14ac:dyDescent="0.25">
      <c r="A1840" t="s">
        <v>3974</v>
      </c>
      <c r="B1840" s="1" t="s">
        <v>6570</v>
      </c>
      <c r="C1840" s="1" t="s">
        <v>4046</v>
      </c>
      <c r="D1840" s="30">
        <v>5.766099999999939E-4</v>
      </c>
      <c r="E1840" s="33">
        <v>5766099.9999999385</v>
      </c>
      <c r="F1840" s="9">
        <v>0.70249122360948457</v>
      </c>
      <c r="G1840" s="32">
        <v>9816734.6444545444</v>
      </c>
      <c r="H1840" s="31">
        <f t="shared" si="56"/>
        <v>4050634.6444546059</v>
      </c>
      <c r="I1840" s="38">
        <f t="shared" si="57"/>
        <v>0.70249122360948457</v>
      </c>
    </row>
    <row r="1841" spans="1:9" hidden="1" outlineLevel="2" x14ac:dyDescent="0.25">
      <c r="A1841" t="s">
        <v>3974</v>
      </c>
      <c r="B1841" s="1" t="s">
        <v>6571</v>
      </c>
      <c r="C1841" s="1" t="s">
        <v>4044</v>
      </c>
      <c r="D1841" s="30">
        <v>5.6640999999999549E-4</v>
      </c>
      <c r="E1841" s="33">
        <v>5664099.9999999553</v>
      </c>
      <c r="F1841" s="9">
        <v>0.52254590539340606</v>
      </c>
      <c r="G1841" s="32">
        <v>8623852.2627387233</v>
      </c>
      <c r="H1841" s="31">
        <f t="shared" si="56"/>
        <v>2959752.262738768</v>
      </c>
      <c r="I1841" s="38">
        <f t="shared" si="57"/>
        <v>0.52254590539340606</v>
      </c>
    </row>
    <row r="1842" spans="1:9" hidden="1" outlineLevel="2" x14ac:dyDescent="0.25">
      <c r="A1842" t="s">
        <v>3974</v>
      </c>
      <c r="B1842" s="1" t="s">
        <v>6572</v>
      </c>
      <c r="C1842" s="1" t="s">
        <v>4040</v>
      </c>
      <c r="D1842" s="30">
        <v>5.5650999999999704E-4</v>
      </c>
      <c r="E1842" s="33">
        <v>5565099.9999999702</v>
      </c>
      <c r="F1842" s="9">
        <v>0.76754069189488483</v>
      </c>
      <c r="G1842" s="32">
        <v>9836540.7044641711</v>
      </c>
      <c r="H1842" s="31">
        <f t="shared" si="56"/>
        <v>4271440.7044642009</v>
      </c>
      <c r="I1842" s="38">
        <f t="shared" si="57"/>
        <v>0.76754069189488483</v>
      </c>
    </row>
    <row r="1843" spans="1:9" hidden="1" outlineLevel="2" x14ac:dyDescent="0.25">
      <c r="A1843" t="s">
        <v>3974</v>
      </c>
      <c r="B1843" s="1" t="s">
        <v>6573</v>
      </c>
      <c r="C1843" s="1" t="s">
        <v>4042</v>
      </c>
      <c r="D1843" s="30">
        <v>5.4030999999999958E-4</v>
      </c>
      <c r="E1843" s="33">
        <v>5403099.9999999953</v>
      </c>
      <c r="F1843" s="9">
        <v>1.2397597886612064</v>
      </c>
      <c r="G1843" s="32">
        <v>12101646.114115354</v>
      </c>
      <c r="H1843" s="31">
        <f t="shared" si="56"/>
        <v>6698546.1141153583</v>
      </c>
      <c r="I1843" s="38">
        <f t="shared" si="57"/>
        <v>1.2397597886612064</v>
      </c>
    </row>
    <row r="1844" spans="1:9" hidden="1" outlineLevel="2" x14ac:dyDescent="0.25">
      <c r="A1844" t="s">
        <v>3974</v>
      </c>
      <c r="B1844" s="1" t="s">
        <v>6574</v>
      </c>
      <c r="C1844" s="1" t="s">
        <v>4038</v>
      </c>
      <c r="D1844" s="30">
        <v>5.235100000000022E-4</v>
      </c>
      <c r="E1844" s="33">
        <v>5235100.0000000224</v>
      </c>
      <c r="F1844" s="9">
        <v>0.39917219002164461</v>
      </c>
      <c r="G1844" s="32">
        <v>7324806.3319823435</v>
      </c>
      <c r="H1844" s="31">
        <f t="shared" si="56"/>
        <v>2089706.3319823211</v>
      </c>
      <c r="I1844" s="38">
        <f t="shared" si="57"/>
        <v>0.39917219002164472</v>
      </c>
    </row>
    <row r="1845" spans="1:9" hidden="1" outlineLevel="2" x14ac:dyDescent="0.25">
      <c r="A1845" t="s">
        <v>3974</v>
      </c>
      <c r="B1845" s="1" t="s">
        <v>6575</v>
      </c>
      <c r="C1845" s="1" t="s">
        <v>4036</v>
      </c>
      <c r="D1845" s="30">
        <v>5.2021000000000272E-4</v>
      </c>
      <c r="E1845" s="33">
        <v>5202100.000000027</v>
      </c>
      <c r="F1845" s="9">
        <v>0.92691896210344982</v>
      </c>
      <c r="G1845" s="32">
        <v>10024025.132758409</v>
      </c>
      <c r="H1845" s="31">
        <f t="shared" si="56"/>
        <v>4821925.1327583818</v>
      </c>
      <c r="I1845" s="38">
        <f t="shared" si="57"/>
        <v>0.92691896210344993</v>
      </c>
    </row>
    <row r="1846" spans="1:9" hidden="1" outlineLevel="2" x14ac:dyDescent="0.25">
      <c r="A1846" t="s">
        <v>3974</v>
      </c>
      <c r="B1846" s="1" t="s">
        <v>6576</v>
      </c>
      <c r="C1846" s="1" t="s">
        <v>4034</v>
      </c>
      <c r="D1846" s="30">
        <v>5.1721000000000319E-4</v>
      </c>
      <c r="E1846" s="33">
        <v>5172100.0000000317</v>
      </c>
      <c r="F1846" s="9">
        <v>0.55976044983656459</v>
      </c>
      <c r="G1846" s="32">
        <v>8067237.0225997455</v>
      </c>
      <c r="H1846" s="31">
        <f t="shared" si="56"/>
        <v>2895137.0225997139</v>
      </c>
      <c r="I1846" s="38">
        <f t="shared" si="57"/>
        <v>0.5597604498365647</v>
      </c>
    </row>
    <row r="1847" spans="1:9" hidden="1" outlineLevel="2" x14ac:dyDescent="0.25">
      <c r="A1847" t="s">
        <v>3974</v>
      </c>
      <c r="B1847" s="1" t="s">
        <v>6577</v>
      </c>
      <c r="C1847" s="1" t="s">
        <v>4054</v>
      </c>
      <c r="D1847" s="30">
        <v>4.9141000000000722E-4</v>
      </c>
      <c r="E1847" s="33">
        <v>4914100.0000000726</v>
      </c>
      <c r="F1847" s="9">
        <v>0.64847950837049018</v>
      </c>
      <c r="G1847" s="32">
        <v>8100793.1520835459</v>
      </c>
      <c r="H1847" s="31">
        <f t="shared" si="56"/>
        <v>3186693.1520834733</v>
      </c>
      <c r="I1847" s="38">
        <f t="shared" si="57"/>
        <v>0.64847950837049029</v>
      </c>
    </row>
    <row r="1848" spans="1:9" hidden="1" outlineLevel="2" x14ac:dyDescent="0.25">
      <c r="A1848" t="s">
        <v>3974</v>
      </c>
      <c r="B1848" s="1" t="s">
        <v>6578</v>
      </c>
      <c r="C1848" s="1" t="s">
        <v>4030</v>
      </c>
      <c r="D1848" s="30">
        <v>4.722100000000073E-4</v>
      </c>
      <c r="E1848" s="33">
        <v>4722100.0000000726</v>
      </c>
      <c r="F1848" s="9">
        <v>0.35624894351219094</v>
      </c>
      <c r="G1848" s="32">
        <v>6404343.1361590158</v>
      </c>
      <c r="H1848" s="31">
        <f t="shared" si="56"/>
        <v>1682243.1361589432</v>
      </c>
      <c r="I1848" s="38">
        <f t="shared" si="57"/>
        <v>0.35624894351219105</v>
      </c>
    </row>
    <row r="1849" spans="1:9" hidden="1" outlineLevel="2" x14ac:dyDescent="0.25">
      <c r="A1849" t="s">
        <v>3974</v>
      </c>
      <c r="B1849" s="1" t="s">
        <v>6579</v>
      </c>
      <c r="C1849" s="1" t="s">
        <v>4026</v>
      </c>
      <c r="D1849" s="30">
        <v>4.5631000000000691E-4</v>
      </c>
      <c r="E1849" s="33">
        <v>4563100.0000000689</v>
      </c>
      <c r="F1849" s="9">
        <v>0.57302545887364487</v>
      </c>
      <c r="G1849" s="32">
        <v>7177872.4713864364</v>
      </c>
      <c r="H1849" s="31">
        <f t="shared" si="56"/>
        <v>2614772.4713863675</v>
      </c>
      <c r="I1849" s="38">
        <f t="shared" si="57"/>
        <v>0.57302545887364464</v>
      </c>
    </row>
    <row r="1850" spans="1:9" hidden="1" outlineLevel="2" x14ac:dyDescent="0.25">
      <c r="A1850" t="s">
        <v>3974</v>
      </c>
      <c r="B1850" s="1" t="s">
        <v>6580</v>
      </c>
      <c r="C1850" s="1" t="s">
        <v>4024</v>
      </c>
      <c r="D1850" s="30">
        <v>4.1611000000000593E-4</v>
      </c>
      <c r="E1850" s="33">
        <v>4161100.0000000591</v>
      </c>
      <c r="F1850" s="9">
        <v>1.0110918165999843</v>
      </c>
      <c r="G1850" s="32">
        <v>8368354.1580543146</v>
      </c>
      <c r="H1850" s="31">
        <f t="shared" si="56"/>
        <v>4207254.1580542549</v>
      </c>
      <c r="I1850" s="38">
        <f t="shared" si="57"/>
        <v>1.0110918165999845</v>
      </c>
    </row>
    <row r="1851" spans="1:9" hidden="1" outlineLevel="2" x14ac:dyDescent="0.25">
      <c r="A1851" t="s">
        <v>3974</v>
      </c>
      <c r="B1851" s="1" t="s">
        <v>6581</v>
      </c>
      <c r="C1851" s="1" t="s">
        <v>4022</v>
      </c>
      <c r="D1851" s="30">
        <v>4.0681000000000571E-4</v>
      </c>
      <c r="E1851" s="33">
        <v>4068100.0000000573</v>
      </c>
      <c r="F1851" s="9">
        <v>0.59138396957621031</v>
      </c>
      <c r="G1851" s="32">
        <v>6473909.1266330732</v>
      </c>
      <c r="H1851" s="31">
        <f t="shared" si="56"/>
        <v>2405809.1266330159</v>
      </c>
      <c r="I1851" s="38">
        <f t="shared" si="57"/>
        <v>0.59138396957621053</v>
      </c>
    </row>
    <row r="1852" spans="1:9" hidden="1" outlineLevel="2" x14ac:dyDescent="0.25">
      <c r="A1852" t="s">
        <v>3974</v>
      </c>
      <c r="B1852" s="1" t="s">
        <v>6582</v>
      </c>
      <c r="C1852" s="1" t="s">
        <v>4020</v>
      </c>
      <c r="D1852" s="30">
        <v>4.0531000000000567E-4</v>
      </c>
      <c r="E1852" s="33">
        <v>4053100.0000000568</v>
      </c>
      <c r="F1852" s="9">
        <v>1.1124600043055848</v>
      </c>
      <c r="G1852" s="32">
        <v>8562011.6434510853</v>
      </c>
      <c r="H1852" s="31">
        <f t="shared" si="56"/>
        <v>4508911.6434510285</v>
      </c>
      <c r="I1852" s="38">
        <f t="shared" si="57"/>
        <v>1.1124600043055848</v>
      </c>
    </row>
    <row r="1853" spans="1:9" hidden="1" outlineLevel="2" x14ac:dyDescent="0.25">
      <c r="A1853" t="s">
        <v>3974</v>
      </c>
      <c r="B1853" s="1" t="s">
        <v>6583</v>
      </c>
      <c r="C1853" s="1" t="s">
        <v>4058</v>
      </c>
      <c r="D1853" s="30">
        <v>3.8041000000000507E-4</v>
      </c>
      <c r="E1853" s="33">
        <v>3804100.0000000508</v>
      </c>
      <c r="F1853" s="9">
        <v>0.53661750156085841</v>
      </c>
      <c r="G1853" s="32">
        <v>5845446.637687739</v>
      </c>
      <c r="H1853" s="31">
        <f t="shared" si="56"/>
        <v>2041346.6376876882</v>
      </c>
      <c r="I1853" s="38">
        <f t="shared" si="57"/>
        <v>0.5366175015608583</v>
      </c>
    </row>
    <row r="1854" spans="1:9" hidden="1" outlineLevel="2" x14ac:dyDescent="0.25">
      <c r="A1854" t="s">
        <v>3974</v>
      </c>
      <c r="B1854" s="1" t="s">
        <v>6584</v>
      </c>
      <c r="C1854" s="1" t="s">
        <v>4018</v>
      </c>
      <c r="D1854" s="30">
        <v>3.7561000000000495E-4</v>
      </c>
      <c r="E1854" s="33">
        <v>3756100.0000000494</v>
      </c>
      <c r="F1854" s="9">
        <v>1.0626517437259366</v>
      </c>
      <c r="G1854" s="32">
        <v>7747526.2146090921</v>
      </c>
      <c r="H1854" s="31">
        <f t="shared" si="56"/>
        <v>3991426.2146090427</v>
      </c>
      <c r="I1854" s="38">
        <f t="shared" si="57"/>
        <v>1.0626517437259366</v>
      </c>
    </row>
    <row r="1855" spans="1:9" hidden="1" outlineLevel="2" x14ac:dyDescent="0.25">
      <c r="A1855" t="s">
        <v>3974</v>
      </c>
      <c r="B1855" s="1" t="s">
        <v>6585</v>
      </c>
      <c r="C1855" s="1" t="s">
        <v>4016</v>
      </c>
      <c r="D1855" s="30">
        <v>3.612100000000046E-4</v>
      </c>
      <c r="E1855" s="33">
        <v>3612100.0000000461</v>
      </c>
      <c r="F1855" s="9">
        <v>1.1870356581679744</v>
      </c>
      <c r="G1855" s="32">
        <v>7899791.5008686399</v>
      </c>
      <c r="H1855" s="31">
        <f t="shared" si="56"/>
        <v>4287691.5008685943</v>
      </c>
      <c r="I1855" s="38">
        <f t="shared" si="57"/>
        <v>1.1870356581679742</v>
      </c>
    </row>
    <row r="1856" spans="1:9" hidden="1" outlineLevel="2" x14ac:dyDescent="0.25">
      <c r="A1856" t="s">
        <v>3974</v>
      </c>
      <c r="B1856" s="1" t="s">
        <v>6586</v>
      </c>
      <c r="C1856" s="1" t="s">
        <v>4014</v>
      </c>
      <c r="D1856" s="30">
        <v>3.243100000000037E-4</v>
      </c>
      <c r="E1856" s="33">
        <v>3243100.0000000373</v>
      </c>
      <c r="F1856" s="9">
        <v>0.62228371259320669</v>
      </c>
      <c r="G1856" s="32">
        <v>5261228.3083110889</v>
      </c>
      <c r="H1856" s="31">
        <f t="shared" si="56"/>
        <v>2018128.3083110517</v>
      </c>
      <c r="I1856" s="38">
        <f t="shared" si="57"/>
        <v>0.62228371259320669</v>
      </c>
    </row>
    <row r="1857" spans="1:9" hidden="1" outlineLevel="2" x14ac:dyDescent="0.25">
      <c r="A1857" t="s">
        <v>3974</v>
      </c>
      <c r="B1857" s="1" t="s">
        <v>6587</v>
      </c>
      <c r="C1857" s="1" t="s">
        <v>3978</v>
      </c>
      <c r="D1857" s="30">
        <v>3.1441000000000346E-4</v>
      </c>
      <c r="E1857" s="33">
        <v>3144100.0000000345</v>
      </c>
      <c r="F1857" s="9">
        <v>0.43183785304282096</v>
      </c>
      <c r="G1857" s="32">
        <v>4501841.3937519835</v>
      </c>
      <c r="H1857" s="31">
        <f t="shared" si="56"/>
        <v>1357741.3937519491</v>
      </c>
      <c r="I1857" s="38">
        <f t="shared" si="57"/>
        <v>0.43183785304282124</v>
      </c>
    </row>
    <row r="1858" spans="1:9" hidden="1" outlineLevel="2" x14ac:dyDescent="0.25">
      <c r="A1858" t="s">
        <v>3974</v>
      </c>
      <c r="B1858" s="1" t="s">
        <v>6588</v>
      </c>
      <c r="C1858" s="1" t="s">
        <v>4010</v>
      </c>
      <c r="D1858" s="30">
        <v>3.0691000000000328E-4</v>
      </c>
      <c r="E1858" s="33">
        <v>3069100.0000000326</v>
      </c>
      <c r="F1858" s="9">
        <v>0.981215825606921</v>
      </c>
      <c r="G1858" s="32">
        <v>6080549.4903702661</v>
      </c>
      <c r="H1858" s="31">
        <f t="shared" si="56"/>
        <v>3011449.4903702335</v>
      </c>
      <c r="I1858" s="38">
        <f t="shared" si="57"/>
        <v>0.98121582560692111</v>
      </c>
    </row>
    <row r="1859" spans="1:9" hidden="1" outlineLevel="2" x14ac:dyDescent="0.25">
      <c r="A1859" t="s">
        <v>3974</v>
      </c>
      <c r="B1859" s="1" t="s">
        <v>6589</v>
      </c>
      <c r="C1859" s="1" t="s">
        <v>4012</v>
      </c>
      <c r="D1859" s="30">
        <v>3.0541000000000324E-4</v>
      </c>
      <c r="E1859" s="33">
        <v>3054100.0000000326</v>
      </c>
      <c r="F1859" s="9">
        <v>1.0410024261710569</v>
      </c>
      <c r="G1859" s="32">
        <v>6233425.5097690914</v>
      </c>
      <c r="H1859" s="31">
        <f t="shared" si="56"/>
        <v>3179325.5097690588</v>
      </c>
      <c r="I1859" s="38">
        <f t="shared" si="57"/>
        <v>1.0410024261710569</v>
      </c>
    </row>
    <row r="1860" spans="1:9" hidden="1" outlineLevel="2" x14ac:dyDescent="0.25">
      <c r="A1860" t="s">
        <v>3974</v>
      </c>
      <c r="B1860" s="1" t="s">
        <v>6590</v>
      </c>
      <c r="C1860" s="1" t="s">
        <v>4008</v>
      </c>
      <c r="D1860" s="30">
        <v>2.9491000000000299E-4</v>
      </c>
      <c r="E1860" s="33">
        <v>2949100.0000000298</v>
      </c>
      <c r="F1860" s="9">
        <v>0.65023505865278641</v>
      </c>
      <c r="G1860" s="32">
        <v>4866708.2114729816</v>
      </c>
      <c r="H1860" s="31">
        <f t="shared" si="56"/>
        <v>1917608.2114729518</v>
      </c>
      <c r="I1860" s="38">
        <f t="shared" si="57"/>
        <v>0.65023505865278641</v>
      </c>
    </row>
    <row r="1861" spans="1:9" hidden="1" outlineLevel="2" x14ac:dyDescent="0.25">
      <c r="A1861" t="s">
        <v>3974</v>
      </c>
      <c r="B1861" s="1" t="s">
        <v>6591</v>
      </c>
      <c r="C1861" s="1" t="s">
        <v>4006</v>
      </c>
      <c r="D1861" s="30">
        <v>2.6221000000000219E-4</v>
      </c>
      <c r="E1861" s="33">
        <v>2622100.0000000219</v>
      </c>
      <c r="F1861" s="9">
        <v>0.36561167277536533</v>
      </c>
      <c r="G1861" s="32">
        <v>3580770.3671843153</v>
      </c>
      <c r="H1861" s="31">
        <f t="shared" ref="H1861:H1924" si="58">G1861-E1861</f>
        <v>958670.36718429346</v>
      </c>
      <c r="I1861" s="38">
        <f t="shared" ref="I1861:I1924" si="59">H1861/E1861</f>
        <v>0.36561167277536533</v>
      </c>
    </row>
    <row r="1862" spans="1:9" hidden="1" outlineLevel="2" x14ac:dyDescent="0.25">
      <c r="A1862" t="s">
        <v>3974</v>
      </c>
      <c r="B1862" s="1" t="s">
        <v>6592</v>
      </c>
      <c r="C1862" s="1" t="s">
        <v>4002</v>
      </c>
      <c r="D1862" s="30">
        <v>2.460100000000018E-4</v>
      </c>
      <c r="E1862" s="33">
        <v>2460100.0000000182</v>
      </c>
      <c r="F1862" s="9">
        <v>0.53938866622952841</v>
      </c>
      <c r="G1862" s="32">
        <v>3787050.0577912908</v>
      </c>
      <c r="H1862" s="31">
        <f t="shared" si="58"/>
        <v>1326950.0577912726</v>
      </c>
      <c r="I1862" s="38">
        <f t="shared" si="59"/>
        <v>0.53938866622952841</v>
      </c>
    </row>
    <row r="1863" spans="1:9" hidden="1" outlineLevel="2" x14ac:dyDescent="0.25">
      <c r="A1863" t="s">
        <v>3974</v>
      </c>
      <c r="B1863" s="1" t="s">
        <v>6593</v>
      </c>
      <c r="C1863" s="1" t="s">
        <v>4004</v>
      </c>
      <c r="D1863" s="30">
        <v>2.3521000000000156E-4</v>
      </c>
      <c r="E1863" s="33">
        <v>2352100.0000000158</v>
      </c>
      <c r="F1863" s="9">
        <v>1.1146221656515261</v>
      </c>
      <c r="G1863" s="32">
        <v>4973802.7958289878</v>
      </c>
      <c r="H1863" s="31">
        <f t="shared" si="58"/>
        <v>2621702.795828972</v>
      </c>
      <c r="I1863" s="38">
        <f t="shared" si="59"/>
        <v>1.1146221656515261</v>
      </c>
    </row>
    <row r="1864" spans="1:9" hidden="1" outlineLevel="2" x14ac:dyDescent="0.25">
      <c r="A1864" t="s">
        <v>3974</v>
      </c>
      <c r="B1864" s="1" t="s">
        <v>6594</v>
      </c>
      <c r="C1864" s="1" t="s">
        <v>4000</v>
      </c>
      <c r="D1864" s="30">
        <v>1.9891000000000068E-4</v>
      </c>
      <c r="E1864" s="33">
        <v>1989100.0000000068</v>
      </c>
      <c r="F1864" s="9">
        <v>1.252470919356266</v>
      </c>
      <c r="G1864" s="32">
        <v>4480389.9056915641</v>
      </c>
      <c r="H1864" s="31">
        <f t="shared" si="58"/>
        <v>2491289.9056915576</v>
      </c>
      <c r="I1864" s="38">
        <f t="shared" si="59"/>
        <v>1.2524709193562662</v>
      </c>
    </row>
    <row r="1865" spans="1:9" hidden="1" outlineLevel="2" x14ac:dyDescent="0.25">
      <c r="A1865" t="s">
        <v>3974</v>
      </c>
      <c r="B1865" s="1" t="s">
        <v>6595</v>
      </c>
      <c r="C1865" s="1" t="s">
        <v>3990</v>
      </c>
      <c r="D1865" s="30">
        <v>1.9861000000000068E-4</v>
      </c>
      <c r="E1865" s="33">
        <v>1986100.0000000068</v>
      </c>
      <c r="F1865" s="9">
        <v>0.59463860407082225</v>
      </c>
      <c r="G1865" s="32">
        <v>3167111.7315450707</v>
      </c>
      <c r="H1865" s="31">
        <f t="shared" si="58"/>
        <v>1181011.7315450639</v>
      </c>
      <c r="I1865" s="38">
        <f t="shared" si="59"/>
        <v>0.59463860407082214</v>
      </c>
    </row>
    <row r="1866" spans="1:9" hidden="1" outlineLevel="2" x14ac:dyDescent="0.25">
      <c r="A1866" t="s">
        <v>3974</v>
      </c>
      <c r="B1866" s="1" t="s">
        <v>6596</v>
      </c>
      <c r="C1866" s="1" t="s">
        <v>3996</v>
      </c>
      <c r="D1866" s="30">
        <v>1.8781000000000041E-4</v>
      </c>
      <c r="E1866" s="33">
        <v>1878100.0000000042</v>
      </c>
      <c r="F1866" s="9">
        <v>0.73888018619771512</v>
      </c>
      <c r="G1866" s="32">
        <v>3265790.8776979358</v>
      </c>
      <c r="H1866" s="31">
        <f t="shared" si="58"/>
        <v>1387690.8776979316</v>
      </c>
      <c r="I1866" s="38">
        <f t="shared" si="59"/>
        <v>0.73888018619771501</v>
      </c>
    </row>
    <row r="1867" spans="1:9" hidden="1" outlineLevel="2" x14ac:dyDescent="0.25">
      <c r="A1867" t="s">
        <v>3974</v>
      </c>
      <c r="B1867" s="1" t="s">
        <v>6597</v>
      </c>
      <c r="C1867" s="1" t="s">
        <v>3992</v>
      </c>
      <c r="D1867" s="30">
        <v>1.8421000000000033E-4</v>
      </c>
      <c r="E1867" s="33">
        <v>1842100.0000000033</v>
      </c>
      <c r="F1867" s="9">
        <v>0.68315939832029349</v>
      </c>
      <c r="G1867" s="32">
        <v>3100547.9276458183</v>
      </c>
      <c r="H1867" s="31">
        <f t="shared" si="58"/>
        <v>1258447.9276458151</v>
      </c>
      <c r="I1867" s="38">
        <f t="shared" si="59"/>
        <v>0.6831593983202936</v>
      </c>
    </row>
    <row r="1868" spans="1:9" hidden="1" outlineLevel="2" x14ac:dyDescent="0.25">
      <c r="A1868" t="s">
        <v>3974</v>
      </c>
      <c r="B1868" s="1" t="s">
        <v>6598</v>
      </c>
      <c r="C1868" s="1" t="s">
        <v>3998</v>
      </c>
      <c r="D1868" s="30">
        <v>1.833100000000003E-4</v>
      </c>
      <c r="E1868" s="33">
        <v>1833100.000000003</v>
      </c>
      <c r="F1868" s="9">
        <v>0.75338331766267963</v>
      </c>
      <c r="G1868" s="32">
        <v>3214126.9596074633</v>
      </c>
      <c r="H1868" s="31">
        <f t="shared" si="58"/>
        <v>1381026.9596074603</v>
      </c>
      <c r="I1868" s="38">
        <f t="shared" si="59"/>
        <v>0.75338331766267963</v>
      </c>
    </row>
    <row r="1869" spans="1:9" hidden="1" outlineLevel="2" x14ac:dyDescent="0.25">
      <c r="A1869" t="s">
        <v>3974</v>
      </c>
      <c r="B1869" s="1" t="s">
        <v>6599</v>
      </c>
      <c r="C1869" s="1" t="s">
        <v>3986</v>
      </c>
      <c r="D1869" s="30">
        <v>1.6980999999999998E-4</v>
      </c>
      <c r="E1869" s="33">
        <v>1698099.9999999998</v>
      </c>
      <c r="F1869" s="9">
        <v>1.119032494913857</v>
      </c>
      <c r="G1869" s="32">
        <v>3598329.0796132204</v>
      </c>
      <c r="H1869" s="31">
        <f t="shared" si="58"/>
        <v>1900229.0796132206</v>
      </c>
      <c r="I1869" s="38">
        <f t="shared" si="59"/>
        <v>1.1190324949138573</v>
      </c>
    </row>
    <row r="1870" spans="1:9" hidden="1" outlineLevel="2" x14ac:dyDescent="0.25">
      <c r="A1870" t="s">
        <v>3974</v>
      </c>
      <c r="B1870" s="1" t="s">
        <v>6600</v>
      </c>
      <c r="C1870" s="1" t="s">
        <v>3984</v>
      </c>
      <c r="D1870" s="30">
        <v>1.5240999999999955E-4</v>
      </c>
      <c r="E1870" s="33">
        <v>1524099.9999999956</v>
      </c>
      <c r="F1870" s="9">
        <v>0.29557414696072326</v>
      </c>
      <c r="G1870" s="32">
        <v>1974584.5573828327</v>
      </c>
      <c r="H1870" s="31">
        <f t="shared" si="58"/>
        <v>450484.55738283717</v>
      </c>
      <c r="I1870" s="38">
        <f t="shared" si="59"/>
        <v>0.29557414696072337</v>
      </c>
    </row>
    <row r="1871" spans="1:9" hidden="1" outlineLevel="2" x14ac:dyDescent="0.25">
      <c r="A1871" t="s">
        <v>3974</v>
      </c>
      <c r="B1871" s="1" t="s">
        <v>6601</v>
      </c>
      <c r="C1871" s="1" t="s">
        <v>3994</v>
      </c>
      <c r="D1871" s="30">
        <v>1.3680999999999917E-4</v>
      </c>
      <c r="E1871" s="33">
        <v>1368099.9999999916</v>
      </c>
      <c r="F1871" s="9">
        <v>0.61437178406804982</v>
      </c>
      <c r="G1871" s="32">
        <v>2208622.0377834854</v>
      </c>
      <c r="H1871" s="31">
        <f t="shared" si="58"/>
        <v>840522.03778349375</v>
      </c>
      <c r="I1871" s="38">
        <f t="shared" si="59"/>
        <v>0.61437178406804982</v>
      </c>
    </row>
    <row r="1872" spans="1:9" hidden="1" outlineLevel="2" x14ac:dyDescent="0.25">
      <c r="A1872" t="s">
        <v>3974</v>
      </c>
      <c r="B1872" s="1" t="s">
        <v>6602</v>
      </c>
      <c r="C1872" s="1" t="s">
        <v>3976</v>
      </c>
      <c r="D1872" s="30">
        <v>6.3010000000000049E-5</v>
      </c>
      <c r="E1872" s="33">
        <v>630100.00000000047</v>
      </c>
      <c r="F1872" s="9">
        <v>0.35298084637052884</v>
      </c>
      <c r="G1872" s="32">
        <v>852513.23129807087</v>
      </c>
      <c r="H1872" s="31">
        <f t="shared" si="58"/>
        <v>222413.2312980704</v>
      </c>
      <c r="I1872" s="38">
        <f t="shared" si="59"/>
        <v>0.35298084637052884</v>
      </c>
    </row>
    <row r="1873" spans="1:9" hidden="1" outlineLevel="2" x14ac:dyDescent="0.25">
      <c r="A1873" t="s">
        <v>3974</v>
      </c>
      <c r="B1873" s="1" t="s">
        <v>6603</v>
      </c>
      <c r="C1873" s="1" t="s">
        <v>3973</v>
      </c>
      <c r="D1873" s="30">
        <v>6.151000000000008E-5</v>
      </c>
      <c r="E1873" s="33">
        <v>615100.00000000081</v>
      </c>
      <c r="F1873" s="9">
        <v>0.97168105504957081</v>
      </c>
      <c r="G1873" s="32">
        <v>1212781.0169609927</v>
      </c>
      <c r="H1873" s="31">
        <f t="shared" si="58"/>
        <v>597681.0169609919</v>
      </c>
      <c r="I1873" s="38">
        <f t="shared" si="59"/>
        <v>0.97168105504957092</v>
      </c>
    </row>
    <row r="1874" spans="1:9" hidden="1" outlineLevel="2" x14ac:dyDescent="0.25">
      <c r="A1874" t="s">
        <v>3974</v>
      </c>
      <c r="B1874" s="1" t="s">
        <v>6604</v>
      </c>
      <c r="C1874" s="1" t="s">
        <v>3982</v>
      </c>
      <c r="D1874" s="30">
        <v>5.5510000000000077E-5</v>
      </c>
      <c r="E1874" s="33">
        <v>555100.00000000081</v>
      </c>
      <c r="F1874" s="9">
        <v>1.0292583716014168</v>
      </c>
      <c r="G1874" s="32">
        <v>1126441.3220759481</v>
      </c>
      <c r="H1874" s="31">
        <f t="shared" si="58"/>
        <v>571341.3220759473</v>
      </c>
      <c r="I1874" s="38">
        <f t="shared" si="59"/>
        <v>1.0292583716014168</v>
      </c>
    </row>
    <row r="1875" spans="1:9" hidden="1" outlineLevel="2" x14ac:dyDescent="0.25">
      <c r="A1875" t="s">
        <v>3974</v>
      </c>
      <c r="B1875" s="1" t="s">
        <v>6605</v>
      </c>
      <c r="C1875" s="1" t="s">
        <v>3980</v>
      </c>
      <c r="D1875" s="30">
        <v>5.4010000000000074E-5</v>
      </c>
      <c r="E1875" s="33">
        <v>540100.0000000007</v>
      </c>
      <c r="F1875" s="9">
        <v>1.1682772828004875</v>
      </c>
      <c r="G1875" s="32">
        <v>1171086.560440545</v>
      </c>
      <c r="H1875" s="31">
        <f t="shared" si="58"/>
        <v>630986.56044054427</v>
      </c>
      <c r="I1875" s="38">
        <f t="shared" si="59"/>
        <v>1.1682772828004877</v>
      </c>
    </row>
    <row r="1876" spans="1:9" hidden="1" outlineLevel="2" x14ac:dyDescent="0.25">
      <c r="A1876" t="s">
        <v>3974</v>
      </c>
      <c r="B1876" s="1" t="s">
        <v>6606</v>
      </c>
      <c r="C1876" s="1" t="s">
        <v>4032</v>
      </c>
      <c r="D1876" s="30">
        <v>5.2810000000000072E-5</v>
      </c>
      <c r="E1876" s="33">
        <v>528100.0000000007</v>
      </c>
      <c r="F1876" s="9">
        <v>0.41300636540469871</v>
      </c>
      <c r="G1876" s="32">
        <v>746208.66157022235</v>
      </c>
      <c r="H1876" s="31">
        <f t="shared" si="58"/>
        <v>218108.66157022165</v>
      </c>
      <c r="I1876" s="38">
        <f t="shared" si="59"/>
        <v>0.41300636540469865</v>
      </c>
    </row>
    <row r="1877" spans="1:9" hidden="1" outlineLevel="2" x14ac:dyDescent="0.25">
      <c r="A1877" t="s">
        <v>3974</v>
      </c>
      <c r="B1877" s="1" t="s">
        <v>6607</v>
      </c>
      <c r="C1877" s="1" t="s">
        <v>4028</v>
      </c>
      <c r="D1877" s="30">
        <v>1.9510000000000015E-5</v>
      </c>
      <c r="E1877" s="33">
        <v>195100.00000000015</v>
      </c>
      <c r="F1877" s="9">
        <v>0.40929543698719262</v>
      </c>
      <c r="G1877" s="32">
        <v>274953.5397562015</v>
      </c>
      <c r="H1877" s="31">
        <f t="shared" si="58"/>
        <v>79853.539756201353</v>
      </c>
      <c r="I1877" s="38">
        <f t="shared" si="59"/>
        <v>0.40929543698719267</v>
      </c>
    </row>
    <row r="1878" spans="1:9" outlineLevel="1" collapsed="1" x14ac:dyDescent="0.25">
      <c r="A1878" s="60" t="s">
        <v>8823</v>
      </c>
      <c r="B1878" s="1"/>
      <c r="C1878" s="1"/>
      <c r="D1878" s="30"/>
      <c r="E1878" s="33">
        <f>SUBTOTAL(9,E1829:E1877)</f>
        <v>189796899.99999842</v>
      </c>
      <c r="F1878" s="9"/>
      <c r="G1878" s="32">
        <f>SUBTOTAL(9,G1829:G1877)</f>
        <v>335209738.385674</v>
      </c>
      <c r="H1878" s="31">
        <f t="shared" si="58"/>
        <v>145412838.38567558</v>
      </c>
      <c r="I1878" s="38">
        <f t="shared" si="59"/>
        <v>0.76614970205349398</v>
      </c>
    </row>
    <row r="1879" spans="1:9" hidden="1" outlineLevel="2" x14ac:dyDescent="0.25">
      <c r="A1879" t="s">
        <v>4075</v>
      </c>
      <c r="B1879" s="1" t="s">
        <v>6540</v>
      </c>
      <c r="C1879" s="1" t="s">
        <v>4087</v>
      </c>
      <c r="D1879" s="30">
        <v>7.518099999999665E-4</v>
      </c>
      <c r="E1879" s="33">
        <v>7518099.9999996647</v>
      </c>
      <c r="F1879" s="9">
        <v>0.4381909955324671</v>
      </c>
      <c r="G1879" s="32">
        <v>10812463.72351216</v>
      </c>
      <c r="H1879" s="31">
        <f t="shared" si="58"/>
        <v>3294363.7235124949</v>
      </c>
      <c r="I1879" s="38">
        <f t="shared" si="59"/>
        <v>0.43819099553246721</v>
      </c>
    </row>
    <row r="1880" spans="1:9" hidden="1" outlineLevel="2" x14ac:dyDescent="0.25">
      <c r="A1880" t="s">
        <v>4075</v>
      </c>
      <c r="B1880" s="1" t="s">
        <v>6541</v>
      </c>
      <c r="C1880" s="1" t="s">
        <v>4113</v>
      </c>
      <c r="D1880" s="30">
        <v>7.3080999999996978E-4</v>
      </c>
      <c r="E1880" s="33">
        <v>7308099.9999996983</v>
      </c>
      <c r="F1880" s="9">
        <v>1.1764670957896048</v>
      </c>
      <c r="G1880" s="32">
        <v>15905839.182739355</v>
      </c>
      <c r="H1880" s="31">
        <f t="shared" si="58"/>
        <v>8597739.1827396564</v>
      </c>
      <c r="I1880" s="38">
        <f t="shared" si="59"/>
        <v>1.1764670957896048</v>
      </c>
    </row>
    <row r="1881" spans="1:9" hidden="1" outlineLevel="2" x14ac:dyDescent="0.25">
      <c r="A1881" t="s">
        <v>4075</v>
      </c>
      <c r="B1881" s="1" t="s">
        <v>6542</v>
      </c>
      <c r="C1881" s="1" t="s">
        <v>4111</v>
      </c>
      <c r="D1881" s="30">
        <v>7.2030999999997142E-4</v>
      </c>
      <c r="E1881" s="33">
        <v>7203099.9999997141</v>
      </c>
      <c r="F1881" s="9">
        <v>0.4156508420371835</v>
      </c>
      <c r="G1881" s="32">
        <v>10197074.580277631</v>
      </c>
      <c r="H1881" s="31">
        <f t="shared" si="58"/>
        <v>2993974.580277917</v>
      </c>
      <c r="I1881" s="38">
        <f t="shared" si="59"/>
        <v>0.41565084203718339</v>
      </c>
    </row>
    <row r="1882" spans="1:9" hidden="1" outlineLevel="2" x14ac:dyDescent="0.25">
      <c r="A1882" t="s">
        <v>4075</v>
      </c>
      <c r="B1882" s="1" t="s">
        <v>6543</v>
      </c>
      <c r="C1882" s="1" t="s">
        <v>4083</v>
      </c>
      <c r="D1882" s="30">
        <v>6.7770999999997809E-4</v>
      </c>
      <c r="E1882" s="33">
        <v>6777099.9999997811</v>
      </c>
      <c r="F1882" s="9">
        <v>0.89050192690353192</v>
      </c>
      <c r="G1882" s="32">
        <v>12812120.608817512</v>
      </c>
      <c r="H1882" s="31">
        <f t="shared" si="58"/>
        <v>6035020.608817731</v>
      </c>
      <c r="I1882" s="38">
        <f t="shared" si="59"/>
        <v>0.89050192690353192</v>
      </c>
    </row>
    <row r="1883" spans="1:9" hidden="1" outlineLevel="2" x14ac:dyDescent="0.25">
      <c r="A1883" t="s">
        <v>4075</v>
      </c>
      <c r="B1883" s="1" t="s">
        <v>6544</v>
      </c>
      <c r="C1883" s="1" t="s">
        <v>4109</v>
      </c>
      <c r="D1883" s="30">
        <v>6.1680999999998761E-4</v>
      </c>
      <c r="E1883" s="33">
        <v>6168099.9999998761</v>
      </c>
      <c r="F1883" s="9">
        <v>1.2077450156444938</v>
      </c>
      <c r="G1883" s="32">
        <v>13617592.030996529</v>
      </c>
      <c r="H1883" s="31">
        <f t="shared" si="58"/>
        <v>7449492.0309966533</v>
      </c>
      <c r="I1883" s="38">
        <f t="shared" si="59"/>
        <v>1.207745015644494</v>
      </c>
    </row>
    <row r="1884" spans="1:9" hidden="1" outlineLevel="2" x14ac:dyDescent="0.25">
      <c r="A1884" t="s">
        <v>4075</v>
      </c>
      <c r="B1884" s="1" t="s">
        <v>6545</v>
      </c>
      <c r="C1884" s="1" t="s">
        <v>4107</v>
      </c>
      <c r="D1884" s="30">
        <v>6.0300999999998977E-4</v>
      </c>
      <c r="E1884" s="33">
        <v>6030099.9999998976</v>
      </c>
      <c r="F1884" s="9">
        <v>0.42707597581487933</v>
      </c>
      <c r="G1884" s="32">
        <v>8605410.8417611588</v>
      </c>
      <c r="H1884" s="31">
        <f t="shared" si="58"/>
        <v>2575310.8417612612</v>
      </c>
      <c r="I1884" s="38">
        <f t="shared" si="59"/>
        <v>0.42707597581487949</v>
      </c>
    </row>
    <row r="1885" spans="1:9" hidden="1" outlineLevel="2" x14ac:dyDescent="0.25">
      <c r="A1885" t="s">
        <v>4075</v>
      </c>
      <c r="B1885" s="1" t="s">
        <v>6546</v>
      </c>
      <c r="C1885" s="1" t="s">
        <v>4105</v>
      </c>
      <c r="D1885" s="30">
        <v>5.721099999999946E-4</v>
      </c>
      <c r="E1885" s="33">
        <v>5721099.999999946</v>
      </c>
      <c r="F1885" s="9">
        <v>0.43615677076736037</v>
      </c>
      <c r="G1885" s="32">
        <v>8216396.5012370674</v>
      </c>
      <c r="H1885" s="31">
        <f t="shared" si="58"/>
        <v>2495296.5012371214</v>
      </c>
      <c r="I1885" s="38">
        <f t="shared" si="59"/>
        <v>0.43615677076736031</v>
      </c>
    </row>
    <row r="1886" spans="1:9" hidden="1" outlineLevel="2" x14ac:dyDescent="0.25">
      <c r="A1886" t="s">
        <v>4075</v>
      </c>
      <c r="B1886" s="1" t="s">
        <v>6547</v>
      </c>
      <c r="C1886" s="1" t="s">
        <v>4081</v>
      </c>
      <c r="D1886" s="30">
        <v>5.4750999999999845E-4</v>
      </c>
      <c r="E1886" s="33">
        <v>5475099.9999999842</v>
      </c>
      <c r="F1886" s="9">
        <v>0.66926452373096224</v>
      </c>
      <c r="G1886" s="32">
        <v>9139390.1938793641</v>
      </c>
      <c r="H1886" s="31">
        <f t="shared" si="58"/>
        <v>3664290.1938793799</v>
      </c>
      <c r="I1886" s="38">
        <f t="shared" si="59"/>
        <v>0.66926452373096212</v>
      </c>
    </row>
    <row r="1887" spans="1:9" hidden="1" outlineLevel="2" x14ac:dyDescent="0.25">
      <c r="A1887" t="s">
        <v>4075</v>
      </c>
      <c r="B1887" s="1" t="s">
        <v>6548</v>
      </c>
      <c r="C1887" s="1" t="s">
        <v>4103</v>
      </c>
      <c r="D1887" s="30">
        <v>5.1421000000000366E-4</v>
      </c>
      <c r="E1887" s="33">
        <v>5142100.0000000363</v>
      </c>
      <c r="F1887" s="9">
        <v>1.0429882801406771</v>
      </c>
      <c r="G1887" s="32">
        <v>10505250.035311449</v>
      </c>
      <c r="H1887" s="31">
        <f t="shared" si="58"/>
        <v>5363150.035311413</v>
      </c>
      <c r="I1887" s="38">
        <f t="shared" si="59"/>
        <v>1.0429882801406769</v>
      </c>
    </row>
    <row r="1888" spans="1:9" hidden="1" outlineLevel="2" x14ac:dyDescent="0.25">
      <c r="A1888" t="s">
        <v>4075</v>
      </c>
      <c r="B1888" s="1" t="s">
        <v>6549</v>
      </c>
      <c r="C1888" s="1" t="s">
        <v>4101</v>
      </c>
      <c r="D1888" s="30">
        <v>4.8001000000000749E-4</v>
      </c>
      <c r="E1888" s="33">
        <v>4800100.0000000745</v>
      </c>
      <c r="F1888" s="9">
        <v>1.2374154879747419</v>
      </c>
      <c r="G1888" s="32">
        <v>10739818.083827725</v>
      </c>
      <c r="H1888" s="31">
        <f t="shared" si="58"/>
        <v>5939718.0838276502</v>
      </c>
      <c r="I1888" s="38">
        <f t="shared" si="59"/>
        <v>1.2374154879747419</v>
      </c>
    </row>
    <row r="1889" spans="1:9" hidden="1" outlineLevel="2" x14ac:dyDescent="0.25">
      <c r="A1889" t="s">
        <v>4075</v>
      </c>
      <c r="B1889" s="1" t="s">
        <v>6550</v>
      </c>
      <c r="C1889" s="1" t="s">
        <v>4097</v>
      </c>
      <c r="D1889" s="30">
        <v>4.4971000000000675E-4</v>
      </c>
      <c r="E1889" s="33">
        <v>4497100.0000000671</v>
      </c>
      <c r="F1889" s="9">
        <v>0.50708584868671613</v>
      </c>
      <c r="G1889" s="32">
        <v>6777515.7701291321</v>
      </c>
      <c r="H1889" s="31">
        <f t="shared" si="58"/>
        <v>2280415.770129065</v>
      </c>
      <c r="I1889" s="38">
        <f t="shared" si="59"/>
        <v>0.50708584868671613</v>
      </c>
    </row>
    <row r="1890" spans="1:9" hidden="1" outlineLevel="2" x14ac:dyDescent="0.25">
      <c r="A1890" t="s">
        <v>4075</v>
      </c>
      <c r="B1890" s="1" t="s">
        <v>6551</v>
      </c>
      <c r="C1890" s="1" t="s">
        <v>4099</v>
      </c>
      <c r="D1890" s="30">
        <v>4.4941000000000674E-4</v>
      </c>
      <c r="E1890" s="33">
        <v>4494100.0000000671</v>
      </c>
      <c r="F1890" s="9">
        <v>0.47761892161240838</v>
      </c>
      <c r="G1890" s="32">
        <v>6640567.1956184227</v>
      </c>
      <c r="H1890" s="31">
        <f t="shared" si="58"/>
        <v>2146467.1956183556</v>
      </c>
      <c r="I1890" s="38">
        <f t="shared" si="59"/>
        <v>0.47761892161240821</v>
      </c>
    </row>
    <row r="1891" spans="1:9" hidden="1" outlineLevel="2" x14ac:dyDescent="0.25">
      <c r="A1891" t="s">
        <v>4075</v>
      </c>
      <c r="B1891" s="1" t="s">
        <v>6552</v>
      </c>
      <c r="C1891" s="1" t="s">
        <v>4095</v>
      </c>
      <c r="D1891" s="30">
        <v>4.2931000000000626E-4</v>
      </c>
      <c r="E1891" s="33">
        <v>4293100.0000000624</v>
      </c>
      <c r="F1891" s="9">
        <v>0.7948369767113268</v>
      </c>
      <c r="G1891" s="32">
        <v>7705414.6247195089</v>
      </c>
      <c r="H1891" s="31">
        <f t="shared" si="58"/>
        <v>3412314.6247194465</v>
      </c>
      <c r="I1891" s="38">
        <f t="shared" si="59"/>
        <v>0.7948369767113268</v>
      </c>
    </row>
    <row r="1892" spans="1:9" hidden="1" outlineLevel="2" x14ac:dyDescent="0.25">
      <c r="A1892" t="s">
        <v>4075</v>
      </c>
      <c r="B1892" s="1" t="s">
        <v>6553</v>
      </c>
      <c r="C1892" s="1" t="s">
        <v>4093</v>
      </c>
      <c r="D1892" s="30">
        <v>3.3031000000000385E-4</v>
      </c>
      <c r="E1892" s="33">
        <v>3303100.0000000386</v>
      </c>
      <c r="F1892" s="9">
        <v>0.83976082433019061</v>
      </c>
      <c r="G1892" s="32">
        <v>6076913.9788451241</v>
      </c>
      <c r="H1892" s="31">
        <f t="shared" si="58"/>
        <v>2773813.9788450855</v>
      </c>
      <c r="I1892" s="38">
        <f t="shared" si="59"/>
        <v>0.83976082433019072</v>
      </c>
    </row>
    <row r="1893" spans="1:9" hidden="1" outlineLevel="2" x14ac:dyDescent="0.25">
      <c r="A1893" t="s">
        <v>4075</v>
      </c>
      <c r="B1893" s="1" t="s">
        <v>6554</v>
      </c>
      <c r="C1893" s="1" t="s">
        <v>4091</v>
      </c>
      <c r="D1893" s="30">
        <v>3.2971000000000383E-4</v>
      </c>
      <c r="E1893" s="33">
        <v>3297100.0000000382</v>
      </c>
      <c r="F1893" s="9">
        <v>1.0547629801832796</v>
      </c>
      <c r="G1893" s="32">
        <v>6774759.0219623698</v>
      </c>
      <c r="H1893" s="31">
        <f t="shared" si="58"/>
        <v>3477659.0219623316</v>
      </c>
      <c r="I1893" s="38">
        <f t="shared" si="59"/>
        <v>1.0547629801832796</v>
      </c>
    </row>
    <row r="1894" spans="1:9" hidden="1" outlineLevel="2" x14ac:dyDescent="0.25">
      <c r="A1894" t="s">
        <v>4075</v>
      </c>
      <c r="B1894" s="1" t="s">
        <v>6555</v>
      </c>
      <c r="C1894" s="1" t="s">
        <v>4089</v>
      </c>
      <c r="D1894" s="30">
        <v>3.2881000000000381E-4</v>
      </c>
      <c r="E1894" s="33">
        <v>3288100.0000000382</v>
      </c>
      <c r="F1894" s="9">
        <v>0.93043005445127869</v>
      </c>
      <c r="G1894" s="32">
        <v>6347447.0620413227</v>
      </c>
      <c r="H1894" s="31">
        <f t="shared" si="58"/>
        <v>3059347.0620412845</v>
      </c>
      <c r="I1894" s="38">
        <f t="shared" si="59"/>
        <v>0.93043005445127858</v>
      </c>
    </row>
    <row r="1895" spans="1:9" hidden="1" outlineLevel="2" x14ac:dyDescent="0.25">
      <c r="A1895" t="s">
        <v>4075</v>
      </c>
      <c r="B1895" s="1" t="s">
        <v>6556</v>
      </c>
      <c r="C1895" s="1" t="s">
        <v>4077</v>
      </c>
      <c r="D1895" s="30">
        <v>1.7461000000000009E-4</v>
      </c>
      <c r="E1895" s="33">
        <v>1746100.0000000009</v>
      </c>
      <c r="F1895" s="9">
        <v>0.58576458152352306</v>
      </c>
      <c r="G1895" s="32">
        <v>2768903.5357982251</v>
      </c>
      <c r="H1895" s="31">
        <f t="shared" si="58"/>
        <v>1022803.5357982242</v>
      </c>
      <c r="I1895" s="38">
        <f t="shared" si="59"/>
        <v>0.58576458152352306</v>
      </c>
    </row>
    <row r="1896" spans="1:9" hidden="1" outlineLevel="2" x14ac:dyDescent="0.25">
      <c r="A1896" t="s">
        <v>4075</v>
      </c>
      <c r="B1896" s="1" t="s">
        <v>6557</v>
      </c>
      <c r="C1896" s="1" t="s">
        <v>4079</v>
      </c>
      <c r="D1896" s="30">
        <v>1.3260999999999907E-4</v>
      </c>
      <c r="E1896" s="33">
        <v>1326099.9999999907</v>
      </c>
      <c r="F1896" s="9">
        <v>0.65210146124888013</v>
      </c>
      <c r="G1896" s="32">
        <v>2190851.7477621245</v>
      </c>
      <c r="H1896" s="31">
        <f t="shared" si="58"/>
        <v>864751.74776213383</v>
      </c>
      <c r="I1896" s="38">
        <f t="shared" si="59"/>
        <v>0.65210146124888013</v>
      </c>
    </row>
    <row r="1897" spans="1:9" hidden="1" outlineLevel="2" x14ac:dyDescent="0.25">
      <c r="A1897" t="s">
        <v>4075</v>
      </c>
      <c r="B1897" s="1" t="s">
        <v>6558</v>
      </c>
      <c r="C1897" s="1" t="s">
        <v>4074</v>
      </c>
      <c r="D1897" s="30">
        <v>1.3200999999999906E-4</v>
      </c>
      <c r="E1897" s="33">
        <v>1320099.9999999905</v>
      </c>
      <c r="F1897" s="9">
        <v>1.0923844695145788</v>
      </c>
      <c r="G1897" s="32">
        <v>2762156.7382061756</v>
      </c>
      <c r="H1897" s="31">
        <f t="shared" si="58"/>
        <v>1442056.7382061852</v>
      </c>
      <c r="I1897" s="38">
        <f t="shared" si="59"/>
        <v>1.0923844695145788</v>
      </c>
    </row>
    <row r="1898" spans="1:9" outlineLevel="1" collapsed="1" x14ac:dyDescent="0.25">
      <c r="A1898" s="60" t="s">
        <v>8824</v>
      </c>
      <c r="B1898" s="1"/>
      <c r="C1898" s="1"/>
      <c r="D1898" s="30"/>
      <c r="E1898" s="33">
        <f>SUBTOTAL(9,E1879:E1897)</f>
        <v>89707899.999998972</v>
      </c>
      <c r="F1898" s="9"/>
      <c r="G1898" s="32">
        <f>SUBTOTAL(9,G1879:G1897)</f>
        <v>158595885.45744234</v>
      </c>
      <c r="H1898" s="31">
        <f t="shared" si="58"/>
        <v>68887985.457443371</v>
      </c>
      <c r="I1898" s="38">
        <f t="shared" si="59"/>
        <v>0.7679143693860202</v>
      </c>
    </row>
    <row r="1899" spans="1:9" hidden="1" outlineLevel="2" x14ac:dyDescent="0.25">
      <c r="A1899" t="s">
        <v>4116</v>
      </c>
      <c r="B1899" s="1" t="s">
        <v>22</v>
      </c>
      <c r="C1899" s="1" t="s">
        <v>4150</v>
      </c>
      <c r="D1899" s="30">
        <v>7.6890999999996382E-4</v>
      </c>
      <c r="E1899" s="33">
        <v>7689099.9999996386</v>
      </c>
      <c r="F1899" s="9">
        <v>1.2550551527257283</v>
      </c>
      <c r="G1899" s="32">
        <v>17339344.574822586</v>
      </c>
      <c r="H1899" s="31">
        <f t="shared" si="58"/>
        <v>9650244.5748229474</v>
      </c>
      <c r="I1899" s="38">
        <f t="shared" si="59"/>
        <v>1.2550551527257288</v>
      </c>
    </row>
    <row r="1900" spans="1:9" hidden="1" outlineLevel="2" x14ac:dyDescent="0.25">
      <c r="A1900" t="s">
        <v>4116</v>
      </c>
      <c r="B1900" s="1" t="s">
        <v>6523</v>
      </c>
      <c r="C1900" s="1" t="s">
        <v>4148</v>
      </c>
      <c r="D1900" s="30">
        <v>6.5310999999998193E-4</v>
      </c>
      <c r="E1900" s="33">
        <v>6531099.9999998193</v>
      </c>
      <c r="F1900" s="9">
        <v>1.1821614829092602</v>
      </c>
      <c r="G1900" s="32">
        <v>14251914.861028273</v>
      </c>
      <c r="H1900" s="31">
        <f t="shared" si="58"/>
        <v>7720814.8610284533</v>
      </c>
      <c r="I1900" s="38">
        <f t="shared" si="59"/>
        <v>1.1821614829092599</v>
      </c>
    </row>
    <row r="1901" spans="1:9" hidden="1" outlineLevel="2" x14ac:dyDescent="0.25">
      <c r="A1901" t="s">
        <v>4116</v>
      </c>
      <c r="B1901" s="1" t="s">
        <v>6524</v>
      </c>
      <c r="C1901" s="1" t="s">
        <v>4138</v>
      </c>
      <c r="D1901" s="30">
        <v>6.5070999999998231E-4</v>
      </c>
      <c r="E1901" s="33">
        <v>6507099.999999823</v>
      </c>
      <c r="F1901" s="9">
        <v>1.1042626552833847</v>
      </c>
      <c r="G1901" s="32">
        <v>13692647.52419414</v>
      </c>
      <c r="H1901" s="31">
        <f t="shared" si="58"/>
        <v>7185547.5241943169</v>
      </c>
      <c r="I1901" s="38">
        <f t="shared" si="59"/>
        <v>1.1042626552833847</v>
      </c>
    </row>
    <row r="1902" spans="1:9" hidden="1" outlineLevel="2" x14ac:dyDescent="0.25">
      <c r="A1902" t="s">
        <v>4116</v>
      </c>
      <c r="B1902" s="1" t="s">
        <v>6525</v>
      </c>
      <c r="C1902" s="1" t="s">
        <v>4144</v>
      </c>
      <c r="D1902" s="30">
        <v>6.0210999999998991E-4</v>
      </c>
      <c r="E1902" s="33">
        <v>6021099.9999998994</v>
      </c>
      <c r="F1902" s="9">
        <v>0.36914539165927518</v>
      </c>
      <c r="G1902" s="32">
        <v>8243761.3177195247</v>
      </c>
      <c r="H1902" s="31">
        <f t="shared" si="58"/>
        <v>2222661.3177196253</v>
      </c>
      <c r="I1902" s="38">
        <f t="shared" si="59"/>
        <v>0.36914539165927529</v>
      </c>
    </row>
    <row r="1903" spans="1:9" hidden="1" outlineLevel="2" x14ac:dyDescent="0.25">
      <c r="A1903" t="s">
        <v>4116</v>
      </c>
      <c r="B1903" s="1" t="s">
        <v>6526</v>
      </c>
      <c r="C1903" s="1" t="s">
        <v>4146</v>
      </c>
      <c r="D1903" s="30">
        <v>5.9490999999999104E-4</v>
      </c>
      <c r="E1903" s="33">
        <v>5949099.9999999106</v>
      </c>
      <c r="F1903" s="9">
        <v>0.95268055708690424</v>
      </c>
      <c r="G1903" s="32">
        <v>11616691.902165527</v>
      </c>
      <c r="H1903" s="31">
        <f t="shared" si="58"/>
        <v>5667591.9021656159</v>
      </c>
      <c r="I1903" s="38">
        <f t="shared" si="59"/>
        <v>0.95268055708690413</v>
      </c>
    </row>
    <row r="1904" spans="1:9" hidden="1" outlineLevel="2" x14ac:dyDescent="0.25">
      <c r="A1904" t="s">
        <v>4116</v>
      </c>
      <c r="B1904" s="1" t="s">
        <v>6527</v>
      </c>
      <c r="C1904" s="1" t="s">
        <v>4142</v>
      </c>
      <c r="D1904" s="30">
        <v>5.3850999999999986E-4</v>
      </c>
      <c r="E1904" s="33">
        <v>5385099.9999999981</v>
      </c>
      <c r="F1904" s="9">
        <v>1.2120039041284545</v>
      </c>
      <c r="G1904" s="32">
        <v>11911862.224122137</v>
      </c>
      <c r="H1904" s="31">
        <f t="shared" si="58"/>
        <v>6526762.2241221387</v>
      </c>
      <c r="I1904" s="38">
        <f t="shared" si="59"/>
        <v>1.2120039041284547</v>
      </c>
    </row>
    <row r="1905" spans="1:9" hidden="1" outlineLevel="2" x14ac:dyDescent="0.25">
      <c r="A1905" t="s">
        <v>4116</v>
      </c>
      <c r="B1905" s="1" t="s">
        <v>6528</v>
      </c>
      <c r="C1905" s="1" t="s">
        <v>4140</v>
      </c>
      <c r="D1905" s="30">
        <v>4.0981000000000578E-4</v>
      </c>
      <c r="E1905" s="33">
        <v>4098100.0000000577</v>
      </c>
      <c r="F1905" s="9">
        <v>1.1567816066147238</v>
      </c>
      <c r="G1905" s="32">
        <v>8838706.7020679247</v>
      </c>
      <c r="H1905" s="31">
        <f t="shared" si="58"/>
        <v>4740606.7020678669</v>
      </c>
      <c r="I1905" s="38">
        <f t="shared" si="59"/>
        <v>1.1567816066147238</v>
      </c>
    </row>
    <row r="1906" spans="1:9" hidden="1" outlineLevel="2" x14ac:dyDescent="0.25">
      <c r="A1906" t="s">
        <v>4116</v>
      </c>
      <c r="B1906" s="1" t="s">
        <v>6529</v>
      </c>
      <c r="C1906" s="1" t="s">
        <v>4134</v>
      </c>
      <c r="D1906" s="30">
        <v>3.4651000000000424E-4</v>
      </c>
      <c r="E1906" s="33">
        <v>3465100.0000000424</v>
      </c>
      <c r="F1906" s="9">
        <v>0.26825541973847256</v>
      </c>
      <c r="G1906" s="32">
        <v>4394631.8549358351</v>
      </c>
      <c r="H1906" s="31">
        <f t="shared" si="58"/>
        <v>929531.85493579274</v>
      </c>
      <c r="I1906" s="38">
        <f t="shared" si="59"/>
        <v>0.26825541973847261</v>
      </c>
    </row>
    <row r="1907" spans="1:9" hidden="1" outlineLevel="2" x14ac:dyDescent="0.25">
      <c r="A1907" t="s">
        <v>4116</v>
      </c>
      <c r="B1907" s="1" t="s">
        <v>6530</v>
      </c>
      <c r="C1907" s="1" t="s">
        <v>4132</v>
      </c>
      <c r="D1907" s="30">
        <v>3.4621000000000424E-4</v>
      </c>
      <c r="E1907" s="33">
        <v>3462100.0000000424</v>
      </c>
      <c r="F1907" s="9">
        <v>0.95212336660598351</v>
      </c>
      <c r="G1907" s="32">
        <v>6758446.3075266583</v>
      </c>
      <c r="H1907" s="31">
        <f t="shared" si="58"/>
        <v>3296346.3075266159</v>
      </c>
      <c r="I1907" s="38">
        <f t="shared" si="59"/>
        <v>0.95212336660598351</v>
      </c>
    </row>
    <row r="1908" spans="1:9" hidden="1" outlineLevel="2" x14ac:dyDescent="0.25">
      <c r="A1908" t="s">
        <v>4116</v>
      </c>
      <c r="B1908" s="1" t="s">
        <v>6531</v>
      </c>
      <c r="C1908" s="1" t="s">
        <v>4136</v>
      </c>
      <c r="D1908" s="30">
        <v>3.36610000000004E-4</v>
      </c>
      <c r="E1908" s="33">
        <v>3366100.00000004</v>
      </c>
      <c r="F1908" s="9">
        <v>0.40807928707484264</v>
      </c>
      <c r="G1908" s="32">
        <v>4739735.688222684</v>
      </c>
      <c r="H1908" s="31">
        <f t="shared" si="58"/>
        <v>1373635.6882226439</v>
      </c>
      <c r="I1908" s="38">
        <f t="shared" si="59"/>
        <v>0.40807928707484259</v>
      </c>
    </row>
    <row r="1909" spans="1:9" hidden="1" outlineLevel="2" x14ac:dyDescent="0.25">
      <c r="A1909" t="s">
        <v>4116</v>
      </c>
      <c r="B1909" s="1" t="s">
        <v>6532</v>
      </c>
      <c r="C1909" s="1" t="s">
        <v>4130</v>
      </c>
      <c r="D1909" s="30">
        <v>2.8831000000000283E-4</v>
      </c>
      <c r="E1909" s="33">
        <v>2883100.0000000284</v>
      </c>
      <c r="F1909" s="9">
        <v>0.59278356217454031</v>
      </c>
      <c r="G1909" s="32">
        <v>4592154.2881054627</v>
      </c>
      <c r="H1909" s="31">
        <f t="shared" si="58"/>
        <v>1709054.2881054343</v>
      </c>
      <c r="I1909" s="38">
        <f t="shared" si="59"/>
        <v>0.59278356217454042</v>
      </c>
    </row>
    <row r="1910" spans="1:9" hidden="1" outlineLevel="2" x14ac:dyDescent="0.25">
      <c r="A1910" t="s">
        <v>4116</v>
      </c>
      <c r="B1910" s="1" t="s">
        <v>6533</v>
      </c>
      <c r="C1910" s="1" t="s">
        <v>4128</v>
      </c>
      <c r="D1910" s="30">
        <v>2.6581000000000228E-4</v>
      </c>
      <c r="E1910" s="33">
        <v>2658100.0000000228</v>
      </c>
      <c r="F1910" s="9">
        <v>1.1880074740240216</v>
      </c>
      <c r="G1910" s="32">
        <v>5815942.6667033015</v>
      </c>
      <c r="H1910" s="31">
        <f t="shared" si="58"/>
        <v>3157842.6667032787</v>
      </c>
      <c r="I1910" s="38">
        <f t="shared" si="59"/>
        <v>1.1880074740240214</v>
      </c>
    </row>
    <row r="1911" spans="1:9" hidden="1" outlineLevel="2" x14ac:dyDescent="0.25">
      <c r="A1911" t="s">
        <v>4116</v>
      </c>
      <c r="B1911" s="1" t="s">
        <v>6534</v>
      </c>
      <c r="C1911" s="1" t="s">
        <v>4126</v>
      </c>
      <c r="D1911" s="30">
        <v>2.1001000000000095E-4</v>
      </c>
      <c r="E1911" s="33">
        <v>2100100.0000000093</v>
      </c>
      <c r="F1911" s="9">
        <v>0.70850079729234183</v>
      </c>
      <c r="G1911" s="32">
        <v>3588022.5243936628</v>
      </c>
      <c r="H1911" s="31">
        <f t="shared" si="58"/>
        <v>1487922.5243936535</v>
      </c>
      <c r="I1911" s="38">
        <f t="shared" si="59"/>
        <v>0.70850079729234172</v>
      </c>
    </row>
    <row r="1912" spans="1:9" hidden="1" outlineLevel="2" x14ac:dyDescent="0.25">
      <c r="A1912" t="s">
        <v>4116</v>
      </c>
      <c r="B1912" s="1" t="s">
        <v>6535</v>
      </c>
      <c r="C1912" s="1" t="s">
        <v>4122</v>
      </c>
      <c r="D1912" s="30">
        <v>1.5060999999999951E-4</v>
      </c>
      <c r="E1912" s="33">
        <v>1506099.9999999951</v>
      </c>
      <c r="F1912" s="9">
        <v>0.52893827850721808</v>
      </c>
      <c r="G1912" s="32">
        <v>2302733.9412597138</v>
      </c>
      <c r="H1912" s="31">
        <f t="shared" si="58"/>
        <v>796633.94125971873</v>
      </c>
      <c r="I1912" s="38">
        <f t="shared" si="59"/>
        <v>0.5289382785072182</v>
      </c>
    </row>
    <row r="1913" spans="1:9" hidden="1" outlineLevel="2" x14ac:dyDescent="0.25">
      <c r="A1913" t="s">
        <v>4116</v>
      </c>
      <c r="B1913" s="1" t="s">
        <v>6536</v>
      </c>
      <c r="C1913" s="1" t="s">
        <v>4124</v>
      </c>
      <c r="D1913" s="30">
        <v>1.4850999999999946E-4</v>
      </c>
      <c r="E1913" s="33">
        <v>1485099.9999999946</v>
      </c>
      <c r="F1913" s="9">
        <v>0.31663250428303924</v>
      </c>
      <c r="G1913" s="32">
        <v>1955330.9321107343</v>
      </c>
      <c r="H1913" s="31">
        <f t="shared" si="58"/>
        <v>470230.93211073964</v>
      </c>
      <c r="I1913" s="38">
        <f t="shared" si="59"/>
        <v>0.31663250428303907</v>
      </c>
    </row>
    <row r="1914" spans="1:9" hidden="1" outlineLevel="2" x14ac:dyDescent="0.25">
      <c r="A1914" t="s">
        <v>4116</v>
      </c>
      <c r="B1914" s="1" t="s">
        <v>6537</v>
      </c>
      <c r="C1914" s="1" t="s">
        <v>4118</v>
      </c>
      <c r="D1914" s="30">
        <v>6.7209999999999961E-5</v>
      </c>
      <c r="E1914" s="33">
        <v>672099.99999999965</v>
      </c>
      <c r="F1914" s="9">
        <v>1.2308310036939054</v>
      </c>
      <c r="G1914" s="32">
        <v>1499341.5175826731</v>
      </c>
      <c r="H1914" s="31">
        <f t="shared" si="58"/>
        <v>827241.51758267346</v>
      </c>
      <c r="I1914" s="38">
        <f t="shared" si="59"/>
        <v>1.2308310036939054</v>
      </c>
    </row>
    <row r="1915" spans="1:9" hidden="1" outlineLevel="2" x14ac:dyDescent="0.25">
      <c r="A1915" t="s">
        <v>4116</v>
      </c>
      <c r="B1915" s="1" t="s">
        <v>6538</v>
      </c>
      <c r="C1915" s="1" t="s">
        <v>4115</v>
      </c>
      <c r="D1915" s="30">
        <v>6.6909999999999968E-5</v>
      </c>
      <c r="E1915" s="33">
        <v>669099.99999999965</v>
      </c>
      <c r="F1915" s="9">
        <v>1.0347622576339832</v>
      </c>
      <c r="G1915" s="32">
        <v>1361459.4265828975</v>
      </c>
      <c r="H1915" s="31">
        <f t="shared" si="58"/>
        <v>692359.4265828979</v>
      </c>
      <c r="I1915" s="38">
        <f t="shared" si="59"/>
        <v>1.0347622576339834</v>
      </c>
    </row>
    <row r="1916" spans="1:9" hidden="1" outlineLevel="2" x14ac:dyDescent="0.25">
      <c r="A1916" t="s">
        <v>4116</v>
      </c>
      <c r="B1916" s="1" t="s">
        <v>6539</v>
      </c>
      <c r="C1916" s="1" t="s">
        <v>4120</v>
      </c>
      <c r="D1916" s="30">
        <v>5.6110000000000078E-5</v>
      </c>
      <c r="E1916" s="33">
        <v>561100.00000000081</v>
      </c>
      <c r="F1916" s="9">
        <v>1.1483985741835419</v>
      </c>
      <c r="G1916" s="32">
        <v>1205466.4399743872</v>
      </c>
      <c r="H1916" s="31">
        <f t="shared" si="58"/>
        <v>644366.43997438636</v>
      </c>
      <c r="I1916" s="38">
        <f t="shared" si="59"/>
        <v>1.1483985741835421</v>
      </c>
    </row>
    <row r="1917" spans="1:9" outlineLevel="1" collapsed="1" x14ac:dyDescent="0.25">
      <c r="A1917" s="60" t="s">
        <v>8825</v>
      </c>
      <c r="B1917" s="1"/>
      <c r="C1917" s="1"/>
      <c r="D1917" s="30"/>
      <c r="E1917" s="33">
        <f>SUBTOTAL(9,E1899:E1916)</f>
        <v>65008799.999999322</v>
      </c>
      <c r="F1917" s="9"/>
      <c r="G1917" s="32">
        <f>SUBTOTAL(9,G1899:G1916)</f>
        <v>124108194.6935181</v>
      </c>
      <c r="H1917" s="31">
        <f t="shared" si="58"/>
        <v>59099394.69351878</v>
      </c>
      <c r="I1917" s="38">
        <f t="shared" si="59"/>
        <v>0.90909837888900269</v>
      </c>
    </row>
    <row r="1918" spans="1:9" hidden="1" outlineLevel="2" x14ac:dyDescent="0.25">
      <c r="A1918" t="s">
        <v>4153</v>
      </c>
      <c r="B1918" s="1" t="s">
        <v>6506</v>
      </c>
      <c r="C1918" s="1" t="s">
        <v>4185</v>
      </c>
      <c r="D1918" s="30">
        <v>7.179099999999718E-4</v>
      </c>
      <c r="E1918" s="33">
        <v>7179099.9999997178</v>
      </c>
      <c r="F1918" s="9">
        <v>0.44412527960245618</v>
      </c>
      <c r="G1918" s="32">
        <v>10367519.794793585</v>
      </c>
      <c r="H1918" s="31">
        <f t="shared" si="58"/>
        <v>3188419.7947938675</v>
      </c>
      <c r="I1918" s="38">
        <f t="shared" si="59"/>
        <v>0.44412527960245612</v>
      </c>
    </row>
    <row r="1919" spans="1:9" hidden="1" outlineLevel="2" x14ac:dyDescent="0.25">
      <c r="A1919" t="s">
        <v>4153</v>
      </c>
      <c r="B1919" s="1" t="s">
        <v>6507</v>
      </c>
      <c r="C1919" s="1" t="s">
        <v>4183</v>
      </c>
      <c r="D1919" s="30">
        <v>6.7020999999997926E-4</v>
      </c>
      <c r="E1919" s="33">
        <v>6702099.9999997923</v>
      </c>
      <c r="F1919" s="9">
        <v>0.46482495530879009</v>
      </c>
      <c r="G1919" s="32">
        <v>9817403.3329747375</v>
      </c>
      <c r="H1919" s="31">
        <f t="shared" si="58"/>
        <v>3115303.3329749452</v>
      </c>
      <c r="I1919" s="38">
        <f t="shared" si="59"/>
        <v>0.46482495530879003</v>
      </c>
    </row>
    <row r="1920" spans="1:9" hidden="1" outlineLevel="2" x14ac:dyDescent="0.25">
      <c r="A1920" t="s">
        <v>4153</v>
      </c>
      <c r="B1920" s="1" t="s">
        <v>6508</v>
      </c>
      <c r="C1920" s="1" t="s">
        <v>4181</v>
      </c>
      <c r="D1920" s="30">
        <v>6.4140999999998376E-4</v>
      </c>
      <c r="E1920" s="33">
        <v>6414099.9999998379</v>
      </c>
      <c r="F1920" s="9">
        <v>0.78382596385264602</v>
      </c>
      <c r="G1920" s="32">
        <v>11441638.114746967</v>
      </c>
      <c r="H1920" s="31">
        <f t="shared" si="58"/>
        <v>5027538.1147471294</v>
      </c>
      <c r="I1920" s="38">
        <f t="shared" si="59"/>
        <v>0.78382596385264591</v>
      </c>
    </row>
    <row r="1921" spans="1:9" hidden="1" outlineLevel="2" x14ac:dyDescent="0.25">
      <c r="A1921" t="s">
        <v>4153</v>
      </c>
      <c r="B1921" s="1" t="s">
        <v>6509</v>
      </c>
      <c r="C1921" s="1" t="s">
        <v>4179</v>
      </c>
      <c r="D1921" s="30">
        <v>5.9160999999999155E-4</v>
      </c>
      <c r="E1921" s="33">
        <v>5916099.9999999152</v>
      </c>
      <c r="F1921" s="9">
        <v>0.6371768263653298</v>
      </c>
      <c r="G1921" s="32">
        <v>9685701.822459789</v>
      </c>
      <c r="H1921" s="31">
        <f t="shared" si="58"/>
        <v>3769601.8224598737</v>
      </c>
      <c r="I1921" s="38">
        <f t="shared" si="59"/>
        <v>0.6371768263653298</v>
      </c>
    </row>
    <row r="1922" spans="1:9" hidden="1" outlineLevel="2" x14ac:dyDescent="0.25">
      <c r="A1922" t="s">
        <v>4153</v>
      </c>
      <c r="B1922" s="1" t="s">
        <v>6510</v>
      </c>
      <c r="C1922" s="1" t="s">
        <v>4177</v>
      </c>
      <c r="D1922" s="30">
        <v>5.7090999999999479E-4</v>
      </c>
      <c r="E1922" s="33">
        <v>5709099.9999999478</v>
      </c>
      <c r="F1922" s="9">
        <v>0.75550804639833435</v>
      </c>
      <c r="G1922" s="32">
        <v>10022370.987692639</v>
      </c>
      <c r="H1922" s="31">
        <f t="shared" si="58"/>
        <v>4313270.9876926914</v>
      </c>
      <c r="I1922" s="38">
        <f t="shared" si="59"/>
        <v>0.75550804639833435</v>
      </c>
    </row>
    <row r="1923" spans="1:9" hidden="1" outlineLevel="2" x14ac:dyDescent="0.25">
      <c r="A1923" t="s">
        <v>4153</v>
      </c>
      <c r="B1923" s="1" t="s">
        <v>6511</v>
      </c>
      <c r="C1923" s="1" t="s">
        <v>4175</v>
      </c>
      <c r="D1923" s="30">
        <v>5.6760999999999531E-4</v>
      </c>
      <c r="E1923" s="33">
        <v>5676099.9999999534</v>
      </c>
      <c r="F1923" s="9">
        <v>0.44193529581472057</v>
      </c>
      <c r="G1923" s="32">
        <v>8184568.9325738689</v>
      </c>
      <c r="H1923" s="31">
        <f t="shared" si="58"/>
        <v>2508468.9325739155</v>
      </c>
      <c r="I1923" s="38">
        <f t="shared" si="59"/>
        <v>0.44193529581472069</v>
      </c>
    </row>
    <row r="1924" spans="1:9" hidden="1" outlineLevel="2" x14ac:dyDescent="0.25">
      <c r="A1924" t="s">
        <v>4153</v>
      </c>
      <c r="B1924" s="1" t="s">
        <v>6512</v>
      </c>
      <c r="C1924" s="1" t="s">
        <v>4173</v>
      </c>
      <c r="D1924" s="30">
        <v>5.6370999999999592E-4</v>
      </c>
      <c r="E1924" s="33">
        <v>5637099.999999959</v>
      </c>
      <c r="F1924" s="9">
        <v>0.79893238962629687</v>
      </c>
      <c r="G1924" s="32">
        <v>10140761.773562323</v>
      </c>
      <c r="H1924" s="31">
        <f t="shared" si="58"/>
        <v>4503661.7735623643</v>
      </c>
      <c r="I1924" s="38">
        <f t="shared" si="59"/>
        <v>0.79893238962629665</v>
      </c>
    </row>
    <row r="1925" spans="1:9" hidden="1" outlineLevel="2" x14ac:dyDescent="0.25">
      <c r="A1925" t="s">
        <v>4153</v>
      </c>
      <c r="B1925" s="1" t="s">
        <v>6513</v>
      </c>
      <c r="C1925" s="1" t="s">
        <v>4171</v>
      </c>
      <c r="D1925" s="30">
        <v>4.8211000000000754E-4</v>
      </c>
      <c r="E1925" s="33">
        <v>4821100.0000000754</v>
      </c>
      <c r="F1925" s="9">
        <v>0.3397451885182533</v>
      </c>
      <c r="G1925" s="32">
        <v>6459045.5283654518</v>
      </c>
      <c r="H1925" s="31">
        <f t="shared" ref="H1925:H1988" si="60">G1925-E1925</f>
        <v>1637945.5283653764</v>
      </c>
      <c r="I1925" s="38">
        <f t="shared" ref="I1925:I1988" si="61">H1925/E1925</f>
        <v>0.33974518851825325</v>
      </c>
    </row>
    <row r="1926" spans="1:9" hidden="1" outlineLevel="2" x14ac:dyDescent="0.25">
      <c r="A1926" t="s">
        <v>4153</v>
      </c>
      <c r="B1926" s="1" t="s">
        <v>6514</v>
      </c>
      <c r="C1926" s="1" t="s">
        <v>4169</v>
      </c>
      <c r="D1926" s="30">
        <v>4.6651000000000716E-4</v>
      </c>
      <c r="E1926" s="33">
        <v>4665100.0000000717</v>
      </c>
      <c r="F1926" s="9">
        <v>0.76834765430075491</v>
      </c>
      <c r="G1926" s="32">
        <v>8249518.6420785785</v>
      </c>
      <c r="H1926" s="31">
        <f t="shared" si="60"/>
        <v>3584418.6420785068</v>
      </c>
      <c r="I1926" s="38">
        <f t="shared" si="61"/>
        <v>0.76834765430075491</v>
      </c>
    </row>
    <row r="1927" spans="1:9" hidden="1" outlineLevel="2" x14ac:dyDescent="0.25">
      <c r="A1927" t="s">
        <v>4153</v>
      </c>
      <c r="B1927" s="1" t="s">
        <v>6515</v>
      </c>
      <c r="C1927" s="1" t="s">
        <v>4167</v>
      </c>
      <c r="D1927" s="30">
        <v>4.2091000000000605E-4</v>
      </c>
      <c r="E1927" s="33">
        <v>4209100.0000000605</v>
      </c>
      <c r="F1927" s="9">
        <v>0.63385966449887143</v>
      </c>
      <c r="G1927" s="32">
        <v>6877078.7138422988</v>
      </c>
      <c r="H1927" s="31">
        <f t="shared" si="60"/>
        <v>2667978.7138422383</v>
      </c>
      <c r="I1927" s="38">
        <f t="shared" si="61"/>
        <v>0.63385966449887143</v>
      </c>
    </row>
    <row r="1928" spans="1:9" hidden="1" outlineLevel="2" x14ac:dyDescent="0.25">
      <c r="A1928" t="s">
        <v>4153</v>
      </c>
      <c r="B1928" s="1" t="s">
        <v>6516</v>
      </c>
      <c r="C1928" s="1" t="s">
        <v>4165</v>
      </c>
      <c r="D1928" s="30">
        <v>3.1291000000000343E-4</v>
      </c>
      <c r="E1928" s="33">
        <v>3129100.0000000345</v>
      </c>
      <c r="F1928" s="9">
        <v>1.2405832264478893</v>
      </c>
      <c r="G1928" s="32">
        <v>7011008.9738781676</v>
      </c>
      <c r="H1928" s="31">
        <f t="shared" si="60"/>
        <v>3881908.9738781331</v>
      </c>
      <c r="I1928" s="38">
        <f t="shared" si="61"/>
        <v>1.2405832264478893</v>
      </c>
    </row>
    <row r="1929" spans="1:9" hidden="1" outlineLevel="2" x14ac:dyDescent="0.25">
      <c r="A1929" t="s">
        <v>4153</v>
      </c>
      <c r="B1929" s="1" t="s">
        <v>6517</v>
      </c>
      <c r="C1929" s="1" t="s">
        <v>4163</v>
      </c>
      <c r="D1929" s="30">
        <v>2.7601000000000253E-4</v>
      </c>
      <c r="E1929" s="33">
        <v>2760100.0000000251</v>
      </c>
      <c r="F1929" s="9">
        <v>0.99197959959424853</v>
      </c>
      <c r="G1929" s="32">
        <v>5498062.8928401358</v>
      </c>
      <c r="H1929" s="31">
        <f t="shared" si="60"/>
        <v>2737962.8928401107</v>
      </c>
      <c r="I1929" s="38">
        <f t="shared" si="61"/>
        <v>0.99197959959424864</v>
      </c>
    </row>
    <row r="1930" spans="1:9" hidden="1" outlineLevel="2" x14ac:dyDescent="0.25">
      <c r="A1930" t="s">
        <v>4153</v>
      </c>
      <c r="B1930" s="1" t="s">
        <v>6518</v>
      </c>
      <c r="C1930" s="1" t="s">
        <v>4161</v>
      </c>
      <c r="D1930" s="30">
        <v>2.5741000000000208E-4</v>
      </c>
      <c r="E1930" s="33">
        <v>2574100.000000021</v>
      </c>
      <c r="F1930" s="9">
        <v>0.82964624952790245</v>
      </c>
      <c r="G1930" s="32">
        <v>4709692.410909812</v>
      </c>
      <c r="H1930" s="31">
        <f t="shared" si="60"/>
        <v>2135592.410909791</v>
      </c>
      <c r="I1930" s="38">
        <f t="shared" si="61"/>
        <v>0.82964624952790245</v>
      </c>
    </row>
    <row r="1931" spans="1:9" hidden="1" outlineLevel="2" x14ac:dyDescent="0.25">
      <c r="A1931" t="s">
        <v>4153</v>
      </c>
      <c r="B1931" s="1" t="s">
        <v>6519</v>
      </c>
      <c r="C1931" s="1" t="s">
        <v>4159</v>
      </c>
      <c r="D1931" s="30">
        <v>2.2711000000000137E-4</v>
      </c>
      <c r="E1931" s="33">
        <v>2271100.0000000135</v>
      </c>
      <c r="F1931" s="9">
        <v>0.39263783207155212</v>
      </c>
      <c r="G1931" s="32">
        <v>3162819.7804177213</v>
      </c>
      <c r="H1931" s="31">
        <f t="shared" si="60"/>
        <v>891719.78041770775</v>
      </c>
      <c r="I1931" s="38">
        <f t="shared" si="61"/>
        <v>0.39263783207155228</v>
      </c>
    </row>
    <row r="1932" spans="1:9" hidden="1" outlineLevel="2" x14ac:dyDescent="0.25">
      <c r="A1932" t="s">
        <v>4153</v>
      </c>
      <c r="B1932" s="1" t="s">
        <v>6520</v>
      </c>
      <c r="C1932" s="1" t="s">
        <v>4157</v>
      </c>
      <c r="D1932" s="30">
        <v>2.2141000000000123E-4</v>
      </c>
      <c r="E1932" s="33">
        <v>2214100.0000000121</v>
      </c>
      <c r="F1932" s="9">
        <v>1.0698172978742198</v>
      </c>
      <c r="G1932" s="32">
        <v>4582782.4792233352</v>
      </c>
      <c r="H1932" s="31">
        <f t="shared" si="60"/>
        <v>2368682.4792233231</v>
      </c>
      <c r="I1932" s="38">
        <f t="shared" si="61"/>
        <v>1.0698172978742198</v>
      </c>
    </row>
    <row r="1933" spans="1:9" hidden="1" outlineLevel="2" x14ac:dyDescent="0.25">
      <c r="A1933" t="s">
        <v>4153</v>
      </c>
      <c r="B1933" s="1" t="s">
        <v>6521</v>
      </c>
      <c r="C1933" s="1" t="s">
        <v>4155</v>
      </c>
      <c r="D1933" s="30">
        <v>2.0251000000000077E-4</v>
      </c>
      <c r="E1933" s="33">
        <v>2025100.0000000077</v>
      </c>
      <c r="F1933" s="9">
        <v>0.54896587348600223</v>
      </c>
      <c r="G1933" s="32">
        <v>3136810.7903965148</v>
      </c>
      <c r="H1933" s="31">
        <f t="shared" si="60"/>
        <v>1111710.7903965071</v>
      </c>
      <c r="I1933" s="38">
        <f t="shared" si="61"/>
        <v>0.54896587348600212</v>
      </c>
    </row>
    <row r="1934" spans="1:9" hidden="1" outlineLevel="2" x14ac:dyDescent="0.25">
      <c r="A1934" t="s">
        <v>4153</v>
      </c>
      <c r="B1934" s="1" t="s">
        <v>6522</v>
      </c>
      <c r="C1934" s="1" t="s">
        <v>4152</v>
      </c>
      <c r="D1934" s="30">
        <v>1.9471000000000058E-4</v>
      </c>
      <c r="E1934" s="33">
        <v>1947100.0000000058</v>
      </c>
      <c r="F1934" s="9">
        <v>0.46071904052276647</v>
      </c>
      <c r="G1934" s="32">
        <v>2844166.0438018874</v>
      </c>
      <c r="H1934" s="31">
        <f t="shared" si="60"/>
        <v>897066.04380188161</v>
      </c>
      <c r="I1934" s="38">
        <f t="shared" si="61"/>
        <v>0.46071904052276663</v>
      </c>
    </row>
    <row r="1935" spans="1:9" outlineLevel="1" collapsed="1" x14ac:dyDescent="0.25">
      <c r="A1935" s="60" t="s">
        <v>8826</v>
      </c>
      <c r="B1935" s="1"/>
      <c r="C1935" s="1"/>
      <c r="D1935" s="30"/>
      <c r="E1935" s="33">
        <f>SUBTOTAL(9,E1918:E1934)</f>
        <v>73849699.999999449</v>
      </c>
      <c r="F1935" s="9"/>
      <c r="G1935" s="32">
        <f>SUBTOTAL(9,G1918:G1934)</f>
        <v>122190951.01455781</v>
      </c>
      <c r="H1935" s="31">
        <f t="shared" si="60"/>
        <v>48341251.01455836</v>
      </c>
      <c r="I1935" s="38">
        <f t="shared" si="61"/>
        <v>0.65458967354720088</v>
      </c>
    </row>
    <row r="1936" spans="1:9" hidden="1" outlineLevel="2" x14ac:dyDescent="0.25">
      <c r="A1936" t="s">
        <v>4188</v>
      </c>
      <c r="B1936" s="1" t="s">
        <v>6479</v>
      </c>
      <c r="C1936" s="1" t="s">
        <v>4242</v>
      </c>
      <c r="D1936" s="30">
        <v>7.4550999999996748E-4</v>
      </c>
      <c r="E1936" s="33">
        <v>7455099.999999675</v>
      </c>
      <c r="F1936" s="9">
        <v>0.67243471959347079</v>
      </c>
      <c r="G1936" s="32">
        <v>12468168.078040741</v>
      </c>
      <c r="H1936" s="31">
        <f t="shared" si="60"/>
        <v>5013068.0780410664</v>
      </c>
      <c r="I1936" s="38">
        <f t="shared" si="61"/>
        <v>0.6724347195934709</v>
      </c>
    </row>
    <row r="1937" spans="1:9" hidden="1" outlineLevel="2" x14ac:dyDescent="0.25">
      <c r="A1937" t="s">
        <v>4188</v>
      </c>
      <c r="B1937" s="1" t="s">
        <v>6480</v>
      </c>
      <c r="C1937" s="1" t="s">
        <v>4240</v>
      </c>
      <c r="D1937" s="30">
        <v>6.8940999999997626E-4</v>
      </c>
      <c r="E1937" s="33">
        <v>6894099.9999997625</v>
      </c>
      <c r="F1937" s="9">
        <v>0.30977214247247009</v>
      </c>
      <c r="G1937" s="32">
        <v>9029700.1274191439</v>
      </c>
      <c r="H1937" s="31">
        <f t="shared" si="60"/>
        <v>2135600.1274193814</v>
      </c>
      <c r="I1937" s="38">
        <f t="shared" si="61"/>
        <v>0.30977214247246992</v>
      </c>
    </row>
    <row r="1938" spans="1:9" hidden="1" outlineLevel="2" x14ac:dyDescent="0.25">
      <c r="A1938" t="s">
        <v>4188</v>
      </c>
      <c r="B1938" s="1" t="s">
        <v>6481</v>
      </c>
      <c r="C1938" s="1" t="s">
        <v>4238</v>
      </c>
      <c r="D1938" s="30">
        <v>6.2790999999998588E-4</v>
      </c>
      <c r="E1938" s="33">
        <v>6279099.9999998584</v>
      </c>
      <c r="F1938" s="9">
        <v>0.55519879666766958</v>
      </c>
      <c r="G1938" s="32">
        <v>9765248.7641557436</v>
      </c>
      <c r="H1938" s="31">
        <f t="shared" si="60"/>
        <v>3486148.7641558852</v>
      </c>
      <c r="I1938" s="38">
        <f t="shared" si="61"/>
        <v>0.55519879666766958</v>
      </c>
    </row>
    <row r="1939" spans="1:9" hidden="1" outlineLevel="2" x14ac:dyDescent="0.25">
      <c r="A1939" t="s">
        <v>4188</v>
      </c>
      <c r="B1939" s="1" t="s">
        <v>6482</v>
      </c>
      <c r="C1939" s="1" t="s">
        <v>4232</v>
      </c>
      <c r="D1939" s="30">
        <v>5.4810999999999836E-4</v>
      </c>
      <c r="E1939" s="33">
        <v>5481099.9999999832</v>
      </c>
      <c r="F1939" s="9">
        <v>1.2101352466322868</v>
      </c>
      <c r="G1939" s="32">
        <v>12113972.30031619</v>
      </c>
      <c r="H1939" s="31">
        <f t="shared" si="60"/>
        <v>6632872.3003162071</v>
      </c>
      <c r="I1939" s="38">
        <f t="shared" si="61"/>
        <v>1.2101352466322868</v>
      </c>
    </row>
    <row r="1940" spans="1:9" hidden="1" outlineLevel="2" x14ac:dyDescent="0.25">
      <c r="A1940" t="s">
        <v>4188</v>
      </c>
      <c r="B1940" s="1" t="s">
        <v>6483</v>
      </c>
      <c r="C1940" s="1" t="s">
        <v>4236</v>
      </c>
      <c r="D1940" s="30">
        <v>5.3281000000000075E-4</v>
      </c>
      <c r="E1940" s="33">
        <v>5328100.0000000075</v>
      </c>
      <c r="F1940" s="9">
        <v>1.1290886543439231</v>
      </c>
      <c r="G1940" s="32">
        <v>11343997.259209873</v>
      </c>
      <c r="H1940" s="31">
        <f t="shared" si="60"/>
        <v>6015897.2592098657</v>
      </c>
      <c r="I1940" s="38">
        <f t="shared" si="61"/>
        <v>1.1290886543439231</v>
      </c>
    </row>
    <row r="1941" spans="1:9" hidden="1" outlineLevel="2" x14ac:dyDescent="0.25">
      <c r="A1941" t="s">
        <v>4188</v>
      </c>
      <c r="B1941" s="1" t="s">
        <v>6484</v>
      </c>
      <c r="C1941" s="1" t="s">
        <v>4234</v>
      </c>
      <c r="D1941" s="30">
        <v>5.2981000000000122E-4</v>
      </c>
      <c r="E1941" s="33">
        <v>5298100.0000000121</v>
      </c>
      <c r="F1941" s="9">
        <v>0.78381885531188378</v>
      </c>
      <c r="G1941" s="32">
        <v>9450850.6773279123</v>
      </c>
      <c r="H1941" s="31">
        <f t="shared" si="60"/>
        <v>4152750.6773279002</v>
      </c>
      <c r="I1941" s="38">
        <f t="shared" si="61"/>
        <v>0.78381885531188367</v>
      </c>
    </row>
    <row r="1942" spans="1:9" hidden="1" outlineLevel="2" x14ac:dyDescent="0.25">
      <c r="A1942" t="s">
        <v>4188</v>
      </c>
      <c r="B1942" s="1" t="s">
        <v>6485</v>
      </c>
      <c r="C1942" s="1" t="s">
        <v>4226</v>
      </c>
      <c r="D1942" s="30">
        <v>5.0131000000000567E-4</v>
      </c>
      <c r="E1942" s="33">
        <v>5013100.0000000568</v>
      </c>
      <c r="F1942" s="9">
        <v>0.7206290179679995</v>
      </c>
      <c r="G1942" s="32">
        <v>8625685.3299754765</v>
      </c>
      <c r="H1942" s="31">
        <f t="shared" si="60"/>
        <v>3612585.3299754197</v>
      </c>
      <c r="I1942" s="38">
        <f t="shared" si="61"/>
        <v>0.72062901796799961</v>
      </c>
    </row>
    <row r="1943" spans="1:9" hidden="1" outlineLevel="2" x14ac:dyDescent="0.25">
      <c r="A1943" t="s">
        <v>4188</v>
      </c>
      <c r="B1943" s="1" t="s">
        <v>6486</v>
      </c>
      <c r="C1943" s="1" t="s">
        <v>4196</v>
      </c>
      <c r="D1943" s="30">
        <v>4.3321000000000635E-4</v>
      </c>
      <c r="E1943" s="33">
        <v>4332100.0000000633</v>
      </c>
      <c r="F1943" s="9">
        <v>1.0080389216863095</v>
      </c>
      <c r="G1943" s="32">
        <v>8699025.4126373883</v>
      </c>
      <c r="H1943" s="31">
        <f t="shared" si="60"/>
        <v>4366925.412637325</v>
      </c>
      <c r="I1943" s="38">
        <f t="shared" si="61"/>
        <v>1.0080389216863095</v>
      </c>
    </row>
    <row r="1944" spans="1:9" hidden="1" outlineLevel="2" x14ac:dyDescent="0.25">
      <c r="A1944" t="s">
        <v>4188</v>
      </c>
      <c r="B1944" s="1" t="s">
        <v>6487</v>
      </c>
      <c r="C1944" s="1" t="s">
        <v>4224</v>
      </c>
      <c r="D1944" s="30">
        <v>4.1941000000000601E-4</v>
      </c>
      <c r="E1944" s="33">
        <v>4194100.0000000601</v>
      </c>
      <c r="F1944" s="9">
        <v>1.188790404077839</v>
      </c>
      <c r="G1944" s="32">
        <v>9180005.8337429948</v>
      </c>
      <c r="H1944" s="31">
        <f t="shared" si="60"/>
        <v>4985905.8337429352</v>
      </c>
      <c r="I1944" s="38">
        <f t="shared" si="61"/>
        <v>1.1887904040778388</v>
      </c>
    </row>
    <row r="1945" spans="1:9" hidden="1" outlineLevel="2" x14ac:dyDescent="0.25">
      <c r="A1945" t="s">
        <v>4188</v>
      </c>
      <c r="B1945" s="1" t="s">
        <v>6488</v>
      </c>
      <c r="C1945" s="1" t="s">
        <v>4222</v>
      </c>
      <c r="D1945" s="30">
        <v>3.9631000000000545E-4</v>
      </c>
      <c r="E1945" s="33">
        <v>3963100.0000000545</v>
      </c>
      <c r="F1945" s="9">
        <v>0.49482271685290669</v>
      </c>
      <c r="G1945" s="32">
        <v>5924131.9091598364</v>
      </c>
      <c r="H1945" s="31">
        <f t="shared" si="60"/>
        <v>1961031.9091597819</v>
      </c>
      <c r="I1945" s="38">
        <f t="shared" si="61"/>
        <v>0.4948227168529068</v>
      </c>
    </row>
    <row r="1946" spans="1:9" hidden="1" outlineLevel="2" x14ac:dyDescent="0.25">
      <c r="A1946" t="s">
        <v>4188</v>
      </c>
      <c r="B1946" s="1" t="s">
        <v>6489</v>
      </c>
      <c r="C1946" s="1" t="s">
        <v>4220</v>
      </c>
      <c r="D1946" s="30">
        <v>3.4951000000000432E-4</v>
      </c>
      <c r="E1946" s="33">
        <v>3495100.0000000433</v>
      </c>
      <c r="F1946" s="9">
        <v>0.52440065604517028</v>
      </c>
      <c r="G1946" s="32">
        <v>5327932.7329435404</v>
      </c>
      <c r="H1946" s="31">
        <f t="shared" si="60"/>
        <v>1832832.7329434971</v>
      </c>
      <c r="I1946" s="38">
        <f t="shared" si="61"/>
        <v>0.52440065604517017</v>
      </c>
    </row>
    <row r="1947" spans="1:9" hidden="1" outlineLevel="2" x14ac:dyDescent="0.25">
      <c r="A1947" t="s">
        <v>4188</v>
      </c>
      <c r="B1947" s="1" t="s">
        <v>6490</v>
      </c>
      <c r="C1947" s="1" t="s">
        <v>4218</v>
      </c>
      <c r="D1947" s="30">
        <v>3.3901000000000406E-4</v>
      </c>
      <c r="E1947" s="33">
        <v>3390100.0000000405</v>
      </c>
      <c r="F1947" s="9">
        <v>0.88745252373595296</v>
      </c>
      <c r="G1947" s="32">
        <v>6398652.8007173305</v>
      </c>
      <c r="H1947" s="31">
        <f t="shared" si="60"/>
        <v>3008552.80071729</v>
      </c>
      <c r="I1947" s="38">
        <f t="shared" si="61"/>
        <v>0.88745252373595296</v>
      </c>
    </row>
    <row r="1948" spans="1:9" hidden="1" outlineLevel="2" x14ac:dyDescent="0.25">
      <c r="A1948" t="s">
        <v>4188</v>
      </c>
      <c r="B1948" s="1" t="s">
        <v>6491</v>
      </c>
      <c r="C1948" s="1" t="s">
        <v>4216</v>
      </c>
      <c r="D1948" s="30">
        <v>3.1141000000000339E-4</v>
      </c>
      <c r="E1948" s="33">
        <v>3114100.000000034</v>
      </c>
      <c r="F1948" s="9">
        <v>1.0520105355975462</v>
      </c>
      <c r="G1948" s="32">
        <v>6390166.0089043872</v>
      </c>
      <c r="H1948" s="31">
        <f t="shared" si="60"/>
        <v>3276066.0089043532</v>
      </c>
      <c r="I1948" s="38">
        <f t="shared" si="61"/>
        <v>1.0520105355975458</v>
      </c>
    </row>
    <row r="1949" spans="1:9" hidden="1" outlineLevel="2" x14ac:dyDescent="0.25">
      <c r="A1949" t="s">
        <v>4188</v>
      </c>
      <c r="B1949" s="1" t="s">
        <v>6492</v>
      </c>
      <c r="C1949" s="1" t="s">
        <v>4214</v>
      </c>
      <c r="D1949" s="30">
        <v>2.9041000000000288E-4</v>
      </c>
      <c r="E1949" s="33">
        <v>2904100.0000000289</v>
      </c>
      <c r="F1949" s="9">
        <v>0.79703150474917661</v>
      </c>
      <c r="G1949" s="32">
        <v>5218759.192942136</v>
      </c>
      <c r="H1949" s="31">
        <f t="shared" si="60"/>
        <v>2314659.1929421071</v>
      </c>
      <c r="I1949" s="38">
        <f t="shared" si="61"/>
        <v>0.79703150474917672</v>
      </c>
    </row>
    <row r="1950" spans="1:9" hidden="1" outlineLevel="2" x14ac:dyDescent="0.25">
      <c r="A1950" t="s">
        <v>4188</v>
      </c>
      <c r="B1950" s="1" t="s">
        <v>6493</v>
      </c>
      <c r="C1950" s="1" t="s">
        <v>4212</v>
      </c>
      <c r="D1950" s="30">
        <v>2.7781000000000257E-4</v>
      </c>
      <c r="E1950" s="33">
        <v>2778100.0000000256</v>
      </c>
      <c r="F1950" s="9">
        <v>0.51460747276919272</v>
      </c>
      <c r="G1950" s="32">
        <v>4207731.0201001335</v>
      </c>
      <c r="H1950" s="31">
        <f t="shared" si="60"/>
        <v>1429631.0201001079</v>
      </c>
      <c r="I1950" s="38">
        <f t="shared" si="61"/>
        <v>0.51460747276919283</v>
      </c>
    </row>
    <row r="1951" spans="1:9" hidden="1" outlineLevel="2" x14ac:dyDescent="0.25">
      <c r="A1951" t="s">
        <v>4188</v>
      </c>
      <c r="B1951" s="1" t="s">
        <v>6494</v>
      </c>
      <c r="C1951" s="1" t="s">
        <v>4210</v>
      </c>
      <c r="D1951" s="30">
        <v>2.4661000000000181E-4</v>
      </c>
      <c r="E1951" s="33">
        <v>2466100.0000000182</v>
      </c>
      <c r="F1951" s="9">
        <v>0.49032797503797709</v>
      </c>
      <c r="G1951" s="32">
        <v>3675297.8192411829</v>
      </c>
      <c r="H1951" s="31">
        <f t="shared" si="60"/>
        <v>1209197.8192411647</v>
      </c>
      <c r="I1951" s="38">
        <f t="shared" si="61"/>
        <v>0.49032797503797731</v>
      </c>
    </row>
    <row r="1952" spans="1:9" hidden="1" outlineLevel="2" x14ac:dyDescent="0.25">
      <c r="A1952" t="s">
        <v>4188</v>
      </c>
      <c r="B1952" s="1" t="s">
        <v>6495</v>
      </c>
      <c r="C1952" s="1" t="s">
        <v>4202</v>
      </c>
      <c r="D1952" s="30">
        <v>2.2681000000000136E-4</v>
      </c>
      <c r="E1952" s="33">
        <v>2268100.0000000135</v>
      </c>
      <c r="F1952" s="9">
        <v>0.63005906406687073</v>
      </c>
      <c r="G1952" s="32">
        <v>3697136.9632100915</v>
      </c>
      <c r="H1952" s="31">
        <f t="shared" si="60"/>
        <v>1429036.963210078</v>
      </c>
      <c r="I1952" s="38">
        <f t="shared" si="61"/>
        <v>0.63005906406687073</v>
      </c>
    </row>
    <row r="1953" spans="1:9" hidden="1" outlineLevel="2" x14ac:dyDescent="0.25">
      <c r="A1953" t="s">
        <v>4188</v>
      </c>
      <c r="B1953" s="1" t="s">
        <v>6496</v>
      </c>
      <c r="C1953" s="1" t="s">
        <v>4206</v>
      </c>
      <c r="D1953" s="30">
        <v>2.2261000000000126E-4</v>
      </c>
      <c r="E1953" s="33">
        <v>2226100.0000000126</v>
      </c>
      <c r="F1953" s="9">
        <v>0.78683862236513757</v>
      </c>
      <c r="G1953" s="32">
        <v>3977681.4572470551</v>
      </c>
      <c r="H1953" s="31">
        <f t="shared" si="60"/>
        <v>1751581.4572470426</v>
      </c>
      <c r="I1953" s="38">
        <f t="shared" si="61"/>
        <v>0.78683862236513757</v>
      </c>
    </row>
    <row r="1954" spans="1:9" hidden="1" outlineLevel="2" x14ac:dyDescent="0.25">
      <c r="A1954" t="s">
        <v>4188</v>
      </c>
      <c r="B1954" s="1" t="s">
        <v>6497</v>
      </c>
      <c r="C1954" s="1" t="s">
        <v>4204</v>
      </c>
      <c r="D1954" s="30">
        <v>2.1811000000000115E-4</v>
      </c>
      <c r="E1954" s="33">
        <v>2181100.0000000116</v>
      </c>
      <c r="F1954" s="9">
        <v>0.85371870365552915</v>
      </c>
      <c r="G1954" s="32">
        <v>4043145.8645430962</v>
      </c>
      <c r="H1954" s="31">
        <f t="shared" si="60"/>
        <v>1862045.8645430845</v>
      </c>
      <c r="I1954" s="38">
        <f t="shared" si="61"/>
        <v>0.85371870365552915</v>
      </c>
    </row>
    <row r="1955" spans="1:9" hidden="1" outlineLevel="2" x14ac:dyDescent="0.25">
      <c r="A1955" t="s">
        <v>4188</v>
      </c>
      <c r="B1955" s="1" t="s">
        <v>6498</v>
      </c>
      <c r="C1955" s="1" t="s">
        <v>4208</v>
      </c>
      <c r="D1955" s="30">
        <v>2.1151000000000099E-4</v>
      </c>
      <c r="E1955" s="33">
        <v>2115100.0000000098</v>
      </c>
      <c r="F1955" s="9">
        <v>1.0681926465623968</v>
      </c>
      <c r="G1955" s="32">
        <v>4374434.2667441452</v>
      </c>
      <c r="H1955" s="31">
        <f t="shared" si="60"/>
        <v>2259334.2667441354</v>
      </c>
      <c r="I1955" s="38">
        <f t="shared" si="61"/>
        <v>1.0681926465623965</v>
      </c>
    </row>
    <row r="1956" spans="1:9" hidden="1" outlineLevel="2" x14ac:dyDescent="0.25">
      <c r="A1956" t="s">
        <v>4188</v>
      </c>
      <c r="B1956" s="1" t="s">
        <v>6499</v>
      </c>
      <c r="C1956" s="1" t="s">
        <v>4228</v>
      </c>
      <c r="D1956" s="30">
        <v>1.8541000000000035E-4</v>
      </c>
      <c r="E1956" s="33">
        <v>1854100.0000000035</v>
      </c>
      <c r="F1956" s="9">
        <v>0.48444750639453049</v>
      </c>
      <c r="G1956" s="32">
        <v>2752314.1216061045</v>
      </c>
      <c r="H1956" s="31">
        <f t="shared" si="60"/>
        <v>898214.12160610105</v>
      </c>
      <c r="I1956" s="38">
        <f t="shared" si="61"/>
        <v>0.48444750639453071</v>
      </c>
    </row>
    <row r="1957" spans="1:9" hidden="1" outlineLevel="2" x14ac:dyDescent="0.25">
      <c r="A1957" t="s">
        <v>4188</v>
      </c>
      <c r="B1957" s="1" t="s">
        <v>6500</v>
      </c>
      <c r="C1957" s="1" t="s">
        <v>4198</v>
      </c>
      <c r="D1957" s="30">
        <v>1.8451000000000033E-4</v>
      </c>
      <c r="E1957" s="33">
        <v>1845100.0000000033</v>
      </c>
      <c r="F1957" s="9">
        <v>1.1816992421443895</v>
      </c>
      <c r="G1957" s="32">
        <v>4025453.27168062</v>
      </c>
      <c r="H1957" s="31">
        <f t="shared" si="60"/>
        <v>2180353.2716806168</v>
      </c>
      <c r="I1957" s="38">
        <f t="shared" si="61"/>
        <v>1.1816992421443895</v>
      </c>
    </row>
    <row r="1958" spans="1:9" hidden="1" outlineLevel="2" x14ac:dyDescent="0.25">
      <c r="A1958" t="s">
        <v>4188</v>
      </c>
      <c r="B1958" s="1" t="s">
        <v>6501</v>
      </c>
      <c r="C1958" s="1" t="s">
        <v>4200</v>
      </c>
      <c r="D1958" s="30">
        <v>1.7071E-4</v>
      </c>
      <c r="E1958" s="33">
        <v>1707100</v>
      </c>
      <c r="F1958" s="9">
        <v>0.670715494157756</v>
      </c>
      <c r="G1958" s="32">
        <v>2852078.420076705</v>
      </c>
      <c r="H1958" s="31">
        <f t="shared" si="60"/>
        <v>1144978.420076705</v>
      </c>
      <c r="I1958" s="38">
        <f t="shared" si="61"/>
        <v>0.67071549415775589</v>
      </c>
    </row>
    <row r="1959" spans="1:9" hidden="1" outlineLevel="2" x14ac:dyDescent="0.25">
      <c r="A1959" t="s">
        <v>4188</v>
      </c>
      <c r="B1959" s="1" t="s">
        <v>6502</v>
      </c>
      <c r="C1959" s="1" t="s">
        <v>4194</v>
      </c>
      <c r="D1959" s="30">
        <v>1.6050999999999975E-4</v>
      </c>
      <c r="E1959" s="33">
        <v>1605099.9999999974</v>
      </c>
      <c r="F1959" s="9">
        <v>0.63488496441321485</v>
      </c>
      <c r="G1959" s="32">
        <v>2624153.8563796468</v>
      </c>
      <c r="H1959" s="31">
        <f t="shared" si="60"/>
        <v>1019053.8563796494</v>
      </c>
      <c r="I1959" s="38">
        <f t="shared" si="61"/>
        <v>0.63488496441321474</v>
      </c>
    </row>
    <row r="1960" spans="1:9" hidden="1" outlineLevel="2" x14ac:dyDescent="0.25">
      <c r="A1960" t="s">
        <v>4188</v>
      </c>
      <c r="B1960" s="1" t="s">
        <v>6503</v>
      </c>
      <c r="C1960" s="1" t="s">
        <v>4190</v>
      </c>
      <c r="D1960" s="30">
        <v>1.0920999999999908E-4</v>
      </c>
      <c r="E1960" s="33">
        <v>1092099.9999999909</v>
      </c>
      <c r="F1960" s="9">
        <v>0.31543515364410368</v>
      </c>
      <c r="G1960" s="32">
        <v>1436586.7312947137</v>
      </c>
      <c r="H1960" s="31">
        <f t="shared" si="60"/>
        <v>344486.73129472276</v>
      </c>
      <c r="I1960" s="38">
        <f t="shared" si="61"/>
        <v>0.31543515364410368</v>
      </c>
    </row>
    <row r="1961" spans="1:9" hidden="1" outlineLevel="2" x14ac:dyDescent="0.25">
      <c r="A1961" t="s">
        <v>4188</v>
      </c>
      <c r="B1961" s="1" t="s">
        <v>6504</v>
      </c>
      <c r="C1961" s="1" t="s">
        <v>4192</v>
      </c>
      <c r="D1961" s="30">
        <v>1.0740999999999912E-4</v>
      </c>
      <c r="E1961" s="33">
        <v>1074099.9999999912</v>
      </c>
      <c r="F1961" s="9">
        <v>1.0759474796223616</v>
      </c>
      <c r="G1961" s="32">
        <v>2229775.1878623604</v>
      </c>
      <c r="H1961" s="31">
        <f t="shared" si="60"/>
        <v>1155675.1878623692</v>
      </c>
      <c r="I1961" s="38">
        <f t="shared" si="61"/>
        <v>1.0759474796223618</v>
      </c>
    </row>
    <row r="1962" spans="1:9" hidden="1" outlineLevel="2" x14ac:dyDescent="0.25">
      <c r="A1962" t="s">
        <v>4188</v>
      </c>
      <c r="B1962" s="1" t="s">
        <v>6505</v>
      </c>
      <c r="C1962" s="1" t="s">
        <v>4187</v>
      </c>
      <c r="D1962" s="30">
        <v>2.7610000000000029E-5</v>
      </c>
      <c r="E1962" s="33">
        <v>276100.00000000029</v>
      </c>
      <c r="F1962" s="9">
        <v>0.85968432115890259</v>
      </c>
      <c r="G1962" s="32">
        <v>513458.84107197355</v>
      </c>
      <c r="H1962" s="31">
        <f t="shared" si="60"/>
        <v>237358.84107197326</v>
      </c>
      <c r="I1962" s="38">
        <f t="shared" si="61"/>
        <v>0.85968432115890259</v>
      </c>
    </row>
    <row r="1963" spans="1:9" outlineLevel="1" collapsed="1" x14ac:dyDescent="0.25">
      <c r="A1963" s="60" t="s">
        <v>8827</v>
      </c>
      <c r="B1963" s="1"/>
      <c r="C1963" s="1"/>
      <c r="D1963" s="30"/>
      <c r="E1963" s="33">
        <f>SUBTOTAL(9,E1936:E1962)</f>
        <v>90629699.999999747</v>
      </c>
      <c r="F1963" s="9"/>
      <c r="G1963" s="32">
        <f>SUBTOTAL(9,G1936:G1962)</f>
        <v>160345544.24855053</v>
      </c>
      <c r="H1963" s="31">
        <f t="shared" si="60"/>
        <v>69715844.248550788</v>
      </c>
      <c r="I1963" s="38">
        <f t="shared" si="61"/>
        <v>0.76923838706904013</v>
      </c>
    </row>
    <row r="1964" spans="1:9" hidden="1" outlineLevel="2" x14ac:dyDescent="0.25">
      <c r="A1964" t="s">
        <v>4245</v>
      </c>
      <c r="B1964" s="1" t="s">
        <v>6451</v>
      </c>
      <c r="C1964" s="1" t="s">
        <v>4299</v>
      </c>
      <c r="D1964" s="30">
        <v>7.1040999999997297E-4</v>
      </c>
      <c r="E1964" s="33">
        <v>7104099.9999997299</v>
      </c>
      <c r="F1964" s="9">
        <v>0.29303757066631864</v>
      </c>
      <c r="G1964" s="32">
        <v>9185868.2057702448</v>
      </c>
      <c r="H1964" s="31">
        <f t="shared" si="60"/>
        <v>2081768.2057705149</v>
      </c>
      <c r="I1964" s="38">
        <f t="shared" si="61"/>
        <v>0.29303757066631864</v>
      </c>
    </row>
    <row r="1965" spans="1:9" hidden="1" outlineLevel="2" x14ac:dyDescent="0.25">
      <c r="A1965" t="s">
        <v>4245</v>
      </c>
      <c r="B1965" s="1" t="s">
        <v>6452</v>
      </c>
      <c r="C1965" s="1" t="s">
        <v>4297</v>
      </c>
      <c r="D1965" s="30">
        <v>7.083099999999733E-4</v>
      </c>
      <c r="E1965" s="33">
        <v>7083099.9999997327</v>
      </c>
      <c r="F1965" s="9">
        <v>0.62948334240442483</v>
      </c>
      <c r="G1965" s="32">
        <v>11541793.462584347</v>
      </c>
      <c r="H1965" s="31">
        <f t="shared" si="60"/>
        <v>4458693.4625846138</v>
      </c>
      <c r="I1965" s="38">
        <f t="shared" si="61"/>
        <v>0.62948334240442494</v>
      </c>
    </row>
    <row r="1966" spans="1:9" hidden="1" outlineLevel="2" x14ac:dyDescent="0.25">
      <c r="A1966" t="s">
        <v>4245</v>
      </c>
      <c r="B1966" s="1" t="s">
        <v>6453</v>
      </c>
      <c r="C1966" s="1" t="s">
        <v>4295</v>
      </c>
      <c r="D1966" s="30">
        <v>7.0710999999997349E-4</v>
      </c>
      <c r="E1966" s="33">
        <v>7071099.9999997346</v>
      </c>
      <c r="F1966" s="9">
        <v>0.73399069745029344</v>
      </c>
      <c r="G1966" s="32">
        <v>12261221.620740309</v>
      </c>
      <c r="H1966" s="31">
        <f t="shared" si="60"/>
        <v>5190121.6207405748</v>
      </c>
      <c r="I1966" s="38">
        <f t="shared" si="61"/>
        <v>0.73399069745029344</v>
      </c>
    </row>
    <row r="1967" spans="1:9" hidden="1" outlineLevel="2" x14ac:dyDescent="0.25">
      <c r="A1967" t="s">
        <v>4245</v>
      </c>
      <c r="B1967" s="1" t="s">
        <v>6454</v>
      </c>
      <c r="C1967" s="1" t="s">
        <v>4293</v>
      </c>
      <c r="D1967" s="30">
        <v>6.5160999999998217E-4</v>
      </c>
      <c r="E1967" s="33">
        <v>6516099.9999998221</v>
      </c>
      <c r="F1967" s="9">
        <v>0.51069822174124602</v>
      </c>
      <c r="G1967" s="32">
        <v>9843860.6826878637</v>
      </c>
      <c r="H1967" s="31">
        <f t="shared" si="60"/>
        <v>3327760.6826880416</v>
      </c>
      <c r="I1967" s="38">
        <f t="shared" si="61"/>
        <v>0.51069822174124591</v>
      </c>
    </row>
    <row r="1968" spans="1:9" hidden="1" outlineLevel="2" x14ac:dyDescent="0.25">
      <c r="A1968" t="s">
        <v>4245</v>
      </c>
      <c r="B1968" s="1" t="s">
        <v>6455</v>
      </c>
      <c r="C1968" s="1" t="s">
        <v>4253</v>
      </c>
      <c r="D1968" s="30">
        <v>5.5890999999999667E-4</v>
      </c>
      <c r="E1968" s="33">
        <v>5589099.9999999665</v>
      </c>
      <c r="F1968" s="9">
        <v>1.020801821887547</v>
      </c>
      <c r="G1968" s="32">
        <v>11294463.462711621</v>
      </c>
      <c r="H1968" s="31">
        <f t="shared" si="60"/>
        <v>5705363.4627116546</v>
      </c>
      <c r="I1968" s="38">
        <f t="shared" si="61"/>
        <v>1.020801821887547</v>
      </c>
    </row>
    <row r="1969" spans="1:9" hidden="1" outlineLevel="2" x14ac:dyDescent="0.25">
      <c r="A1969" t="s">
        <v>4245</v>
      </c>
      <c r="B1969" s="1" t="s">
        <v>6456</v>
      </c>
      <c r="C1969" s="1" t="s">
        <v>4285</v>
      </c>
      <c r="D1969" s="30">
        <v>4.9531000000000661E-4</v>
      </c>
      <c r="E1969" s="33">
        <v>4953100.0000000661</v>
      </c>
      <c r="F1969" s="9">
        <v>0.76667180526642287</v>
      </c>
      <c r="G1969" s="32">
        <v>8750502.118665237</v>
      </c>
      <c r="H1969" s="31">
        <f t="shared" si="60"/>
        <v>3797402.1186651709</v>
      </c>
      <c r="I1969" s="38">
        <f t="shared" si="61"/>
        <v>0.76667180526642309</v>
      </c>
    </row>
    <row r="1970" spans="1:9" hidden="1" outlineLevel="2" x14ac:dyDescent="0.25">
      <c r="A1970" t="s">
        <v>4245</v>
      </c>
      <c r="B1970" s="1" t="s">
        <v>6457</v>
      </c>
      <c r="C1970" s="1" t="s">
        <v>4287</v>
      </c>
      <c r="D1970" s="30">
        <v>4.9201000000000713E-4</v>
      </c>
      <c r="E1970" s="33">
        <v>4920100.0000000717</v>
      </c>
      <c r="F1970" s="9">
        <v>0.46274840182689769</v>
      </c>
      <c r="G1970" s="32">
        <v>7196868.4118286241</v>
      </c>
      <c r="H1970" s="31">
        <f t="shared" si="60"/>
        <v>2276768.4118285524</v>
      </c>
      <c r="I1970" s="38">
        <f t="shared" si="61"/>
        <v>0.46274840182689764</v>
      </c>
    </row>
    <row r="1971" spans="1:9" hidden="1" outlineLevel="2" x14ac:dyDescent="0.25">
      <c r="A1971" t="s">
        <v>4245</v>
      </c>
      <c r="B1971" s="1" t="s">
        <v>6458</v>
      </c>
      <c r="C1971" s="1" t="s">
        <v>4283</v>
      </c>
      <c r="D1971" s="30">
        <v>4.9111000000000727E-4</v>
      </c>
      <c r="E1971" s="33">
        <v>4911100.0000000726</v>
      </c>
      <c r="F1971" s="9">
        <v>0.79489212647771046</v>
      </c>
      <c r="G1971" s="32">
        <v>8814894.7223448139</v>
      </c>
      <c r="H1971" s="31">
        <f t="shared" si="60"/>
        <v>3903794.7223447412</v>
      </c>
      <c r="I1971" s="38">
        <f t="shared" si="61"/>
        <v>0.79489212647771035</v>
      </c>
    </row>
    <row r="1972" spans="1:9" hidden="1" outlineLevel="2" x14ac:dyDescent="0.25">
      <c r="A1972" t="s">
        <v>4245</v>
      </c>
      <c r="B1972" s="1" t="s">
        <v>6459</v>
      </c>
      <c r="C1972" s="1" t="s">
        <v>4281</v>
      </c>
      <c r="D1972" s="30">
        <v>4.6681000000000717E-4</v>
      </c>
      <c r="E1972" s="33">
        <v>4668100.0000000717</v>
      </c>
      <c r="F1972" s="9">
        <v>0.35845682450590988</v>
      </c>
      <c r="G1972" s="32">
        <v>6341412.3024761351</v>
      </c>
      <c r="H1972" s="31">
        <f t="shared" si="60"/>
        <v>1673312.3024760634</v>
      </c>
      <c r="I1972" s="38">
        <f t="shared" si="61"/>
        <v>0.35845682450590982</v>
      </c>
    </row>
    <row r="1973" spans="1:9" hidden="1" outlineLevel="2" x14ac:dyDescent="0.25">
      <c r="A1973" t="s">
        <v>4245</v>
      </c>
      <c r="B1973" s="1" t="s">
        <v>6460</v>
      </c>
      <c r="C1973" s="1" t="s">
        <v>4279</v>
      </c>
      <c r="D1973" s="30">
        <v>4.5961000000000699E-4</v>
      </c>
      <c r="E1973" s="33">
        <v>4596100.0000000698</v>
      </c>
      <c r="F1973" s="9">
        <v>0.27136613539566268</v>
      </c>
      <c r="G1973" s="32">
        <v>5843325.8948920937</v>
      </c>
      <c r="H1973" s="31">
        <f t="shared" si="60"/>
        <v>1247225.8948920239</v>
      </c>
      <c r="I1973" s="38">
        <f t="shared" si="61"/>
        <v>0.27136613539566262</v>
      </c>
    </row>
    <row r="1974" spans="1:9" hidden="1" outlineLevel="2" x14ac:dyDescent="0.25">
      <c r="A1974" t="s">
        <v>4245</v>
      </c>
      <c r="B1974" s="1" t="s">
        <v>6461</v>
      </c>
      <c r="C1974" s="1" t="s">
        <v>4275</v>
      </c>
      <c r="D1974" s="30">
        <v>3.7651000000000497E-4</v>
      </c>
      <c r="E1974" s="33">
        <v>3765100.0000000498</v>
      </c>
      <c r="F1974" s="9">
        <v>0.50476476925439884</v>
      </c>
      <c r="G1974" s="32">
        <v>5665589.8327198122</v>
      </c>
      <c r="H1974" s="31">
        <f t="shared" si="60"/>
        <v>1900489.8327197623</v>
      </c>
      <c r="I1974" s="38">
        <f t="shared" si="61"/>
        <v>0.50476476925439884</v>
      </c>
    </row>
    <row r="1975" spans="1:9" hidden="1" outlineLevel="2" x14ac:dyDescent="0.25">
      <c r="A1975" t="s">
        <v>4245</v>
      </c>
      <c r="B1975" s="1" t="s">
        <v>6462</v>
      </c>
      <c r="C1975" s="1" t="s">
        <v>4277</v>
      </c>
      <c r="D1975" s="30">
        <v>3.5941000000000456E-4</v>
      </c>
      <c r="E1975" s="33">
        <v>3594100.0000000456</v>
      </c>
      <c r="F1975" s="9">
        <v>0.93665937769184171</v>
      </c>
      <c r="G1975" s="32">
        <v>6960547.4693623362</v>
      </c>
      <c r="H1975" s="31">
        <f t="shared" si="60"/>
        <v>3366447.4693622906</v>
      </c>
      <c r="I1975" s="38">
        <f t="shared" si="61"/>
        <v>0.9366593776918416</v>
      </c>
    </row>
    <row r="1976" spans="1:9" hidden="1" outlineLevel="2" x14ac:dyDescent="0.25">
      <c r="A1976" t="s">
        <v>4245</v>
      </c>
      <c r="B1976" s="1" t="s">
        <v>6463</v>
      </c>
      <c r="C1976" s="1" t="s">
        <v>4273</v>
      </c>
      <c r="D1976" s="30">
        <v>2.4961000000000189E-4</v>
      </c>
      <c r="E1976" s="33">
        <v>2496100.0000000191</v>
      </c>
      <c r="F1976" s="9">
        <v>0.49687313078040363</v>
      </c>
      <c r="G1976" s="32">
        <v>3736345.0217409944</v>
      </c>
      <c r="H1976" s="31">
        <f t="shared" si="60"/>
        <v>1240245.0217409753</v>
      </c>
      <c r="I1976" s="38">
        <f t="shared" si="61"/>
        <v>0.49687313078040374</v>
      </c>
    </row>
    <row r="1977" spans="1:9" hidden="1" outlineLevel="2" x14ac:dyDescent="0.25">
      <c r="A1977" t="s">
        <v>4245</v>
      </c>
      <c r="B1977" s="1" t="s">
        <v>6464</v>
      </c>
      <c r="C1977" s="1" t="s">
        <v>4271</v>
      </c>
      <c r="D1977" s="30">
        <v>2.4721000000000183E-4</v>
      </c>
      <c r="E1977" s="33">
        <v>2472100.0000000182</v>
      </c>
      <c r="F1977" s="9">
        <v>0.9913754802798006</v>
      </c>
      <c r="G1977" s="32">
        <v>4922879.3247997314</v>
      </c>
      <c r="H1977" s="31">
        <f t="shared" si="60"/>
        <v>2450779.3247997132</v>
      </c>
      <c r="I1977" s="38">
        <f t="shared" si="61"/>
        <v>0.99137548027980071</v>
      </c>
    </row>
    <row r="1978" spans="1:9" hidden="1" outlineLevel="2" x14ac:dyDescent="0.25">
      <c r="A1978" t="s">
        <v>4245</v>
      </c>
      <c r="B1978" s="1" t="s">
        <v>6465</v>
      </c>
      <c r="C1978" s="1" t="s">
        <v>4269</v>
      </c>
      <c r="D1978" s="30">
        <v>2.4691000000000182E-4</v>
      </c>
      <c r="E1978" s="33">
        <v>2469100.0000000182</v>
      </c>
      <c r="F1978" s="9">
        <v>0.60990278479918747</v>
      </c>
      <c r="G1978" s="32">
        <v>3975010.9659477025</v>
      </c>
      <c r="H1978" s="31">
        <f t="shared" si="60"/>
        <v>1505910.9659476844</v>
      </c>
      <c r="I1978" s="38">
        <f t="shared" si="61"/>
        <v>0.60990278479918725</v>
      </c>
    </row>
    <row r="1979" spans="1:9" hidden="1" outlineLevel="2" x14ac:dyDescent="0.25">
      <c r="A1979" t="s">
        <v>4245</v>
      </c>
      <c r="B1979" s="1" t="s">
        <v>6466</v>
      </c>
      <c r="C1979" s="1" t="s">
        <v>4267</v>
      </c>
      <c r="D1979" s="30">
        <v>2.3041000000000145E-4</v>
      </c>
      <c r="E1979" s="33">
        <v>2304100.0000000144</v>
      </c>
      <c r="F1979" s="9">
        <v>1.1966749190309995</v>
      </c>
      <c r="G1979" s="32">
        <v>5061358.6809393577</v>
      </c>
      <c r="H1979" s="31">
        <f t="shared" si="60"/>
        <v>2757258.6809393433</v>
      </c>
      <c r="I1979" s="38">
        <f t="shared" si="61"/>
        <v>1.1966749190309995</v>
      </c>
    </row>
    <row r="1980" spans="1:9" hidden="1" outlineLevel="2" x14ac:dyDescent="0.25">
      <c r="A1980" t="s">
        <v>4245</v>
      </c>
      <c r="B1980" s="1" t="s">
        <v>6467</v>
      </c>
      <c r="C1980" s="1" t="s">
        <v>4265</v>
      </c>
      <c r="D1980" s="30">
        <v>2.244100000000013E-4</v>
      </c>
      <c r="E1980" s="33">
        <v>2244100.000000013</v>
      </c>
      <c r="F1980" s="9">
        <v>0.85877540410557995</v>
      </c>
      <c r="G1980" s="32">
        <v>4171277.8843533564</v>
      </c>
      <c r="H1980" s="31">
        <f t="shared" si="60"/>
        <v>1927177.8843533434</v>
      </c>
      <c r="I1980" s="38">
        <f t="shared" si="61"/>
        <v>0.85877540410558006</v>
      </c>
    </row>
    <row r="1981" spans="1:9" hidden="1" outlineLevel="2" x14ac:dyDescent="0.25">
      <c r="A1981" t="s">
        <v>4245</v>
      </c>
      <c r="B1981" s="1" t="s">
        <v>6468</v>
      </c>
      <c r="C1981" s="1" t="s">
        <v>4291</v>
      </c>
      <c r="D1981" s="30">
        <v>1.7010999999999998E-4</v>
      </c>
      <c r="E1981" s="33">
        <v>1701099.9999999998</v>
      </c>
      <c r="F1981" s="9">
        <v>0.58285259648243171</v>
      </c>
      <c r="G1981" s="32">
        <v>2692590.5518762646</v>
      </c>
      <c r="H1981" s="31">
        <f t="shared" si="60"/>
        <v>991490.55187626486</v>
      </c>
      <c r="I1981" s="38">
        <f t="shared" si="61"/>
        <v>0.58285259648243193</v>
      </c>
    </row>
    <row r="1982" spans="1:9" hidden="1" outlineLevel="2" x14ac:dyDescent="0.25">
      <c r="A1982" t="s">
        <v>4245</v>
      </c>
      <c r="B1982" s="1" t="s">
        <v>6469</v>
      </c>
      <c r="C1982" s="1" t="s">
        <v>4261</v>
      </c>
      <c r="D1982" s="30">
        <v>1.2990999999999901E-4</v>
      </c>
      <c r="E1982" s="33">
        <v>1299099.99999999</v>
      </c>
      <c r="F1982" s="9">
        <v>0.3445636732585049</v>
      </c>
      <c r="G1982" s="32">
        <v>1746722.6679301104</v>
      </c>
      <c r="H1982" s="31">
        <f t="shared" si="60"/>
        <v>447622.66793012037</v>
      </c>
      <c r="I1982" s="38">
        <f t="shared" si="61"/>
        <v>0.34456367325850495</v>
      </c>
    </row>
    <row r="1983" spans="1:9" hidden="1" outlineLevel="2" x14ac:dyDescent="0.25">
      <c r="A1983" t="s">
        <v>4245</v>
      </c>
      <c r="B1983" s="1" t="s">
        <v>6470</v>
      </c>
      <c r="C1983" s="1" t="s">
        <v>4263</v>
      </c>
      <c r="D1983" s="30">
        <v>1.2690999999999893E-4</v>
      </c>
      <c r="E1983" s="33">
        <v>1269099.9999999893</v>
      </c>
      <c r="F1983" s="9">
        <v>0.66376428409289112</v>
      </c>
      <c r="G1983" s="32">
        <v>2111483.2529422701</v>
      </c>
      <c r="H1983" s="31">
        <f t="shared" si="60"/>
        <v>842383.25294228084</v>
      </c>
      <c r="I1983" s="38">
        <f t="shared" si="61"/>
        <v>0.66376428409289101</v>
      </c>
    </row>
    <row r="1984" spans="1:9" hidden="1" outlineLevel="2" x14ac:dyDescent="0.25">
      <c r="A1984" t="s">
        <v>4245</v>
      </c>
      <c r="B1984" s="1" t="s">
        <v>6471</v>
      </c>
      <c r="C1984" s="1" t="s">
        <v>4259</v>
      </c>
      <c r="D1984" s="30">
        <v>1.0320999999999921E-4</v>
      </c>
      <c r="E1984" s="33">
        <v>1032099.9999999921</v>
      </c>
      <c r="F1984" s="9">
        <v>0.68678802920097159</v>
      </c>
      <c r="G1984" s="32">
        <v>1740933.9249383095</v>
      </c>
      <c r="H1984" s="31">
        <f t="shared" si="60"/>
        <v>708833.92493831739</v>
      </c>
      <c r="I1984" s="38">
        <f t="shared" si="61"/>
        <v>0.68678802920097159</v>
      </c>
    </row>
    <row r="1985" spans="1:9" hidden="1" outlineLevel="2" x14ac:dyDescent="0.25">
      <c r="A1985" t="s">
        <v>4245</v>
      </c>
      <c r="B1985" s="1" t="s">
        <v>6472</v>
      </c>
      <c r="C1985" s="1" t="s">
        <v>4257</v>
      </c>
      <c r="D1985" s="30">
        <v>7.590999999999978E-5</v>
      </c>
      <c r="E1985" s="33">
        <v>759099.99999999779</v>
      </c>
      <c r="F1985" s="9">
        <v>0.45199956659881213</v>
      </c>
      <c r="G1985" s="32">
        <v>1102212.8710051551</v>
      </c>
      <c r="H1985" s="31">
        <f t="shared" si="60"/>
        <v>343112.87100515736</v>
      </c>
      <c r="I1985" s="38">
        <f t="shared" si="61"/>
        <v>0.45199956659881224</v>
      </c>
    </row>
    <row r="1986" spans="1:9" hidden="1" outlineLevel="2" x14ac:dyDescent="0.25">
      <c r="A1986" t="s">
        <v>4245</v>
      </c>
      <c r="B1986" s="1" t="s">
        <v>6473</v>
      </c>
      <c r="C1986" s="1" t="s">
        <v>4255</v>
      </c>
      <c r="D1986" s="30">
        <v>6.3310000000000043E-5</v>
      </c>
      <c r="E1986" s="33">
        <v>633100.00000000047</v>
      </c>
      <c r="F1986" s="9">
        <v>1.1747924973305737</v>
      </c>
      <c r="G1986" s="32">
        <v>1376861.1300599873</v>
      </c>
      <c r="H1986" s="31">
        <f t="shared" si="60"/>
        <v>743761.13005998684</v>
      </c>
      <c r="I1986" s="38">
        <f t="shared" si="61"/>
        <v>1.1747924973305739</v>
      </c>
    </row>
    <row r="1987" spans="1:9" hidden="1" outlineLevel="2" x14ac:dyDescent="0.25">
      <c r="A1987" t="s">
        <v>4245</v>
      </c>
      <c r="B1987" s="1" t="s">
        <v>6474</v>
      </c>
      <c r="C1987" s="1" t="s">
        <v>4249</v>
      </c>
      <c r="D1987" s="30">
        <v>5.4910000000000076E-5</v>
      </c>
      <c r="E1987" s="33">
        <v>549100.0000000007</v>
      </c>
      <c r="F1987" s="9">
        <v>1.2163665242983477</v>
      </c>
      <c r="G1987" s="32">
        <v>1217006.8584922242</v>
      </c>
      <c r="H1987" s="31">
        <f t="shared" si="60"/>
        <v>667906.85849222355</v>
      </c>
      <c r="I1987" s="38">
        <f t="shared" si="61"/>
        <v>1.2163665242983477</v>
      </c>
    </row>
    <row r="1988" spans="1:9" hidden="1" outlineLevel="2" x14ac:dyDescent="0.25">
      <c r="A1988" t="s">
        <v>4245</v>
      </c>
      <c r="B1988" s="1" t="s">
        <v>6475</v>
      </c>
      <c r="C1988" s="1" t="s">
        <v>4251</v>
      </c>
      <c r="D1988" s="30">
        <v>4.1710000000000053E-5</v>
      </c>
      <c r="E1988" s="33">
        <v>417100.00000000052</v>
      </c>
      <c r="F1988" s="9">
        <v>1.1579188537245095</v>
      </c>
      <c r="G1988" s="32">
        <v>900067.95388849394</v>
      </c>
      <c r="H1988" s="31">
        <f t="shared" si="60"/>
        <v>482967.95388849342</v>
      </c>
      <c r="I1988" s="38">
        <f t="shared" si="61"/>
        <v>1.1579188537245093</v>
      </c>
    </row>
    <row r="1989" spans="1:9" hidden="1" outlineLevel="2" x14ac:dyDescent="0.25">
      <c r="A1989" t="s">
        <v>4245</v>
      </c>
      <c r="B1989" s="1" t="s">
        <v>6476</v>
      </c>
      <c r="C1989" s="1" t="s">
        <v>4244</v>
      </c>
      <c r="D1989" s="30">
        <v>3.991000000000005E-5</v>
      </c>
      <c r="E1989" s="33">
        <v>399100.00000000052</v>
      </c>
      <c r="F1989" s="9">
        <v>0.64481397119954476</v>
      </c>
      <c r="G1989" s="32">
        <v>656445.25590573926</v>
      </c>
      <c r="H1989" s="31">
        <f t="shared" ref="H1989:H2052" si="62">G1989-E1989</f>
        <v>257345.25590573874</v>
      </c>
      <c r="I1989" s="38">
        <f t="shared" ref="I1989:I2052" si="63">H1989/E1989</f>
        <v>0.64481397119954498</v>
      </c>
    </row>
    <row r="1990" spans="1:9" hidden="1" outlineLevel="2" x14ac:dyDescent="0.25">
      <c r="A1990" t="s">
        <v>4245</v>
      </c>
      <c r="B1990" s="1" t="s">
        <v>6477</v>
      </c>
      <c r="C1990" s="1" t="s">
        <v>4289</v>
      </c>
      <c r="D1990" s="30">
        <v>3.5110000000000042E-5</v>
      </c>
      <c r="E1990" s="33">
        <v>351100.00000000041</v>
      </c>
      <c r="F1990" s="9">
        <v>0.68642067281295738</v>
      </c>
      <c r="G1990" s="32">
        <v>592102.29822463007</v>
      </c>
      <c r="H1990" s="31">
        <f t="shared" si="62"/>
        <v>241002.29822462966</v>
      </c>
      <c r="I1990" s="38">
        <f t="shared" si="63"/>
        <v>0.68642067281295749</v>
      </c>
    </row>
    <row r="1991" spans="1:9" hidden="1" outlineLevel="2" x14ac:dyDescent="0.25">
      <c r="A1991" t="s">
        <v>4245</v>
      </c>
      <c r="B1991" s="1" t="s">
        <v>6478</v>
      </c>
      <c r="C1991" s="1" t="s">
        <v>4247</v>
      </c>
      <c r="D1991" s="30">
        <v>2.1010000000000017E-5</v>
      </c>
      <c r="E1991" s="33">
        <v>210100.00000000017</v>
      </c>
      <c r="F1991" s="9">
        <v>1.0259512567341598</v>
      </c>
      <c r="G1991" s="32">
        <v>425652.35903984733</v>
      </c>
      <c r="H1991" s="31">
        <f t="shared" si="62"/>
        <v>215552.35903984716</v>
      </c>
      <c r="I1991" s="38">
        <f t="shared" si="63"/>
        <v>1.0259512567341598</v>
      </c>
    </row>
    <row r="1992" spans="1:9" outlineLevel="1" collapsed="1" x14ac:dyDescent="0.25">
      <c r="A1992" s="60" t="s">
        <v>8828</v>
      </c>
      <c r="B1992" s="1"/>
      <c r="C1992" s="1"/>
      <c r="D1992" s="30"/>
      <c r="E1992" s="33">
        <f>SUBTOTAL(9,E1964:E1991)</f>
        <v>85376799.999999478</v>
      </c>
      <c r="F1992" s="9"/>
      <c r="G1992" s="32">
        <f>SUBTOTAL(9,G1964:G1991)</f>
        <v>140129299.18886763</v>
      </c>
      <c r="H1992" s="31">
        <f t="shared" si="62"/>
        <v>54752499.18886815</v>
      </c>
      <c r="I1992" s="38">
        <f t="shared" si="63"/>
        <v>0.64130418555003799</v>
      </c>
    </row>
    <row r="1993" spans="1:9" hidden="1" outlineLevel="2" x14ac:dyDescent="0.25">
      <c r="A1993" t="s">
        <v>4302</v>
      </c>
      <c r="B1993" s="1" t="s">
        <v>6421</v>
      </c>
      <c r="C1993" s="1" t="s">
        <v>4362</v>
      </c>
      <c r="D1993" s="30">
        <v>7.5930999999996533E-4</v>
      </c>
      <c r="E1993" s="33">
        <v>7593099.9999996535</v>
      </c>
      <c r="F1993" s="9">
        <v>0.81469726358676331</v>
      </c>
      <c r="G1993" s="32">
        <v>13779177.792140024</v>
      </c>
      <c r="H1993" s="31">
        <f t="shared" si="62"/>
        <v>6186077.7921403702</v>
      </c>
      <c r="I1993" s="38">
        <f t="shared" si="63"/>
        <v>0.81469726358676331</v>
      </c>
    </row>
    <row r="1994" spans="1:9" hidden="1" outlineLevel="2" x14ac:dyDescent="0.25">
      <c r="A1994" t="s">
        <v>4302</v>
      </c>
      <c r="B1994" s="1" t="s">
        <v>6422</v>
      </c>
      <c r="C1994" s="1" t="s">
        <v>4360</v>
      </c>
      <c r="D1994" s="30">
        <v>7.5030999999996673E-4</v>
      </c>
      <c r="E1994" s="33">
        <v>7503099.9999996675</v>
      </c>
      <c r="F1994" s="9">
        <v>0.64716369825177389</v>
      </c>
      <c r="G1994" s="32">
        <v>12358833.944352336</v>
      </c>
      <c r="H1994" s="31">
        <f t="shared" si="62"/>
        <v>4855733.9443526687</v>
      </c>
      <c r="I1994" s="38">
        <f t="shared" si="63"/>
        <v>0.64716369825177378</v>
      </c>
    </row>
    <row r="1995" spans="1:9" hidden="1" outlineLevel="2" x14ac:dyDescent="0.25">
      <c r="A1995" t="s">
        <v>4302</v>
      </c>
      <c r="B1995" s="1" t="s">
        <v>6423</v>
      </c>
      <c r="C1995" s="1" t="s">
        <v>4358</v>
      </c>
      <c r="D1995" s="30">
        <v>7.4520999999996753E-4</v>
      </c>
      <c r="E1995" s="33">
        <v>7452099.999999675</v>
      </c>
      <c r="F1995" s="9">
        <v>0.76524693505551311</v>
      </c>
      <c r="G1995" s="32">
        <v>13154796.684726616</v>
      </c>
      <c r="H1995" s="31">
        <f t="shared" si="62"/>
        <v>5702696.6847269414</v>
      </c>
      <c r="I1995" s="38">
        <f t="shared" si="63"/>
        <v>0.76524693505551322</v>
      </c>
    </row>
    <row r="1996" spans="1:9" hidden="1" outlineLevel="2" x14ac:dyDescent="0.25">
      <c r="A1996" t="s">
        <v>4302</v>
      </c>
      <c r="B1996" s="1" t="s">
        <v>6424</v>
      </c>
      <c r="C1996" s="1" t="s">
        <v>4356</v>
      </c>
      <c r="D1996" s="30">
        <v>7.224099999999711E-4</v>
      </c>
      <c r="E1996" s="33">
        <v>7224099.9999997113</v>
      </c>
      <c r="F1996" s="9">
        <v>0.27110737429755527</v>
      </c>
      <c r="G1996" s="32">
        <v>9182606.7826626021</v>
      </c>
      <c r="H1996" s="31">
        <f t="shared" si="62"/>
        <v>1958506.7826628909</v>
      </c>
      <c r="I1996" s="38">
        <f t="shared" si="63"/>
        <v>0.27110737429755527</v>
      </c>
    </row>
    <row r="1997" spans="1:9" hidden="1" outlineLevel="2" x14ac:dyDescent="0.25">
      <c r="A1997" t="s">
        <v>4302</v>
      </c>
      <c r="B1997" s="1" t="s">
        <v>6425</v>
      </c>
      <c r="C1997" s="1" t="s">
        <v>4354</v>
      </c>
      <c r="D1997" s="30">
        <v>6.6240999999998048E-4</v>
      </c>
      <c r="E1997" s="33">
        <v>6624099.9999998044</v>
      </c>
      <c r="F1997" s="9">
        <v>0.97972847759734905</v>
      </c>
      <c r="G1997" s="32">
        <v>13113919.408452213</v>
      </c>
      <c r="H1997" s="31">
        <f t="shared" si="62"/>
        <v>6489819.4084524084</v>
      </c>
      <c r="I1997" s="38">
        <f t="shared" si="63"/>
        <v>0.97972847759734905</v>
      </c>
    </row>
    <row r="1998" spans="1:9" hidden="1" outlineLevel="2" x14ac:dyDescent="0.25">
      <c r="A1998" t="s">
        <v>4302</v>
      </c>
      <c r="B1998" s="1" t="s">
        <v>6426</v>
      </c>
      <c r="C1998" s="1" t="s">
        <v>4348</v>
      </c>
      <c r="D1998" s="30">
        <v>6.6150999999998062E-4</v>
      </c>
      <c r="E1998" s="33">
        <v>6615099.9999998063</v>
      </c>
      <c r="F1998" s="9">
        <v>0.36385192177078984</v>
      </c>
      <c r="G1998" s="32">
        <v>9022016.8477056883</v>
      </c>
      <c r="H1998" s="31">
        <f t="shared" si="62"/>
        <v>2406916.847705882</v>
      </c>
      <c r="I1998" s="38">
        <f t="shared" si="63"/>
        <v>0.36385192177078995</v>
      </c>
    </row>
    <row r="1999" spans="1:9" hidden="1" outlineLevel="2" x14ac:dyDescent="0.25">
      <c r="A1999" t="s">
        <v>4302</v>
      </c>
      <c r="B1999" s="1" t="s">
        <v>6427</v>
      </c>
      <c r="C1999" s="1" t="s">
        <v>4350</v>
      </c>
      <c r="D1999" s="30">
        <v>6.2490999999998634E-4</v>
      </c>
      <c r="E1999" s="33">
        <v>6249099.9999998631</v>
      </c>
      <c r="F1999" s="9">
        <v>0.8970971975278661</v>
      </c>
      <c r="G1999" s="32">
        <v>11855150.097071128</v>
      </c>
      <c r="H1999" s="31">
        <f t="shared" si="62"/>
        <v>5606050.0970712649</v>
      </c>
      <c r="I1999" s="38">
        <f t="shared" si="63"/>
        <v>0.8970971975278661</v>
      </c>
    </row>
    <row r="2000" spans="1:9" hidden="1" outlineLevel="2" x14ac:dyDescent="0.25">
      <c r="A2000" t="s">
        <v>4302</v>
      </c>
      <c r="B2000" s="1" t="s">
        <v>6428</v>
      </c>
      <c r="C2000" s="1" t="s">
        <v>4352</v>
      </c>
      <c r="D2000" s="30">
        <v>6.1740999999998752E-4</v>
      </c>
      <c r="E2000" s="33">
        <v>6174099.9999998752</v>
      </c>
      <c r="F2000" s="9">
        <v>0.39104644387316134</v>
      </c>
      <c r="G2000" s="32">
        <v>8588459.8491171114</v>
      </c>
      <c r="H2000" s="31">
        <f t="shared" si="62"/>
        <v>2414359.8491172362</v>
      </c>
      <c r="I2000" s="38">
        <f t="shared" si="63"/>
        <v>0.39104644387316129</v>
      </c>
    </row>
    <row r="2001" spans="1:9" hidden="1" outlineLevel="2" x14ac:dyDescent="0.25">
      <c r="A2001" t="s">
        <v>4302</v>
      </c>
      <c r="B2001" s="1" t="s">
        <v>6429</v>
      </c>
      <c r="C2001" s="1" t="s">
        <v>4310</v>
      </c>
      <c r="D2001" s="30">
        <v>6.0780999999998902E-4</v>
      </c>
      <c r="E2001" s="33">
        <v>6078099.9999998901</v>
      </c>
      <c r="F2001" s="9">
        <v>0.66166029042625119</v>
      </c>
      <c r="G2001" s="32">
        <v>10099737.411239615</v>
      </c>
      <c r="H2001" s="31">
        <f t="shared" si="62"/>
        <v>4021637.4112397246</v>
      </c>
      <c r="I2001" s="38">
        <f t="shared" si="63"/>
        <v>0.66166029042625119</v>
      </c>
    </row>
    <row r="2002" spans="1:9" hidden="1" outlineLevel="2" x14ac:dyDescent="0.25">
      <c r="A2002" t="s">
        <v>4302</v>
      </c>
      <c r="B2002" s="1" t="s">
        <v>6430</v>
      </c>
      <c r="C2002" s="1" t="s">
        <v>4344</v>
      </c>
      <c r="D2002" s="30">
        <v>5.8950999999999188E-4</v>
      </c>
      <c r="E2002" s="33">
        <v>5895099.999999919</v>
      </c>
      <c r="F2002" s="9">
        <v>0.29452935616980047</v>
      </c>
      <c r="G2002" s="32">
        <v>7631380.0075564869</v>
      </c>
      <c r="H2002" s="31">
        <f t="shared" si="62"/>
        <v>1736280.0075565679</v>
      </c>
      <c r="I2002" s="38">
        <f t="shared" si="63"/>
        <v>0.29452935616980064</v>
      </c>
    </row>
    <row r="2003" spans="1:9" hidden="1" outlineLevel="2" x14ac:dyDescent="0.25">
      <c r="A2003" t="s">
        <v>4302</v>
      </c>
      <c r="B2003" s="1" t="s">
        <v>6431</v>
      </c>
      <c r="C2003" s="1" t="s">
        <v>4342</v>
      </c>
      <c r="D2003" s="30">
        <v>5.8920999999999193E-4</v>
      </c>
      <c r="E2003" s="33">
        <v>5892099.999999919</v>
      </c>
      <c r="F2003" s="9">
        <v>0.30760215755001685</v>
      </c>
      <c r="G2003" s="32">
        <v>7704522.6725003477</v>
      </c>
      <c r="H2003" s="31">
        <f t="shared" si="62"/>
        <v>1812422.6725004287</v>
      </c>
      <c r="I2003" s="38">
        <f t="shared" si="63"/>
        <v>0.30760215755001674</v>
      </c>
    </row>
    <row r="2004" spans="1:9" hidden="1" outlineLevel="2" x14ac:dyDescent="0.25">
      <c r="A2004" t="s">
        <v>4302</v>
      </c>
      <c r="B2004" s="1" t="s">
        <v>6432</v>
      </c>
      <c r="C2004" s="1" t="s">
        <v>4340</v>
      </c>
      <c r="D2004" s="30">
        <v>5.8350999999999282E-4</v>
      </c>
      <c r="E2004" s="33">
        <v>5835099.9999999283</v>
      </c>
      <c r="F2004" s="9">
        <v>0.8317293825739871</v>
      </c>
      <c r="G2004" s="32">
        <v>10688324.12025734</v>
      </c>
      <c r="H2004" s="31">
        <f t="shared" si="62"/>
        <v>4853224.1202574121</v>
      </c>
      <c r="I2004" s="38">
        <f t="shared" si="63"/>
        <v>0.83172938257398699</v>
      </c>
    </row>
    <row r="2005" spans="1:9" hidden="1" outlineLevel="2" x14ac:dyDescent="0.25">
      <c r="A2005" t="s">
        <v>4302</v>
      </c>
      <c r="B2005" s="1" t="s">
        <v>6433</v>
      </c>
      <c r="C2005" s="1" t="s">
        <v>4336</v>
      </c>
      <c r="D2005" s="30">
        <v>5.8140999999999315E-4</v>
      </c>
      <c r="E2005" s="33">
        <v>5814099.9999999311</v>
      </c>
      <c r="F2005" s="9">
        <v>1.1724974493753391</v>
      </c>
      <c r="G2005" s="32">
        <v>12631117.42041301</v>
      </c>
      <c r="H2005" s="31">
        <f t="shared" si="62"/>
        <v>6817017.4204130787</v>
      </c>
      <c r="I2005" s="38">
        <f t="shared" si="63"/>
        <v>1.1724974493753393</v>
      </c>
    </row>
    <row r="2006" spans="1:9" hidden="1" outlineLevel="2" x14ac:dyDescent="0.25">
      <c r="A2006" t="s">
        <v>4302</v>
      </c>
      <c r="B2006" s="1" t="s">
        <v>6434</v>
      </c>
      <c r="C2006" s="1" t="s">
        <v>4346</v>
      </c>
      <c r="D2006" s="30">
        <v>5.7750999999999376E-4</v>
      </c>
      <c r="E2006" s="33">
        <v>5775099.9999999376</v>
      </c>
      <c r="F2006" s="9">
        <v>0.76265066693663242</v>
      </c>
      <c r="G2006" s="32">
        <v>10179483.866625635</v>
      </c>
      <c r="H2006" s="31">
        <f t="shared" si="62"/>
        <v>4404383.8666256974</v>
      </c>
      <c r="I2006" s="38">
        <f t="shared" si="63"/>
        <v>0.7626506669366323</v>
      </c>
    </row>
    <row r="2007" spans="1:9" hidden="1" outlineLevel="2" x14ac:dyDescent="0.25">
      <c r="A2007" t="s">
        <v>4302</v>
      </c>
      <c r="B2007" s="1" t="s">
        <v>6435</v>
      </c>
      <c r="C2007" s="1" t="s">
        <v>4338</v>
      </c>
      <c r="D2007" s="30">
        <v>5.3970999999999967E-4</v>
      </c>
      <c r="E2007" s="33">
        <v>5397099.9999999963</v>
      </c>
      <c r="F2007" s="9">
        <v>0.82991730852935053</v>
      </c>
      <c r="G2007" s="32">
        <v>9876246.7058637515</v>
      </c>
      <c r="H2007" s="31">
        <f t="shared" si="62"/>
        <v>4479146.7058637552</v>
      </c>
      <c r="I2007" s="38">
        <f t="shared" si="63"/>
        <v>0.82991730852935064</v>
      </c>
    </row>
    <row r="2008" spans="1:9" hidden="1" outlineLevel="2" x14ac:dyDescent="0.25">
      <c r="A2008" t="s">
        <v>4302</v>
      </c>
      <c r="B2008" s="1" t="s">
        <v>6436</v>
      </c>
      <c r="C2008" s="1" t="s">
        <v>4334</v>
      </c>
      <c r="D2008" s="30">
        <v>4.8181000000000753E-4</v>
      </c>
      <c r="E2008" s="33">
        <v>4818100.0000000754</v>
      </c>
      <c r="F2008" s="9">
        <v>0.68407826719299436</v>
      </c>
      <c r="G2008" s="32">
        <v>8114057.4991626935</v>
      </c>
      <c r="H2008" s="31">
        <f t="shared" si="62"/>
        <v>3295957.4991626181</v>
      </c>
      <c r="I2008" s="38">
        <f t="shared" si="63"/>
        <v>0.68407826719299447</v>
      </c>
    </row>
    <row r="2009" spans="1:9" hidden="1" outlineLevel="2" x14ac:dyDescent="0.25">
      <c r="A2009" t="s">
        <v>4302</v>
      </c>
      <c r="B2009" s="1" t="s">
        <v>6437</v>
      </c>
      <c r="C2009" s="1" t="s">
        <v>4332</v>
      </c>
      <c r="D2009" s="30">
        <v>4.3291000000000634E-4</v>
      </c>
      <c r="E2009" s="33">
        <v>4329100.0000000633</v>
      </c>
      <c r="F2009" s="9">
        <v>0.66724130670914961</v>
      </c>
      <c r="G2009" s="32">
        <v>7217654.340874685</v>
      </c>
      <c r="H2009" s="31">
        <f t="shared" si="62"/>
        <v>2888554.3408746216</v>
      </c>
      <c r="I2009" s="38">
        <f t="shared" si="63"/>
        <v>0.66724130670914961</v>
      </c>
    </row>
    <row r="2010" spans="1:9" hidden="1" outlineLevel="2" x14ac:dyDescent="0.25">
      <c r="A2010" t="s">
        <v>4302</v>
      </c>
      <c r="B2010" s="1" t="s">
        <v>6438</v>
      </c>
      <c r="C2010" s="1" t="s">
        <v>4330</v>
      </c>
      <c r="D2010" s="30">
        <v>3.9931000000000553E-4</v>
      </c>
      <c r="E2010" s="33">
        <v>3993100.0000000554</v>
      </c>
      <c r="F2010" s="9">
        <v>0.95991999212711743</v>
      </c>
      <c r="G2010" s="32">
        <v>7826156.5205629021</v>
      </c>
      <c r="H2010" s="31">
        <f t="shared" si="62"/>
        <v>3833056.5205628467</v>
      </c>
      <c r="I2010" s="38">
        <f t="shared" si="63"/>
        <v>0.95991999212711765</v>
      </c>
    </row>
    <row r="2011" spans="1:9" hidden="1" outlineLevel="2" x14ac:dyDescent="0.25">
      <c r="A2011" t="s">
        <v>4302</v>
      </c>
      <c r="B2011" s="1" t="s">
        <v>6439</v>
      </c>
      <c r="C2011" s="1" t="s">
        <v>4328</v>
      </c>
      <c r="D2011" s="30">
        <v>3.9751000000000548E-4</v>
      </c>
      <c r="E2011" s="33">
        <v>3975100.0000000549</v>
      </c>
      <c r="F2011" s="9">
        <v>0.76274050231379154</v>
      </c>
      <c r="G2011" s="32">
        <v>7007069.7707476495</v>
      </c>
      <c r="H2011" s="31">
        <f t="shared" si="62"/>
        <v>3031969.7707475945</v>
      </c>
      <c r="I2011" s="38">
        <f t="shared" si="63"/>
        <v>0.76274050231379154</v>
      </c>
    </row>
    <row r="2012" spans="1:9" hidden="1" outlineLevel="2" x14ac:dyDescent="0.25">
      <c r="A2012" t="s">
        <v>4302</v>
      </c>
      <c r="B2012" s="1" t="s">
        <v>6440</v>
      </c>
      <c r="C2012" s="1" t="s">
        <v>4324</v>
      </c>
      <c r="D2012" s="30">
        <v>3.036100000000032E-4</v>
      </c>
      <c r="E2012" s="33">
        <v>3036100.0000000321</v>
      </c>
      <c r="F2012" s="9">
        <v>1.0788231234674275</v>
      </c>
      <c r="G2012" s="32">
        <v>6311514.8851595223</v>
      </c>
      <c r="H2012" s="31">
        <f t="shared" si="62"/>
        <v>3275414.8851594902</v>
      </c>
      <c r="I2012" s="38">
        <f t="shared" si="63"/>
        <v>1.078823123467427</v>
      </c>
    </row>
    <row r="2013" spans="1:9" hidden="1" outlineLevel="2" x14ac:dyDescent="0.25">
      <c r="A2013" t="s">
        <v>4302</v>
      </c>
      <c r="B2013" s="1" t="s">
        <v>6441</v>
      </c>
      <c r="C2013" s="1" t="s">
        <v>4326</v>
      </c>
      <c r="D2013" s="30">
        <v>3.0331000000000319E-4</v>
      </c>
      <c r="E2013" s="33">
        <v>3033100.0000000321</v>
      </c>
      <c r="F2013" s="9">
        <v>0.85394786089884622</v>
      </c>
      <c r="G2013" s="32">
        <v>5623209.2568923505</v>
      </c>
      <c r="H2013" s="31">
        <f t="shared" si="62"/>
        <v>2590109.2568923184</v>
      </c>
      <c r="I2013" s="38">
        <f t="shared" si="63"/>
        <v>0.85394786089884633</v>
      </c>
    </row>
    <row r="2014" spans="1:9" hidden="1" outlineLevel="2" x14ac:dyDescent="0.25">
      <c r="A2014" t="s">
        <v>4302</v>
      </c>
      <c r="B2014" s="1" t="s">
        <v>6</v>
      </c>
      <c r="C2014" s="1" t="s">
        <v>4322</v>
      </c>
      <c r="D2014" s="30">
        <v>2.6431000000000224E-4</v>
      </c>
      <c r="E2014" s="33">
        <v>2643100.0000000224</v>
      </c>
      <c r="F2014" s="9">
        <v>1.2597378842284139</v>
      </c>
      <c r="G2014" s="32">
        <v>5972713.2018041713</v>
      </c>
      <c r="H2014" s="31">
        <f t="shared" si="62"/>
        <v>3329613.201804149</v>
      </c>
      <c r="I2014" s="38">
        <f t="shared" si="63"/>
        <v>1.2597378842284139</v>
      </c>
    </row>
    <row r="2015" spans="1:9" hidden="1" outlineLevel="2" x14ac:dyDescent="0.25">
      <c r="A2015" t="s">
        <v>4302</v>
      </c>
      <c r="B2015" s="1" t="s">
        <v>6442</v>
      </c>
      <c r="C2015" s="1" t="s">
        <v>4320</v>
      </c>
      <c r="D2015" s="30">
        <v>2.4511000000000178E-4</v>
      </c>
      <c r="E2015" s="33">
        <v>2451100.0000000177</v>
      </c>
      <c r="F2015" s="9">
        <v>0.82959192332408993</v>
      </c>
      <c r="G2015" s="32">
        <v>4484512.7632597089</v>
      </c>
      <c r="H2015" s="31">
        <f t="shared" si="62"/>
        <v>2033412.7632596912</v>
      </c>
      <c r="I2015" s="38">
        <f t="shared" si="63"/>
        <v>0.82959192332408982</v>
      </c>
    </row>
    <row r="2016" spans="1:9" hidden="1" outlineLevel="2" x14ac:dyDescent="0.25">
      <c r="A2016" t="s">
        <v>4302</v>
      </c>
      <c r="B2016" s="1" t="s">
        <v>6443</v>
      </c>
      <c r="C2016" s="1" t="s">
        <v>4318</v>
      </c>
      <c r="D2016" s="30">
        <v>2.0281000000000078E-4</v>
      </c>
      <c r="E2016" s="33">
        <v>2028100.0000000077</v>
      </c>
      <c r="F2016" s="9">
        <v>0.67639844570125573</v>
      </c>
      <c r="G2016" s="32">
        <v>3399903.6877267295</v>
      </c>
      <c r="H2016" s="31">
        <f t="shared" si="62"/>
        <v>1371803.6877267219</v>
      </c>
      <c r="I2016" s="38">
        <f t="shared" si="63"/>
        <v>0.67639844570125573</v>
      </c>
    </row>
    <row r="2017" spans="1:9" hidden="1" outlineLevel="2" x14ac:dyDescent="0.25">
      <c r="A2017" t="s">
        <v>4302</v>
      </c>
      <c r="B2017" s="1" t="s">
        <v>6444</v>
      </c>
      <c r="C2017" s="1" t="s">
        <v>4316</v>
      </c>
      <c r="D2017" s="30">
        <v>1.4100999999999928E-4</v>
      </c>
      <c r="E2017" s="33">
        <v>1410099.9999999928</v>
      </c>
      <c r="F2017" s="9">
        <v>0.93264603051377615</v>
      </c>
      <c r="G2017" s="32">
        <v>2725224.1676274617</v>
      </c>
      <c r="H2017" s="31">
        <f t="shared" si="62"/>
        <v>1315124.1676274689</v>
      </c>
      <c r="I2017" s="38">
        <f t="shared" si="63"/>
        <v>0.93264603051377615</v>
      </c>
    </row>
    <row r="2018" spans="1:9" hidden="1" outlineLevel="2" x14ac:dyDescent="0.25">
      <c r="A2018" t="s">
        <v>4302</v>
      </c>
      <c r="B2018" s="1" t="s">
        <v>6445</v>
      </c>
      <c r="C2018" s="1" t="s">
        <v>4314</v>
      </c>
      <c r="D2018" s="30">
        <v>1.3890999999999922E-4</v>
      </c>
      <c r="E2018" s="33">
        <v>1389099.9999999923</v>
      </c>
      <c r="F2018" s="9">
        <v>0.80251185153391924</v>
      </c>
      <c r="G2018" s="32">
        <v>2503869.2129657534</v>
      </c>
      <c r="H2018" s="31">
        <f t="shared" si="62"/>
        <v>1114769.2129657611</v>
      </c>
      <c r="I2018" s="38">
        <f t="shared" si="63"/>
        <v>0.80251185153391924</v>
      </c>
    </row>
    <row r="2019" spans="1:9" hidden="1" outlineLevel="2" x14ac:dyDescent="0.25">
      <c r="A2019" t="s">
        <v>4302</v>
      </c>
      <c r="B2019" s="1" t="s">
        <v>6446</v>
      </c>
      <c r="C2019" s="1" t="s">
        <v>4312</v>
      </c>
      <c r="D2019" s="30">
        <v>1.1190999999999903E-4</v>
      </c>
      <c r="E2019" s="33">
        <v>1119099.9999999902</v>
      </c>
      <c r="F2019" s="9">
        <v>1.1596434239362634</v>
      </c>
      <c r="G2019" s="32">
        <v>2416856.9557270515</v>
      </c>
      <c r="H2019" s="31">
        <f t="shared" si="62"/>
        <v>1297756.9557270613</v>
      </c>
      <c r="I2019" s="38">
        <f t="shared" si="63"/>
        <v>1.1596434239362636</v>
      </c>
    </row>
    <row r="2020" spans="1:9" hidden="1" outlineLevel="2" x14ac:dyDescent="0.25">
      <c r="A2020" t="s">
        <v>4302</v>
      </c>
      <c r="B2020" s="1" t="s">
        <v>6447</v>
      </c>
      <c r="C2020" s="1" t="s">
        <v>4301</v>
      </c>
      <c r="D2020" s="30">
        <v>3.9310000000000049E-5</v>
      </c>
      <c r="E2020" s="33">
        <v>393100.00000000047</v>
      </c>
      <c r="F2020" s="9">
        <v>0.62735061652938207</v>
      </c>
      <c r="G2020" s="32">
        <v>639711.52735770086</v>
      </c>
      <c r="H2020" s="31">
        <f t="shared" si="62"/>
        <v>246611.5273577004</v>
      </c>
      <c r="I2020" s="38">
        <f t="shared" si="63"/>
        <v>0.62735061652938207</v>
      </c>
    </row>
    <row r="2021" spans="1:9" hidden="1" outlineLevel="2" x14ac:dyDescent="0.25">
      <c r="A2021" t="s">
        <v>4302</v>
      </c>
      <c r="B2021" s="1" t="s">
        <v>6448</v>
      </c>
      <c r="C2021" s="1" t="s">
        <v>4308</v>
      </c>
      <c r="D2021" s="30">
        <v>2.7310000000000028E-5</v>
      </c>
      <c r="E2021" s="33">
        <v>273100.00000000029</v>
      </c>
      <c r="F2021" s="9">
        <v>1.1974461003254753</v>
      </c>
      <c r="G2021" s="32">
        <v>600122.52999888791</v>
      </c>
      <c r="H2021" s="31">
        <f t="shared" si="62"/>
        <v>327022.52999888762</v>
      </c>
      <c r="I2021" s="38">
        <f t="shared" si="63"/>
        <v>1.1974461003254753</v>
      </c>
    </row>
    <row r="2022" spans="1:9" hidden="1" outlineLevel="2" x14ac:dyDescent="0.25">
      <c r="A2022" t="s">
        <v>4302</v>
      </c>
      <c r="B2022" s="1" t="s">
        <v>6449</v>
      </c>
      <c r="C2022" s="1" t="s">
        <v>4304</v>
      </c>
      <c r="D2022" s="30">
        <v>2.1310000000000018E-5</v>
      </c>
      <c r="E2022" s="33">
        <v>213100.00000000017</v>
      </c>
      <c r="F2022" s="9">
        <v>0.8279542365423771</v>
      </c>
      <c r="G2022" s="32">
        <v>389537.0478071809</v>
      </c>
      <c r="H2022" s="31">
        <f t="shared" si="62"/>
        <v>176437.04780718073</v>
      </c>
      <c r="I2022" s="38">
        <f t="shared" si="63"/>
        <v>0.82795423654237721</v>
      </c>
    </row>
    <row r="2023" spans="1:9" hidden="1" outlineLevel="2" x14ac:dyDescent="0.25">
      <c r="A2023" t="s">
        <v>4302</v>
      </c>
      <c r="B2023" s="1" t="s">
        <v>6450</v>
      </c>
      <c r="C2023" s="1" t="s">
        <v>4306</v>
      </c>
      <c r="D2023" s="30">
        <v>7.209999999999997E-6</v>
      </c>
      <c r="E2023" s="33">
        <v>72099.999999999971</v>
      </c>
      <c r="F2023" s="9">
        <v>0.85668401979287989</v>
      </c>
      <c r="G2023" s="32">
        <v>133866.91782706659</v>
      </c>
      <c r="H2023" s="31">
        <f t="shared" si="62"/>
        <v>61766.917827066616</v>
      </c>
      <c r="I2023" s="38">
        <f t="shared" si="63"/>
        <v>0.85668401979287989</v>
      </c>
    </row>
    <row r="2024" spans="1:9" outlineLevel="1" collapsed="1" x14ac:dyDescent="0.25">
      <c r="A2024" s="60" t="s">
        <v>8829</v>
      </c>
      <c r="B2024" s="1"/>
      <c r="C2024" s="1"/>
      <c r="D2024" s="30"/>
      <c r="E2024" s="33">
        <f>SUBTOTAL(9,E1993:E2023)</f>
        <v>131298099.99999791</v>
      </c>
      <c r="F2024" s="9"/>
      <c r="G2024" s="32">
        <f>SUBTOTAL(9,G1993:G2023)</f>
        <v>225231753.8961854</v>
      </c>
      <c r="H2024" s="31">
        <f t="shared" si="62"/>
        <v>93933653.896187484</v>
      </c>
      <c r="I2024" s="38">
        <f t="shared" si="63"/>
        <v>0.71542279664510744</v>
      </c>
    </row>
    <row r="2025" spans="1:9" hidden="1" outlineLevel="2" x14ac:dyDescent="0.25">
      <c r="A2025" t="s">
        <v>4365</v>
      </c>
      <c r="B2025" s="1" t="s">
        <v>6404</v>
      </c>
      <c r="C2025" s="1" t="s">
        <v>4399</v>
      </c>
      <c r="D2025" s="30">
        <v>7.1610999999997208E-4</v>
      </c>
      <c r="E2025" s="33">
        <v>7161099.9999997206</v>
      </c>
      <c r="F2025" s="9">
        <v>0.41728316910673258</v>
      </c>
      <c r="G2025" s="32">
        <v>10149306.502289826</v>
      </c>
      <c r="H2025" s="31">
        <f t="shared" si="62"/>
        <v>2988206.5022901054</v>
      </c>
      <c r="I2025" s="38">
        <f t="shared" si="63"/>
        <v>0.41728316910673247</v>
      </c>
    </row>
    <row r="2026" spans="1:9" hidden="1" outlineLevel="2" x14ac:dyDescent="0.25">
      <c r="A2026" t="s">
        <v>4365</v>
      </c>
      <c r="B2026" s="1" t="s">
        <v>6405</v>
      </c>
      <c r="C2026" s="1" t="s">
        <v>4395</v>
      </c>
      <c r="D2026" s="30">
        <v>7.0200999999997429E-4</v>
      </c>
      <c r="E2026" s="33">
        <v>7020099.999999743</v>
      </c>
      <c r="F2026" s="9">
        <v>0.70266376271382258</v>
      </c>
      <c r="G2026" s="32">
        <v>11952869.880626868</v>
      </c>
      <c r="H2026" s="31">
        <f t="shared" si="62"/>
        <v>4932769.8806271255</v>
      </c>
      <c r="I2026" s="38">
        <f t="shared" si="63"/>
        <v>0.70266376271382258</v>
      </c>
    </row>
    <row r="2027" spans="1:9" hidden="1" outlineLevel="2" x14ac:dyDescent="0.25">
      <c r="A2027" t="s">
        <v>4365</v>
      </c>
      <c r="B2027" s="1" t="s">
        <v>6406</v>
      </c>
      <c r="C2027" s="1" t="s">
        <v>4393</v>
      </c>
      <c r="D2027" s="30">
        <v>6.738099999999787E-4</v>
      </c>
      <c r="E2027" s="33">
        <v>6738099.9999997867</v>
      </c>
      <c r="F2027" s="9">
        <v>0.37186246221815733</v>
      </c>
      <c r="G2027" s="32">
        <v>9243746.4566718731</v>
      </c>
      <c r="H2027" s="31">
        <f t="shared" si="62"/>
        <v>2505646.4566720864</v>
      </c>
      <c r="I2027" s="38">
        <f t="shared" si="63"/>
        <v>0.37186246221815727</v>
      </c>
    </row>
    <row r="2028" spans="1:9" hidden="1" outlineLevel="2" x14ac:dyDescent="0.25">
      <c r="A2028" t="s">
        <v>4365</v>
      </c>
      <c r="B2028" s="1" t="s">
        <v>6407</v>
      </c>
      <c r="C2028" s="1" t="s">
        <v>4389</v>
      </c>
      <c r="D2028" s="30">
        <v>6.0180999999998996E-4</v>
      </c>
      <c r="E2028" s="33">
        <v>6018099.9999998994</v>
      </c>
      <c r="F2028" s="9">
        <v>0.49912668911553237</v>
      </c>
      <c r="G2028" s="32">
        <v>9021894.3277660348</v>
      </c>
      <c r="H2028" s="31">
        <f t="shared" si="62"/>
        <v>3003794.3277661353</v>
      </c>
      <c r="I2028" s="38">
        <f t="shared" si="63"/>
        <v>0.49912668911553237</v>
      </c>
    </row>
    <row r="2029" spans="1:9" hidden="1" outlineLevel="2" x14ac:dyDescent="0.25">
      <c r="A2029" t="s">
        <v>4365</v>
      </c>
      <c r="B2029" s="1" t="s">
        <v>6408</v>
      </c>
      <c r="C2029" s="1" t="s">
        <v>4391</v>
      </c>
      <c r="D2029" s="30">
        <v>5.868099999999923E-4</v>
      </c>
      <c r="E2029" s="33">
        <v>5868099.9999999227</v>
      </c>
      <c r="F2029" s="9">
        <v>0.89368333300921143</v>
      </c>
      <c r="G2029" s="32">
        <v>11112323.166431207</v>
      </c>
      <c r="H2029" s="31">
        <f t="shared" si="62"/>
        <v>5244223.1664312845</v>
      </c>
      <c r="I2029" s="38">
        <f t="shared" si="63"/>
        <v>0.89368333300921143</v>
      </c>
    </row>
    <row r="2030" spans="1:9" hidden="1" outlineLevel="2" x14ac:dyDescent="0.25">
      <c r="A2030" t="s">
        <v>4365</v>
      </c>
      <c r="B2030" s="1" t="s">
        <v>6409</v>
      </c>
      <c r="C2030" s="1" t="s">
        <v>4385</v>
      </c>
      <c r="D2030" s="30">
        <v>4.6291000000000707E-4</v>
      </c>
      <c r="E2030" s="33">
        <v>4629100.0000000708</v>
      </c>
      <c r="F2030" s="9">
        <v>0.68929987548100125</v>
      </c>
      <c r="G2030" s="32">
        <v>7819938.053589222</v>
      </c>
      <c r="H2030" s="31">
        <f t="shared" si="62"/>
        <v>3190838.0535891512</v>
      </c>
      <c r="I2030" s="38">
        <f t="shared" si="63"/>
        <v>0.68929987548100113</v>
      </c>
    </row>
    <row r="2031" spans="1:9" hidden="1" outlineLevel="2" x14ac:dyDescent="0.25">
      <c r="A2031" t="s">
        <v>4365</v>
      </c>
      <c r="B2031" s="1" t="s">
        <v>6410</v>
      </c>
      <c r="C2031" s="1" t="s">
        <v>4383</v>
      </c>
      <c r="D2031" s="30">
        <v>4.4791000000000671E-4</v>
      </c>
      <c r="E2031" s="33">
        <v>4479100.0000000671</v>
      </c>
      <c r="F2031" s="9">
        <v>1.0219379982307522</v>
      </c>
      <c r="G2031" s="32">
        <v>9056462.487875497</v>
      </c>
      <c r="H2031" s="31">
        <f t="shared" si="62"/>
        <v>4577362.4878754299</v>
      </c>
      <c r="I2031" s="38">
        <f t="shared" si="63"/>
        <v>1.0219379982307519</v>
      </c>
    </row>
    <row r="2032" spans="1:9" hidden="1" outlineLevel="2" x14ac:dyDescent="0.25">
      <c r="A2032" t="s">
        <v>4365</v>
      </c>
      <c r="B2032" s="1" t="s">
        <v>6411</v>
      </c>
      <c r="C2032" s="1" t="s">
        <v>4381</v>
      </c>
      <c r="D2032" s="30">
        <v>3.3691000000000401E-4</v>
      </c>
      <c r="E2032" s="33">
        <v>3369100.00000004</v>
      </c>
      <c r="F2032" s="9">
        <v>1.2026923691969285</v>
      </c>
      <c r="G2032" s="32">
        <v>7421090.8610614603</v>
      </c>
      <c r="H2032" s="31">
        <f t="shared" si="62"/>
        <v>4051990.8610614203</v>
      </c>
      <c r="I2032" s="38">
        <f t="shared" si="63"/>
        <v>1.2026923691969287</v>
      </c>
    </row>
    <row r="2033" spans="1:9" hidden="1" outlineLevel="2" x14ac:dyDescent="0.25">
      <c r="A2033" t="s">
        <v>4365</v>
      </c>
      <c r="B2033" s="1" t="s">
        <v>6412</v>
      </c>
      <c r="C2033" s="1" t="s">
        <v>4379</v>
      </c>
      <c r="D2033" s="30">
        <v>3.3481000000000396E-4</v>
      </c>
      <c r="E2033" s="33">
        <v>3348100.0000000396</v>
      </c>
      <c r="F2033" s="9">
        <v>0.43947801190416702</v>
      </c>
      <c r="G2033" s="32">
        <v>4819516.3316563983</v>
      </c>
      <c r="H2033" s="31">
        <f t="shared" si="62"/>
        <v>1471416.3316563587</v>
      </c>
      <c r="I2033" s="38">
        <f t="shared" si="63"/>
        <v>0.43947801190416691</v>
      </c>
    </row>
    <row r="2034" spans="1:9" hidden="1" outlineLevel="2" x14ac:dyDescent="0.25">
      <c r="A2034" t="s">
        <v>4365</v>
      </c>
      <c r="B2034" s="1" t="s">
        <v>6413</v>
      </c>
      <c r="C2034" s="1" t="s">
        <v>4377</v>
      </c>
      <c r="D2034" s="30">
        <v>3.2131000000000363E-4</v>
      </c>
      <c r="E2034" s="33">
        <v>3213100.0000000363</v>
      </c>
      <c r="F2034" s="9">
        <v>1.189009378158818</v>
      </c>
      <c r="G2034" s="32">
        <v>7033506.0329621779</v>
      </c>
      <c r="H2034" s="31">
        <f t="shared" si="62"/>
        <v>3820406.0329621416</v>
      </c>
      <c r="I2034" s="38">
        <f t="shared" si="63"/>
        <v>1.189009378158818</v>
      </c>
    </row>
    <row r="2035" spans="1:9" hidden="1" outlineLevel="2" x14ac:dyDescent="0.25">
      <c r="A2035" t="s">
        <v>4365</v>
      </c>
      <c r="B2035" s="1" t="s">
        <v>6414</v>
      </c>
      <c r="C2035" s="1" t="s">
        <v>4375</v>
      </c>
      <c r="D2035" s="30">
        <v>2.9671000000000303E-4</v>
      </c>
      <c r="E2035" s="33">
        <v>2967100.0000000303</v>
      </c>
      <c r="F2035" s="9">
        <v>0.49619565180075254</v>
      </c>
      <c r="G2035" s="32">
        <v>4439362.1184580587</v>
      </c>
      <c r="H2035" s="31">
        <f t="shared" si="62"/>
        <v>1472262.1184580284</v>
      </c>
      <c r="I2035" s="38">
        <f t="shared" si="63"/>
        <v>0.4961956518007527</v>
      </c>
    </row>
    <row r="2036" spans="1:9" hidden="1" outlineLevel="2" x14ac:dyDescent="0.25">
      <c r="A2036" t="s">
        <v>4365</v>
      </c>
      <c r="B2036" s="1" t="s">
        <v>6415</v>
      </c>
      <c r="C2036" s="1" t="s">
        <v>4371</v>
      </c>
      <c r="D2036" s="30">
        <v>1.2210999999999882E-4</v>
      </c>
      <c r="E2036" s="33">
        <v>1221099.9999999881</v>
      </c>
      <c r="F2036" s="9">
        <v>1.06146809566527</v>
      </c>
      <c r="G2036" s="32">
        <v>2517258.6916168369</v>
      </c>
      <c r="H2036" s="31">
        <f t="shared" si="62"/>
        <v>1296158.6916168488</v>
      </c>
      <c r="I2036" s="38">
        <f t="shared" si="63"/>
        <v>1.0614680956652702</v>
      </c>
    </row>
    <row r="2037" spans="1:9" hidden="1" outlineLevel="2" x14ac:dyDescent="0.25">
      <c r="A2037" t="s">
        <v>4365</v>
      </c>
      <c r="B2037" s="1" t="s">
        <v>6416</v>
      </c>
      <c r="C2037" s="1" t="s">
        <v>4373</v>
      </c>
      <c r="D2037" s="30">
        <v>7.7109999999999755E-5</v>
      </c>
      <c r="E2037" s="33">
        <v>771099.99999999756</v>
      </c>
      <c r="F2037" s="9">
        <v>0.91716275291265259</v>
      </c>
      <c r="G2037" s="32">
        <v>1478324.1987709417</v>
      </c>
      <c r="H2037" s="31">
        <f t="shared" si="62"/>
        <v>707224.19877094415</v>
      </c>
      <c r="I2037" s="38">
        <f t="shared" si="63"/>
        <v>0.91716275291265259</v>
      </c>
    </row>
    <row r="2038" spans="1:9" hidden="1" outlineLevel="2" x14ac:dyDescent="0.25">
      <c r="A2038" t="s">
        <v>4365</v>
      </c>
      <c r="B2038" s="1" t="s">
        <v>6417</v>
      </c>
      <c r="C2038" s="1" t="s">
        <v>4397</v>
      </c>
      <c r="D2038" s="30">
        <v>3.8410000000000047E-5</v>
      </c>
      <c r="E2038" s="33">
        <v>384100.00000000047</v>
      </c>
      <c r="F2038" s="9">
        <v>1.0679657660847444</v>
      </c>
      <c r="G2038" s="32">
        <v>794305.65075315116</v>
      </c>
      <c r="H2038" s="31">
        <f t="shared" si="62"/>
        <v>410205.65075315069</v>
      </c>
      <c r="I2038" s="38">
        <f t="shared" si="63"/>
        <v>1.0679657660847441</v>
      </c>
    </row>
    <row r="2039" spans="1:9" hidden="1" outlineLevel="2" x14ac:dyDescent="0.25">
      <c r="A2039" t="s">
        <v>4365</v>
      </c>
      <c r="B2039" s="1" t="s">
        <v>6418</v>
      </c>
      <c r="C2039" s="1" t="s">
        <v>4369</v>
      </c>
      <c r="D2039" s="30">
        <v>2.281000000000002E-5</v>
      </c>
      <c r="E2039" s="33">
        <v>228100.0000000002</v>
      </c>
      <c r="F2039" s="9">
        <v>0.59646392864373754</v>
      </c>
      <c r="G2039" s="32">
        <v>364153.42212363682</v>
      </c>
      <c r="H2039" s="31">
        <f t="shared" si="62"/>
        <v>136053.42212363661</v>
      </c>
      <c r="I2039" s="38">
        <f t="shared" si="63"/>
        <v>0.59646392864373732</v>
      </c>
    </row>
    <row r="2040" spans="1:9" hidden="1" outlineLevel="2" x14ac:dyDescent="0.25">
      <c r="A2040" t="s">
        <v>4365</v>
      </c>
      <c r="B2040" s="1" t="s">
        <v>6419</v>
      </c>
      <c r="C2040" s="1" t="s">
        <v>4367</v>
      </c>
      <c r="D2040" s="30">
        <v>2.1910000000000019E-5</v>
      </c>
      <c r="E2040" s="33">
        <v>219100.0000000002</v>
      </c>
      <c r="F2040" s="9">
        <v>1.1332151921184357</v>
      </c>
      <c r="G2040" s="32">
        <v>467387.44859314972</v>
      </c>
      <c r="H2040" s="31">
        <f t="shared" si="62"/>
        <v>248287.44859314951</v>
      </c>
      <c r="I2040" s="38">
        <f t="shared" si="63"/>
        <v>1.1332151921184359</v>
      </c>
    </row>
    <row r="2041" spans="1:9" hidden="1" outlineLevel="2" x14ac:dyDescent="0.25">
      <c r="A2041" t="s">
        <v>4365</v>
      </c>
      <c r="B2041" s="1" t="s">
        <v>6420</v>
      </c>
      <c r="C2041" s="1" t="s">
        <v>4364</v>
      </c>
      <c r="D2041" s="30">
        <v>3.6100000000000006E-6</v>
      </c>
      <c r="E2041" s="33">
        <v>36100.000000000007</v>
      </c>
      <c r="F2041" s="9">
        <v>0.49796856057523775</v>
      </c>
      <c r="G2041" s="32">
        <v>54076.665036766091</v>
      </c>
      <c r="H2041" s="31">
        <f t="shared" si="62"/>
        <v>17976.665036766084</v>
      </c>
      <c r="I2041" s="38">
        <f t="shared" si="63"/>
        <v>0.4979685605752377</v>
      </c>
    </row>
    <row r="2042" spans="1:9" outlineLevel="1" collapsed="1" x14ac:dyDescent="0.25">
      <c r="A2042" s="60" t="s">
        <v>8830</v>
      </c>
      <c r="B2042" s="1"/>
      <c r="C2042" s="1"/>
      <c r="D2042" s="30"/>
      <c r="E2042" s="33">
        <f>SUBTOTAL(9,E2025:E2041)</f>
        <v>57670699.999999337</v>
      </c>
      <c r="F2042" s="9"/>
      <c r="G2042" s="32">
        <f>SUBTOTAL(9,G2025:G2041)</f>
        <v>97745522.296283096</v>
      </c>
      <c r="H2042" s="31">
        <f t="shared" si="62"/>
        <v>40074822.296283759</v>
      </c>
      <c r="I2042" s="38">
        <f t="shared" si="63"/>
        <v>0.69489051279565217</v>
      </c>
    </row>
    <row r="2043" spans="1:9" hidden="1" outlineLevel="2" x14ac:dyDescent="0.25">
      <c r="A2043" t="s">
        <v>4404</v>
      </c>
      <c r="B2043" s="1" t="s">
        <v>6385</v>
      </c>
      <c r="C2043" s="1" t="s">
        <v>4446</v>
      </c>
      <c r="D2043" s="30">
        <v>7.6020999999996518E-4</v>
      </c>
      <c r="E2043" s="33">
        <v>7602099.9999996517</v>
      </c>
      <c r="F2043" s="9">
        <v>0.82662683619816801</v>
      </c>
      <c r="G2043" s="32">
        <v>13886199.871461459</v>
      </c>
      <c r="H2043" s="31">
        <f t="shared" si="62"/>
        <v>6284099.8714618068</v>
      </c>
      <c r="I2043" s="38">
        <f t="shared" si="63"/>
        <v>0.82662683619816824</v>
      </c>
    </row>
    <row r="2044" spans="1:9" hidden="1" outlineLevel="2" x14ac:dyDescent="0.25">
      <c r="A2044" t="s">
        <v>4404</v>
      </c>
      <c r="B2044" s="1" t="s">
        <v>6386</v>
      </c>
      <c r="C2044" s="1" t="s">
        <v>4442</v>
      </c>
      <c r="D2044" s="30">
        <v>6.987099999999748E-4</v>
      </c>
      <c r="E2044" s="33">
        <v>6987099.9999997476</v>
      </c>
      <c r="F2044" s="9">
        <v>0.90756052759060024</v>
      </c>
      <c r="G2044" s="32">
        <v>13328316.162327802</v>
      </c>
      <c r="H2044" s="31">
        <f t="shared" si="62"/>
        <v>6341216.1623280542</v>
      </c>
      <c r="I2044" s="38">
        <f t="shared" si="63"/>
        <v>0.90756052759060024</v>
      </c>
    </row>
    <row r="2045" spans="1:9" hidden="1" outlineLevel="2" x14ac:dyDescent="0.25">
      <c r="A2045" t="s">
        <v>4404</v>
      </c>
      <c r="B2045" s="1" t="s">
        <v>6387</v>
      </c>
      <c r="C2045" s="1" t="s">
        <v>4440</v>
      </c>
      <c r="D2045" s="30">
        <v>6.9300999999997569E-4</v>
      </c>
      <c r="E2045" s="33">
        <v>6930099.9999997569</v>
      </c>
      <c r="F2045" s="9">
        <v>1.135513300712131</v>
      </c>
      <c r="G2045" s="32">
        <v>14799320.725264622</v>
      </c>
      <c r="H2045" s="31">
        <f t="shared" si="62"/>
        <v>7869220.725264865</v>
      </c>
      <c r="I2045" s="38">
        <f t="shared" si="63"/>
        <v>1.1355133007121312</v>
      </c>
    </row>
    <row r="2046" spans="1:9" hidden="1" outlineLevel="2" x14ac:dyDescent="0.25">
      <c r="A2046" t="s">
        <v>4404</v>
      </c>
      <c r="B2046" s="1" t="s">
        <v>6388</v>
      </c>
      <c r="C2046" s="1" t="s">
        <v>4438</v>
      </c>
      <c r="D2046" s="30">
        <v>6.6270999999998043E-4</v>
      </c>
      <c r="E2046" s="33">
        <v>6627099.9999998044</v>
      </c>
      <c r="F2046" s="9">
        <v>1.0099624171762658</v>
      </c>
      <c r="G2046" s="32">
        <v>13320221.934868438</v>
      </c>
      <c r="H2046" s="31">
        <f t="shared" si="62"/>
        <v>6693121.9348686337</v>
      </c>
      <c r="I2046" s="38">
        <f t="shared" si="63"/>
        <v>1.0099624171762658</v>
      </c>
    </row>
    <row r="2047" spans="1:9" hidden="1" outlineLevel="2" x14ac:dyDescent="0.25">
      <c r="A2047" t="s">
        <v>4404</v>
      </c>
      <c r="B2047" s="1" t="s">
        <v>6389</v>
      </c>
      <c r="C2047" s="1" t="s">
        <v>4436</v>
      </c>
      <c r="D2047" s="30">
        <v>5.6790999999999526E-4</v>
      </c>
      <c r="E2047" s="33">
        <v>5679099.9999999525</v>
      </c>
      <c r="F2047" s="9">
        <v>1.0891868094736843</v>
      </c>
      <c r="G2047" s="32">
        <v>11864700.809681902</v>
      </c>
      <c r="H2047" s="31">
        <f t="shared" si="62"/>
        <v>6185600.8096819492</v>
      </c>
      <c r="I2047" s="38">
        <f t="shared" si="63"/>
        <v>1.0891868094736843</v>
      </c>
    </row>
    <row r="2048" spans="1:9" hidden="1" outlineLevel="2" x14ac:dyDescent="0.25">
      <c r="A2048" t="s">
        <v>4404</v>
      </c>
      <c r="B2048" s="1" t="s">
        <v>6390</v>
      </c>
      <c r="C2048" s="1" t="s">
        <v>4432</v>
      </c>
      <c r="D2048" s="30">
        <v>5.0791000000000464E-4</v>
      </c>
      <c r="E2048" s="33">
        <v>5079100.0000000466</v>
      </c>
      <c r="F2048" s="9">
        <v>0.87145415719104191</v>
      </c>
      <c r="G2048" s="32">
        <v>9505302.8097891081</v>
      </c>
      <c r="H2048" s="31">
        <f t="shared" si="62"/>
        <v>4426202.8097890615</v>
      </c>
      <c r="I2048" s="38">
        <f t="shared" si="63"/>
        <v>0.87145415719104191</v>
      </c>
    </row>
    <row r="2049" spans="1:9" hidden="1" outlineLevel="2" x14ac:dyDescent="0.25">
      <c r="A2049" t="s">
        <v>4404</v>
      </c>
      <c r="B2049" s="1" t="s">
        <v>6391</v>
      </c>
      <c r="C2049" s="1" t="s">
        <v>4430</v>
      </c>
      <c r="D2049" s="30">
        <v>4.5391000000000685E-4</v>
      </c>
      <c r="E2049" s="33">
        <v>4539100.0000000689</v>
      </c>
      <c r="F2049" s="9">
        <v>1.0767679696740382</v>
      </c>
      <c r="G2049" s="32">
        <v>9426657.4911475703</v>
      </c>
      <c r="H2049" s="31">
        <f t="shared" si="62"/>
        <v>4887557.4911475014</v>
      </c>
      <c r="I2049" s="38">
        <f t="shared" si="63"/>
        <v>1.0767679696740382</v>
      </c>
    </row>
    <row r="2050" spans="1:9" hidden="1" outlineLevel="2" x14ac:dyDescent="0.25">
      <c r="A2050" t="s">
        <v>4404</v>
      </c>
      <c r="B2050" s="1" t="s">
        <v>6392</v>
      </c>
      <c r="C2050" s="1" t="s">
        <v>4428</v>
      </c>
      <c r="D2050" s="30">
        <v>4.3231000000000633E-4</v>
      </c>
      <c r="E2050" s="33">
        <v>4323100.0000000633</v>
      </c>
      <c r="F2050" s="9">
        <v>0.70013755792157384</v>
      </c>
      <c r="G2050" s="32">
        <v>7349864.6766508631</v>
      </c>
      <c r="H2050" s="31">
        <f t="shared" si="62"/>
        <v>3026764.6766507998</v>
      </c>
      <c r="I2050" s="38">
        <f t="shared" si="63"/>
        <v>0.70013755792157373</v>
      </c>
    </row>
    <row r="2051" spans="1:9" hidden="1" outlineLevel="2" x14ac:dyDescent="0.25">
      <c r="A2051" t="s">
        <v>4404</v>
      </c>
      <c r="B2051" s="1" t="s">
        <v>6393</v>
      </c>
      <c r="C2051" s="1" t="s">
        <v>4426</v>
      </c>
      <c r="D2051" s="30">
        <v>4.3201000000000632E-4</v>
      </c>
      <c r="E2051" s="33">
        <v>4320100.0000000633</v>
      </c>
      <c r="F2051" s="9">
        <v>0.46544768691157623</v>
      </c>
      <c r="G2051" s="32">
        <v>6330880.552226793</v>
      </c>
      <c r="H2051" s="31">
        <f t="shared" si="62"/>
        <v>2010780.5522267297</v>
      </c>
      <c r="I2051" s="38">
        <f t="shared" si="63"/>
        <v>0.46544768691157618</v>
      </c>
    </row>
    <row r="2052" spans="1:9" hidden="1" outlineLevel="2" x14ac:dyDescent="0.25">
      <c r="A2052" t="s">
        <v>4404</v>
      </c>
      <c r="B2052" s="1" t="s">
        <v>6394</v>
      </c>
      <c r="C2052" s="1" t="s">
        <v>4424</v>
      </c>
      <c r="D2052" s="30">
        <v>4.1641000000000594E-4</v>
      </c>
      <c r="E2052" s="33">
        <v>4164100.0000000596</v>
      </c>
      <c r="F2052" s="9">
        <v>0.46352025783209849</v>
      </c>
      <c r="G2052" s="32">
        <v>6094244.7056387281</v>
      </c>
      <c r="H2052" s="31">
        <f t="shared" si="62"/>
        <v>1930144.7056386685</v>
      </c>
      <c r="I2052" s="38">
        <f t="shared" si="63"/>
        <v>0.46352025783209838</v>
      </c>
    </row>
    <row r="2053" spans="1:9" hidden="1" outlineLevel="2" x14ac:dyDescent="0.25">
      <c r="A2053" t="s">
        <v>4404</v>
      </c>
      <c r="B2053" s="1" t="s">
        <v>6395</v>
      </c>
      <c r="C2053" s="1" t="s">
        <v>4422</v>
      </c>
      <c r="D2053" s="30">
        <v>4.146100000000059E-4</v>
      </c>
      <c r="E2053" s="33">
        <v>4146100.0000000591</v>
      </c>
      <c r="F2053" s="9">
        <v>0.46297500860679508</v>
      </c>
      <c r="G2053" s="32">
        <v>6065640.6831847187</v>
      </c>
      <c r="H2053" s="31">
        <f t="shared" ref="H2053:H2116" si="64">G2053-E2053</f>
        <v>1919540.6831846596</v>
      </c>
      <c r="I2053" s="38">
        <f t="shared" ref="I2053:I2116" si="65">H2053/E2053</f>
        <v>0.46297500860679486</v>
      </c>
    </row>
    <row r="2054" spans="1:9" hidden="1" outlineLevel="2" x14ac:dyDescent="0.25">
      <c r="A2054" t="s">
        <v>4404</v>
      </c>
      <c r="B2054" s="1" t="s">
        <v>6396</v>
      </c>
      <c r="C2054" s="1" t="s">
        <v>4420</v>
      </c>
      <c r="D2054" s="30">
        <v>4.1431000000000589E-4</v>
      </c>
      <c r="E2054" s="33">
        <v>4143100.0000000591</v>
      </c>
      <c r="F2054" s="9">
        <v>0.77253734513158223</v>
      </c>
      <c r="G2054" s="32">
        <v>7343799.4746147636</v>
      </c>
      <c r="H2054" s="31">
        <f t="shared" si="64"/>
        <v>3200699.4746147045</v>
      </c>
      <c r="I2054" s="38">
        <f t="shared" si="65"/>
        <v>0.77253734513158234</v>
      </c>
    </row>
    <row r="2055" spans="1:9" hidden="1" outlineLevel="2" x14ac:dyDescent="0.25">
      <c r="A2055" t="s">
        <v>4404</v>
      </c>
      <c r="B2055" s="1" t="s">
        <v>6397</v>
      </c>
      <c r="C2055" s="1" t="s">
        <v>4418</v>
      </c>
      <c r="D2055" s="30">
        <v>3.9181000000000534E-4</v>
      </c>
      <c r="E2055" s="33">
        <v>3918100.0000000536</v>
      </c>
      <c r="F2055" s="9">
        <v>1.1879380064144409</v>
      </c>
      <c r="G2055" s="32">
        <v>8572559.9029325377</v>
      </c>
      <c r="H2055" s="31">
        <f t="shared" si="64"/>
        <v>4654459.9029324837</v>
      </c>
      <c r="I2055" s="38">
        <f t="shared" si="65"/>
        <v>1.1879380064144407</v>
      </c>
    </row>
    <row r="2056" spans="1:9" hidden="1" outlineLevel="2" x14ac:dyDescent="0.25">
      <c r="A2056" t="s">
        <v>4404</v>
      </c>
      <c r="B2056" s="1" t="s">
        <v>6398</v>
      </c>
      <c r="C2056" s="1" t="s">
        <v>4416</v>
      </c>
      <c r="D2056" s="30">
        <v>3.4741000000000426E-4</v>
      </c>
      <c r="E2056" s="33">
        <v>3474100.0000000428</v>
      </c>
      <c r="F2056" s="9">
        <v>0.78860634120758377</v>
      </c>
      <c r="G2056" s="32">
        <v>6213797.2899893429</v>
      </c>
      <c r="H2056" s="31">
        <f t="shared" si="64"/>
        <v>2739697.2899893001</v>
      </c>
      <c r="I2056" s="38">
        <f t="shared" si="65"/>
        <v>0.78860634120758366</v>
      </c>
    </row>
    <row r="2057" spans="1:9" hidden="1" outlineLevel="2" x14ac:dyDescent="0.25">
      <c r="A2057" t="s">
        <v>4404</v>
      </c>
      <c r="B2057" s="1" t="s">
        <v>6399</v>
      </c>
      <c r="C2057" s="1" t="s">
        <v>4414</v>
      </c>
      <c r="D2057" s="30">
        <v>1.998100000000007E-4</v>
      </c>
      <c r="E2057" s="33">
        <v>1998100.000000007</v>
      </c>
      <c r="F2057" s="9">
        <v>0.89742669760457872</v>
      </c>
      <c r="G2057" s="32">
        <v>3791248.2844837224</v>
      </c>
      <c r="H2057" s="31">
        <f t="shared" si="64"/>
        <v>1793148.2844837154</v>
      </c>
      <c r="I2057" s="38">
        <f t="shared" si="65"/>
        <v>0.89742669760457894</v>
      </c>
    </row>
    <row r="2058" spans="1:9" hidden="1" outlineLevel="2" x14ac:dyDescent="0.25">
      <c r="A2058" t="s">
        <v>4404</v>
      </c>
      <c r="B2058" s="1" t="s">
        <v>6400</v>
      </c>
      <c r="C2058" s="1" t="s">
        <v>4410</v>
      </c>
      <c r="D2058" s="30">
        <v>1.4460999999999936E-4</v>
      </c>
      <c r="E2058" s="33">
        <v>1446099.9999999937</v>
      </c>
      <c r="F2058" s="9">
        <v>0.58064713355215858</v>
      </c>
      <c r="G2058" s="32">
        <v>2285773.8198297666</v>
      </c>
      <c r="H2058" s="31">
        <f t="shared" si="64"/>
        <v>839673.81982977293</v>
      </c>
      <c r="I2058" s="38">
        <f t="shared" si="65"/>
        <v>0.58064713355215858</v>
      </c>
    </row>
    <row r="2059" spans="1:9" hidden="1" outlineLevel="2" x14ac:dyDescent="0.25">
      <c r="A2059" t="s">
        <v>4404</v>
      </c>
      <c r="B2059" s="1" t="s">
        <v>6401</v>
      </c>
      <c r="C2059" s="1" t="s">
        <v>4412</v>
      </c>
      <c r="D2059" s="30">
        <v>1.380099999999992E-4</v>
      </c>
      <c r="E2059" s="33">
        <v>1380099.9999999921</v>
      </c>
      <c r="F2059" s="9">
        <v>0.63160105346540962</v>
      </c>
      <c r="G2059" s="32">
        <v>2251772.6138875992</v>
      </c>
      <c r="H2059" s="31">
        <f t="shared" si="64"/>
        <v>871672.61388760712</v>
      </c>
      <c r="I2059" s="38">
        <f t="shared" si="65"/>
        <v>0.63160105346540985</v>
      </c>
    </row>
    <row r="2060" spans="1:9" hidden="1" outlineLevel="2" x14ac:dyDescent="0.25">
      <c r="A2060" t="s">
        <v>4404</v>
      </c>
      <c r="B2060" s="1" t="s">
        <v>6402</v>
      </c>
      <c r="C2060" s="1" t="s">
        <v>4408</v>
      </c>
      <c r="D2060" s="30">
        <v>1.2270999999999883E-4</v>
      </c>
      <c r="E2060" s="33">
        <v>1227099.9999999884</v>
      </c>
      <c r="F2060" s="9">
        <v>0.57899416577222984</v>
      </c>
      <c r="G2060" s="32">
        <v>1937583.7408190849</v>
      </c>
      <c r="H2060" s="31">
        <f t="shared" si="64"/>
        <v>710483.74081909657</v>
      </c>
      <c r="I2060" s="38">
        <f t="shared" si="65"/>
        <v>0.57899416577222995</v>
      </c>
    </row>
    <row r="2061" spans="1:9" hidden="1" outlineLevel="2" x14ac:dyDescent="0.25">
      <c r="A2061" t="s">
        <v>4404</v>
      </c>
      <c r="B2061" s="1" t="s">
        <v>6403</v>
      </c>
      <c r="C2061" s="1" t="s">
        <v>4406</v>
      </c>
      <c r="D2061" s="30">
        <v>9.0609999999999473E-5</v>
      </c>
      <c r="E2061" s="33">
        <v>906099.99999999476</v>
      </c>
      <c r="F2061" s="9">
        <v>1.1709208961654407</v>
      </c>
      <c r="G2061" s="32">
        <v>1967071.4240154945</v>
      </c>
      <c r="H2061" s="31">
        <f t="shared" si="64"/>
        <v>1060971.4240154997</v>
      </c>
      <c r="I2061" s="38">
        <f t="shared" si="65"/>
        <v>1.1709208961654407</v>
      </c>
    </row>
    <row r="2062" spans="1:9" hidden="1" outlineLevel="2" x14ac:dyDescent="0.25">
      <c r="A2062" t="s">
        <v>4404</v>
      </c>
      <c r="B2062" s="1" t="s">
        <v>40</v>
      </c>
      <c r="C2062" s="1" t="s">
        <v>4403</v>
      </c>
      <c r="D2062" s="30">
        <v>1.81E-6</v>
      </c>
      <c r="E2062" s="33">
        <v>18100</v>
      </c>
      <c r="F2062" s="9">
        <v>0.77047860801386381</v>
      </c>
      <c r="G2062" s="32">
        <v>32045.662805050935</v>
      </c>
      <c r="H2062" s="31">
        <f t="shared" si="64"/>
        <v>13945.662805050935</v>
      </c>
      <c r="I2062" s="38">
        <f t="shared" si="65"/>
        <v>0.77047860801386381</v>
      </c>
    </row>
    <row r="2063" spans="1:9" outlineLevel="1" collapsed="1" x14ac:dyDescent="0.25">
      <c r="A2063" s="60" t="s">
        <v>8831</v>
      </c>
      <c r="B2063" s="1"/>
      <c r="C2063" s="1"/>
      <c r="D2063" s="30"/>
      <c r="E2063" s="33">
        <f>SUBTOTAL(9,E2043:E2062)</f>
        <v>78907999.999999404</v>
      </c>
      <c r="F2063" s="9"/>
      <c r="G2063" s="32">
        <f>SUBTOTAL(9,G2043:G2062)</f>
        <v>146367002.63561937</v>
      </c>
      <c r="H2063" s="31">
        <f t="shared" si="64"/>
        <v>67459002.635619968</v>
      </c>
      <c r="I2063" s="38">
        <f t="shared" si="65"/>
        <v>0.85490701368201549</v>
      </c>
    </row>
    <row r="2064" spans="1:9" hidden="1" outlineLevel="2" x14ac:dyDescent="0.25">
      <c r="A2064" t="s">
        <v>4449</v>
      </c>
      <c r="B2064" s="1" t="s">
        <v>6370</v>
      </c>
      <c r="C2064" s="1" t="s">
        <v>4481</v>
      </c>
      <c r="D2064" s="30">
        <v>7.6710999999996411E-4</v>
      </c>
      <c r="E2064" s="33">
        <v>7671099.9999996414</v>
      </c>
      <c r="F2064" s="9">
        <v>0.68152593967665764</v>
      </c>
      <c r="G2064" s="32">
        <v>12899153.635853006</v>
      </c>
      <c r="H2064" s="31">
        <f t="shared" si="64"/>
        <v>5228053.6358533641</v>
      </c>
      <c r="I2064" s="38">
        <f t="shared" si="65"/>
        <v>0.68152593967665764</v>
      </c>
    </row>
    <row r="2065" spans="1:9" hidden="1" outlineLevel="2" x14ac:dyDescent="0.25">
      <c r="A2065" t="s">
        <v>4449</v>
      </c>
      <c r="B2065" s="1" t="s">
        <v>6371</v>
      </c>
      <c r="C2065" s="1" t="s">
        <v>4469</v>
      </c>
      <c r="D2065" s="30">
        <v>7.2540999999997063E-4</v>
      </c>
      <c r="E2065" s="33">
        <v>7254099.9999997066</v>
      </c>
      <c r="F2065" s="9">
        <v>1.2301082868458328</v>
      </c>
      <c r="G2065" s="32">
        <v>16177428.523607701</v>
      </c>
      <c r="H2065" s="31">
        <f t="shared" si="64"/>
        <v>8923328.5236079954</v>
      </c>
      <c r="I2065" s="38">
        <f t="shared" si="65"/>
        <v>1.2301082868458328</v>
      </c>
    </row>
    <row r="2066" spans="1:9" hidden="1" outlineLevel="2" x14ac:dyDescent="0.25">
      <c r="A2066" t="s">
        <v>4449</v>
      </c>
      <c r="B2066" s="1" t="s">
        <v>6372</v>
      </c>
      <c r="C2066" s="1" t="s">
        <v>4477</v>
      </c>
      <c r="D2066" s="30">
        <v>5.8230999999999301E-4</v>
      </c>
      <c r="E2066" s="33">
        <v>5823099.9999999302</v>
      </c>
      <c r="F2066" s="9">
        <v>0.95733808205233051</v>
      </c>
      <c r="G2066" s="32">
        <v>11397775.38559879</v>
      </c>
      <c r="H2066" s="31">
        <f t="shared" si="64"/>
        <v>5574675.3855988597</v>
      </c>
      <c r="I2066" s="38">
        <f t="shared" si="65"/>
        <v>0.95733808205233062</v>
      </c>
    </row>
    <row r="2067" spans="1:9" hidden="1" outlineLevel="2" x14ac:dyDescent="0.25">
      <c r="A2067" t="s">
        <v>4449</v>
      </c>
      <c r="B2067" s="1" t="s">
        <v>6373</v>
      </c>
      <c r="C2067" s="1" t="s">
        <v>4475</v>
      </c>
      <c r="D2067" s="30">
        <v>5.4900999999999821E-4</v>
      </c>
      <c r="E2067" s="33">
        <v>5490099.9999999823</v>
      </c>
      <c r="F2067" s="9">
        <v>0.53211519337153634</v>
      </c>
      <c r="G2067" s="32">
        <v>8411465.6231290437</v>
      </c>
      <c r="H2067" s="31">
        <f t="shared" si="64"/>
        <v>2921365.6231290614</v>
      </c>
      <c r="I2067" s="38">
        <f t="shared" si="65"/>
        <v>0.53211519337153623</v>
      </c>
    </row>
    <row r="2068" spans="1:9" hidden="1" outlineLevel="2" x14ac:dyDescent="0.25">
      <c r="A2068" t="s">
        <v>4449</v>
      </c>
      <c r="B2068" s="1" t="s">
        <v>6374</v>
      </c>
      <c r="C2068" s="1" t="s">
        <v>4473</v>
      </c>
      <c r="D2068" s="30">
        <v>5.3910999999999976E-4</v>
      </c>
      <c r="E2068" s="33">
        <v>5391099.9999999972</v>
      </c>
      <c r="F2068" s="9">
        <v>0.51008559768258732</v>
      </c>
      <c r="G2068" s="32">
        <v>8141022.4656665921</v>
      </c>
      <c r="H2068" s="31">
        <f t="shared" si="64"/>
        <v>2749922.4656665949</v>
      </c>
      <c r="I2068" s="38">
        <f t="shared" si="65"/>
        <v>0.51008559768258732</v>
      </c>
    </row>
    <row r="2069" spans="1:9" hidden="1" outlineLevel="2" x14ac:dyDescent="0.25">
      <c r="A2069" t="s">
        <v>4449</v>
      </c>
      <c r="B2069" s="1" t="s">
        <v>6375</v>
      </c>
      <c r="C2069" s="1" t="s">
        <v>4465</v>
      </c>
      <c r="D2069" s="30">
        <v>4.6561000000000714E-4</v>
      </c>
      <c r="E2069" s="33">
        <v>4656100.0000000717</v>
      </c>
      <c r="F2069" s="9">
        <v>1.2379542459010615</v>
      </c>
      <c r="G2069" s="32">
        <v>10420138.764340093</v>
      </c>
      <c r="H2069" s="31">
        <f t="shared" si="64"/>
        <v>5764038.7643400216</v>
      </c>
      <c r="I2069" s="38">
        <f t="shared" si="65"/>
        <v>1.2379542459010615</v>
      </c>
    </row>
    <row r="2070" spans="1:9" hidden="1" outlineLevel="2" x14ac:dyDescent="0.25">
      <c r="A2070" t="s">
        <v>4449</v>
      </c>
      <c r="B2070" s="1" t="s">
        <v>6376</v>
      </c>
      <c r="C2070" s="1" t="s">
        <v>4467</v>
      </c>
      <c r="D2070" s="30">
        <v>4.5721000000000693E-4</v>
      </c>
      <c r="E2070" s="33">
        <v>4572100.0000000689</v>
      </c>
      <c r="F2070" s="9">
        <v>0.46227598335508768</v>
      </c>
      <c r="G2070" s="32">
        <v>6685672.0234978963</v>
      </c>
      <c r="H2070" s="31">
        <f t="shared" si="64"/>
        <v>2113572.0234978274</v>
      </c>
      <c r="I2070" s="38">
        <f t="shared" si="65"/>
        <v>0.46227598335508746</v>
      </c>
    </row>
    <row r="2071" spans="1:9" hidden="1" outlineLevel="2" x14ac:dyDescent="0.25">
      <c r="A2071" t="s">
        <v>4449</v>
      </c>
      <c r="B2071" s="1" t="s">
        <v>6377</v>
      </c>
      <c r="C2071" s="1" t="s">
        <v>4479</v>
      </c>
      <c r="D2071" s="30">
        <v>4.4011000000000652E-4</v>
      </c>
      <c r="E2071" s="33">
        <v>4401100.0000000652</v>
      </c>
      <c r="F2071" s="9">
        <v>0.27203652442852688</v>
      </c>
      <c r="G2071" s="32">
        <v>5598359.9476624718</v>
      </c>
      <c r="H2071" s="31">
        <f t="shared" si="64"/>
        <v>1197259.9476624066</v>
      </c>
      <c r="I2071" s="38">
        <f t="shared" si="65"/>
        <v>0.27203652442852672</v>
      </c>
    </row>
    <row r="2072" spans="1:9" hidden="1" outlineLevel="2" x14ac:dyDescent="0.25">
      <c r="A2072" t="s">
        <v>4449</v>
      </c>
      <c r="B2072" s="1" t="s">
        <v>6378</v>
      </c>
      <c r="C2072" s="1" t="s">
        <v>4463</v>
      </c>
      <c r="D2072" s="30">
        <v>4.0951000000000577E-4</v>
      </c>
      <c r="E2072" s="33">
        <v>4095100.0000000577</v>
      </c>
      <c r="F2072" s="9">
        <v>0.71003631578157389</v>
      </c>
      <c r="G2072" s="32">
        <v>7002769.7167572221</v>
      </c>
      <c r="H2072" s="31">
        <f t="shared" si="64"/>
        <v>2907669.7167571643</v>
      </c>
      <c r="I2072" s="38">
        <f t="shared" si="65"/>
        <v>0.71003631578157389</v>
      </c>
    </row>
    <row r="2073" spans="1:9" hidden="1" outlineLevel="2" x14ac:dyDescent="0.25">
      <c r="A2073" t="s">
        <v>4449</v>
      </c>
      <c r="B2073" s="1" t="s">
        <v>6379</v>
      </c>
      <c r="C2073" s="1" t="s">
        <v>4461</v>
      </c>
      <c r="D2073" s="30">
        <v>4.0471000000000566E-4</v>
      </c>
      <c r="E2073" s="33">
        <v>4047100.0000000563</v>
      </c>
      <c r="F2073" s="9">
        <v>0.41653435130960981</v>
      </c>
      <c r="G2073" s="32">
        <v>5732856.1731852014</v>
      </c>
      <c r="H2073" s="31">
        <f t="shared" si="64"/>
        <v>1685756.173185145</v>
      </c>
      <c r="I2073" s="38">
        <f t="shared" si="65"/>
        <v>0.41653435130960975</v>
      </c>
    </row>
    <row r="2074" spans="1:9" hidden="1" outlineLevel="2" x14ac:dyDescent="0.25">
      <c r="A2074" t="s">
        <v>4449</v>
      </c>
      <c r="B2074" s="1" t="s">
        <v>6380</v>
      </c>
      <c r="C2074" s="1" t="s">
        <v>4459</v>
      </c>
      <c r="D2074" s="30">
        <v>3.4021000000000409E-4</v>
      </c>
      <c r="E2074" s="33">
        <v>3402100.000000041</v>
      </c>
      <c r="F2074" s="9">
        <v>0.82997531806075175</v>
      </c>
      <c r="G2074" s="32">
        <v>6225759.0295745581</v>
      </c>
      <c r="H2074" s="31">
        <f t="shared" si="64"/>
        <v>2823659.0295745172</v>
      </c>
      <c r="I2074" s="38">
        <f t="shared" si="65"/>
        <v>0.82997531806075164</v>
      </c>
    </row>
    <row r="2075" spans="1:9" hidden="1" outlineLevel="2" x14ac:dyDescent="0.25">
      <c r="A2075" t="s">
        <v>4449</v>
      </c>
      <c r="B2075" s="1" t="s">
        <v>6381</v>
      </c>
      <c r="C2075" s="1" t="s">
        <v>4457</v>
      </c>
      <c r="D2075" s="30">
        <v>2.3191000000000148E-4</v>
      </c>
      <c r="E2075" s="33">
        <v>2319100.0000000149</v>
      </c>
      <c r="F2075" s="9">
        <v>0.38610928032149561</v>
      </c>
      <c r="G2075" s="32">
        <v>3214526.031993601</v>
      </c>
      <c r="H2075" s="31">
        <f t="shared" si="64"/>
        <v>895426.0319935861</v>
      </c>
      <c r="I2075" s="38">
        <f t="shared" si="65"/>
        <v>0.38610928032149555</v>
      </c>
    </row>
    <row r="2076" spans="1:9" hidden="1" outlineLevel="2" x14ac:dyDescent="0.25">
      <c r="A2076" t="s">
        <v>4449</v>
      </c>
      <c r="B2076" s="1" t="s">
        <v>6382</v>
      </c>
      <c r="C2076" s="1" t="s">
        <v>4455</v>
      </c>
      <c r="D2076" s="30">
        <v>1.2150999999999883E-4</v>
      </c>
      <c r="E2076" s="33">
        <v>1215099.9999999884</v>
      </c>
      <c r="F2076" s="9">
        <v>0.89080002031401451</v>
      </c>
      <c r="G2076" s="32">
        <v>2297511.104683537</v>
      </c>
      <c r="H2076" s="31">
        <f t="shared" si="64"/>
        <v>1082411.1046835487</v>
      </c>
      <c r="I2076" s="38">
        <f t="shared" si="65"/>
        <v>0.89080002031401451</v>
      </c>
    </row>
    <row r="2077" spans="1:9" hidden="1" outlineLevel="2" x14ac:dyDescent="0.25">
      <c r="A2077" t="s">
        <v>4449</v>
      </c>
      <c r="B2077" s="1" t="s">
        <v>6383</v>
      </c>
      <c r="C2077" s="1" t="s">
        <v>4451</v>
      </c>
      <c r="D2077" s="30">
        <v>1.2120999999999883E-4</v>
      </c>
      <c r="E2077" s="33">
        <v>1212099.9999999884</v>
      </c>
      <c r="F2077" s="9">
        <v>0.57248751590150881</v>
      </c>
      <c r="G2077" s="32">
        <v>1906012.1180242004</v>
      </c>
      <c r="H2077" s="31">
        <f t="shared" si="64"/>
        <v>693912.11802421208</v>
      </c>
      <c r="I2077" s="38">
        <f t="shared" si="65"/>
        <v>0.5724875159015087</v>
      </c>
    </row>
    <row r="2078" spans="1:9" hidden="1" outlineLevel="2" x14ac:dyDescent="0.25">
      <c r="A2078" t="s">
        <v>4449</v>
      </c>
      <c r="B2078" s="1" t="s">
        <v>6384</v>
      </c>
      <c r="C2078" s="1" t="s">
        <v>4448</v>
      </c>
      <c r="D2078" s="30">
        <v>1.086099999999991E-4</v>
      </c>
      <c r="E2078" s="33">
        <v>1086099.9999999909</v>
      </c>
      <c r="F2078" s="9">
        <v>0.48953761903938819</v>
      </c>
      <c r="G2078" s="32">
        <v>1617786.8080386659</v>
      </c>
      <c r="H2078" s="31">
        <f t="shared" si="64"/>
        <v>531686.80803867499</v>
      </c>
      <c r="I2078" s="38">
        <f t="shared" si="65"/>
        <v>0.48953761903938814</v>
      </c>
    </row>
    <row r="2079" spans="1:9" outlineLevel="1" collapsed="1" x14ac:dyDescent="0.25">
      <c r="A2079" s="60" t="s">
        <v>8832</v>
      </c>
      <c r="B2079" s="1"/>
      <c r="C2079" s="1"/>
      <c r="D2079" s="30"/>
      <c r="E2079" s="33">
        <f>SUBTOTAL(9,E2064:E2078)</f>
        <v>62635499.999999605</v>
      </c>
      <c r="F2079" s="9"/>
      <c r="G2079" s="32">
        <f>SUBTOTAL(9,G2064:G2078)</f>
        <v>107728237.35161257</v>
      </c>
      <c r="H2079" s="31">
        <f t="shared" si="64"/>
        <v>45092737.351612963</v>
      </c>
      <c r="I2079" s="38">
        <f t="shared" si="65"/>
        <v>0.71992300455194336</v>
      </c>
    </row>
    <row r="2080" spans="1:9" hidden="1" outlineLevel="2" x14ac:dyDescent="0.25">
      <c r="A2080" t="s">
        <v>4484</v>
      </c>
      <c r="B2080" s="1" t="s">
        <v>6332</v>
      </c>
      <c r="C2080" s="1" t="s">
        <v>4568</v>
      </c>
      <c r="D2080" s="30">
        <v>7.7280999999996321E-4</v>
      </c>
      <c r="E2080" s="33">
        <v>7728099.9999996321</v>
      </c>
      <c r="F2080" s="9">
        <v>0.94348522694060288</v>
      </c>
      <c r="G2080" s="32">
        <v>15019448.182318958</v>
      </c>
      <c r="H2080" s="31">
        <f t="shared" si="64"/>
        <v>7291348.1823193254</v>
      </c>
      <c r="I2080" s="38">
        <f t="shared" si="65"/>
        <v>0.94348522694060277</v>
      </c>
    </row>
    <row r="2081" spans="1:9" hidden="1" outlineLevel="2" x14ac:dyDescent="0.25">
      <c r="A2081" t="s">
        <v>4484</v>
      </c>
      <c r="B2081" s="1" t="s">
        <v>34</v>
      </c>
      <c r="C2081" s="1" t="s">
        <v>4566</v>
      </c>
      <c r="D2081" s="30">
        <v>7.7250999999996326E-4</v>
      </c>
      <c r="E2081" s="33">
        <v>7725099.9999996331</v>
      </c>
      <c r="F2081" s="9">
        <v>1.2465307689831899</v>
      </c>
      <c r="G2081" s="32">
        <v>17354674.843471218</v>
      </c>
      <c r="H2081" s="31">
        <f t="shared" si="64"/>
        <v>9629574.8434715848</v>
      </c>
      <c r="I2081" s="38">
        <f t="shared" si="65"/>
        <v>1.2465307689831902</v>
      </c>
    </row>
    <row r="2082" spans="1:9" hidden="1" outlineLevel="2" x14ac:dyDescent="0.25">
      <c r="A2082" t="s">
        <v>4484</v>
      </c>
      <c r="B2082" s="1" t="s">
        <v>6333</v>
      </c>
      <c r="C2082" s="1" t="s">
        <v>4564</v>
      </c>
      <c r="D2082" s="30">
        <v>7.61409999999965E-4</v>
      </c>
      <c r="E2082" s="33">
        <v>7614099.9999996498</v>
      </c>
      <c r="F2082" s="9">
        <v>0.65552290230635712</v>
      </c>
      <c r="G2082" s="32">
        <v>12605316.930450253</v>
      </c>
      <c r="H2082" s="31">
        <f t="shared" si="64"/>
        <v>4991216.9304506034</v>
      </c>
      <c r="I2082" s="38">
        <f t="shared" si="65"/>
        <v>0.65552290230635701</v>
      </c>
    </row>
    <row r="2083" spans="1:9" hidden="1" outlineLevel="2" x14ac:dyDescent="0.25">
      <c r="A2083" t="s">
        <v>4484</v>
      </c>
      <c r="B2083" s="1" t="s">
        <v>6334</v>
      </c>
      <c r="C2083" s="1" t="s">
        <v>4562</v>
      </c>
      <c r="D2083" s="30">
        <v>6.8640999999997673E-4</v>
      </c>
      <c r="E2083" s="33">
        <v>6864099.9999997672</v>
      </c>
      <c r="F2083" s="9">
        <v>0.3879751260358586</v>
      </c>
      <c r="G2083" s="32">
        <v>9527200.062622413</v>
      </c>
      <c r="H2083" s="31">
        <f t="shared" si="64"/>
        <v>2663100.0626226459</v>
      </c>
      <c r="I2083" s="38">
        <f t="shared" si="65"/>
        <v>0.38797512603585849</v>
      </c>
    </row>
    <row r="2084" spans="1:9" hidden="1" outlineLevel="2" x14ac:dyDescent="0.25">
      <c r="A2084" t="s">
        <v>4484</v>
      </c>
      <c r="B2084" s="1" t="s">
        <v>6335</v>
      </c>
      <c r="C2084" s="1" t="s">
        <v>4522</v>
      </c>
      <c r="D2084" s="30">
        <v>6.7800999999997804E-4</v>
      </c>
      <c r="E2084" s="33">
        <v>6780099.9999997802</v>
      </c>
      <c r="F2084" s="9">
        <v>0.58572169827633491</v>
      </c>
      <c r="G2084" s="32">
        <v>10751351.686483029</v>
      </c>
      <c r="H2084" s="31">
        <f t="shared" si="64"/>
        <v>3971251.6864832491</v>
      </c>
      <c r="I2084" s="38">
        <f t="shared" si="65"/>
        <v>0.5857216982763348</v>
      </c>
    </row>
    <row r="2085" spans="1:9" hidden="1" outlineLevel="2" x14ac:dyDescent="0.25">
      <c r="A2085" t="s">
        <v>4484</v>
      </c>
      <c r="B2085" s="1" t="s">
        <v>6336</v>
      </c>
      <c r="C2085" s="1" t="s">
        <v>4560</v>
      </c>
      <c r="D2085" s="30">
        <v>6.7350999999997874E-4</v>
      </c>
      <c r="E2085" s="33">
        <v>6735099.9999997877</v>
      </c>
      <c r="F2085" s="9">
        <v>0.74022814280567817</v>
      </c>
      <c r="G2085" s="32">
        <v>11720610.564610153</v>
      </c>
      <c r="H2085" s="31">
        <f t="shared" si="64"/>
        <v>4985510.5646103658</v>
      </c>
      <c r="I2085" s="38">
        <f t="shared" si="65"/>
        <v>0.74022814280567817</v>
      </c>
    </row>
    <row r="2086" spans="1:9" hidden="1" outlineLevel="2" x14ac:dyDescent="0.25">
      <c r="A2086" t="s">
        <v>4484</v>
      </c>
      <c r="B2086" s="1" t="s">
        <v>6337</v>
      </c>
      <c r="C2086" s="1" t="s">
        <v>4550</v>
      </c>
      <c r="D2086" s="30">
        <v>6.4320999999998348E-4</v>
      </c>
      <c r="E2086" s="33">
        <v>6432099.9999998352</v>
      </c>
      <c r="F2086" s="9">
        <v>0.69703947294454516</v>
      </c>
      <c r="G2086" s="32">
        <v>10915527.593926329</v>
      </c>
      <c r="H2086" s="31">
        <f t="shared" si="64"/>
        <v>4483427.593926494</v>
      </c>
      <c r="I2086" s="38">
        <f t="shared" si="65"/>
        <v>0.69703947294454516</v>
      </c>
    </row>
    <row r="2087" spans="1:9" hidden="1" outlineLevel="2" x14ac:dyDescent="0.25">
      <c r="A2087" t="s">
        <v>4484</v>
      </c>
      <c r="B2087" s="1" t="s">
        <v>6338</v>
      </c>
      <c r="C2087" s="1" t="s">
        <v>4554</v>
      </c>
      <c r="D2087" s="30">
        <v>6.3000999999998555E-4</v>
      </c>
      <c r="E2087" s="33">
        <v>6300099.9999998556</v>
      </c>
      <c r="F2087" s="9">
        <v>0.30066455505724965</v>
      </c>
      <c r="G2087" s="32">
        <v>8194316.7633159915</v>
      </c>
      <c r="H2087" s="31">
        <f t="shared" si="64"/>
        <v>1894216.7633161359</v>
      </c>
      <c r="I2087" s="38">
        <f t="shared" si="65"/>
        <v>0.30066455505724976</v>
      </c>
    </row>
    <row r="2088" spans="1:9" hidden="1" outlineLevel="2" x14ac:dyDescent="0.25">
      <c r="A2088" t="s">
        <v>4484</v>
      </c>
      <c r="B2088" s="1" t="s">
        <v>6339</v>
      </c>
      <c r="C2088" s="1" t="s">
        <v>4552</v>
      </c>
      <c r="D2088" s="30">
        <v>6.1920999999998724E-4</v>
      </c>
      <c r="E2088" s="33">
        <v>6192099.9999998724</v>
      </c>
      <c r="F2088" s="9">
        <v>0.95814799392102867</v>
      </c>
      <c r="G2088" s="32">
        <v>12125048.193158152</v>
      </c>
      <c r="H2088" s="31">
        <f t="shared" si="64"/>
        <v>5932948.1931582792</v>
      </c>
      <c r="I2088" s="38">
        <f t="shared" si="65"/>
        <v>0.95814799392102867</v>
      </c>
    </row>
    <row r="2089" spans="1:9" hidden="1" outlineLevel="2" x14ac:dyDescent="0.25">
      <c r="A2089" t="s">
        <v>4484</v>
      </c>
      <c r="B2089" s="1" t="s">
        <v>6340</v>
      </c>
      <c r="C2089" s="1" t="s">
        <v>4548</v>
      </c>
      <c r="D2089" s="30">
        <v>6.0150999999999E-4</v>
      </c>
      <c r="E2089" s="33">
        <v>6015099.9999999003</v>
      </c>
      <c r="F2089" s="9">
        <v>1.0164577282110303</v>
      </c>
      <c r="G2089" s="32">
        <v>12129194.880961966</v>
      </c>
      <c r="H2089" s="31">
        <f t="shared" si="64"/>
        <v>6114094.8809620654</v>
      </c>
      <c r="I2089" s="38">
        <f t="shared" si="65"/>
        <v>1.0164577282110301</v>
      </c>
    </row>
    <row r="2090" spans="1:9" hidden="1" outlineLevel="2" x14ac:dyDescent="0.25">
      <c r="A2090" t="s">
        <v>4484</v>
      </c>
      <c r="B2090" s="1" t="s">
        <v>6341</v>
      </c>
      <c r="C2090" s="1" t="s">
        <v>4544</v>
      </c>
      <c r="D2090" s="30">
        <v>5.8200999999999305E-4</v>
      </c>
      <c r="E2090" s="33">
        <v>5820099.9999999302</v>
      </c>
      <c r="F2090" s="9">
        <v>1.2260045326775106</v>
      </c>
      <c r="G2090" s="32">
        <v>12955568.980636224</v>
      </c>
      <c r="H2090" s="31">
        <f t="shared" si="64"/>
        <v>7135468.980636294</v>
      </c>
      <c r="I2090" s="38">
        <f t="shared" si="65"/>
        <v>1.2260045326775106</v>
      </c>
    </row>
    <row r="2091" spans="1:9" hidden="1" outlineLevel="2" x14ac:dyDescent="0.25">
      <c r="A2091" t="s">
        <v>4484</v>
      </c>
      <c r="B2091" s="1" t="s">
        <v>6342</v>
      </c>
      <c r="C2091" s="1" t="s">
        <v>4536</v>
      </c>
      <c r="D2091" s="30">
        <v>5.5620999999999709E-4</v>
      </c>
      <c r="E2091" s="33">
        <v>5562099.9999999711</v>
      </c>
      <c r="F2091" s="9">
        <v>0.55557450681963783</v>
      </c>
      <c r="G2091" s="32">
        <v>8652260.964381462</v>
      </c>
      <c r="H2091" s="31">
        <f t="shared" si="64"/>
        <v>3090160.9643814908</v>
      </c>
      <c r="I2091" s="38">
        <f t="shared" si="65"/>
        <v>0.55557450681963771</v>
      </c>
    </row>
    <row r="2092" spans="1:9" hidden="1" outlineLevel="2" x14ac:dyDescent="0.25">
      <c r="A2092" t="s">
        <v>4484</v>
      </c>
      <c r="B2092" s="1" t="s">
        <v>6343</v>
      </c>
      <c r="C2092" s="1" t="s">
        <v>4542</v>
      </c>
      <c r="D2092" s="30">
        <v>5.2921000000000131E-4</v>
      </c>
      <c r="E2092" s="33">
        <v>5292100.000000013</v>
      </c>
      <c r="F2092" s="9">
        <v>1.1072157796639568</v>
      </c>
      <c r="G2092" s="32">
        <v>11151596.627559653</v>
      </c>
      <c r="H2092" s="31">
        <f t="shared" si="64"/>
        <v>5859496.6275596395</v>
      </c>
      <c r="I2092" s="38">
        <f t="shared" si="65"/>
        <v>1.1072157796639566</v>
      </c>
    </row>
    <row r="2093" spans="1:9" hidden="1" outlineLevel="2" x14ac:dyDescent="0.25">
      <c r="A2093" t="s">
        <v>4484</v>
      </c>
      <c r="B2093" s="1" t="s">
        <v>6344</v>
      </c>
      <c r="C2093" s="1" t="s">
        <v>4540</v>
      </c>
      <c r="D2093" s="30">
        <v>5.2861000000000141E-4</v>
      </c>
      <c r="E2093" s="33">
        <v>5286100.000000014</v>
      </c>
      <c r="F2093" s="9">
        <v>0.57355253528091643</v>
      </c>
      <c r="G2093" s="32">
        <v>8317956.056748474</v>
      </c>
      <c r="H2093" s="31">
        <f t="shared" si="64"/>
        <v>3031856.05674846</v>
      </c>
      <c r="I2093" s="38">
        <f t="shared" si="65"/>
        <v>0.57355253528091632</v>
      </c>
    </row>
    <row r="2094" spans="1:9" hidden="1" outlineLevel="2" x14ac:dyDescent="0.25">
      <c r="A2094" t="s">
        <v>4484</v>
      </c>
      <c r="B2094" s="1" t="s">
        <v>6345</v>
      </c>
      <c r="C2094" s="1" t="s">
        <v>4532</v>
      </c>
      <c r="D2094" s="30">
        <v>4.7761000000000743E-4</v>
      </c>
      <c r="E2094" s="33">
        <v>4776100.0000000745</v>
      </c>
      <c r="F2094" s="9">
        <v>0.73863036322877884</v>
      </c>
      <c r="G2094" s="32">
        <v>8303872.4778170995</v>
      </c>
      <c r="H2094" s="31">
        <f t="shared" si="64"/>
        <v>3527772.477817025</v>
      </c>
      <c r="I2094" s="38">
        <f t="shared" si="65"/>
        <v>0.73863036322877873</v>
      </c>
    </row>
    <row r="2095" spans="1:9" hidden="1" outlineLevel="2" x14ac:dyDescent="0.25">
      <c r="A2095" t="s">
        <v>4484</v>
      </c>
      <c r="B2095" s="1" t="s">
        <v>6346</v>
      </c>
      <c r="C2095" s="1" t="s">
        <v>4530</v>
      </c>
      <c r="D2095" s="30">
        <v>4.476100000000067E-4</v>
      </c>
      <c r="E2095" s="33">
        <v>4476100.0000000671</v>
      </c>
      <c r="F2095" s="9">
        <v>0.29846828317290464</v>
      </c>
      <c r="G2095" s="32">
        <v>5812073.8823103253</v>
      </c>
      <c r="H2095" s="31">
        <f t="shared" si="64"/>
        <v>1335973.8823102582</v>
      </c>
      <c r="I2095" s="38">
        <f t="shared" si="65"/>
        <v>0.29846828317290458</v>
      </c>
    </row>
    <row r="2096" spans="1:9" hidden="1" outlineLevel="2" x14ac:dyDescent="0.25">
      <c r="A2096" t="s">
        <v>4484</v>
      </c>
      <c r="B2096" s="1" t="s">
        <v>6347</v>
      </c>
      <c r="C2096" s="1" t="s">
        <v>4524</v>
      </c>
      <c r="D2096" s="30">
        <v>3.8281000000000513E-4</v>
      </c>
      <c r="E2096" s="33">
        <v>3828100.0000000512</v>
      </c>
      <c r="F2096" s="9">
        <v>0.50341657200545575</v>
      </c>
      <c r="G2096" s="32">
        <v>5755228.9792941622</v>
      </c>
      <c r="H2096" s="31">
        <f t="shared" si="64"/>
        <v>1927128.979294111</v>
      </c>
      <c r="I2096" s="38">
        <f t="shared" si="65"/>
        <v>0.50341657200545575</v>
      </c>
    </row>
    <row r="2097" spans="1:9" hidden="1" outlineLevel="2" x14ac:dyDescent="0.25">
      <c r="A2097" t="s">
        <v>4484</v>
      </c>
      <c r="B2097" s="1" t="s">
        <v>6348</v>
      </c>
      <c r="C2097" s="1" t="s">
        <v>4520</v>
      </c>
      <c r="D2097" s="30">
        <v>2.6851000000000235E-4</v>
      </c>
      <c r="E2097" s="33">
        <v>2685100.0000000233</v>
      </c>
      <c r="F2097" s="9">
        <v>0.77955803239569088</v>
      </c>
      <c r="G2097" s="32">
        <v>4778291.2727857111</v>
      </c>
      <c r="H2097" s="31">
        <f t="shared" si="64"/>
        <v>2093191.2727856878</v>
      </c>
      <c r="I2097" s="38">
        <f t="shared" si="65"/>
        <v>0.77955803239569088</v>
      </c>
    </row>
    <row r="2098" spans="1:9" hidden="1" outlineLevel="2" x14ac:dyDescent="0.25">
      <c r="A2098" t="s">
        <v>4484</v>
      </c>
      <c r="B2098" s="1" t="s">
        <v>6349</v>
      </c>
      <c r="C2098" s="1" t="s">
        <v>4528</v>
      </c>
      <c r="D2098" s="30">
        <v>2.3161000000000148E-4</v>
      </c>
      <c r="E2098" s="33">
        <v>2316100.0000000149</v>
      </c>
      <c r="F2098" s="9">
        <v>0.733516190891776</v>
      </c>
      <c r="G2098" s="32">
        <v>4014996.8497244683</v>
      </c>
      <c r="H2098" s="31">
        <f t="shared" si="64"/>
        <v>1698896.8497244534</v>
      </c>
      <c r="I2098" s="38">
        <f t="shared" si="65"/>
        <v>0.733516190891776</v>
      </c>
    </row>
    <row r="2099" spans="1:9" hidden="1" outlineLevel="2" x14ac:dyDescent="0.25">
      <c r="A2099" t="s">
        <v>4484</v>
      </c>
      <c r="B2099" s="1" t="s">
        <v>6350</v>
      </c>
      <c r="C2099" s="1" t="s">
        <v>4510</v>
      </c>
      <c r="D2099" s="30">
        <v>2.2231000000000125E-4</v>
      </c>
      <c r="E2099" s="33">
        <v>2223100.0000000126</v>
      </c>
      <c r="F2099" s="9">
        <v>1.2139220322424671</v>
      </c>
      <c r="G2099" s="32">
        <v>4921770.0698782569</v>
      </c>
      <c r="H2099" s="31">
        <f t="shared" si="64"/>
        <v>2698670.0698782443</v>
      </c>
      <c r="I2099" s="38">
        <f t="shared" si="65"/>
        <v>1.2139220322424673</v>
      </c>
    </row>
    <row r="2100" spans="1:9" hidden="1" outlineLevel="2" x14ac:dyDescent="0.25">
      <c r="A2100" t="s">
        <v>4484</v>
      </c>
      <c r="B2100" s="1" t="s">
        <v>6351</v>
      </c>
      <c r="C2100" s="1" t="s">
        <v>4512</v>
      </c>
      <c r="D2100" s="30">
        <v>2.160100000000011E-4</v>
      </c>
      <c r="E2100" s="33">
        <v>2160100.0000000112</v>
      </c>
      <c r="F2100" s="9">
        <v>0.37110840347594254</v>
      </c>
      <c r="G2100" s="32">
        <v>2961731.2623483986</v>
      </c>
      <c r="H2100" s="31">
        <f t="shared" si="64"/>
        <v>801631.26234838739</v>
      </c>
      <c r="I2100" s="38">
        <f t="shared" si="65"/>
        <v>0.37110840347594243</v>
      </c>
    </row>
    <row r="2101" spans="1:9" hidden="1" outlineLevel="2" x14ac:dyDescent="0.25">
      <c r="A2101" t="s">
        <v>4484</v>
      </c>
      <c r="B2101" s="1" t="s">
        <v>6352</v>
      </c>
      <c r="C2101" s="1" t="s">
        <v>4508</v>
      </c>
      <c r="D2101" s="30">
        <v>2.1271000000000102E-4</v>
      </c>
      <c r="E2101" s="33">
        <v>2127100.0000000102</v>
      </c>
      <c r="F2101" s="9">
        <v>0.59237086848017229</v>
      </c>
      <c r="G2101" s="32">
        <v>3387132.0743441908</v>
      </c>
      <c r="H2101" s="31">
        <f t="shared" si="64"/>
        <v>1260032.0743441805</v>
      </c>
      <c r="I2101" s="38">
        <f t="shared" si="65"/>
        <v>0.59237086848017229</v>
      </c>
    </row>
    <row r="2102" spans="1:9" hidden="1" outlineLevel="2" x14ac:dyDescent="0.25">
      <c r="A2102" t="s">
        <v>4484</v>
      </c>
      <c r="B2102" s="1" t="s">
        <v>6353</v>
      </c>
      <c r="C2102" s="1" t="s">
        <v>4504</v>
      </c>
      <c r="D2102" s="30">
        <v>2.0701000000000088E-4</v>
      </c>
      <c r="E2102" s="33">
        <v>2070100.0000000088</v>
      </c>
      <c r="F2102" s="9">
        <v>1.0559830121080467</v>
      </c>
      <c r="G2102" s="32">
        <v>4256090.4333648849</v>
      </c>
      <c r="H2102" s="31">
        <f t="shared" si="64"/>
        <v>2185990.4333648761</v>
      </c>
      <c r="I2102" s="38">
        <f t="shared" si="65"/>
        <v>1.0559830121080462</v>
      </c>
    </row>
    <row r="2103" spans="1:9" hidden="1" outlineLevel="2" x14ac:dyDescent="0.25">
      <c r="A2103" t="s">
        <v>4484</v>
      </c>
      <c r="B2103" s="1" t="s">
        <v>6354</v>
      </c>
      <c r="C2103" s="1" t="s">
        <v>4556</v>
      </c>
      <c r="D2103" s="30">
        <v>2.0431000000000081E-4</v>
      </c>
      <c r="E2103" s="33">
        <v>2043100.0000000081</v>
      </c>
      <c r="F2103" s="9">
        <v>1.1046410399319848</v>
      </c>
      <c r="G2103" s="32">
        <v>4299992.1086850557</v>
      </c>
      <c r="H2103" s="31">
        <f t="shared" si="64"/>
        <v>2256892.1086850474</v>
      </c>
      <c r="I2103" s="38">
        <f t="shared" si="65"/>
        <v>1.1046410399319848</v>
      </c>
    </row>
    <row r="2104" spans="1:9" hidden="1" outlineLevel="2" x14ac:dyDescent="0.25">
      <c r="A2104" t="s">
        <v>4484</v>
      </c>
      <c r="B2104" s="1" t="s">
        <v>6355</v>
      </c>
      <c r="C2104" s="1" t="s">
        <v>4506</v>
      </c>
      <c r="D2104" s="30">
        <v>2.0401000000000081E-4</v>
      </c>
      <c r="E2104" s="33">
        <v>2040100.0000000081</v>
      </c>
      <c r="F2104" s="9">
        <v>0.81301388407181918</v>
      </c>
      <c r="G2104" s="32">
        <v>3698729.6248949328</v>
      </c>
      <c r="H2104" s="31">
        <f t="shared" si="64"/>
        <v>1658629.6248949247</v>
      </c>
      <c r="I2104" s="38">
        <f t="shared" si="65"/>
        <v>0.81301388407181907</v>
      </c>
    </row>
    <row r="2105" spans="1:9" hidden="1" outlineLevel="2" x14ac:dyDescent="0.25">
      <c r="A2105" t="s">
        <v>4484</v>
      </c>
      <c r="B2105" s="1" t="s">
        <v>6356</v>
      </c>
      <c r="C2105" s="1" t="s">
        <v>4538</v>
      </c>
      <c r="D2105" s="30">
        <v>2.0191000000000076E-4</v>
      </c>
      <c r="E2105" s="33">
        <v>2019100.0000000075</v>
      </c>
      <c r="F2105" s="9">
        <v>0.94790236223315882</v>
      </c>
      <c r="G2105" s="32">
        <v>3933009.6595849856</v>
      </c>
      <c r="H2105" s="31">
        <f t="shared" si="64"/>
        <v>1913909.6595849781</v>
      </c>
      <c r="I2105" s="38">
        <f t="shared" si="65"/>
        <v>0.94790236223315882</v>
      </c>
    </row>
    <row r="2106" spans="1:9" hidden="1" outlineLevel="2" x14ac:dyDescent="0.25">
      <c r="A2106" t="s">
        <v>4484</v>
      </c>
      <c r="B2106" s="1" t="s">
        <v>6357</v>
      </c>
      <c r="C2106" s="1" t="s">
        <v>4514</v>
      </c>
      <c r="D2106" s="30">
        <v>2.0131000000000074E-4</v>
      </c>
      <c r="E2106" s="33">
        <v>2013100.0000000075</v>
      </c>
      <c r="F2106" s="9">
        <v>0.29647783221543889</v>
      </c>
      <c r="G2106" s="32">
        <v>2609939.5240329099</v>
      </c>
      <c r="H2106" s="31">
        <f t="shared" si="64"/>
        <v>596839.52403290244</v>
      </c>
      <c r="I2106" s="38">
        <f t="shared" si="65"/>
        <v>0.296477832215439</v>
      </c>
    </row>
    <row r="2107" spans="1:9" hidden="1" outlineLevel="2" x14ac:dyDescent="0.25">
      <c r="A2107" t="s">
        <v>4484</v>
      </c>
      <c r="B2107" s="1" t="s">
        <v>6358</v>
      </c>
      <c r="C2107" s="1" t="s">
        <v>4498</v>
      </c>
      <c r="D2107" s="30">
        <v>1.8931000000000045E-4</v>
      </c>
      <c r="E2107" s="33">
        <v>1893100.0000000044</v>
      </c>
      <c r="F2107" s="9">
        <v>0.33676882046966705</v>
      </c>
      <c r="G2107" s="32">
        <v>2530637.0540311327</v>
      </c>
      <c r="H2107" s="31">
        <f t="shared" si="64"/>
        <v>637537.0540311283</v>
      </c>
      <c r="I2107" s="38">
        <f t="shared" si="65"/>
        <v>0.33676882046966711</v>
      </c>
    </row>
    <row r="2108" spans="1:9" hidden="1" outlineLevel="2" x14ac:dyDescent="0.25">
      <c r="A2108" t="s">
        <v>4484</v>
      </c>
      <c r="B2108" s="1" t="s">
        <v>6359</v>
      </c>
      <c r="C2108" s="1" t="s">
        <v>4500</v>
      </c>
      <c r="D2108" s="30">
        <v>1.545099999999996E-4</v>
      </c>
      <c r="E2108" s="33">
        <v>1545099.999999996</v>
      </c>
      <c r="F2108" s="9">
        <v>0.51905893838126316</v>
      </c>
      <c r="G2108" s="32">
        <v>2347097.9656928838</v>
      </c>
      <c r="H2108" s="31">
        <f t="shared" si="64"/>
        <v>801997.96569288778</v>
      </c>
      <c r="I2108" s="38">
        <f t="shared" si="65"/>
        <v>0.51905893838126327</v>
      </c>
    </row>
    <row r="2109" spans="1:9" hidden="1" outlineLevel="2" x14ac:dyDescent="0.25">
      <c r="A2109" t="s">
        <v>4484</v>
      </c>
      <c r="B2109" s="1" t="s">
        <v>6360</v>
      </c>
      <c r="C2109" s="1" t="s">
        <v>4502</v>
      </c>
      <c r="D2109" s="30">
        <v>1.5300999999999957E-4</v>
      </c>
      <c r="E2109" s="33">
        <v>1530099.9999999956</v>
      </c>
      <c r="F2109" s="9">
        <v>0.78687348021660886</v>
      </c>
      <c r="G2109" s="32">
        <v>2734095.1120794252</v>
      </c>
      <c r="H2109" s="31">
        <f t="shared" si="64"/>
        <v>1203995.1120794297</v>
      </c>
      <c r="I2109" s="38">
        <f t="shared" si="65"/>
        <v>0.78687348021660886</v>
      </c>
    </row>
    <row r="2110" spans="1:9" hidden="1" outlineLevel="2" x14ac:dyDescent="0.25">
      <c r="A2110" t="s">
        <v>4484</v>
      </c>
      <c r="B2110" s="1" t="s">
        <v>6361</v>
      </c>
      <c r="C2110" s="1" t="s">
        <v>4496</v>
      </c>
      <c r="D2110" s="30">
        <v>1.4880999999999946E-4</v>
      </c>
      <c r="E2110" s="33">
        <v>1488099.9999999946</v>
      </c>
      <c r="F2110" s="9">
        <v>0.64876718554910928</v>
      </c>
      <c r="G2110" s="32">
        <v>2453530.4488156205</v>
      </c>
      <c r="H2110" s="31">
        <f t="shared" si="64"/>
        <v>965430.44881562586</v>
      </c>
      <c r="I2110" s="38">
        <f t="shared" si="65"/>
        <v>0.64876718554910917</v>
      </c>
    </row>
    <row r="2111" spans="1:9" hidden="1" outlineLevel="2" x14ac:dyDescent="0.25">
      <c r="A2111" t="s">
        <v>4484</v>
      </c>
      <c r="B2111" s="1" t="s">
        <v>6362</v>
      </c>
      <c r="C2111" s="1" t="s">
        <v>4558</v>
      </c>
      <c r="D2111" s="30">
        <v>1.3500999999999913E-4</v>
      </c>
      <c r="E2111" s="33">
        <v>1350099.9999999914</v>
      </c>
      <c r="F2111" s="9">
        <v>0.31663036020805779</v>
      </c>
      <c r="G2111" s="32">
        <v>1777582.6493168874</v>
      </c>
      <c r="H2111" s="31">
        <f t="shared" si="64"/>
        <v>427482.64931689599</v>
      </c>
      <c r="I2111" s="38">
        <f t="shared" si="65"/>
        <v>0.31663036020805768</v>
      </c>
    </row>
    <row r="2112" spans="1:9" hidden="1" outlineLevel="2" x14ac:dyDescent="0.25">
      <c r="A2112" t="s">
        <v>4484</v>
      </c>
      <c r="B2112" s="1" t="s">
        <v>6363</v>
      </c>
      <c r="C2112" s="1" t="s">
        <v>4494</v>
      </c>
      <c r="D2112" s="30">
        <v>1.1670999999999893E-4</v>
      </c>
      <c r="E2112" s="33">
        <v>1167099.9999999893</v>
      </c>
      <c r="F2112" s="9">
        <v>0.31920141197110385</v>
      </c>
      <c r="G2112" s="32">
        <v>1539639.9679114614</v>
      </c>
      <c r="H2112" s="31">
        <f t="shared" si="64"/>
        <v>372539.96791147208</v>
      </c>
      <c r="I2112" s="38">
        <f t="shared" si="65"/>
        <v>0.31920141197110402</v>
      </c>
    </row>
    <row r="2113" spans="1:9" hidden="1" outlineLevel="2" x14ac:dyDescent="0.25">
      <c r="A2113" t="s">
        <v>4484</v>
      </c>
      <c r="B2113" s="1" t="s">
        <v>6364</v>
      </c>
      <c r="C2113" s="1" t="s">
        <v>4516</v>
      </c>
      <c r="D2113" s="30">
        <v>1.1100999999999905E-4</v>
      </c>
      <c r="E2113" s="33">
        <v>1110099.9999999905</v>
      </c>
      <c r="F2113" s="9">
        <v>0.68474998486270966</v>
      </c>
      <c r="G2113" s="32">
        <v>1870240.958196078</v>
      </c>
      <c r="H2113" s="31">
        <f t="shared" si="64"/>
        <v>760140.95819608751</v>
      </c>
      <c r="I2113" s="38">
        <f t="shared" si="65"/>
        <v>0.68474998486270966</v>
      </c>
    </row>
    <row r="2114" spans="1:9" hidden="1" outlineLevel="2" x14ac:dyDescent="0.25">
      <c r="A2114" t="s">
        <v>4484</v>
      </c>
      <c r="B2114" s="1" t="s">
        <v>6365</v>
      </c>
      <c r="C2114" s="1" t="s">
        <v>4492</v>
      </c>
      <c r="D2114" s="30">
        <v>1.0560999999999916E-4</v>
      </c>
      <c r="E2114" s="33">
        <v>1056099.9999999916</v>
      </c>
      <c r="F2114" s="9">
        <v>0.72684712048524458</v>
      </c>
      <c r="G2114" s="32">
        <v>1823723.2439444524</v>
      </c>
      <c r="H2114" s="31">
        <f t="shared" si="64"/>
        <v>767623.24394446076</v>
      </c>
      <c r="I2114" s="38">
        <f t="shared" si="65"/>
        <v>0.72684712048524458</v>
      </c>
    </row>
    <row r="2115" spans="1:9" hidden="1" outlineLevel="2" x14ac:dyDescent="0.25">
      <c r="A2115" t="s">
        <v>4484</v>
      </c>
      <c r="B2115" s="1" t="s">
        <v>6366</v>
      </c>
      <c r="C2115" s="1" t="s">
        <v>4490</v>
      </c>
      <c r="D2115" s="30">
        <v>1.0140999999999925E-4</v>
      </c>
      <c r="E2115" s="33">
        <v>1014099.9999999924</v>
      </c>
      <c r="F2115" s="9">
        <v>0.57221598318040012</v>
      </c>
      <c r="G2115" s="32">
        <v>1594384.228543232</v>
      </c>
      <c r="H2115" s="31">
        <f t="shared" si="64"/>
        <v>580284.22854323953</v>
      </c>
      <c r="I2115" s="38">
        <f t="shared" si="65"/>
        <v>0.57221598318040023</v>
      </c>
    </row>
    <row r="2116" spans="1:9" hidden="1" outlineLevel="2" x14ac:dyDescent="0.25">
      <c r="A2116" t="s">
        <v>4484</v>
      </c>
      <c r="B2116" s="1" t="s">
        <v>6367</v>
      </c>
      <c r="C2116" s="1" t="s">
        <v>4488</v>
      </c>
      <c r="D2116" s="30">
        <v>9.9309999999999291E-5</v>
      </c>
      <c r="E2116" s="33">
        <v>993099.9999999929</v>
      </c>
      <c r="F2116" s="9">
        <v>0.64514356105165382</v>
      </c>
      <c r="G2116" s="32">
        <v>1633792.0704803858</v>
      </c>
      <c r="H2116" s="31">
        <f t="shared" si="64"/>
        <v>640692.0704803929</v>
      </c>
      <c r="I2116" s="38">
        <f t="shared" si="65"/>
        <v>0.64514356105165394</v>
      </c>
    </row>
    <row r="2117" spans="1:9" hidden="1" outlineLevel="2" x14ac:dyDescent="0.25">
      <c r="A2117" t="s">
        <v>4484</v>
      </c>
      <c r="B2117" s="1" t="s">
        <v>6368</v>
      </c>
      <c r="C2117" s="1" t="s">
        <v>4486</v>
      </c>
      <c r="D2117" s="30">
        <v>9.600999999999936E-5</v>
      </c>
      <c r="E2117" s="33">
        <v>960099.9999999936</v>
      </c>
      <c r="F2117" s="9">
        <v>0.9173501033342637</v>
      </c>
      <c r="G2117" s="32">
        <v>1840847.8342112142</v>
      </c>
      <c r="H2117" s="31">
        <f t="shared" ref="H2117:H2180" si="66">G2117-E2117</f>
        <v>880747.83421122062</v>
      </c>
      <c r="I2117" s="38">
        <f t="shared" ref="I2117:I2180" si="67">H2117/E2117</f>
        <v>0.91735010333426359</v>
      </c>
    </row>
    <row r="2118" spans="1:9" hidden="1" outlineLevel="2" x14ac:dyDescent="0.25">
      <c r="A2118" t="s">
        <v>4484</v>
      </c>
      <c r="B2118" s="1" t="s">
        <v>6369</v>
      </c>
      <c r="C2118" s="1" t="s">
        <v>4483</v>
      </c>
      <c r="D2118" s="30">
        <v>5.8510000000000082E-5</v>
      </c>
      <c r="E2118" s="33">
        <v>585100.00000000081</v>
      </c>
      <c r="F2118" s="9">
        <v>0.83559739128229926</v>
      </c>
      <c r="G2118" s="32">
        <v>1074008.0336392748</v>
      </c>
      <c r="H2118" s="31">
        <f t="shared" si="66"/>
        <v>488908.03363927396</v>
      </c>
      <c r="I2118" s="38">
        <f t="shared" si="67"/>
        <v>0.83559739128229926</v>
      </c>
    </row>
    <row r="2119" spans="1:9" outlineLevel="1" collapsed="1" x14ac:dyDescent="0.25">
      <c r="A2119" s="60" t="s">
        <v>8833</v>
      </c>
      <c r="B2119" s="1"/>
      <c r="C2119" s="1"/>
      <c r="D2119" s="30"/>
      <c r="E2119" s="33">
        <f>SUBTOTAL(9,E2080:E2118)</f>
        <v>139815899.99999794</v>
      </c>
      <c r="F2119" s="9"/>
      <c r="G2119" s="32">
        <f>SUBTOTAL(9,G2080:G2118)</f>
        <v>243372510.11657169</v>
      </c>
      <c r="H2119" s="31">
        <f t="shared" si="66"/>
        <v>103556610.11657375</v>
      </c>
      <c r="I2119" s="38">
        <f t="shared" si="67"/>
        <v>0.74066404548105957</v>
      </c>
    </row>
    <row r="2120" spans="1:9" hidden="1" outlineLevel="2" x14ac:dyDescent="0.25">
      <c r="A2120" t="s">
        <v>4573</v>
      </c>
      <c r="B2120" s="1" t="s">
        <v>6325</v>
      </c>
      <c r="C2120" s="1" t="s">
        <v>4583</v>
      </c>
      <c r="D2120" s="30">
        <v>7.0080999999997447E-4</v>
      </c>
      <c r="E2120" s="33">
        <v>7008099.9999997448</v>
      </c>
      <c r="F2120" s="9">
        <v>0.94672803022680108</v>
      </c>
      <c r="G2120" s="32">
        <v>13642864.708631948</v>
      </c>
      <c r="H2120" s="31">
        <f t="shared" si="66"/>
        <v>6634764.7086322028</v>
      </c>
      <c r="I2120" s="38">
        <f t="shared" si="67"/>
        <v>0.94672803022680108</v>
      </c>
    </row>
    <row r="2121" spans="1:9" hidden="1" outlineLevel="2" x14ac:dyDescent="0.25">
      <c r="A2121" t="s">
        <v>4573</v>
      </c>
      <c r="B2121" s="1" t="s">
        <v>6326</v>
      </c>
      <c r="C2121" s="1" t="s">
        <v>4581</v>
      </c>
      <c r="D2121" s="30">
        <v>6.9780999999997494E-4</v>
      </c>
      <c r="E2121" s="33">
        <v>6978099.9999997495</v>
      </c>
      <c r="F2121" s="9">
        <v>0.48396642252083033</v>
      </c>
      <c r="G2121" s="32">
        <v>10355266.092992235</v>
      </c>
      <c r="H2121" s="31">
        <f t="shared" si="66"/>
        <v>3377166.0929924855</v>
      </c>
      <c r="I2121" s="38">
        <f t="shared" si="67"/>
        <v>0.48396642252083044</v>
      </c>
    </row>
    <row r="2122" spans="1:9" hidden="1" outlineLevel="2" x14ac:dyDescent="0.25">
      <c r="A2122" t="s">
        <v>4573</v>
      </c>
      <c r="B2122" s="1" t="s">
        <v>6327</v>
      </c>
      <c r="C2122" s="1" t="s">
        <v>4579</v>
      </c>
      <c r="D2122" s="30">
        <v>4.7461000000000736E-4</v>
      </c>
      <c r="E2122" s="33">
        <v>4746100.0000000736</v>
      </c>
      <c r="F2122" s="9">
        <v>0.78648375261103953</v>
      </c>
      <c r="G2122" s="32">
        <v>8478830.5382673871</v>
      </c>
      <c r="H2122" s="31">
        <f t="shared" si="66"/>
        <v>3732730.5382673135</v>
      </c>
      <c r="I2122" s="38">
        <f t="shared" si="67"/>
        <v>0.78648375261103975</v>
      </c>
    </row>
    <row r="2123" spans="1:9" hidden="1" outlineLevel="2" x14ac:dyDescent="0.25">
      <c r="A2123" t="s">
        <v>4573</v>
      </c>
      <c r="B2123" s="1" t="s">
        <v>6328</v>
      </c>
      <c r="C2123" s="1" t="s">
        <v>4577</v>
      </c>
      <c r="D2123" s="30">
        <v>3.1051000000000337E-4</v>
      </c>
      <c r="E2123" s="33">
        <v>3105100.0000000335</v>
      </c>
      <c r="F2123" s="9">
        <v>0.58697049447243299</v>
      </c>
      <c r="G2123" s="32">
        <v>4927702.0823864052</v>
      </c>
      <c r="H2123" s="31">
        <f t="shared" si="66"/>
        <v>1822602.0823863717</v>
      </c>
      <c r="I2123" s="38">
        <f t="shared" si="67"/>
        <v>0.5869704944724331</v>
      </c>
    </row>
    <row r="2124" spans="1:9" hidden="1" outlineLevel="2" x14ac:dyDescent="0.25">
      <c r="A2124" t="s">
        <v>4573</v>
      </c>
      <c r="B2124" s="1" t="s">
        <v>6329</v>
      </c>
      <c r="C2124" s="1" t="s">
        <v>4575</v>
      </c>
      <c r="D2124" s="30">
        <v>1.8181000000000027E-4</v>
      </c>
      <c r="E2124" s="33">
        <v>1818100.0000000026</v>
      </c>
      <c r="F2124" s="9">
        <v>0.85275354012553273</v>
      </c>
      <c r="G2124" s="32">
        <v>3368491.2113022357</v>
      </c>
      <c r="H2124" s="31">
        <f t="shared" si="66"/>
        <v>1550391.2113022332</v>
      </c>
      <c r="I2124" s="38">
        <f t="shared" si="67"/>
        <v>0.85275354012553273</v>
      </c>
    </row>
    <row r="2125" spans="1:9" hidden="1" outlineLevel="2" x14ac:dyDescent="0.25">
      <c r="A2125" t="s">
        <v>4573</v>
      </c>
      <c r="B2125" s="1" t="s">
        <v>6330</v>
      </c>
      <c r="C2125" s="1" t="s">
        <v>4572</v>
      </c>
      <c r="D2125" s="30">
        <v>1.3290999999999908E-4</v>
      </c>
      <c r="E2125" s="33">
        <v>1329099.9999999907</v>
      </c>
      <c r="F2125" s="9">
        <v>1.1910647939057095</v>
      </c>
      <c r="G2125" s="32">
        <v>2912144.2175800581</v>
      </c>
      <c r="H2125" s="31">
        <f t="shared" si="66"/>
        <v>1583044.2175800675</v>
      </c>
      <c r="I2125" s="38">
        <f t="shared" si="67"/>
        <v>1.1910647939057095</v>
      </c>
    </row>
    <row r="2126" spans="1:9" hidden="1" outlineLevel="2" x14ac:dyDescent="0.25">
      <c r="A2126" t="s">
        <v>4573</v>
      </c>
      <c r="B2126" s="1" t="s">
        <v>6331</v>
      </c>
      <c r="C2126" s="1" t="s">
        <v>4585</v>
      </c>
      <c r="D2126" s="30">
        <v>1.5310000000000008E-5</v>
      </c>
      <c r="E2126" s="33">
        <v>153100.00000000009</v>
      </c>
      <c r="F2126" s="9">
        <v>1.0700283889797757</v>
      </c>
      <c r="G2126" s="32">
        <v>316921.34635280381</v>
      </c>
      <c r="H2126" s="31">
        <f t="shared" si="66"/>
        <v>163821.34635280372</v>
      </c>
      <c r="I2126" s="38">
        <f t="shared" si="67"/>
        <v>1.0700283889797755</v>
      </c>
    </row>
    <row r="2127" spans="1:9" outlineLevel="1" collapsed="1" x14ac:dyDescent="0.25">
      <c r="A2127" s="60" t="s">
        <v>8834</v>
      </c>
      <c r="B2127" s="1"/>
      <c r="C2127" s="1"/>
      <c r="D2127" s="30"/>
      <c r="E2127" s="33">
        <f>SUBTOTAL(9,E2120:E2126)</f>
        <v>25137699.999999598</v>
      </c>
      <c r="F2127" s="9"/>
      <c r="G2127" s="32">
        <f>SUBTOTAL(9,G2120:G2126)</f>
        <v>44002220.197513066</v>
      </c>
      <c r="H2127" s="31">
        <f t="shared" si="66"/>
        <v>18864520.197513469</v>
      </c>
      <c r="I2127" s="38">
        <f t="shared" si="67"/>
        <v>0.75044734393018342</v>
      </c>
    </row>
    <row r="2128" spans="1:9" hidden="1" outlineLevel="2" x14ac:dyDescent="0.25">
      <c r="A2128" t="s">
        <v>4588</v>
      </c>
      <c r="B2128" s="1" t="s">
        <v>6298</v>
      </c>
      <c r="C2128" s="1" t="s">
        <v>4658</v>
      </c>
      <c r="D2128" s="30">
        <v>7.4700999999996725E-4</v>
      </c>
      <c r="E2128" s="33">
        <v>7470099.9999996722</v>
      </c>
      <c r="F2128" s="9">
        <v>0.61379958581095428</v>
      </c>
      <c r="G2128" s="32">
        <v>12055244.28596588</v>
      </c>
      <c r="H2128" s="31">
        <f t="shared" si="66"/>
        <v>4585144.2859662082</v>
      </c>
      <c r="I2128" s="38">
        <f t="shared" si="67"/>
        <v>0.61379958581095428</v>
      </c>
    </row>
    <row r="2129" spans="1:9" hidden="1" outlineLevel="2" x14ac:dyDescent="0.25">
      <c r="A2129" t="s">
        <v>4588</v>
      </c>
      <c r="B2129" s="1" t="s">
        <v>6299</v>
      </c>
      <c r="C2129" s="1" t="s">
        <v>4656</v>
      </c>
      <c r="D2129" s="30">
        <v>7.4490999999996758E-4</v>
      </c>
      <c r="E2129" s="33">
        <v>7449099.9999996759</v>
      </c>
      <c r="F2129" s="9">
        <v>1.0722158256175276</v>
      </c>
      <c r="G2129" s="32">
        <v>15436142.906606853</v>
      </c>
      <c r="H2129" s="31">
        <f t="shared" si="66"/>
        <v>7987042.9066071771</v>
      </c>
      <c r="I2129" s="38">
        <f t="shared" si="67"/>
        <v>1.0722158256175276</v>
      </c>
    </row>
    <row r="2130" spans="1:9" hidden="1" outlineLevel="2" x14ac:dyDescent="0.25">
      <c r="A2130" t="s">
        <v>4588</v>
      </c>
      <c r="B2130" s="1" t="s">
        <v>6300</v>
      </c>
      <c r="C2130" s="1" t="s">
        <v>4652</v>
      </c>
      <c r="D2130" s="30">
        <v>7.1460999999997232E-4</v>
      </c>
      <c r="E2130" s="33">
        <v>7146099.9999997234</v>
      </c>
      <c r="F2130" s="9">
        <v>0.42061853281238104</v>
      </c>
      <c r="G2130" s="32">
        <v>10151882.097330162</v>
      </c>
      <c r="H2130" s="31">
        <f t="shared" si="66"/>
        <v>3005782.0973304389</v>
      </c>
      <c r="I2130" s="38">
        <f t="shared" si="67"/>
        <v>0.42061853281238093</v>
      </c>
    </row>
    <row r="2131" spans="1:9" hidden="1" outlineLevel="2" x14ac:dyDescent="0.25">
      <c r="A2131" t="s">
        <v>4588</v>
      </c>
      <c r="B2131" s="1" t="s">
        <v>6301</v>
      </c>
      <c r="C2131" s="1" t="s">
        <v>4654</v>
      </c>
      <c r="D2131" s="30">
        <v>7.1400999999997241E-4</v>
      </c>
      <c r="E2131" s="33">
        <v>7140099.9999997243</v>
      </c>
      <c r="F2131" s="9">
        <v>0.56740011162299753</v>
      </c>
      <c r="G2131" s="32">
        <v>11191393.536998933</v>
      </c>
      <c r="H2131" s="31">
        <f t="shared" si="66"/>
        <v>4051293.5369992089</v>
      </c>
      <c r="I2131" s="38">
        <f t="shared" si="67"/>
        <v>0.56740011162299764</v>
      </c>
    </row>
    <row r="2132" spans="1:9" hidden="1" outlineLevel="2" x14ac:dyDescent="0.25">
      <c r="A2132" t="s">
        <v>4588</v>
      </c>
      <c r="B2132" s="1" t="s">
        <v>6302</v>
      </c>
      <c r="C2132" s="1" t="s">
        <v>4650</v>
      </c>
      <c r="D2132" s="30">
        <v>6.7050999999997921E-4</v>
      </c>
      <c r="E2132" s="33">
        <v>6705099.9999997923</v>
      </c>
      <c r="F2132" s="9">
        <v>0.86026413237401422</v>
      </c>
      <c r="G2132" s="32">
        <v>12473257.033980617</v>
      </c>
      <c r="H2132" s="31">
        <f t="shared" si="66"/>
        <v>5768157.033980825</v>
      </c>
      <c r="I2132" s="38">
        <f t="shared" si="67"/>
        <v>0.86026413237401433</v>
      </c>
    </row>
    <row r="2133" spans="1:9" hidden="1" outlineLevel="2" x14ac:dyDescent="0.25">
      <c r="A2133" t="s">
        <v>4588</v>
      </c>
      <c r="B2133" s="1" t="s">
        <v>6303</v>
      </c>
      <c r="C2133" s="1" t="s">
        <v>4648</v>
      </c>
      <c r="D2133" s="30">
        <v>6.3270999999998512E-4</v>
      </c>
      <c r="E2133" s="33">
        <v>6327099.999999851</v>
      </c>
      <c r="F2133" s="9">
        <v>0.79720271256637953</v>
      </c>
      <c r="G2133" s="32">
        <v>11371081.282678474</v>
      </c>
      <c r="H2133" s="31">
        <f t="shared" si="66"/>
        <v>5043981.2826786228</v>
      </c>
      <c r="I2133" s="38">
        <f t="shared" si="67"/>
        <v>0.79720271256637976</v>
      </c>
    </row>
    <row r="2134" spans="1:9" hidden="1" outlineLevel="2" x14ac:dyDescent="0.25">
      <c r="A2134" t="s">
        <v>4588</v>
      </c>
      <c r="B2134" s="1" t="s">
        <v>12</v>
      </c>
      <c r="C2134" s="1" t="s">
        <v>4642</v>
      </c>
      <c r="D2134" s="30">
        <v>5.6580999999999559E-4</v>
      </c>
      <c r="E2134" s="33">
        <v>5658099.9999999562</v>
      </c>
      <c r="F2134" s="9">
        <v>1.25768539410984</v>
      </c>
      <c r="G2134" s="32">
        <v>12774209.728412788</v>
      </c>
      <c r="H2134" s="31">
        <f t="shared" si="66"/>
        <v>7116109.7284128321</v>
      </c>
      <c r="I2134" s="38">
        <f t="shared" si="67"/>
        <v>1.2576853941098403</v>
      </c>
    </row>
    <row r="2135" spans="1:9" hidden="1" outlineLevel="2" x14ac:dyDescent="0.25">
      <c r="A2135" t="s">
        <v>4588</v>
      </c>
      <c r="B2135" s="1" t="s">
        <v>6304</v>
      </c>
      <c r="C2135" s="1" t="s">
        <v>4640</v>
      </c>
      <c r="D2135" s="30">
        <v>5.0941000000000441E-4</v>
      </c>
      <c r="E2135" s="33">
        <v>5094100.0000000438</v>
      </c>
      <c r="F2135" s="9">
        <v>0.96260995083433931</v>
      </c>
      <c r="G2135" s="32">
        <v>9997731.3505452946</v>
      </c>
      <c r="H2135" s="31">
        <f t="shared" si="66"/>
        <v>4903631.3505452508</v>
      </c>
      <c r="I2135" s="38">
        <f t="shared" si="67"/>
        <v>0.96260995083433942</v>
      </c>
    </row>
    <row r="2136" spans="1:9" hidden="1" outlineLevel="2" x14ac:dyDescent="0.25">
      <c r="A2136" t="s">
        <v>4588</v>
      </c>
      <c r="B2136" s="1" t="s">
        <v>6305</v>
      </c>
      <c r="C2136" s="1" t="s">
        <v>4636</v>
      </c>
      <c r="D2136" s="30">
        <v>5.0161000000000563E-4</v>
      </c>
      <c r="E2136" s="33">
        <v>5016100.0000000559</v>
      </c>
      <c r="F2136" s="9">
        <v>0.89990503484589202</v>
      </c>
      <c r="G2136" s="32">
        <v>9530113.6452905852</v>
      </c>
      <c r="H2136" s="31">
        <f t="shared" si="66"/>
        <v>4514013.6452905294</v>
      </c>
      <c r="I2136" s="38">
        <f t="shared" si="67"/>
        <v>0.89990503484589202</v>
      </c>
    </row>
    <row r="2137" spans="1:9" hidden="1" outlineLevel="2" x14ac:dyDescent="0.25">
      <c r="A2137" t="s">
        <v>4588</v>
      </c>
      <c r="B2137" s="1" t="s">
        <v>6306</v>
      </c>
      <c r="C2137" s="1" t="s">
        <v>4638</v>
      </c>
      <c r="D2137" s="30">
        <v>4.9171000000000718E-4</v>
      </c>
      <c r="E2137" s="33">
        <v>4917100.0000000717</v>
      </c>
      <c r="F2137" s="9">
        <v>1.152164163554884</v>
      </c>
      <c r="G2137" s="32">
        <v>10582406.408615876</v>
      </c>
      <c r="H2137" s="31">
        <f t="shared" si="66"/>
        <v>5665306.4086158043</v>
      </c>
      <c r="I2137" s="38">
        <f t="shared" si="67"/>
        <v>1.1521641635548843</v>
      </c>
    </row>
    <row r="2138" spans="1:9" hidden="1" outlineLevel="2" x14ac:dyDescent="0.25">
      <c r="A2138" t="s">
        <v>4588</v>
      </c>
      <c r="B2138" s="1" t="s">
        <v>6307</v>
      </c>
      <c r="C2138" s="1" t="s">
        <v>4596</v>
      </c>
      <c r="D2138" s="30">
        <v>4.5511000000000688E-4</v>
      </c>
      <c r="E2138" s="33">
        <v>4551100.0000000689</v>
      </c>
      <c r="F2138" s="9">
        <v>1.1198849085529075</v>
      </c>
      <c r="G2138" s="32">
        <v>9647808.2073152829</v>
      </c>
      <c r="H2138" s="31">
        <f t="shared" si="66"/>
        <v>5096708.207315214</v>
      </c>
      <c r="I2138" s="38">
        <f t="shared" si="67"/>
        <v>1.1198849085529075</v>
      </c>
    </row>
    <row r="2139" spans="1:9" hidden="1" outlineLevel="2" x14ac:dyDescent="0.25">
      <c r="A2139" t="s">
        <v>4588</v>
      </c>
      <c r="B2139" s="1" t="s">
        <v>6308</v>
      </c>
      <c r="C2139" s="1" t="s">
        <v>4604</v>
      </c>
      <c r="D2139" s="30">
        <v>4.5301000000000683E-4</v>
      </c>
      <c r="E2139" s="33">
        <v>4530100.000000068</v>
      </c>
      <c r="F2139" s="9">
        <v>0.38459977175698956</v>
      </c>
      <c r="G2139" s="32">
        <v>6272375.4260364324</v>
      </c>
      <c r="H2139" s="31">
        <f t="shared" si="66"/>
        <v>1742275.4260363644</v>
      </c>
      <c r="I2139" s="38">
        <f t="shared" si="67"/>
        <v>0.38459977175698951</v>
      </c>
    </row>
    <row r="2140" spans="1:9" hidden="1" outlineLevel="2" x14ac:dyDescent="0.25">
      <c r="A2140" t="s">
        <v>4588</v>
      </c>
      <c r="B2140" s="1" t="s">
        <v>6309</v>
      </c>
      <c r="C2140" s="1" t="s">
        <v>4634</v>
      </c>
      <c r="D2140" s="30">
        <v>4.2511000000000615E-4</v>
      </c>
      <c r="E2140" s="33">
        <v>4251100.0000000615</v>
      </c>
      <c r="F2140" s="9">
        <v>0.40765468687206929</v>
      </c>
      <c r="G2140" s="32">
        <v>5984080.8393619405</v>
      </c>
      <c r="H2140" s="31">
        <f t="shared" si="66"/>
        <v>1732980.839361879</v>
      </c>
      <c r="I2140" s="38">
        <f t="shared" si="67"/>
        <v>0.40765468687206935</v>
      </c>
    </row>
    <row r="2141" spans="1:9" hidden="1" outlineLevel="2" x14ac:dyDescent="0.25">
      <c r="A2141" t="s">
        <v>4588</v>
      </c>
      <c r="B2141" s="1" t="s">
        <v>6310</v>
      </c>
      <c r="C2141" s="1" t="s">
        <v>4632</v>
      </c>
      <c r="D2141" s="30">
        <v>3.9301000000000537E-4</v>
      </c>
      <c r="E2141" s="33">
        <v>3930100.0000000536</v>
      </c>
      <c r="F2141" s="9">
        <v>0.34461600364419975</v>
      </c>
      <c r="G2141" s="32">
        <v>5284475.355922142</v>
      </c>
      <c r="H2141" s="31">
        <f t="shared" si="66"/>
        <v>1354375.3559220885</v>
      </c>
      <c r="I2141" s="38">
        <f t="shared" si="67"/>
        <v>0.34461600364419992</v>
      </c>
    </row>
    <row r="2142" spans="1:9" hidden="1" outlineLevel="2" x14ac:dyDescent="0.25">
      <c r="A2142" t="s">
        <v>4588</v>
      </c>
      <c r="B2142" s="1" t="s">
        <v>6311</v>
      </c>
      <c r="C2142" s="1" t="s">
        <v>4630</v>
      </c>
      <c r="D2142" s="30">
        <v>3.7621000000000496E-4</v>
      </c>
      <c r="E2142" s="33">
        <v>3762100.0000000498</v>
      </c>
      <c r="F2142" s="9">
        <v>1.1032529124482293</v>
      </c>
      <c r="G2142" s="32">
        <v>7912647.7819215879</v>
      </c>
      <c r="H2142" s="31">
        <f t="shared" si="66"/>
        <v>4150547.7819215381</v>
      </c>
      <c r="I2142" s="38">
        <f t="shared" si="67"/>
        <v>1.1032529124482291</v>
      </c>
    </row>
    <row r="2143" spans="1:9" hidden="1" outlineLevel="2" x14ac:dyDescent="0.25">
      <c r="A2143" t="s">
        <v>4588</v>
      </c>
      <c r="B2143" s="1" t="s">
        <v>6312</v>
      </c>
      <c r="C2143" s="1" t="s">
        <v>4624</v>
      </c>
      <c r="D2143" s="30">
        <v>3.4291000000000416E-4</v>
      </c>
      <c r="E2143" s="33">
        <v>3429100.0000000414</v>
      </c>
      <c r="F2143" s="9">
        <v>0.67730443873890778</v>
      </c>
      <c r="G2143" s="32">
        <v>5751644.6508796578</v>
      </c>
      <c r="H2143" s="31">
        <f t="shared" si="66"/>
        <v>2322544.6508796164</v>
      </c>
      <c r="I2143" s="38">
        <f t="shared" si="67"/>
        <v>0.67730443873890767</v>
      </c>
    </row>
    <row r="2144" spans="1:9" hidden="1" outlineLevel="2" x14ac:dyDescent="0.25">
      <c r="A2144" t="s">
        <v>4588</v>
      </c>
      <c r="B2144" s="1" t="s">
        <v>6313</v>
      </c>
      <c r="C2144" s="1" t="s">
        <v>4620</v>
      </c>
      <c r="D2144" s="30">
        <v>3.4231000000000414E-4</v>
      </c>
      <c r="E2144" s="33">
        <v>3423100.0000000414</v>
      </c>
      <c r="F2144" s="9">
        <v>0.69738004423864997</v>
      </c>
      <c r="G2144" s="32">
        <v>5810301.6294333935</v>
      </c>
      <c r="H2144" s="31">
        <f t="shared" si="66"/>
        <v>2387201.629433352</v>
      </c>
      <c r="I2144" s="38">
        <f t="shared" si="67"/>
        <v>0.69738004423865008</v>
      </c>
    </row>
    <row r="2145" spans="1:9" hidden="1" outlineLevel="2" x14ac:dyDescent="0.25">
      <c r="A2145" t="s">
        <v>4588</v>
      </c>
      <c r="B2145" s="1" t="s">
        <v>6314</v>
      </c>
      <c r="C2145" s="1" t="s">
        <v>4622</v>
      </c>
      <c r="D2145" s="30">
        <v>3.408100000000041E-4</v>
      </c>
      <c r="E2145" s="33">
        <v>3408100.000000041</v>
      </c>
      <c r="F2145" s="9">
        <v>0.44511639808903769</v>
      </c>
      <c r="G2145" s="32">
        <v>4925101.1963273091</v>
      </c>
      <c r="H2145" s="31">
        <f t="shared" si="66"/>
        <v>1517001.1963272681</v>
      </c>
      <c r="I2145" s="38">
        <f t="shared" si="67"/>
        <v>0.44511639808903786</v>
      </c>
    </row>
    <row r="2146" spans="1:9" hidden="1" outlineLevel="2" x14ac:dyDescent="0.25">
      <c r="A2146" t="s">
        <v>4588</v>
      </c>
      <c r="B2146" s="1" t="s">
        <v>6315</v>
      </c>
      <c r="C2146" s="1" t="s">
        <v>4626</v>
      </c>
      <c r="D2146" s="30">
        <v>3.2461000000000371E-4</v>
      </c>
      <c r="E2146" s="33">
        <v>3246100.0000000373</v>
      </c>
      <c r="F2146" s="9">
        <v>0.38528251588434193</v>
      </c>
      <c r="G2146" s="32">
        <v>4496765.5748122139</v>
      </c>
      <c r="H2146" s="31">
        <f t="shared" si="66"/>
        <v>1250665.5748121766</v>
      </c>
      <c r="I2146" s="38">
        <f t="shared" si="67"/>
        <v>0.38528251588434193</v>
      </c>
    </row>
    <row r="2147" spans="1:9" hidden="1" outlineLevel="2" x14ac:dyDescent="0.25">
      <c r="A2147" t="s">
        <v>4588</v>
      </c>
      <c r="B2147" s="1" t="s">
        <v>6316</v>
      </c>
      <c r="C2147" s="1" t="s">
        <v>4614</v>
      </c>
      <c r="D2147" s="30">
        <v>2.8351000000000271E-4</v>
      </c>
      <c r="E2147" s="33">
        <v>2835100.000000027</v>
      </c>
      <c r="F2147" s="9">
        <v>0.98064016874096349</v>
      </c>
      <c r="G2147" s="32">
        <v>5615312.9423975591</v>
      </c>
      <c r="H2147" s="31">
        <f t="shared" si="66"/>
        <v>2780212.9423975321</v>
      </c>
      <c r="I2147" s="38">
        <f t="shared" si="67"/>
        <v>0.98064016874096349</v>
      </c>
    </row>
    <row r="2148" spans="1:9" hidden="1" outlineLevel="2" x14ac:dyDescent="0.25">
      <c r="A2148" t="s">
        <v>4588</v>
      </c>
      <c r="B2148" s="1" t="s">
        <v>6317</v>
      </c>
      <c r="C2148" s="1" t="s">
        <v>4610</v>
      </c>
      <c r="D2148" s="30">
        <v>2.8081000000000265E-4</v>
      </c>
      <c r="E2148" s="33">
        <v>2808100.0000000265</v>
      </c>
      <c r="F2148" s="9">
        <v>1.2031536816486377</v>
      </c>
      <c r="G2148" s="32">
        <v>6186675.8534375969</v>
      </c>
      <c r="H2148" s="31">
        <f t="shared" si="66"/>
        <v>3378575.8534375704</v>
      </c>
      <c r="I2148" s="38">
        <f t="shared" si="67"/>
        <v>1.2031536816486372</v>
      </c>
    </row>
    <row r="2149" spans="1:9" hidden="1" outlineLevel="2" x14ac:dyDescent="0.25">
      <c r="A2149" t="s">
        <v>4588</v>
      </c>
      <c r="B2149" s="1" t="s">
        <v>6318</v>
      </c>
      <c r="C2149" s="1" t="s">
        <v>4612</v>
      </c>
      <c r="D2149" s="30">
        <v>2.7391000000000248E-4</v>
      </c>
      <c r="E2149" s="33">
        <v>2739100.0000000247</v>
      </c>
      <c r="F2149" s="9">
        <v>0.42574975063610543</v>
      </c>
      <c r="G2149" s="32">
        <v>3905271.1419673916</v>
      </c>
      <c r="H2149" s="31">
        <f t="shared" si="66"/>
        <v>1166171.1419673669</v>
      </c>
      <c r="I2149" s="38">
        <f t="shared" si="67"/>
        <v>0.42574975063610543</v>
      </c>
    </row>
    <row r="2150" spans="1:9" hidden="1" outlineLevel="2" x14ac:dyDescent="0.25">
      <c r="A2150" t="s">
        <v>4588</v>
      </c>
      <c r="B2150" s="1" t="s">
        <v>6319</v>
      </c>
      <c r="C2150" s="1" t="s">
        <v>4606</v>
      </c>
      <c r="D2150" s="30">
        <v>2.4211000000000173E-4</v>
      </c>
      <c r="E2150" s="33">
        <v>2421100.0000000172</v>
      </c>
      <c r="F2150" s="9">
        <v>1.1905142538191273</v>
      </c>
      <c r="G2150" s="32">
        <v>5303454.0599215273</v>
      </c>
      <c r="H2150" s="31">
        <f t="shared" si="66"/>
        <v>2882354.0599215101</v>
      </c>
      <c r="I2150" s="38">
        <f t="shared" si="67"/>
        <v>1.1905142538191276</v>
      </c>
    </row>
    <row r="2151" spans="1:9" hidden="1" outlineLevel="2" x14ac:dyDescent="0.25">
      <c r="A2151" t="s">
        <v>4588</v>
      </c>
      <c r="B2151" s="1" t="s">
        <v>6320</v>
      </c>
      <c r="C2151" s="1" t="s">
        <v>4602</v>
      </c>
      <c r="D2151" s="30">
        <v>2.1241000000000101E-4</v>
      </c>
      <c r="E2151" s="33">
        <v>2124100.0000000102</v>
      </c>
      <c r="F2151" s="9">
        <v>0.36323422495661184</v>
      </c>
      <c r="G2151" s="32">
        <v>2895645.8172303531</v>
      </c>
      <c r="H2151" s="31">
        <f t="shared" si="66"/>
        <v>771545.81723034289</v>
      </c>
      <c r="I2151" s="38">
        <f t="shared" si="67"/>
        <v>0.36323422495661184</v>
      </c>
    </row>
    <row r="2152" spans="1:9" hidden="1" outlineLevel="2" x14ac:dyDescent="0.25">
      <c r="A2152" t="s">
        <v>4588</v>
      </c>
      <c r="B2152" s="1" t="s">
        <v>6321</v>
      </c>
      <c r="C2152" s="1" t="s">
        <v>4600</v>
      </c>
      <c r="D2152" s="30">
        <v>1.6230999999999979E-4</v>
      </c>
      <c r="E2152" s="33">
        <v>1623099.9999999979</v>
      </c>
      <c r="F2152" s="9">
        <v>0.96874532920478984</v>
      </c>
      <c r="G2152" s="32">
        <v>3195470.5438322905</v>
      </c>
      <c r="H2152" s="31">
        <f t="shared" si="66"/>
        <v>1572370.5438322925</v>
      </c>
      <c r="I2152" s="38">
        <f t="shared" si="67"/>
        <v>0.96874532920478995</v>
      </c>
    </row>
    <row r="2153" spans="1:9" hidden="1" outlineLevel="2" x14ac:dyDescent="0.25">
      <c r="A2153" t="s">
        <v>4588</v>
      </c>
      <c r="B2153" s="1" t="s">
        <v>6322</v>
      </c>
      <c r="C2153" s="1" t="s">
        <v>4598</v>
      </c>
      <c r="D2153" s="30">
        <v>1.29609999999999E-4</v>
      </c>
      <c r="E2153" s="33">
        <v>1296099.99999999</v>
      </c>
      <c r="F2153" s="9">
        <v>0.28553260146043657</v>
      </c>
      <c r="G2153" s="32">
        <v>1666178.8047528588</v>
      </c>
      <c r="H2153" s="31">
        <f t="shared" si="66"/>
        <v>370078.80475286883</v>
      </c>
      <c r="I2153" s="38">
        <f t="shared" si="67"/>
        <v>0.28553260146043646</v>
      </c>
    </row>
    <row r="2154" spans="1:9" hidden="1" outlineLevel="2" x14ac:dyDescent="0.25">
      <c r="A2154" t="s">
        <v>4588</v>
      </c>
      <c r="B2154" s="1" t="s">
        <v>6323</v>
      </c>
      <c r="C2154" s="1" t="s">
        <v>4592</v>
      </c>
      <c r="D2154" s="30">
        <v>1.0470999999999918E-4</v>
      </c>
      <c r="E2154" s="33">
        <v>1047099.9999999917</v>
      </c>
      <c r="F2154" s="9">
        <v>0.91913530536698662</v>
      </c>
      <c r="G2154" s="32">
        <v>2009526.5782497558</v>
      </c>
      <c r="H2154" s="31">
        <f t="shared" si="66"/>
        <v>962426.57824976405</v>
      </c>
      <c r="I2154" s="38">
        <f t="shared" si="67"/>
        <v>0.91913530536698662</v>
      </c>
    </row>
    <row r="2155" spans="1:9" hidden="1" outlineLevel="2" x14ac:dyDescent="0.25">
      <c r="A2155" t="s">
        <v>4588</v>
      </c>
      <c r="B2155" s="1" t="s">
        <v>6324</v>
      </c>
      <c r="C2155" s="1" t="s">
        <v>4590</v>
      </c>
      <c r="D2155" s="30">
        <v>8.4009999999999611E-5</v>
      </c>
      <c r="E2155" s="33">
        <v>840099.99999999616</v>
      </c>
      <c r="F2155" s="9">
        <v>0.99131732410892526</v>
      </c>
      <c r="G2155" s="32">
        <v>1672905.6839839004</v>
      </c>
      <c r="H2155" s="31">
        <f t="shared" si="66"/>
        <v>832805.68398390419</v>
      </c>
      <c r="I2155" s="38">
        <f t="shared" si="67"/>
        <v>0.99131732410892515</v>
      </c>
    </row>
    <row r="2156" spans="1:9" hidden="1" outlineLevel="2" x14ac:dyDescent="0.25">
      <c r="A2156" t="s">
        <v>4588</v>
      </c>
      <c r="B2156" s="1" t="s">
        <v>3</v>
      </c>
      <c r="C2156" s="1" t="s">
        <v>4587</v>
      </c>
      <c r="D2156" s="30">
        <v>6.9609999999999911E-5</v>
      </c>
      <c r="E2156" s="33">
        <v>696099.99999999907</v>
      </c>
      <c r="F2156" s="9">
        <v>0.26080739045147483</v>
      </c>
      <c r="G2156" s="32">
        <v>877648.02449327055</v>
      </c>
      <c r="H2156" s="31">
        <f t="shared" si="66"/>
        <v>181548.02449327148</v>
      </c>
      <c r="I2156" s="38">
        <f t="shared" si="67"/>
        <v>0.260807390451475</v>
      </c>
    </row>
    <row r="2157" spans="1:9" outlineLevel="1" collapsed="1" x14ac:dyDescent="0.25">
      <c r="A2157" s="60" t="s">
        <v>8835</v>
      </c>
      <c r="B2157" s="1"/>
      <c r="C2157" s="1"/>
      <c r="D2157" s="30"/>
      <c r="E2157" s="33">
        <f>SUBTOTAL(9,E2128:E2156)</f>
        <v>115883899.99999914</v>
      </c>
      <c r="F2157" s="9"/>
      <c r="G2157" s="32">
        <f>SUBTOTAL(9,G2128:G2156)</f>
        <v>204976752.38870192</v>
      </c>
      <c r="H2157" s="31">
        <f t="shared" si="66"/>
        <v>89092852.38870278</v>
      </c>
      <c r="I2157" s="38">
        <f t="shared" si="67"/>
        <v>0.76881130501047557</v>
      </c>
    </row>
    <row r="2158" spans="1:9" hidden="1" outlineLevel="2" x14ac:dyDescent="0.25">
      <c r="A2158" t="s">
        <v>4661</v>
      </c>
      <c r="B2158" s="1" t="s">
        <v>6276</v>
      </c>
      <c r="C2158" s="1" t="s">
        <v>4703</v>
      </c>
      <c r="D2158" s="30">
        <v>7.3800999999996866E-4</v>
      </c>
      <c r="E2158" s="33">
        <v>7380099.9999996861</v>
      </c>
      <c r="F2158" s="9">
        <v>0.55314764461490595</v>
      </c>
      <c r="G2158" s="32">
        <v>11462384.932021979</v>
      </c>
      <c r="H2158" s="31">
        <f t="shared" si="66"/>
        <v>4082284.9320222931</v>
      </c>
      <c r="I2158" s="38">
        <f t="shared" si="67"/>
        <v>0.55314764461490584</v>
      </c>
    </row>
    <row r="2159" spans="1:9" hidden="1" outlineLevel="2" x14ac:dyDescent="0.25">
      <c r="A2159" t="s">
        <v>4661</v>
      </c>
      <c r="B2159" s="1" t="s">
        <v>6277</v>
      </c>
      <c r="C2159" s="1" t="s">
        <v>4701</v>
      </c>
      <c r="D2159" s="30">
        <v>6.9990999999997461E-4</v>
      </c>
      <c r="E2159" s="33">
        <v>6999099.9999997457</v>
      </c>
      <c r="F2159" s="9">
        <v>0.62726429218739965</v>
      </c>
      <c r="G2159" s="32">
        <v>11389385.507448414</v>
      </c>
      <c r="H2159" s="31">
        <f t="shared" si="66"/>
        <v>4390285.5074486686</v>
      </c>
      <c r="I2159" s="38">
        <f t="shared" si="67"/>
        <v>0.62726429218739954</v>
      </c>
    </row>
    <row r="2160" spans="1:9" hidden="1" outlineLevel="2" x14ac:dyDescent="0.25">
      <c r="A2160" t="s">
        <v>4661</v>
      </c>
      <c r="B2160" s="1" t="s">
        <v>6278</v>
      </c>
      <c r="C2160" s="1" t="s">
        <v>4699</v>
      </c>
      <c r="D2160" s="30">
        <v>6.6570999999997996E-4</v>
      </c>
      <c r="E2160" s="33">
        <v>6657099.9999997998</v>
      </c>
      <c r="F2160" s="9">
        <v>0.76334712629899848</v>
      </c>
      <c r="G2160" s="32">
        <v>11738778.15448471</v>
      </c>
      <c r="H2160" s="31">
        <f t="shared" si="66"/>
        <v>5081678.15448491</v>
      </c>
      <c r="I2160" s="38">
        <f t="shared" si="67"/>
        <v>0.76334712629899848</v>
      </c>
    </row>
    <row r="2161" spans="1:9" hidden="1" outlineLevel="2" x14ac:dyDescent="0.25">
      <c r="A2161" t="s">
        <v>4661</v>
      </c>
      <c r="B2161" s="1" t="s">
        <v>6279</v>
      </c>
      <c r="C2161" s="1" t="s">
        <v>4697</v>
      </c>
      <c r="D2161" s="30">
        <v>6.0060999999999014E-4</v>
      </c>
      <c r="E2161" s="33">
        <v>6006099.9999999013</v>
      </c>
      <c r="F2161" s="9">
        <v>1.1887866617223082</v>
      </c>
      <c r="G2161" s="32">
        <v>13146071.56897014</v>
      </c>
      <c r="H2161" s="31">
        <f t="shared" si="66"/>
        <v>7139971.5689702388</v>
      </c>
      <c r="I2161" s="38">
        <f t="shared" si="67"/>
        <v>1.1887866617223084</v>
      </c>
    </row>
    <row r="2162" spans="1:9" hidden="1" outlineLevel="2" x14ac:dyDescent="0.25">
      <c r="A2162" t="s">
        <v>4661</v>
      </c>
      <c r="B2162" s="1" t="s">
        <v>6280</v>
      </c>
      <c r="C2162" s="1" t="s">
        <v>4695</v>
      </c>
      <c r="D2162" s="30">
        <v>5.0281000000000544E-4</v>
      </c>
      <c r="E2162" s="33">
        <v>5028100.000000054</v>
      </c>
      <c r="F2162" s="9">
        <v>0.73486059080007859</v>
      </c>
      <c r="G2162" s="32">
        <v>8723052.5366019681</v>
      </c>
      <c r="H2162" s="31">
        <f t="shared" si="66"/>
        <v>3694952.5366019141</v>
      </c>
      <c r="I2162" s="38">
        <f t="shared" si="67"/>
        <v>0.73486059080007848</v>
      </c>
    </row>
    <row r="2163" spans="1:9" hidden="1" outlineLevel="2" x14ac:dyDescent="0.25">
      <c r="A2163" t="s">
        <v>4661</v>
      </c>
      <c r="B2163" s="1" t="s">
        <v>6281</v>
      </c>
      <c r="C2163" s="1" t="s">
        <v>4693</v>
      </c>
      <c r="D2163" s="30">
        <v>4.7251000000000731E-4</v>
      </c>
      <c r="E2163" s="33">
        <v>4725100.0000000726</v>
      </c>
      <c r="F2163" s="9">
        <v>0.91535421602444256</v>
      </c>
      <c r="G2163" s="32">
        <v>9050240.2061372325</v>
      </c>
      <c r="H2163" s="31">
        <f t="shared" si="66"/>
        <v>4325140.2061371598</v>
      </c>
      <c r="I2163" s="38">
        <f t="shared" si="67"/>
        <v>0.91535421602444256</v>
      </c>
    </row>
    <row r="2164" spans="1:9" hidden="1" outlineLevel="2" x14ac:dyDescent="0.25">
      <c r="A2164" t="s">
        <v>4661</v>
      </c>
      <c r="B2164" s="1" t="s">
        <v>6282</v>
      </c>
      <c r="C2164" s="1" t="s">
        <v>4689</v>
      </c>
      <c r="D2164" s="30">
        <v>4.6261000000000707E-4</v>
      </c>
      <c r="E2164" s="33">
        <v>4626100.0000000708</v>
      </c>
      <c r="F2164" s="9">
        <v>0.49121618074814277</v>
      </c>
      <c r="G2164" s="32">
        <v>6898515.1737590889</v>
      </c>
      <c r="H2164" s="31">
        <f t="shared" si="66"/>
        <v>2272415.1737590181</v>
      </c>
      <c r="I2164" s="38">
        <f t="shared" si="67"/>
        <v>0.49121618074814277</v>
      </c>
    </row>
    <row r="2165" spans="1:9" hidden="1" outlineLevel="2" x14ac:dyDescent="0.25">
      <c r="A2165" t="s">
        <v>4661</v>
      </c>
      <c r="B2165" s="1" t="s">
        <v>6283</v>
      </c>
      <c r="C2165" s="1" t="s">
        <v>4691</v>
      </c>
      <c r="D2165" s="30">
        <v>4.5481000000000688E-4</v>
      </c>
      <c r="E2165" s="33">
        <v>4548100.0000000689</v>
      </c>
      <c r="F2165" s="9">
        <v>0.95818968705455509</v>
      </c>
      <c r="G2165" s="32">
        <v>8906042.5156929567</v>
      </c>
      <c r="H2165" s="31">
        <f t="shared" si="66"/>
        <v>4357942.5156928878</v>
      </c>
      <c r="I2165" s="38">
        <f t="shared" si="67"/>
        <v>0.95818968705455509</v>
      </c>
    </row>
    <row r="2166" spans="1:9" hidden="1" outlineLevel="2" x14ac:dyDescent="0.25">
      <c r="A2166" t="s">
        <v>4661</v>
      </c>
      <c r="B2166" s="1" t="s">
        <v>6284</v>
      </c>
      <c r="C2166" s="1" t="s">
        <v>4687</v>
      </c>
      <c r="D2166" s="30">
        <v>4.0771000000000573E-4</v>
      </c>
      <c r="E2166" s="33">
        <v>4077100.0000000573</v>
      </c>
      <c r="F2166" s="9">
        <v>0.92810235995811952</v>
      </c>
      <c r="G2166" s="32">
        <v>7861066.1317853592</v>
      </c>
      <c r="H2166" s="31">
        <f t="shared" si="66"/>
        <v>3783966.131785302</v>
      </c>
      <c r="I2166" s="38">
        <f t="shared" si="67"/>
        <v>0.92810235995811941</v>
      </c>
    </row>
    <row r="2167" spans="1:9" hidden="1" outlineLevel="2" x14ac:dyDescent="0.25">
      <c r="A2167" t="s">
        <v>4661</v>
      </c>
      <c r="B2167" s="1" t="s">
        <v>6285</v>
      </c>
      <c r="C2167" s="1" t="s">
        <v>4685</v>
      </c>
      <c r="D2167" s="30">
        <v>3.9541000000000543E-4</v>
      </c>
      <c r="E2167" s="33">
        <v>3954100.0000000545</v>
      </c>
      <c r="F2167" s="9">
        <v>0.81204301264962186</v>
      </c>
      <c r="G2167" s="32">
        <v>7164999.276317969</v>
      </c>
      <c r="H2167" s="31">
        <f t="shared" si="66"/>
        <v>3210899.2763179145</v>
      </c>
      <c r="I2167" s="38">
        <f t="shared" si="67"/>
        <v>0.81204301264962198</v>
      </c>
    </row>
    <row r="2168" spans="1:9" hidden="1" outlineLevel="2" x14ac:dyDescent="0.25">
      <c r="A2168" t="s">
        <v>4661</v>
      </c>
      <c r="B2168" s="1" t="s">
        <v>6286</v>
      </c>
      <c r="C2168" s="1" t="s">
        <v>4683</v>
      </c>
      <c r="D2168" s="30">
        <v>3.8071000000000507E-4</v>
      </c>
      <c r="E2168" s="33">
        <v>3807100.0000000508</v>
      </c>
      <c r="F2168" s="9">
        <v>0.68778310123570841</v>
      </c>
      <c r="G2168" s="32">
        <v>6425559.0447145505</v>
      </c>
      <c r="H2168" s="31">
        <f t="shared" si="66"/>
        <v>2618459.0447144997</v>
      </c>
      <c r="I2168" s="38">
        <f t="shared" si="67"/>
        <v>0.68778310123570818</v>
      </c>
    </row>
    <row r="2169" spans="1:9" hidden="1" outlineLevel="2" x14ac:dyDescent="0.25">
      <c r="A2169" t="s">
        <v>4661</v>
      </c>
      <c r="B2169" s="1" t="s">
        <v>6287</v>
      </c>
      <c r="C2169" s="1" t="s">
        <v>4681</v>
      </c>
      <c r="D2169" s="30">
        <v>3.5551000000000446E-4</v>
      </c>
      <c r="E2169" s="33">
        <v>3555100.0000000447</v>
      </c>
      <c r="F2169" s="9">
        <v>0.58768938972617624</v>
      </c>
      <c r="G2169" s="32">
        <v>5644394.5494156005</v>
      </c>
      <c r="H2169" s="31">
        <f t="shared" si="66"/>
        <v>2089294.5494155558</v>
      </c>
      <c r="I2169" s="38">
        <f t="shared" si="67"/>
        <v>0.58768938972617635</v>
      </c>
    </row>
    <row r="2170" spans="1:9" hidden="1" outlineLevel="2" x14ac:dyDescent="0.25">
      <c r="A2170" t="s">
        <v>4661</v>
      </c>
      <c r="B2170" s="1" t="s">
        <v>6288</v>
      </c>
      <c r="C2170" s="1" t="s">
        <v>4679</v>
      </c>
      <c r="D2170" s="30">
        <v>3.5101000000000435E-4</v>
      </c>
      <c r="E2170" s="33">
        <v>3510100.0000000433</v>
      </c>
      <c r="F2170" s="9">
        <v>0.94739366414998594</v>
      </c>
      <c r="G2170" s="32">
        <v>6835546.5005329503</v>
      </c>
      <c r="H2170" s="31">
        <f t="shared" si="66"/>
        <v>3325446.500532907</v>
      </c>
      <c r="I2170" s="38">
        <f t="shared" si="67"/>
        <v>0.94739366414998605</v>
      </c>
    </row>
    <row r="2171" spans="1:9" hidden="1" outlineLevel="2" x14ac:dyDescent="0.25">
      <c r="A2171" t="s">
        <v>4661</v>
      </c>
      <c r="B2171" s="1" t="s">
        <v>6289</v>
      </c>
      <c r="C2171" s="1" t="s">
        <v>4677</v>
      </c>
      <c r="D2171" s="30">
        <v>2.9581000000000301E-4</v>
      </c>
      <c r="E2171" s="33">
        <v>2958100.0000000303</v>
      </c>
      <c r="F2171" s="9">
        <v>1.1354862780802484</v>
      </c>
      <c r="G2171" s="32">
        <v>6316981.9591892473</v>
      </c>
      <c r="H2171" s="31">
        <f t="shared" si="66"/>
        <v>3358881.9591892171</v>
      </c>
      <c r="I2171" s="38">
        <f t="shared" si="67"/>
        <v>1.1354862780802484</v>
      </c>
    </row>
    <row r="2172" spans="1:9" hidden="1" outlineLevel="2" x14ac:dyDescent="0.25">
      <c r="A2172" t="s">
        <v>4661</v>
      </c>
      <c r="B2172" s="1" t="s">
        <v>6290</v>
      </c>
      <c r="C2172" s="1" t="s">
        <v>4675</v>
      </c>
      <c r="D2172" s="30">
        <v>2.8651000000000278E-4</v>
      </c>
      <c r="E2172" s="33">
        <v>2865100.0000000279</v>
      </c>
      <c r="F2172" s="9">
        <v>1.1488775058198575</v>
      </c>
      <c r="G2172" s="32">
        <v>6156748.9419245347</v>
      </c>
      <c r="H2172" s="31">
        <f t="shared" si="66"/>
        <v>3291648.9419245068</v>
      </c>
      <c r="I2172" s="38">
        <f t="shared" si="67"/>
        <v>1.1488775058198579</v>
      </c>
    </row>
    <row r="2173" spans="1:9" hidden="1" outlineLevel="2" x14ac:dyDescent="0.25">
      <c r="A2173" t="s">
        <v>4661</v>
      </c>
      <c r="B2173" s="1" t="s">
        <v>6291</v>
      </c>
      <c r="C2173" s="1" t="s">
        <v>4673</v>
      </c>
      <c r="D2173" s="30">
        <v>2.8201000000000268E-4</v>
      </c>
      <c r="E2173" s="33">
        <v>2820100.0000000265</v>
      </c>
      <c r="F2173" s="9">
        <v>1.0850925082501672</v>
      </c>
      <c r="G2173" s="32">
        <v>5880169.3825163515</v>
      </c>
      <c r="H2173" s="31">
        <f t="shared" si="66"/>
        <v>3060069.382516325</v>
      </c>
      <c r="I2173" s="38">
        <f t="shared" si="67"/>
        <v>1.085092508250167</v>
      </c>
    </row>
    <row r="2174" spans="1:9" hidden="1" outlineLevel="2" x14ac:dyDescent="0.25">
      <c r="A2174" t="s">
        <v>4661</v>
      </c>
      <c r="B2174" s="1" t="s">
        <v>6292</v>
      </c>
      <c r="C2174" s="1" t="s">
        <v>4671</v>
      </c>
      <c r="D2174" s="30">
        <v>2.7961000000000262E-4</v>
      </c>
      <c r="E2174" s="33">
        <v>2796100.0000000261</v>
      </c>
      <c r="F2174" s="9">
        <v>0.92379043325136645</v>
      </c>
      <c r="G2174" s="32">
        <v>5379110.4304141961</v>
      </c>
      <c r="H2174" s="31">
        <f t="shared" si="66"/>
        <v>2583010.43041417</v>
      </c>
      <c r="I2174" s="38">
        <f t="shared" si="67"/>
        <v>0.92379043325136656</v>
      </c>
    </row>
    <row r="2175" spans="1:9" hidden="1" outlineLevel="2" x14ac:dyDescent="0.25">
      <c r="A2175" t="s">
        <v>4661</v>
      </c>
      <c r="B2175" s="1" t="s">
        <v>6293</v>
      </c>
      <c r="C2175" s="1" t="s">
        <v>4669</v>
      </c>
      <c r="D2175" s="30">
        <v>2.625100000000022E-4</v>
      </c>
      <c r="E2175" s="33">
        <v>2625100.0000000219</v>
      </c>
      <c r="F2175" s="9">
        <v>0.80353784720715737</v>
      </c>
      <c r="G2175" s="32">
        <v>4734467.2027035477</v>
      </c>
      <c r="H2175" s="31">
        <f t="shared" si="66"/>
        <v>2109367.2027035258</v>
      </c>
      <c r="I2175" s="38">
        <f t="shared" si="67"/>
        <v>0.80353784720715715</v>
      </c>
    </row>
    <row r="2176" spans="1:9" hidden="1" outlineLevel="2" x14ac:dyDescent="0.25">
      <c r="A2176" t="s">
        <v>4661</v>
      </c>
      <c r="B2176" s="1" t="s">
        <v>6294</v>
      </c>
      <c r="C2176" s="1" t="s">
        <v>4667</v>
      </c>
      <c r="D2176" s="30">
        <v>2.4841000000000186E-4</v>
      </c>
      <c r="E2176" s="33">
        <v>2484100.0000000186</v>
      </c>
      <c r="F2176" s="9">
        <v>0.70261476997276451</v>
      </c>
      <c r="G2176" s="32">
        <v>4229465.3500893759</v>
      </c>
      <c r="H2176" s="31">
        <f t="shared" si="66"/>
        <v>1745365.3500893572</v>
      </c>
      <c r="I2176" s="38">
        <f t="shared" si="67"/>
        <v>0.7026147699727644</v>
      </c>
    </row>
    <row r="2177" spans="1:9" hidden="1" outlineLevel="2" x14ac:dyDescent="0.25">
      <c r="A2177" t="s">
        <v>4661</v>
      </c>
      <c r="B2177" s="1" t="s">
        <v>6295</v>
      </c>
      <c r="C2177" s="1" t="s">
        <v>4665</v>
      </c>
      <c r="D2177" s="30">
        <v>1.6800999999999993E-4</v>
      </c>
      <c r="E2177" s="33">
        <v>1680099.9999999993</v>
      </c>
      <c r="F2177" s="9">
        <v>0.74820025579982885</v>
      </c>
      <c r="G2177" s="32">
        <v>2937151.2497692914</v>
      </c>
      <c r="H2177" s="31">
        <f t="shared" si="66"/>
        <v>1257051.2497692921</v>
      </c>
      <c r="I2177" s="38">
        <f t="shared" si="67"/>
        <v>0.74820025579982896</v>
      </c>
    </row>
    <row r="2178" spans="1:9" hidden="1" outlineLevel="2" x14ac:dyDescent="0.25">
      <c r="A2178" t="s">
        <v>4661</v>
      </c>
      <c r="B2178" s="1" t="s">
        <v>6296</v>
      </c>
      <c r="C2178" s="1" t="s">
        <v>4663</v>
      </c>
      <c r="D2178" s="30">
        <v>1.6710999999999991E-4</v>
      </c>
      <c r="E2178" s="33">
        <v>1671099.9999999991</v>
      </c>
      <c r="F2178" s="9">
        <v>0.56748538933535786</v>
      </c>
      <c r="G2178" s="32">
        <v>2619424.834118315</v>
      </c>
      <c r="H2178" s="31">
        <f t="shared" si="66"/>
        <v>948324.83411831595</v>
      </c>
      <c r="I2178" s="38">
        <f t="shared" si="67"/>
        <v>0.56748538933535786</v>
      </c>
    </row>
    <row r="2179" spans="1:9" hidden="1" outlineLevel="2" x14ac:dyDescent="0.25">
      <c r="A2179" t="s">
        <v>4661</v>
      </c>
      <c r="B2179" s="1" t="s">
        <v>6297</v>
      </c>
      <c r="C2179" s="1" t="s">
        <v>4660</v>
      </c>
      <c r="D2179" s="30">
        <v>8.1309999999999667E-5</v>
      </c>
      <c r="E2179" s="33">
        <v>813099.99999999662</v>
      </c>
      <c r="F2179" s="9">
        <v>0.49132687384285656</v>
      </c>
      <c r="G2179" s="32">
        <v>1212597.8811216217</v>
      </c>
      <c r="H2179" s="31">
        <f t="shared" si="66"/>
        <v>399497.88112162508</v>
      </c>
      <c r="I2179" s="38">
        <f t="shared" si="67"/>
        <v>0.49132687384285662</v>
      </c>
    </row>
    <row r="2180" spans="1:9" outlineLevel="1" collapsed="1" x14ac:dyDescent="0.25">
      <c r="A2180" s="60" t="s">
        <v>8836</v>
      </c>
      <c r="B2180" s="1"/>
      <c r="C2180" s="1"/>
      <c r="D2180" s="30"/>
      <c r="E2180" s="33">
        <f>SUBTOTAL(9,E2158:E2179)</f>
        <v>85586199.999999806</v>
      </c>
      <c r="F2180" s="9"/>
      <c r="G2180" s="32">
        <f>SUBTOTAL(9,G2158:G2179)</f>
        <v>154712153.32972944</v>
      </c>
      <c r="H2180" s="31">
        <f t="shared" si="66"/>
        <v>69125953.329729632</v>
      </c>
      <c r="I2180" s="38">
        <f t="shared" si="67"/>
        <v>0.80767639327052476</v>
      </c>
    </row>
    <row r="2181" spans="1:9" hidden="1" outlineLevel="2" x14ac:dyDescent="0.25">
      <c r="A2181" t="s">
        <v>4706</v>
      </c>
      <c r="B2181" s="1" t="s">
        <v>6270</v>
      </c>
      <c r="C2181" s="1" t="s">
        <v>4710</v>
      </c>
      <c r="D2181" s="30">
        <v>6.7590999999997837E-4</v>
      </c>
      <c r="E2181" s="33">
        <v>6759099.9999997839</v>
      </c>
      <c r="F2181" s="9">
        <v>0.73122663313004976</v>
      </c>
      <c r="G2181" s="32">
        <v>11701533.935988944</v>
      </c>
      <c r="H2181" s="31">
        <f t="shared" ref="H2181:H2244" si="68">G2181-E2181</f>
        <v>4942433.9359891601</v>
      </c>
      <c r="I2181" s="38">
        <f t="shared" ref="I2181:I2244" si="69">H2181/E2181</f>
        <v>0.73122663313004954</v>
      </c>
    </row>
    <row r="2182" spans="1:9" hidden="1" outlineLevel="2" x14ac:dyDescent="0.25">
      <c r="A2182" t="s">
        <v>4706</v>
      </c>
      <c r="B2182" s="1" t="s">
        <v>6271</v>
      </c>
      <c r="C2182" s="1" t="s">
        <v>4720</v>
      </c>
      <c r="D2182" s="30">
        <v>4.7101000000000727E-4</v>
      </c>
      <c r="E2182" s="33">
        <v>4710100.0000000726</v>
      </c>
      <c r="F2182" s="9">
        <v>0.68893729510022961</v>
      </c>
      <c r="G2182" s="32">
        <v>7955063.5536517147</v>
      </c>
      <c r="H2182" s="31">
        <f t="shared" si="68"/>
        <v>3244963.5536516421</v>
      </c>
      <c r="I2182" s="38">
        <f t="shared" si="69"/>
        <v>0.68893729510022972</v>
      </c>
    </row>
    <row r="2183" spans="1:9" hidden="1" outlineLevel="2" x14ac:dyDescent="0.25">
      <c r="A2183" t="s">
        <v>4706</v>
      </c>
      <c r="B2183" s="1" t="s">
        <v>6272</v>
      </c>
      <c r="C2183" s="1" t="s">
        <v>4718</v>
      </c>
      <c r="D2183" s="30">
        <v>4.6201000000000705E-4</v>
      </c>
      <c r="E2183" s="33">
        <v>4620100.0000000708</v>
      </c>
      <c r="F2183" s="9">
        <v>1.162469561135056</v>
      </c>
      <c r="G2183" s="32">
        <v>9990825.6194002256</v>
      </c>
      <c r="H2183" s="31">
        <f t="shared" si="68"/>
        <v>5370725.6194001548</v>
      </c>
      <c r="I2183" s="38">
        <f t="shared" si="69"/>
        <v>1.1624695611350562</v>
      </c>
    </row>
    <row r="2184" spans="1:9" hidden="1" outlineLevel="2" x14ac:dyDescent="0.25">
      <c r="A2184" t="s">
        <v>4706</v>
      </c>
      <c r="B2184" s="1" t="s">
        <v>6273</v>
      </c>
      <c r="C2184" s="1" t="s">
        <v>4716</v>
      </c>
      <c r="D2184" s="30">
        <v>4.0321000000000562E-4</v>
      </c>
      <c r="E2184" s="33">
        <v>4032100.0000000563</v>
      </c>
      <c r="F2184" s="9">
        <v>0.51592388155736024</v>
      </c>
      <c r="G2184" s="32">
        <v>6112356.6828275183</v>
      </c>
      <c r="H2184" s="31">
        <f t="shared" si="68"/>
        <v>2080256.682827462</v>
      </c>
      <c r="I2184" s="38">
        <f t="shared" si="69"/>
        <v>0.51592388155736046</v>
      </c>
    </row>
    <row r="2185" spans="1:9" hidden="1" outlineLevel="2" x14ac:dyDescent="0.25">
      <c r="A2185" t="s">
        <v>4706</v>
      </c>
      <c r="B2185" s="1" t="s">
        <v>6274</v>
      </c>
      <c r="C2185" s="1" t="s">
        <v>4712</v>
      </c>
      <c r="D2185" s="30">
        <v>1.0890999999999909E-4</v>
      </c>
      <c r="E2185" s="33">
        <v>1089099.9999999909</v>
      </c>
      <c r="F2185" s="9">
        <v>1.2514652021565216</v>
      </c>
      <c r="G2185" s="32">
        <v>2452070.7516686469</v>
      </c>
      <c r="H2185" s="31">
        <f t="shared" si="68"/>
        <v>1362970.751668656</v>
      </c>
      <c r="I2185" s="38">
        <f t="shared" si="69"/>
        <v>1.2514652021565214</v>
      </c>
    </row>
    <row r="2186" spans="1:9" hidden="1" outlineLevel="2" x14ac:dyDescent="0.25">
      <c r="A2186" t="s">
        <v>4706</v>
      </c>
      <c r="B2186" s="1" t="s">
        <v>6275</v>
      </c>
      <c r="C2186" s="1" t="s">
        <v>4705</v>
      </c>
      <c r="D2186" s="30">
        <v>3.0010000000000033E-5</v>
      </c>
      <c r="E2186" s="33">
        <v>300100.00000000035</v>
      </c>
      <c r="F2186" s="9">
        <v>0.91329059365783982</v>
      </c>
      <c r="G2186" s="32">
        <v>574178.50715671841</v>
      </c>
      <c r="H2186" s="31">
        <f t="shared" si="68"/>
        <v>274078.50715671806</v>
      </c>
      <c r="I2186" s="38">
        <f t="shared" si="69"/>
        <v>0.91329059365783982</v>
      </c>
    </row>
    <row r="2187" spans="1:9" outlineLevel="1" collapsed="1" x14ac:dyDescent="0.25">
      <c r="A2187" s="60" t="s">
        <v>8837</v>
      </c>
      <c r="B2187" s="1"/>
      <c r="C2187" s="1"/>
      <c r="D2187" s="30"/>
      <c r="E2187" s="33">
        <f>SUBTOTAL(9,E2181:E2186)</f>
        <v>21510599.999999978</v>
      </c>
      <c r="F2187" s="9"/>
      <c r="G2187" s="32">
        <f>SUBTOTAL(9,G2181:G2186)</f>
        <v>38786029.050693765</v>
      </c>
      <c r="H2187" s="31">
        <f t="shared" si="68"/>
        <v>17275429.050693788</v>
      </c>
      <c r="I2187" s="38">
        <f t="shared" si="69"/>
        <v>0.80311237486140807</v>
      </c>
    </row>
    <row r="2188" spans="1:9" hidden="1" outlineLevel="2" x14ac:dyDescent="0.25">
      <c r="A2188" t="s">
        <v>4723</v>
      </c>
      <c r="B2188" s="1" t="s">
        <v>6252</v>
      </c>
      <c r="C2188" s="1" t="s">
        <v>4761</v>
      </c>
      <c r="D2188" s="30">
        <v>7.7070999999996354E-4</v>
      </c>
      <c r="E2188" s="33">
        <v>7707099.9999996359</v>
      </c>
      <c r="F2188" s="9">
        <v>0.86472191571731982</v>
      </c>
      <c r="G2188" s="32">
        <v>14371598.276624277</v>
      </c>
      <c r="H2188" s="31">
        <f t="shared" si="68"/>
        <v>6664498.2766246414</v>
      </c>
      <c r="I2188" s="38">
        <f t="shared" si="69"/>
        <v>0.86472191571731993</v>
      </c>
    </row>
    <row r="2189" spans="1:9" hidden="1" outlineLevel="2" x14ac:dyDescent="0.25">
      <c r="A2189" t="s">
        <v>4723</v>
      </c>
      <c r="B2189" s="1" t="s">
        <v>6253</v>
      </c>
      <c r="C2189" s="1" t="s">
        <v>4759</v>
      </c>
      <c r="D2189" s="30">
        <v>7.6830999999996392E-4</v>
      </c>
      <c r="E2189" s="33">
        <v>7683099.9999996396</v>
      </c>
      <c r="F2189" s="9">
        <v>0.53706291352136437</v>
      </c>
      <c r="G2189" s="32">
        <v>11809408.070875442</v>
      </c>
      <c r="H2189" s="31">
        <f t="shared" si="68"/>
        <v>4126308.0708758021</v>
      </c>
      <c r="I2189" s="38">
        <f t="shared" si="69"/>
        <v>0.53706291352136448</v>
      </c>
    </row>
    <row r="2190" spans="1:9" hidden="1" outlineLevel="2" x14ac:dyDescent="0.25">
      <c r="A2190" t="s">
        <v>4723</v>
      </c>
      <c r="B2190" s="1" t="s">
        <v>6254</v>
      </c>
      <c r="C2190" s="1" t="s">
        <v>4757</v>
      </c>
      <c r="D2190" s="30">
        <v>7.3020999999996988E-4</v>
      </c>
      <c r="E2190" s="33">
        <v>7302099.9999996992</v>
      </c>
      <c r="F2190" s="9">
        <v>0.59765094888122194</v>
      </c>
      <c r="G2190" s="32">
        <v>11666206.993825089</v>
      </c>
      <c r="H2190" s="31">
        <f t="shared" si="68"/>
        <v>4364106.99382539</v>
      </c>
      <c r="I2190" s="38">
        <f t="shared" si="69"/>
        <v>0.59765094888122183</v>
      </c>
    </row>
    <row r="2191" spans="1:9" hidden="1" outlineLevel="2" x14ac:dyDescent="0.25">
      <c r="A2191" t="s">
        <v>4723</v>
      </c>
      <c r="B2191" s="1" t="s">
        <v>6255</v>
      </c>
      <c r="C2191" s="1" t="s">
        <v>4745</v>
      </c>
      <c r="D2191" s="30">
        <v>7.1940999999997157E-4</v>
      </c>
      <c r="E2191" s="33">
        <v>7194099.9999997159</v>
      </c>
      <c r="F2191" s="9">
        <v>0.64714077378538837</v>
      </c>
      <c r="G2191" s="32">
        <v>11849695.440688996</v>
      </c>
      <c r="H2191" s="31">
        <f t="shared" si="68"/>
        <v>4655595.4406892797</v>
      </c>
      <c r="I2191" s="38">
        <f t="shared" si="69"/>
        <v>0.64714077378538848</v>
      </c>
    </row>
    <row r="2192" spans="1:9" hidden="1" outlineLevel="2" x14ac:dyDescent="0.25">
      <c r="A2192" t="s">
        <v>4723</v>
      </c>
      <c r="B2192" s="1" t="s">
        <v>6256</v>
      </c>
      <c r="C2192" s="1" t="s">
        <v>4755</v>
      </c>
      <c r="D2192" s="30">
        <v>7.0920999999997316E-4</v>
      </c>
      <c r="E2192" s="33">
        <v>7092099.9999997318</v>
      </c>
      <c r="F2192" s="9">
        <v>0.42717557617273649</v>
      </c>
      <c r="G2192" s="32">
        <v>10121671.903774282</v>
      </c>
      <c r="H2192" s="31">
        <f t="shared" si="68"/>
        <v>3029571.9037745502</v>
      </c>
      <c r="I2192" s="38">
        <f t="shared" si="69"/>
        <v>0.42717557617273655</v>
      </c>
    </row>
    <row r="2193" spans="1:9" hidden="1" outlineLevel="2" x14ac:dyDescent="0.25">
      <c r="A2193" t="s">
        <v>4723</v>
      </c>
      <c r="B2193" s="1" t="s">
        <v>6257</v>
      </c>
      <c r="C2193" s="1" t="s">
        <v>4753</v>
      </c>
      <c r="D2193" s="30">
        <v>6.6900999999997945E-4</v>
      </c>
      <c r="E2193" s="33">
        <v>6690099.9999997942</v>
      </c>
      <c r="F2193" s="9">
        <v>1.1477823281326565</v>
      </c>
      <c r="G2193" s="32">
        <v>14368878.553439843</v>
      </c>
      <c r="H2193" s="31">
        <f t="shared" si="68"/>
        <v>7678778.5534400484</v>
      </c>
      <c r="I2193" s="38">
        <f t="shared" si="69"/>
        <v>1.1477823281326565</v>
      </c>
    </row>
    <row r="2194" spans="1:9" hidden="1" outlineLevel="2" x14ac:dyDescent="0.25">
      <c r="A2194" t="s">
        <v>4723</v>
      </c>
      <c r="B2194" s="1" t="s">
        <v>6258</v>
      </c>
      <c r="C2194" s="1" t="s">
        <v>4751</v>
      </c>
      <c r="D2194" s="30">
        <v>6.5880999999998104E-4</v>
      </c>
      <c r="E2194" s="33">
        <v>6588099.99999981</v>
      </c>
      <c r="F2194" s="9">
        <v>1.1414567936997173</v>
      </c>
      <c r="G2194" s="32">
        <v>14108131.5025727</v>
      </c>
      <c r="H2194" s="31">
        <f t="shared" si="68"/>
        <v>7520031.5025728904</v>
      </c>
      <c r="I2194" s="38">
        <f t="shared" si="69"/>
        <v>1.1414567936997173</v>
      </c>
    </row>
    <row r="2195" spans="1:9" hidden="1" outlineLevel="2" x14ac:dyDescent="0.25">
      <c r="A2195" t="s">
        <v>4723</v>
      </c>
      <c r="B2195" s="1" t="s">
        <v>6259</v>
      </c>
      <c r="C2195" s="1" t="s">
        <v>4749</v>
      </c>
      <c r="D2195" s="30">
        <v>5.472099999999985E-4</v>
      </c>
      <c r="E2195" s="33">
        <v>5472099.9999999851</v>
      </c>
      <c r="F2195" s="9">
        <v>0.80702791662281603</v>
      </c>
      <c r="G2195" s="32">
        <v>9888237.4625516851</v>
      </c>
      <c r="H2195" s="31">
        <f t="shared" si="68"/>
        <v>4416137.4625517</v>
      </c>
      <c r="I2195" s="38">
        <f t="shared" si="69"/>
        <v>0.80702791662281614</v>
      </c>
    </row>
    <row r="2196" spans="1:9" hidden="1" outlineLevel="2" x14ac:dyDescent="0.25">
      <c r="A2196" t="s">
        <v>4723</v>
      </c>
      <c r="B2196" s="1" t="s">
        <v>21</v>
      </c>
      <c r="C2196" s="1" t="s">
        <v>4747</v>
      </c>
      <c r="D2196" s="30">
        <v>5.3071000000000108E-4</v>
      </c>
      <c r="E2196" s="33">
        <v>5307100.0000000112</v>
      </c>
      <c r="F2196" s="9">
        <v>0.2638551899538597</v>
      </c>
      <c r="G2196" s="32">
        <v>6707405.8786041429</v>
      </c>
      <c r="H2196" s="31">
        <f t="shared" si="68"/>
        <v>1400305.8786041318</v>
      </c>
      <c r="I2196" s="38">
        <f t="shared" si="69"/>
        <v>0.2638551899538597</v>
      </c>
    </row>
    <row r="2197" spans="1:9" hidden="1" outlineLevel="2" x14ac:dyDescent="0.25">
      <c r="A2197" t="s">
        <v>4723</v>
      </c>
      <c r="B2197" s="1" t="s">
        <v>6260</v>
      </c>
      <c r="C2197" s="1" t="s">
        <v>4743</v>
      </c>
      <c r="D2197" s="30">
        <v>4.764100000000074E-4</v>
      </c>
      <c r="E2197" s="33">
        <v>4764100.0000000736</v>
      </c>
      <c r="F2197" s="9">
        <v>0.56165960324462427</v>
      </c>
      <c r="G2197" s="32">
        <v>7439902.5158178285</v>
      </c>
      <c r="H2197" s="31">
        <f t="shared" si="68"/>
        <v>2675802.5158177549</v>
      </c>
      <c r="I2197" s="38">
        <f t="shared" si="69"/>
        <v>0.56165960324462405</v>
      </c>
    </row>
    <row r="2198" spans="1:9" hidden="1" outlineLevel="2" x14ac:dyDescent="0.25">
      <c r="A2198" t="s">
        <v>4723</v>
      </c>
      <c r="B2198" s="1" t="s">
        <v>6261</v>
      </c>
      <c r="C2198" s="1" t="s">
        <v>4741</v>
      </c>
      <c r="D2198" s="30">
        <v>4.065100000000057E-4</v>
      </c>
      <c r="E2198" s="33">
        <v>4065100.0000000568</v>
      </c>
      <c r="F2198" s="9">
        <v>1.1121969210617348</v>
      </c>
      <c r="G2198" s="32">
        <v>8586291.7038081791</v>
      </c>
      <c r="H2198" s="31">
        <f t="shared" si="68"/>
        <v>4521191.7038081223</v>
      </c>
      <c r="I2198" s="38">
        <f t="shared" si="69"/>
        <v>1.1121969210617351</v>
      </c>
    </row>
    <row r="2199" spans="1:9" hidden="1" outlineLevel="2" x14ac:dyDescent="0.25">
      <c r="A2199" t="s">
        <v>4723</v>
      </c>
      <c r="B2199" s="1" t="s">
        <v>6262</v>
      </c>
      <c r="C2199" s="1" t="s">
        <v>4739</v>
      </c>
      <c r="D2199" s="30">
        <v>3.9961000000000553E-4</v>
      </c>
      <c r="E2199" s="33">
        <v>3996100.0000000554</v>
      </c>
      <c r="F2199" s="9">
        <v>0.864347392804377</v>
      </c>
      <c r="G2199" s="32">
        <v>7450118.6163856741</v>
      </c>
      <c r="H2199" s="31">
        <f t="shared" si="68"/>
        <v>3454018.6163856187</v>
      </c>
      <c r="I2199" s="38">
        <f t="shared" si="69"/>
        <v>0.864347392804377</v>
      </c>
    </row>
    <row r="2200" spans="1:9" hidden="1" outlineLevel="2" x14ac:dyDescent="0.25">
      <c r="A2200" t="s">
        <v>4723</v>
      </c>
      <c r="B2200" s="1" t="s">
        <v>6263</v>
      </c>
      <c r="C2200" s="1" t="s">
        <v>4737</v>
      </c>
      <c r="D2200" s="30">
        <v>3.7831000000000502E-4</v>
      </c>
      <c r="E2200" s="33">
        <v>3783100.0000000503</v>
      </c>
      <c r="F2200" s="9">
        <v>0.78286268752514321</v>
      </c>
      <c r="G2200" s="32">
        <v>6744747.8331764592</v>
      </c>
      <c r="H2200" s="31">
        <f t="shared" si="68"/>
        <v>2961647.8331764089</v>
      </c>
      <c r="I2200" s="38">
        <f t="shared" si="69"/>
        <v>0.78286268752514332</v>
      </c>
    </row>
    <row r="2201" spans="1:9" hidden="1" outlineLevel="2" x14ac:dyDescent="0.25">
      <c r="A2201" t="s">
        <v>4723</v>
      </c>
      <c r="B2201" s="1" t="s">
        <v>6264</v>
      </c>
      <c r="C2201" s="1" t="s">
        <v>4733</v>
      </c>
      <c r="D2201" s="30">
        <v>2.4121000000000171E-4</v>
      </c>
      <c r="E2201" s="33">
        <v>2412100.0000000172</v>
      </c>
      <c r="F2201" s="9">
        <v>0.93832737795519017</v>
      </c>
      <c r="G2201" s="32">
        <v>4675439.4683657475</v>
      </c>
      <c r="H2201" s="31">
        <f t="shared" si="68"/>
        <v>2263339.4683657303</v>
      </c>
      <c r="I2201" s="38">
        <f t="shared" si="69"/>
        <v>0.93832737795519017</v>
      </c>
    </row>
    <row r="2202" spans="1:9" hidden="1" outlineLevel="2" x14ac:dyDescent="0.25">
      <c r="A2202" t="s">
        <v>4723</v>
      </c>
      <c r="B2202" s="1" t="s">
        <v>6265</v>
      </c>
      <c r="C2202" s="1" t="s">
        <v>4731</v>
      </c>
      <c r="D2202" s="30">
        <v>1.6860999999999995E-4</v>
      </c>
      <c r="E2202" s="33">
        <v>1686099.9999999995</v>
      </c>
      <c r="F2202" s="9">
        <v>0.33076209958239555</v>
      </c>
      <c r="G2202" s="32">
        <v>2243797.9761058767</v>
      </c>
      <c r="H2202" s="31">
        <f t="shared" si="68"/>
        <v>557697.9761058772</v>
      </c>
      <c r="I2202" s="38">
        <f t="shared" si="69"/>
        <v>0.33076209958239566</v>
      </c>
    </row>
    <row r="2203" spans="1:9" hidden="1" outlineLevel="2" x14ac:dyDescent="0.25">
      <c r="A2203" t="s">
        <v>4723</v>
      </c>
      <c r="B2203" s="1" t="s">
        <v>6266</v>
      </c>
      <c r="C2203" s="1" t="s">
        <v>4729</v>
      </c>
      <c r="D2203" s="30">
        <v>1.1400999999999898E-4</v>
      </c>
      <c r="E2203" s="33">
        <v>1140099.9999999898</v>
      </c>
      <c r="F2203" s="9">
        <v>0.97760952604289408</v>
      </c>
      <c r="G2203" s="32">
        <v>2254672.6206414835</v>
      </c>
      <c r="H2203" s="31">
        <f t="shared" si="68"/>
        <v>1114572.6206414937</v>
      </c>
      <c r="I2203" s="38">
        <f t="shared" si="69"/>
        <v>0.97760952604289419</v>
      </c>
    </row>
    <row r="2204" spans="1:9" hidden="1" outlineLevel="2" x14ac:dyDescent="0.25">
      <c r="A2204" t="s">
        <v>4723</v>
      </c>
      <c r="B2204" s="1" t="s">
        <v>6267</v>
      </c>
      <c r="C2204" s="1" t="s">
        <v>4722</v>
      </c>
      <c r="D2204" s="30">
        <v>7.8909999999999717E-5</v>
      </c>
      <c r="E2204" s="33">
        <v>789099.99999999721</v>
      </c>
      <c r="F2204" s="9">
        <v>0.40717111375949466</v>
      </c>
      <c r="G2204" s="32">
        <v>1110398.7258676132</v>
      </c>
      <c r="H2204" s="31">
        <f t="shared" si="68"/>
        <v>321298.72586761601</v>
      </c>
      <c r="I2204" s="38">
        <f t="shared" si="69"/>
        <v>0.40717111375949455</v>
      </c>
    </row>
    <row r="2205" spans="1:9" hidden="1" outlineLevel="2" x14ac:dyDescent="0.25">
      <c r="A2205" t="s">
        <v>4723</v>
      </c>
      <c r="B2205" s="1" t="s">
        <v>6268</v>
      </c>
      <c r="C2205" s="1" t="s">
        <v>4725</v>
      </c>
      <c r="D2205" s="30">
        <v>5.7010000000000079E-5</v>
      </c>
      <c r="E2205" s="33">
        <v>570100.00000000081</v>
      </c>
      <c r="F2205" s="9">
        <v>1.1705311299318466</v>
      </c>
      <c r="G2205" s="32">
        <v>1237419.7971741476</v>
      </c>
      <c r="H2205" s="31">
        <f t="shared" si="68"/>
        <v>667319.79717414675</v>
      </c>
      <c r="I2205" s="38">
        <f t="shared" si="69"/>
        <v>1.1705311299318466</v>
      </c>
    </row>
    <row r="2206" spans="1:9" hidden="1" outlineLevel="2" x14ac:dyDescent="0.25">
      <c r="A2206" t="s">
        <v>4723</v>
      </c>
      <c r="B2206" s="1" t="s">
        <v>6269</v>
      </c>
      <c r="C2206" s="1" t="s">
        <v>4727</v>
      </c>
      <c r="D2206" s="30">
        <v>3.6910000000000045E-5</v>
      </c>
      <c r="E2206" s="33">
        <v>369100.00000000047</v>
      </c>
      <c r="F2206" s="9">
        <v>0.57878418737925419</v>
      </c>
      <c r="G2206" s="32">
        <v>582729.24356168346</v>
      </c>
      <c r="H2206" s="31">
        <f t="shared" si="68"/>
        <v>213629.24356168299</v>
      </c>
      <c r="I2206" s="38">
        <f t="shared" si="69"/>
        <v>0.57878418737925419</v>
      </c>
    </row>
    <row r="2207" spans="1:9" outlineLevel="1" collapsed="1" x14ac:dyDescent="0.25">
      <c r="A2207" s="60" t="s">
        <v>8838</v>
      </c>
      <c r="B2207" s="1"/>
      <c r="C2207" s="1"/>
      <c r="D2207" s="30"/>
      <c r="E2207" s="33">
        <f>SUBTOTAL(9,E2188:E2206)</f>
        <v>84610899.999998257</v>
      </c>
      <c r="F2207" s="9"/>
      <c r="G2207" s="32">
        <f>SUBTOTAL(9,G2188:G2206)</f>
        <v>147216752.58386111</v>
      </c>
      <c r="H2207" s="31">
        <f t="shared" si="68"/>
        <v>62605852.583862856</v>
      </c>
      <c r="I2207" s="38">
        <f t="shared" si="69"/>
        <v>0.73992656482633024</v>
      </c>
    </row>
    <row r="2208" spans="1:9" hidden="1" outlineLevel="2" x14ac:dyDescent="0.25">
      <c r="A2208" t="s">
        <v>61</v>
      </c>
      <c r="B2208" s="1" t="s">
        <v>6250</v>
      </c>
      <c r="C2208" s="1" t="s">
        <v>4765</v>
      </c>
      <c r="D2208" s="30">
        <v>5.772099999999938E-4</v>
      </c>
      <c r="E2208" s="33">
        <v>5772099.9999999376</v>
      </c>
      <c r="F2208" s="9">
        <v>0.99455953911693806</v>
      </c>
      <c r="G2208" s="32">
        <v>11512797.115736753</v>
      </c>
      <c r="H2208" s="31">
        <f t="shared" si="68"/>
        <v>5740697.1157368151</v>
      </c>
      <c r="I2208" s="38">
        <f t="shared" si="69"/>
        <v>0.99455953911693784</v>
      </c>
    </row>
    <row r="2209" spans="1:9" hidden="1" outlineLevel="2" x14ac:dyDescent="0.25">
      <c r="A2209" t="s">
        <v>61</v>
      </c>
      <c r="B2209" s="1" t="s">
        <v>6251</v>
      </c>
      <c r="C2209" s="1" t="s">
        <v>4763</v>
      </c>
      <c r="D2209" s="30">
        <v>4.5841000000000696E-4</v>
      </c>
      <c r="E2209" s="33">
        <v>4584100.0000000698</v>
      </c>
      <c r="F2209" s="9">
        <v>0.96474278000890623</v>
      </c>
      <c r="G2209" s="32">
        <v>9006577.3778389636</v>
      </c>
      <c r="H2209" s="31">
        <f t="shared" si="68"/>
        <v>4422477.3778388938</v>
      </c>
      <c r="I2209" s="38">
        <f t="shared" si="69"/>
        <v>0.96474278000890612</v>
      </c>
    </row>
    <row r="2210" spans="1:9" outlineLevel="1" collapsed="1" x14ac:dyDescent="0.25">
      <c r="A2210" s="60" t="s">
        <v>8839</v>
      </c>
      <c r="B2210" s="1"/>
      <c r="C2210" s="1"/>
      <c r="D2210" s="30"/>
      <c r="E2210" s="33">
        <f>SUBTOTAL(9,E2208:E2209)</f>
        <v>10356200.000000007</v>
      </c>
      <c r="F2210" s="9"/>
      <c r="G2210" s="32">
        <f>SUBTOTAL(9,G2208:G2209)</f>
        <v>20519374.493575715</v>
      </c>
      <c r="H2210" s="31">
        <f t="shared" si="68"/>
        <v>10163174.493575707</v>
      </c>
      <c r="I2210" s="38">
        <f t="shared" si="69"/>
        <v>0.98136135779298383</v>
      </c>
    </row>
    <row r="2211" spans="1:9" hidden="1" outlineLevel="2" x14ac:dyDescent="0.25">
      <c r="A2211" t="s">
        <v>4768</v>
      </c>
      <c r="B2211" s="1" t="s">
        <v>6205</v>
      </c>
      <c r="C2211" s="1" t="s">
        <v>4858</v>
      </c>
      <c r="D2211" s="30">
        <v>7.6980999999996368E-4</v>
      </c>
      <c r="E2211" s="33">
        <v>7698099.9999996368</v>
      </c>
      <c r="F2211" s="9">
        <v>0.91717259977552579</v>
      </c>
      <c r="G2211" s="32">
        <v>14758586.390331279</v>
      </c>
      <c r="H2211" s="31">
        <f t="shared" si="68"/>
        <v>7060486.3903316427</v>
      </c>
      <c r="I2211" s="38">
        <f t="shared" si="69"/>
        <v>0.9171725997755259</v>
      </c>
    </row>
    <row r="2212" spans="1:9" hidden="1" outlineLevel="2" x14ac:dyDescent="0.25">
      <c r="A2212" t="s">
        <v>4768</v>
      </c>
      <c r="B2212" s="1" t="s">
        <v>6206</v>
      </c>
      <c r="C2212" s="1" t="s">
        <v>4856</v>
      </c>
      <c r="D2212" s="30">
        <v>7.377099999999687E-4</v>
      </c>
      <c r="E2212" s="33">
        <v>7377099.9999996871</v>
      </c>
      <c r="F2212" s="9">
        <v>0.82582724376391914</v>
      </c>
      <c r="G2212" s="32">
        <v>13469310.159970237</v>
      </c>
      <c r="H2212" s="31">
        <f t="shared" si="68"/>
        <v>6092210.1599705499</v>
      </c>
      <c r="I2212" s="38">
        <f t="shared" si="69"/>
        <v>0.82582724376391914</v>
      </c>
    </row>
    <row r="2213" spans="1:9" hidden="1" outlineLevel="2" x14ac:dyDescent="0.25">
      <c r="A2213" t="s">
        <v>4768</v>
      </c>
      <c r="B2213" s="1" t="s">
        <v>6207</v>
      </c>
      <c r="C2213" s="1" t="s">
        <v>4854</v>
      </c>
      <c r="D2213" s="30">
        <v>6.7320999999997879E-4</v>
      </c>
      <c r="E2213" s="33">
        <v>6732099.9999997877</v>
      </c>
      <c r="F2213" s="9">
        <v>0.68052858311239672</v>
      </c>
      <c r="G2213" s="32">
        <v>11313486.47437061</v>
      </c>
      <c r="H2213" s="31">
        <f t="shared" si="68"/>
        <v>4581386.4743708223</v>
      </c>
      <c r="I2213" s="38">
        <f t="shared" si="69"/>
        <v>0.68052858311239683</v>
      </c>
    </row>
    <row r="2214" spans="1:9" hidden="1" outlineLevel="2" x14ac:dyDescent="0.25">
      <c r="A2214" t="s">
        <v>4768</v>
      </c>
      <c r="B2214" s="1" t="s">
        <v>6208</v>
      </c>
      <c r="C2214" s="1" t="s">
        <v>4852</v>
      </c>
      <c r="D2214" s="30">
        <v>6.2760999999998592E-4</v>
      </c>
      <c r="E2214" s="33">
        <v>6276099.9999998594</v>
      </c>
      <c r="F2214" s="9">
        <v>0.90695416220796599</v>
      </c>
      <c r="G2214" s="32">
        <v>11968235.017433148</v>
      </c>
      <c r="H2214" s="31">
        <f t="shared" si="68"/>
        <v>5692135.0174332885</v>
      </c>
      <c r="I2214" s="38">
        <f t="shared" si="69"/>
        <v>0.9069541622079661</v>
      </c>
    </row>
    <row r="2215" spans="1:9" hidden="1" outlineLevel="2" x14ac:dyDescent="0.25">
      <c r="A2215" t="s">
        <v>4768</v>
      </c>
      <c r="B2215" s="1" t="s">
        <v>6209</v>
      </c>
      <c r="C2215" s="1" t="s">
        <v>4848</v>
      </c>
      <c r="D2215" s="30">
        <v>6.2370999999998653E-4</v>
      </c>
      <c r="E2215" s="33">
        <v>6237099.999999865</v>
      </c>
      <c r="F2215" s="9">
        <v>0.73914060033491158</v>
      </c>
      <c r="G2215" s="32">
        <v>10847193.838348642</v>
      </c>
      <c r="H2215" s="31">
        <f t="shared" si="68"/>
        <v>4610093.838348777</v>
      </c>
      <c r="I2215" s="38">
        <f t="shared" si="69"/>
        <v>0.73914060033491158</v>
      </c>
    </row>
    <row r="2216" spans="1:9" hidden="1" outlineLevel="2" x14ac:dyDescent="0.25">
      <c r="A2216" t="s">
        <v>4768</v>
      </c>
      <c r="B2216" s="1" t="s">
        <v>6210</v>
      </c>
      <c r="C2216" s="1" t="s">
        <v>4846</v>
      </c>
      <c r="D2216" s="30">
        <v>6.2220999999998677E-4</v>
      </c>
      <c r="E2216" s="33">
        <v>6222099.9999998678</v>
      </c>
      <c r="F2216" s="9">
        <v>0.8378040292306892</v>
      </c>
      <c r="G2216" s="32">
        <v>11435000.450276028</v>
      </c>
      <c r="H2216" s="31">
        <f t="shared" si="68"/>
        <v>5212900.4502761606</v>
      </c>
      <c r="I2216" s="38">
        <f t="shared" si="69"/>
        <v>0.8378040292306892</v>
      </c>
    </row>
    <row r="2217" spans="1:9" hidden="1" outlineLevel="2" x14ac:dyDescent="0.25">
      <c r="A2217" t="s">
        <v>4768</v>
      </c>
      <c r="B2217" s="1" t="s">
        <v>6211</v>
      </c>
      <c r="C2217" s="1" t="s">
        <v>4850</v>
      </c>
      <c r="D2217" s="30">
        <v>6.1620999999998771E-4</v>
      </c>
      <c r="E2217" s="33">
        <v>6162099.9999998771</v>
      </c>
      <c r="F2217" s="9">
        <v>0.2819540855563536</v>
      </c>
      <c r="G2217" s="32">
        <v>7899529.2706066491</v>
      </c>
      <c r="H2217" s="31">
        <f t="shared" si="68"/>
        <v>1737429.270606772</v>
      </c>
      <c r="I2217" s="38">
        <f t="shared" si="69"/>
        <v>0.28195408555635365</v>
      </c>
    </row>
    <row r="2218" spans="1:9" hidden="1" outlineLevel="2" x14ac:dyDescent="0.25">
      <c r="A2218" t="s">
        <v>4768</v>
      </c>
      <c r="B2218" s="1" t="s">
        <v>6212</v>
      </c>
      <c r="C2218" s="1" t="s">
        <v>4840</v>
      </c>
      <c r="D2218" s="30">
        <v>5.7180999999999465E-4</v>
      </c>
      <c r="E2218" s="33">
        <v>5718099.9999999469</v>
      </c>
      <c r="F2218" s="9">
        <v>0.96662484961822837</v>
      </c>
      <c r="G2218" s="32">
        <v>11245357.552601887</v>
      </c>
      <c r="H2218" s="31">
        <f t="shared" si="68"/>
        <v>5527257.55260194</v>
      </c>
      <c r="I2218" s="38">
        <f t="shared" si="69"/>
        <v>0.96662484961822837</v>
      </c>
    </row>
    <row r="2219" spans="1:9" hidden="1" outlineLevel="2" x14ac:dyDescent="0.25">
      <c r="A2219" t="s">
        <v>4768</v>
      </c>
      <c r="B2219" s="1" t="s">
        <v>6213</v>
      </c>
      <c r="C2219" s="1" t="s">
        <v>4842</v>
      </c>
      <c r="D2219" s="30">
        <v>5.7060999999999484E-4</v>
      </c>
      <c r="E2219" s="33">
        <v>5706099.9999999488</v>
      </c>
      <c r="F2219" s="9">
        <v>1.0243984666804042</v>
      </c>
      <c r="G2219" s="32">
        <v>11551420.090724951</v>
      </c>
      <c r="H2219" s="31">
        <f t="shared" si="68"/>
        <v>5845320.0907250019</v>
      </c>
      <c r="I2219" s="38">
        <f t="shared" si="69"/>
        <v>1.0243984666804042</v>
      </c>
    </row>
    <row r="2220" spans="1:9" hidden="1" outlineLevel="2" x14ac:dyDescent="0.25">
      <c r="A2220" t="s">
        <v>4768</v>
      </c>
      <c r="B2220" s="1" t="s">
        <v>6214</v>
      </c>
      <c r="C2220" s="1" t="s">
        <v>4838</v>
      </c>
      <c r="D2220" s="30">
        <v>5.5710999999999695E-4</v>
      </c>
      <c r="E2220" s="33">
        <v>5571099.9999999693</v>
      </c>
      <c r="F2220" s="9">
        <v>0.85787774827952279</v>
      </c>
      <c r="G2220" s="32">
        <v>10350422.723439991</v>
      </c>
      <c r="H2220" s="31">
        <f t="shared" si="68"/>
        <v>4779322.7234400222</v>
      </c>
      <c r="I2220" s="38">
        <f t="shared" si="69"/>
        <v>0.85787774827952268</v>
      </c>
    </row>
    <row r="2221" spans="1:9" hidden="1" outlineLevel="2" x14ac:dyDescent="0.25">
      <c r="A2221" t="s">
        <v>4768</v>
      </c>
      <c r="B2221" s="1" t="s">
        <v>6215</v>
      </c>
      <c r="C2221" s="1" t="s">
        <v>4836</v>
      </c>
      <c r="D2221" s="30">
        <v>5.1661000000000328E-4</v>
      </c>
      <c r="E2221" s="33">
        <v>5166100.0000000326</v>
      </c>
      <c r="F2221" s="9">
        <v>0.4186749681915326</v>
      </c>
      <c r="G2221" s="32">
        <v>7329016.7531743227</v>
      </c>
      <c r="H2221" s="31">
        <f t="shared" si="68"/>
        <v>2162916.7531742901</v>
      </c>
      <c r="I2221" s="38">
        <f t="shared" si="69"/>
        <v>0.41867496819153255</v>
      </c>
    </row>
    <row r="2222" spans="1:9" hidden="1" outlineLevel="2" x14ac:dyDescent="0.25">
      <c r="A2222" t="s">
        <v>4768</v>
      </c>
      <c r="B2222" s="1" t="s">
        <v>6216</v>
      </c>
      <c r="C2222" s="1" t="s">
        <v>4834</v>
      </c>
      <c r="D2222" s="30">
        <v>5.0971000000000436E-4</v>
      </c>
      <c r="E2222" s="33">
        <v>5097100.0000000438</v>
      </c>
      <c r="F2222" s="9">
        <v>0.28235062782000198</v>
      </c>
      <c r="G2222" s="32">
        <v>6536269.3850613879</v>
      </c>
      <c r="H2222" s="31">
        <f t="shared" si="68"/>
        <v>1439169.3850613441</v>
      </c>
      <c r="I2222" s="38">
        <f t="shared" si="69"/>
        <v>0.28235062782000192</v>
      </c>
    </row>
    <row r="2223" spans="1:9" hidden="1" outlineLevel="2" x14ac:dyDescent="0.25">
      <c r="A2223" t="s">
        <v>4768</v>
      </c>
      <c r="B2223" s="1" t="s">
        <v>6217</v>
      </c>
      <c r="C2223" s="1" t="s">
        <v>4830</v>
      </c>
      <c r="D2223" s="30">
        <v>5.0761000000000469E-4</v>
      </c>
      <c r="E2223" s="33">
        <v>5076100.0000000466</v>
      </c>
      <c r="F2223" s="9">
        <v>0.61404119998072448</v>
      </c>
      <c r="G2223" s="32">
        <v>8193034.5352222305</v>
      </c>
      <c r="H2223" s="31">
        <f t="shared" si="68"/>
        <v>3116934.5352221839</v>
      </c>
      <c r="I2223" s="38">
        <f t="shared" si="69"/>
        <v>0.61404119998072448</v>
      </c>
    </row>
    <row r="2224" spans="1:9" hidden="1" outlineLevel="2" x14ac:dyDescent="0.25">
      <c r="A2224" t="s">
        <v>4768</v>
      </c>
      <c r="B2224" s="1" t="s">
        <v>6218</v>
      </c>
      <c r="C2224" s="1" t="s">
        <v>4832</v>
      </c>
      <c r="D2224" s="30">
        <v>5.0731000000000474E-4</v>
      </c>
      <c r="E2224" s="33">
        <v>5073100.0000000475</v>
      </c>
      <c r="F2224" s="9">
        <v>0.61429778162319471</v>
      </c>
      <c r="G2224" s="32">
        <v>8189494.0759527059</v>
      </c>
      <c r="H2224" s="31">
        <f t="shared" si="68"/>
        <v>3116394.0759526584</v>
      </c>
      <c r="I2224" s="38">
        <f t="shared" si="69"/>
        <v>0.61429778162319471</v>
      </c>
    </row>
    <row r="2225" spans="1:9" hidden="1" outlineLevel="2" x14ac:dyDescent="0.25">
      <c r="A2225" t="s">
        <v>4768</v>
      </c>
      <c r="B2225" s="1" t="s">
        <v>6219</v>
      </c>
      <c r="C2225" s="1" t="s">
        <v>4828</v>
      </c>
      <c r="D2225" s="30">
        <v>4.8781000000000768E-4</v>
      </c>
      <c r="E2225" s="33">
        <v>4878100.0000000764</v>
      </c>
      <c r="F2225" s="9">
        <v>0.45795937990830549</v>
      </c>
      <c r="G2225" s="32">
        <v>7112071.651130816</v>
      </c>
      <c r="H2225" s="31">
        <f t="shared" si="68"/>
        <v>2233971.6511307396</v>
      </c>
      <c r="I2225" s="38">
        <f t="shared" si="69"/>
        <v>0.45795937990830543</v>
      </c>
    </row>
    <row r="2226" spans="1:9" hidden="1" outlineLevel="2" x14ac:dyDescent="0.25">
      <c r="A2226" t="s">
        <v>4768</v>
      </c>
      <c r="B2226" s="1" t="s">
        <v>6220</v>
      </c>
      <c r="C2226" s="1" t="s">
        <v>4816</v>
      </c>
      <c r="D2226" s="30">
        <v>4.6711000000000717E-4</v>
      </c>
      <c r="E2226" s="33">
        <v>4671100.0000000717</v>
      </c>
      <c r="F2226" s="9">
        <v>0.63630089049997873</v>
      </c>
      <c r="G2226" s="32">
        <v>7643325.0896145683</v>
      </c>
      <c r="H2226" s="31">
        <f t="shared" si="68"/>
        <v>2972225.0896144966</v>
      </c>
      <c r="I2226" s="38">
        <f t="shared" si="69"/>
        <v>0.63630089049997884</v>
      </c>
    </row>
    <row r="2227" spans="1:9" hidden="1" outlineLevel="2" x14ac:dyDescent="0.25">
      <c r="A2227" t="s">
        <v>4768</v>
      </c>
      <c r="B2227" s="1" t="s">
        <v>6221</v>
      </c>
      <c r="C2227" s="1" t="s">
        <v>4820</v>
      </c>
      <c r="D2227" s="30">
        <v>4.5871000000000697E-4</v>
      </c>
      <c r="E2227" s="33">
        <v>4587100.0000000698</v>
      </c>
      <c r="F2227" s="9">
        <v>0.5296640612255139</v>
      </c>
      <c r="G2227" s="32">
        <v>7016722.0152476616</v>
      </c>
      <c r="H2227" s="31">
        <f t="shared" si="68"/>
        <v>2429622.0152475918</v>
      </c>
      <c r="I2227" s="38">
        <f t="shared" si="69"/>
        <v>0.5296640612255139</v>
      </c>
    </row>
    <row r="2228" spans="1:9" hidden="1" outlineLevel="2" x14ac:dyDescent="0.25">
      <c r="A2228" t="s">
        <v>4768</v>
      </c>
      <c r="B2228" s="1" t="s">
        <v>6222</v>
      </c>
      <c r="C2228" s="1" t="s">
        <v>4814</v>
      </c>
      <c r="D2228" s="30">
        <v>4.5811000000000696E-4</v>
      </c>
      <c r="E2228" s="33">
        <v>4581100.0000000698</v>
      </c>
      <c r="F2228" s="9">
        <v>0.72310362619841917</v>
      </c>
      <c r="G2228" s="32">
        <v>7893710.0219776984</v>
      </c>
      <c r="H2228" s="31">
        <f t="shared" si="68"/>
        <v>3312610.0219776286</v>
      </c>
      <c r="I2228" s="38">
        <f t="shared" si="69"/>
        <v>0.72310362619841917</v>
      </c>
    </row>
    <row r="2229" spans="1:9" hidden="1" outlineLevel="2" x14ac:dyDescent="0.25">
      <c r="A2229" t="s">
        <v>4768</v>
      </c>
      <c r="B2229" s="1" t="s">
        <v>6223</v>
      </c>
      <c r="C2229" s="1" t="s">
        <v>4826</v>
      </c>
      <c r="D2229" s="30">
        <v>4.4581000000000666E-4</v>
      </c>
      <c r="E2229" s="33">
        <v>4458100.0000000661</v>
      </c>
      <c r="F2229" s="9">
        <v>0.31278645706879504</v>
      </c>
      <c r="G2229" s="32">
        <v>5852533.3042584816</v>
      </c>
      <c r="H2229" s="31">
        <f t="shared" si="68"/>
        <v>1394433.3042584155</v>
      </c>
      <c r="I2229" s="38">
        <f t="shared" si="69"/>
        <v>0.31278645706879493</v>
      </c>
    </row>
    <row r="2230" spans="1:9" hidden="1" outlineLevel="2" x14ac:dyDescent="0.25">
      <c r="A2230" t="s">
        <v>4768</v>
      </c>
      <c r="B2230" s="1" t="s">
        <v>6224</v>
      </c>
      <c r="C2230" s="1" t="s">
        <v>4824</v>
      </c>
      <c r="D2230" s="30">
        <v>4.4521000000000664E-4</v>
      </c>
      <c r="E2230" s="33">
        <v>4452100.0000000661</v>
      </c>
      <c r="F2230" s="9">
        <v>0.77648083550654112</v>
      </c>
      <c r="G2230" s="32">
        <v>7909070.3277587891</v>
      </c>
      <c r="H2230" s="31">
        <f t="shared" si="68"/>
        <v>3456970.3277587229</v>
      </c>
      <c r="I2230" s="38">
        <f t="shared" si="69"/>
        <v>0.77648083550654112</v>
      </c>
    </row>
    <row r="2231" spans="1:9" hidden="1" outlineLevel="2" x14ac:dyDescent="0.25">
      <c r="A2231" t="s">
        <v>4768</v>
      </c>
      <c r="B2231" s="1" t="s">
        <v>6225</v>
      </c>
      <c r="C2231" s="1" t="s">
        <v>4818</v>
      </c>
      <c r="D2231" s="30">
        <v>4.4131000000000655E-4</v>
      </c>
      <c r="E2231" s="33">
        <v>4413100.0000000652</v>
      </c>
      <c r="F2231" s="9">
        <v>1.0132179856815369</v>
      </c>
      <c r="G2231" s="32">
        <v>8884532.2926113214</v>
      </c>
      <c r="H2231" s="31">
        <f t="shared" si="68"/>
        <v>4471432.2926112562</v>
      </c>
      <c r="I2231" s="38">
        <f t="shared" si="69"/>
        <v>1.0132179856815369</v>
      </c>
    </row>
    <row r="2232" spans="1:9" hidden="1" outlineLevel="2" x14ac:dyDescent="0.25">
      <c r="A2232" t="s">
        <v>4768</v>
      </c>
      <c r="B2232" s="1" t="s">
        <v>6226</v>
      </c>
      <c r="C2232" s="1" t="s">
        <v>4822</v>
      </c>
      <c r="D2232" s="30">
        <v>4.3351000000000636E-4</v>
      </c>
      <c r="E2232" s="33">
        <v>4335100.0000000633</v>
      </c>
      <c r="F2232" s="9">
        <v>0.79737822275573311</v>
      </c>
      <c r="G2232" s="32">
        <v>7791814.3334684921</v>
      </c>
      <c r="H2232" s="31">
        <f t="shared" si="68"/>
        <v>3456714.3334684288</v>
      </c>
      <c r="I2232" s="38">
        <f t="shared" si="69"/>
        <v>0.797378222755733</v>
      </c>
    </row>
    <row r="2233" spans="1:9" hidden="1" outlineLevel="2" x14ac:dyDescent="0.25">
      <c r="A2233" t="s">
        <v>4768</v>
      </c>
      <c r="B2233" s="1" t="s">
        <v>6227</v>
      </c>
      <c r="C2233" s="1" t="s">
        <v>4812</v>
      </c>
      <c r="D2233" s="30">
        <v>4.1011000000000579E-4</v>
      </c>
      <c r="E2233" s="33">
        <v>4101100.0000000577</v>
      </c>
      <c r="F2233" s="9">
        <v>0.64220135885359453</v>
      </c>
      <c r="G2233" s="32">
        <v>6734831.9927945705</v>
      </c>
      <c r="H2233" s="31">
        <f t="shared" si="68"/>
        <v>2633731.9927945128</v>
      </c>
      <c r="I2233" s="38">
        <f t="shared" si="69"/>
        <v>0.64220135885359431</v>
      </c>
    </row>
    <row r="2234" spans="1:9" hidden="1" outlineLevel="2" x14ac:dyDescent="0.25">
      <c r="A2234" t="s">
        <v>4768</v>
      </c>
      <c r="B2234" s="1" t="s">
        <v>6228</v>
      </c>
      <c r="C2234" s="1" t="s">
        <v>4810</v>
      </c>
      <c r="D2234" s="30">
        <v>4.0171000000000558E-4</v>
      </c>
      <c r="E2234" s="33">
        <v>4017100.0000000559</v>
      </c>
      <c r="F2234" s="9">
        <v>1.2498426726619911</v>
      </c>
      <c r="G2234" s="32">
        <v>9037843.0003506094</v>
      </c>
      <c r="H2234" s="31">
        <f t="shared" si="68"/>
        <v>5020743.0003505535</v>
      </c>
      <c r="I2234" s="38">
        <f t="shared" si="69"/>
        <v>1.2498426726619909</v>
      </c>
    </row>
    <row r="2235" spans="1:9" hidden="1" outlineLevel="2" x14ac:dyDescent="0.25">
      <c r="A2235" t="s">
        <v>4768</v>
      </c>
      <c r="B2235" s="1" t="s">
        <v>6229</v>
      </c>
      <c r="C2235" s="1" t="s">
        <v>4808</v>
      </c>
      <c r="D2235" s="30">
        <v>3.8131000000000509E-4</v>
      </c>
      <c r="E2235" s="33">
        <v>3813100.0000000508</v>
      </c>
      <c r="F2235" s="9">
        <v>0.71339984118370858</v>
      </c>
      <c r="G2235" s="32">
        <v>6533364.9344176864</v>
      </c>
      <c r="H2235" s="31">
        <f t="shared" si="68"/>
        <v>2720264.9344176357</v>
      </c>
      <c r="I2235" s="38">
        <f t="shared" si="69"/>
        <v>0.71339984118370869</v>
      </c>
    </row>
    <row r="2236" spans="1:9" hidden="1" outlineLevel="2" x14ac:dyDescent="0.25">
      <c r="A2236" t="s">
        <v>4768</v>
      </c>
      <c r="B2236" s="1" t="s">
        <v>6230</v>
      </c>
      <c r="C2236" s="1" t="s">
        <v>4804</v>
      </c>
      <c r="D2236" s="30">
        <v>3.6841000000000478E-4</v>
      </c>
      <c r="E2236" s="33">
        <v>3684100.000000048</v>
      </c>
      <c r="F2236" s="9">
        <v>0.29929588730314016</v>
      </c>
      <c r="G2236" s="32">
        <v>4786735.9784135614</v>
      </c>
      <c r="H2236" s="31">
        <f t="shared" si="68"/>
        <v>1102635.9784135134</v>
      </c>
      <c r="I2236" s="38">
        <f t="shared" si="69"/>
        <v>0.29929588730314027</v>
      </c>
    </row>
    <row r="2237" spans="1:9" hidden="1" outlineLevel="2" x14ac:dyDescent="0.25">
      <c r="A2237" t="s">
        <v>4768</v>
      </c>
      <c r="B2237" s="1" t="s">
        <v>6231</v>
      </c>
      <c r="C2237" s="1" t="s">
        <v>4802</v>
      </c>
      <c r="D2237" s="30">
        <v>3.6811000000000477E-4</v>
      </c>
      <c r="E2237" s="33">
        <v>3681100.0000000475</v>
      </c>
      <c r="F2237" s="9">
        <v>0.58712526682974309</v>
      </c>
      <c r="G2237" s="32">
        <v>5842366.8197270427</v>
      </c>
      <c r="H2237" s="31">
        <f t="shared" si="68"/>
        <v>2161266.8197269952</v>
      </c>
      <c r="I2237" s="38">
        <f t="shared" si="69"/>
        <v>0.58712526682974309</v>
      </c>
    </row>
    <row r="2238" spans="1:9" hidden="1" outlineLevel="2" x14ac:dyDescent="0.25">
      <c r="A2238" t="s">
        <v>4768</v>
      </c>
      <c r="B2238" s="1" t="s">
        <v>6232</v>
      </c>
      <c r="C2238" s="1" t="s">
        <v>4806</v>
      </c>
      <c r="D2238" s="30">
        <v>3.6481000000000469E-4</v>
      </c>
      <c r="E2238" s="33">
        <v>3648100.000000047</v>
      </c>
      <c r="F2238" s="9">
        <v>0.61237704178124208</v>
      </c>
      <c r="G2238" s="32">
        <v>5882112.6861222247</v>
      </c>
      <c r="H2238" s="31">
        <f t="shared" si="68"/>
        <v>2234012.6861221776</v>
      </c>
      <c r="I2238" s="38">
        <f t="shared" si="69"/>
        <v>0.61237704178124197</v>
      </c>
    </row>
    <row r="2239" spans="1:9" hidden="1" outlineLevel="2" x14ac:dyDescent="0.25">
      <c r="A2239" t="s">
        <v>4768</v>
      </c>
      <c r="B2239" s="1" t="s">
        <v>6233</v>
      </c>
      <c r="C2239" s="1" t="s">
        <v>4800</v>
      </c>
      <c r="D2239" s="30">
        <v>2.8531000000000276E-4</v>
      </c>
      <c r="E2239" s="33">
        <v>2853100.0000000275</v>
      </c>
      <c r="F2239" s="9">
        <v>0.91864694519561174</v>
      </c>
      <c r="G2239" s="32">
        <v>5474091.5993376533</v>
      </c>
      <c r="H2239" s="31">
        <f t="shared" si="68"/>
        <v>2620991.5993376258</v>
      </c>
      <c r="I2239" s="38">
        <f t="shared" si="69"/>
        <v>0.91864694519561196</v>
      </c>
    </row>
    <row r="2240" spans="1:9" hidden="1" outlineLevel="2" x14ac:dyDescent="0.25">
      <c r="A2240" t="s">
        <v>4768</v>
      </c>
      <c r="B2240" s="1" t="s">
        <v>6234</v>
      </c>
      <c r="C2240" s="1" t="s">
        <v>4796</v>
      </c>
      <c r="D2240" s="30">
        <v>2.3431000000000154E-4</v>
      </c>
      <c r="E2240" s="33">
        <v>2343100.0000000154</v>
      </c>
      <c r="F2240" s="9">
        <v>1.1559977593040207</v>
      </c>
      <c r="G2240" s="32">
        <v>5051718.3498252844</v>
      </c>
      <c r="H2240" s="31">
        <f t="shared" si="68"/>
        <v>2708618.3498252691</v>
      </c>
      <c r="I2240" s="38">
        <f t="shared" si="69"/>
        <v>1.1559977593040209</v>
      </c>
    </row>
    <row r="2241" spans="1:9" hidden="1" outlineLevel="2" x14ac:dyDescent="0.25">
      <c r="A2241" t="s">
        <v>4768</v>
      </c>
      <c r="B2241" s="1" t="s">
        <v>6235</v>
      </c>
      <c r="C2241" s="1" t="s">
        <v>4798</v>
      </c>
      <c r="D2241" s="30">
        <v>2.3221000000000149E-4</v>
      </c>
      <c r="E2241" s="33">
        <v>2322100.0000000149</v>
      </c>
      <c r="F2241" s="9">
        <v>0.58877637477178668</v>
      </c>
      <c r="G2241" s="32">
        <v>3689297.6198575897</v>
      </c>
      <c r="H2241" s="31">
        <f t="shared" si="68"/>
        <v>1367197.6198575748</v>
      </c>
      <c r="I2241" s="38">
        <f t="shared" si="69"/>
        <v>0.58877637477178679</v>
      </c>
    </row>
    <row r="2242" spans="1:9" hidden="1" outlineLevel="2" x14ac:dyDescent="0.25">
      <c r="A2242" t="s">
        <v>4768</v>
      </c>
      <c r="B2242" s="1" t="s">
        <v>6236</v>
      </c>
      <c r="C2242" s="1" t="s">
        <v>4794</v>
      </c>
      <c r="D2242" s="30">
        <v>2.1961000000000119E-4</v>
      </c>
      <c r="E2242" s="33">
        <v>2196100.0000000116</v>
      </c>
      <c r="F2242" s="9">
        <v>1.1541083844535245</v>
      </c>
      <c r="G2242" s="32">
        <v>4730637.4230984105</v>
      </c>
      <c r="H2242" s="31">
        <f t="shared" si="68"/>
        <v>2534537.4230983988</v>
      </c>
      <c r="I2242" s="38">
        <f t="shared" si="69"/>
        <v>1.1541083844535247</v>
      </c>
    </row>
    <row r="2243" spans="1:9" hidden="1" outlineLevel="2" x14ac:dyDescent="0.25">
      <c r="A2243" t="s">
        <v>4768</v>
      </c>
      <c r="B2243" s="1" t="s">
        <v>6237</v>
      </c>
      <c r="C2243" s="1" t="s">
        <v>4792</v>
      </c>
      <c r="D2243" s="30">
        <v>2.1301000000000103E-4</v>
      </c>
      <c r="E2243" s="33">
        <v>2130100.0000000102</v>
      </c>
      <c r="F2243" s="9">
        <v>1.0510252390495785</v>
      </c>
      <c r="G2243" s="32">
        <v>4368888.8616995281</v>
      </c>
      <c r="H2243" s="31">
        <f t="shared" si="68"/>
        <v>2238788.8616995178</v>
      </c>
      <c r="I2243" s="38">
        <f t="shared" si="69"/>
        <v>1.0510252390495785</v>
      </c>
    </row>
    <row r="2244" spans="1:9" hidden="1" outlineLevel="2" x14ac:dyDescent="0.25">
      <c r="A2244" t="s">
        <v>4768</v>
      </c>
      <c r="B2244" s="1" t="s">
        <v>6238</v>
      </c>
      <c r="C2244" s="1" t="s">
        <v>4790</v>
      </c>
      <c r="D2244" s="30">
        <v>1.9831000000000067E-4</v>
      </c>
      <c r="E2244" s="33">
        <v>1983100.0000000068</v>
      </c>
      <c r="F2244" s="9">
        <v>0.46272749069414698</v>
      </c>
      <c r="G2244" s="32">
        <v>2900734.8867955729</v>
      </c>
      <c r="H2244" s="31">
        <f t="shared" si="68"/>
        <v>917634.88679556618</v>
      </c>
      <c r="I2244" s="38">
        <f t="shared" si="69"/>
        <v>0.46272749069414709</v>
      </c>
    </row>
    <row r="2245" spans="1:9" hidden="1" outlineLevel="2" x14ac:dyDescent="0.25">
      <c r="A2245" t="s">
        <v>4768</v>
      </c>
      <c r="B2245" s="1" t="s">
        <v>6239</v>
      </c>
      <c r="C2245" s="1" t="s">
        <v>4786</v>
      </c>
      <c r="D2245" s="30">
        <v>1.9051000000000048E-4</v>
      </c>
      <c r="E2245" s="33">
        <v>1905100.0000000049</v>
      </c>
      <c r="F2245" s="9">
        <v>0.77809896433216819</v>
      </c>
      <c r="G2245" s="32">
        <v>3387456.3369492227</v>
      </c>
      <c r="H2245" s="31">
        <f t="shared" ref="H2245:H2308" si="70">G2245-E2245</f>
        <v>1482356.3369492178</v>
      </c>
      <c r="I2245" s="38">
        <f t="shared" ref="I2245:I2308" si="71">H2245/E2245</f>
        <v>0.77809896433216841</v>
      </c>
    </row>
    <row r="2246" spans="1:9" hidden="1" outlineLevel="2" x14ac:dyDescent="0.25">
      <c r="A2246" t="s">
        <v>4768</v>
      </c>
      <c r="B2246" s="1" t="s">
        <v>6240</v>
      </c>
      <c r="C2246" s="1" t="s">
        <v>4788</v>
      </c>
      <c r="D2246" s="30">
        <v>1.5750999999999968E-4</v>
      </c>
      <c r="E2246" s="33">
        <v>1575099.9999999967</v>
      </c>
      <c r="F2246" s="9">
        <v>0.71587081933771324</v>
      </c>
      <c r="G2246" s="32">
        <v>2702668.1275388263</v>
      </c>
      <c r="H2246" s="31">
        <f t="shared" si="70"/>
        <v>1127568.1275388296</v>
      </c>
      <c r="I2246" s="38">
        <f t="shared" si="71"/>
        <v>0.71587081933771313</v>
      </c>
    </row>
    <row r="2247" spans="1:9" hidden="1" outlineLevel="2" x14ac:dyDescent="0.25">
      <c r="A2247" t="s">
        <v>4768</v>
      </c>
      <c r="B2247" s="1" t="s">
        <v>6241</v>
      </c>
      <c r="C2247" s="1" t="s">
        <v>4784</v>
      </c>
      <c r="D2247" s="30">
        <v>1.4580999999999939E-4</v>
      </c>
      <c r="E2247" s="33">
        <v>1458099.9999999939</v>
      </c>
      <c r="F2247" s="9">
        <v>0.75521182123751474</v>
      </c>
      <c r="G2247" s="32">
        <v>2559274.3565464094</v>
      </c>
      <c r="H2247" s="31">
        <f t="shared" si="70"/>
        <v>1101174.3565464155</v>
      </c>
      <c r="I2247" s="38">
        <f t="shared" si="71"/>
        <v>0.75521182123751462</v>
      </c>
    </row>
    <row r="2248" spans="1:9" hidden="1" outlineLevel="2" x14ac:dyDescent="0.25">
      <c r="A2248" t="s">
        <v>4768</v>
      </c>
      <c r="B2248" s="1" t="s">
        <v>6242</v>
      </c>
      <c r="C2248" s="1" t="s">
        <v>4780</v>
      </c>
      <c r="D2248" s="30">
        <v>1.3830999999999921E-4</v>
      </c>
      <c r="E2248" s="33">
        <v>1383099.9999999921</v>
      </c>
      <c r="F2248" s="9">
        <v>1.0499566073691899</v>
      </c>
      <c r="G2248" s="32">
        <v>2835294.9836523104</v>
      </c>
      <c r="H2248" s="31">
        <f t="shared" si="70"/>
        <v>1452194.9836523184</v>
      </c>
      <c r="I2248" s="38">
        <f t="shared" si="71"/>
        <v>1.0499566073691899</v>
      </c>
    </row>
    <row r="2249" spans="1:9" hidden="1" outlineLevel="2" x14ac:dyDescent="0.25">
      <c r="A2249" t="s">
        <v>4768</v>
      </c>
      <c r="B2249" s="1" t="s">
        <v>6243</v>
      </c>
      <c r="C2249" s="1" t="s">
        <v>4782</v>
      </c>
      <c r="D2249" s="30">
        <v>1.2000999999999886E-4</v>
      </c>
      <c r="E2249" s="33">
        <v>1200099.9999999886</v>
      </c>
      <c r="F2249" s="9">
        <v>1.1538471913450743</v>
      </c>
      <c r="G2249" s="32">
        <v>2584832.0143331992</v>
      </c>
      <c r="H2249" s="31">
        <f t="shared" si="70"/>
        <v>1384732.0143332107</v>
      </c>
      <c r="I2249" s="38">
        <f t="shared" si="71"/>
        <v>1.1538471913450745</v>
      </c>
    </row>
    <row r="2250" spans="1:9" hidden="1" outlineLevel="2" x14ac:dyDescent="0.25">
      <c r="A2250" t="s">
        <v>4768</v>
      </c>
      <c r="B2250" s="1" t="s">
        <v>6244</v>
      </c>
      <c r="C2250" s="1" t="s">
        <v>4778</v>
      </c>
      <c r="D2250" s="30">
        <v>1.1220999999999902E-4</v>
      </c>
      <c r="E2250" s="33">
        <v>1122099.9999999902</v>
      </c>
      <c r="F2250" s="9">
        <v>0.34592595014718797</v>
      </c>
      <c r="G2250" s="32">
        <v>1510263.5086601463</v>
      </c>
      <c r="H2250" s="31">
        <f t="shared" si="70"/>
        <v>388163.50866015605</v>
      </c>
      <c r="I2250" s="38">
        <f t="shared" si="71"/>
        <v>0.3459259501471878</v>
      </c>
    </row>
    <row r="2251" spans="1:9" hidden="1" outlineLevel="2" x14ac:dyDescent="0.25">
      <c r="A2251" t="s">
        <v>4768</v>
      </c>
      <c r="B2251" s="1" t="s">
        <v>6245</v>
      </c>
      <c r="C2251" s="1" t="s">
        <v>4767</v>
      </c>
      <c r="D2251" s="30">
        <v>5.731000000000008E-5</v>
      </c>
      <c r="E2251" s="33">
        <v>573100.00000000081</v>
      </c>
      <c r="F2251" s="9">
        <v>1.2147771286492417</v>
      </c>
      <c r="G2251" s="32">
        <v>1269288.7724288823</v>
      </c>
      <c r="H2251" s="31">
        <f t="shared" si="70"/>
        <v>696188.77242888149</v>
      </c>
      <c r="I2251" s="38">
        <f t="shared" si="71"/>
        <v>1.2147771286492419</v>
      </c>
    </row>
    <row r="2252" spans="1:9" hidden="1" outlineLevel="2" x14ac:dyDescent="0.25">
      <c r="A2252" t="s">
        <v>4768</v>
      </c>
      <c r="B2252" s="1" t="s">
        <v>6246</v>
      </c>
      <c r="C2252" s="1" t="s">
        <v>4770</v>
      </c>
      <c r="D2252" s="30">
        <v>5.0410000000000068E-5</v>
      </c>
      <c r="E2252" s="33">
        <v>504100.0000000007</v>
      </c>
      <c r="F2252" s="9">
        <v>0.57638033553902057</v>
      </c>
      <c r="G2252" s="32">
        <v>794653.32714522129</v>
      </c>
      <c r="H2252" s="31">
        <f t="shared" si="70"/>
        <v>290553.3271452206</v>
      </c>
      <c r="I2252" s="38">
        <f t="shared" si="71"/>
        <v>0.57638033553902046</v>
      </c>
    </row>
    <row r="2253" spans="1:9" hidden="1" outlineLevel="2" x14ac:dyDescent="0.25">
      <c r="A2253" t="s">
        <v>4768</v>
      </c>
      <c r="B2253" s="1" t="s">
        <v>6247</v>
      </c>
      <c r="C2253" s="1" t="s">
        <v>4774</v>
      </c>
      <c r="D2253" s="30">
        <v>4.8310000000000064E-5</v>
      </c>
      <c r="E2253" s="33">
        <v>483100.00000000064</v>
      </c>
      <c r="F2253" s="9">
        <v>0.80393100775304238</v>
      </c>
      <c r="G2253" s="32">
        <v>871479.06984549598</v>
      </c>
      <c r="H2253" s="31">
        <f t="shared" si="70"/>
        <v>388379.06984549534</v>
      </c>
      <c r="I2253" s="38">
        <f t="shared" si="71"/>
        <v>0.80393100775304249</v>
      </c>
    </row>
    <row r="2254" spans="1:9" hidden="1" outlineLevel="2" x14ac:dyDescent="0.25">
      <c r="A2254" t="s">
        <v>4768</v>
      </c>
      <c r="B2254" s="1" t="s">
        <v>6248</v>
      </c>
      <c r="C2254" s="1" t="s">
        <v>4776</v>
      </c>
      <c r="D2254" s="30">
        <v>3.391000000000004E-5</v>
      </c>
      <c r="E2254" s="33">
        <v>339100.00000000041</v>
      </c>
      <c r="F2254" s="9">
        <v>0.30758943438373809</v>
      </c>
      <c r="G2254" s="32">
        <v>443403.57719952607</v>
      </c>
      <c r="H2254" s="31">
        <f t="shared" si="70"/>
        <v>104303.57719952567</v>
      </c>
      <c r="I2254" s="38">
        <f t="shared" si="71"/>
        <v>0.30758943438373798</v>
      </c>
    </row>
    <row r="2255" spans="1:9" hidden="1" outlineLevel="2" x14ac:dyDescent="0.25">
      <c r="A2255" t="s">
        <v>4768</v>
      </c>
      <c r="B2255" s="1" t="s">
        <v>6249</v>
      </c>
      <c r="C2255" s="1" t="s">
        <v>4772</v>
      </c>
      <c r="D2255" s="30">
        <v>1.5910000000000009E-5</v>
      </c>
      <c r="E2255" s="33">
        <v>159100.00000000009</v>
      </c>
      <c r="F2255" s="9">
        <v>0.59480177065892503</v>
      </c>
      <c r="G2255" s="32">
        <v>253732.96171183512</v>
      </c>
      <c r="H2255" s="31">
        <f t="shared" si="70"/>
        <v>94632.961711835029</v>
      </c>
      <c r="I2255" s="38">
        <f t="shared" si="71"/>
        <v>0.59480177065892503</v>
      </c>
    </row>
    <row r="2256" spans="1:9" outlineLevel="1" collapsed="1" x14ac:dyDescent="0.25">
      <c r="A2256" s="60" t="s">
        <v>8840</v>
      </c>
      <c r="B2256" s="1"/>
      <c r="C2256" s="1"/>
      <c r="D2256" s="30"/>
      <c r="E2256" s="33">
        <f>SUBTOTAL(9,E2211:E2255)</f>
        <v>167962499.99999958</v>
      </c>
      <c r="F2256" s="9"/>
      <c r="G2256" s="32">
        <f>SUBTOTAL(9,G2211:G2255)</f>
        <v>289435106.94203264</v>
      </c>
      <c r="H2256" s="31">
        <f t="shared" si="70"/>
        <v>121472606.94203305</v>
      </c>
      <c r="I2256" s="38">
        <f t="shared" si="71"/>
        <v>0.72321266319585242</v>
      </c>
    </row>
    <row r="2257" spans="1:9" hidden="1" outlineLevel="2" x14ac:dyDescent="0.25">
      <c r="A2257" t="s">
        <v>4861</v>
      </c>
      <c r="B2257" s="1" t="s">
        <v>6190</v>
      </c>
      <c r="C2257" s="1" t="s">
        <v>4893</v>
      </c>
      <c r="D2257" s="30">
        <v>6.6450999999998015E-4</v>
      </c>
      <c r="E2257" s="33">
        <v>6645099.9999998016</v>
      </c>
      <c r="F2257" s="9">
        <v>0.49703674280402155</v>
      </c>
      <c r="G2257" s="32">
        <v>9947958.8596067056</v>
      </c>
      <c r="H2257" s="31">
        <f t="shared" si="70"/>
        <v>3302858.859606904</v>
      </c>
      <c r="I2257" s="38">
        <f t="shared" si="71"/>
        <v>0.49703674280402138</v>
      </c>
    </row>
    <row r="2258" spans="1:9" hidden="1" outlineLevel="2" x14ac:dyDescent="0.25">
      <c r="A2258" t="s">
        <v>4861</v>
      </c>
      <c r="B2258" s="1" t="s">
        <v>6191</v>
      </c>
      <c r="C2258" s="1" t="s">
        <v>4889</v>
      </c>
      <c r="D2258" s="30">
        <v>6.201099999999871E-4</v>
      </c>
      <c r="E2258" s="33">
        <v>6201099.9999998705</v>
      </c>
      <c r="F2258" s="9">
        <v>0.54967658950885023</v>
      </c>
      <c r="G2258" s="32">
        <v>9609699.4992031306</v>
      </c>
      <c r="H2258" s="31">
        <f t="shared" si="70"/>
        <v>3408599.4992032601</v>
      </c>
      <c r="I2258" s="38">
        <f t="shared" si="71"/>
        <v>0.54967658950885023</v>
      </c>
    </row>
    <row r="2259" spans="1:9" hidden="1" outlineLevel="2" x14ac:dyDescent="0.25">
      <c r="A2259" t="s">
        <v>4861</v>
      </c>
      <c r="B2259" s="1" t="s">
        <v>6192</v>
      </c>
      <c r="C2259" s="1" t="s">
        <v>4891</v>
      </c>
      <c r="D2259" s="30">
        <v>6.1140999999998846E-4</v>
      </c>
      <c r="E2259" s="33">
        <v>6114099.9999998845</v>
      </c>
      <c r="F2259" s="9">
        <v>0.67143314057031622</v>
      </c>
      <c r="G2259" s="32">
        <v>10219309.364760777</v>
      </c>
      <c r="H2259" s="31">
        <f t="shared" si="70"/>
        <v>4105209.3647608925</v>
      </c>
      <c r="I2259" s="38">
        <f t="shared" si="71"/>
        <v>0.67143314057031611</v>
      </c>
    </row>
    <row r="2260" spans="1:9" hidden="1" outlineLevel="2" x14ac:dyDescent="0.25">
      <c r="A2260" t="s">
        <v>4861</v>
      </c>
      <c r="B2260" s="1" t="s">
        <v>6193</v>
      </c>
      <c r="C2260" s="1" t="s">
        <v>4887</v>
      </c>
      <c r="D2260" s="30">
        <v>6.111099999999885E-4</v>
      </c>
      <c r="E2260" s="33">
        <v>6111099.9999998854</v>
      </c>
      <c r="F2260" s="9">
        <v>1.1252657225562661</v>
      </c>
      <c r="G2260" s="32">
        <v>12987711.357113354</v>
      </c>
      <c r="H2260" s="31">
        <f t="shared" si="70"/>
        <v>6876611.3571134685</v>
      </c>
      <c r="I2260" s="38">
        <f t="shared" si="71"/>
        <v>1.1252657225562661</v>
      </c>
    </row>
    <row r="2261" spans="1:9" hidden="1" outlineLevel="2" x14ac:dyDescent="0.25">
      <c r="A2261" t="s">
        <v>4861</v>
      </c>
      <c r="B2261" s="1" t="s">
        <v>6194</v>
      </c>
      <c r="C2261" s="1" t="s">
        <v>4881</v>
      </c>
      <c r="D2261" s="30">
        <v>4.9891000000000605E-4</v>
      </c>
      <c r="E2261" s="33">
        <v>4989100.0000000605</v>
      </c>
      <c r="F2261" s="9">
        <v>0.26646218918909392</v>
      </c>
      <c r="G2261" s="32">
        <v>6318506.5080833854</v>
      </c>
      <c r="H2261" s="31">
        <f t="shared" si="70"/>
        <v>1329406.5080833249</v>
      </c>
      <c r="I2261" s="38">
        <f t="shared" si="71"/>
        <v>0.26646218918909398</v>
      </c>
    </row>
    <row r="2262" spans="1:9" hidden="1" outlineLevel="2" x14ac:dyDescent="0.25">
      <c r="A2262" t="s">
        <v>4861</v>
      </c>
      <c r="B2262" s="1" t="s">
        <v>6195</v>
      </c>
      <c r="C2262" s="1" t="s">
        <v>4879</v>
      </c>
      <c r="D2262" s="30">
        <v>4.4431000000000662E-4</v>
      </c>
      <c r="E2262" s="33">
        <v>4443100.0000000661</v>
      </c>
      <c r="F2262" s="9">
        <v>1.1441840626218198</v>
      </c>
      <c r="G2262" s="32">
        <v>9526824.2086351495</v>
      </c>
      <c r="H2262" s="31">
        <f t="shared" si="70"/>
        <v>5083724.2086350834</v>
      </c>
      <c r="I2262" s="38">
        <f t="shared" si="71"/>
        <v>1.1441840626218198</v>
      </c>
    </row>
    <row r="2263" spans="1:9" hidden="1" outlineLevel="2" x14ac:dyDescent="0.25">
      <c r="A2263" t="s">
        <v>4861</v>
      </c>
      <c r="B2263" s="1" t="s">
        <v>6196</v>
      </c>
      <c r="C2263" s="1" t="s">
        <v>4875</v>
      </c>
      <c r="D2263" s="30">
        <v>3.9871000000000551E-4</v>
      </c>
      <c r="E2263" s="33">
        <v>3987100.0000000549</v>
      </c>
      <c r="F2263" s="9">
        <v>0.86963717069123725</v>
      </c>
      <c r="G2263" s="32">
        <v>7454430.3632631339</v>
      </c>
      <c r="H2263" s="31">
        <f t="shared" si="70"/>
        <v>3467330.363263079</v>
      </c>
      <c r="I2263" s="38">
        <f t="shared" si="71"/>
        <v>0.86963717069123703</v>
      </c>
    </row>
    <row r="2264" spans="1:9" hidden="1" outlineLevel="2" x14ac:dyDescent="0.25">
      <c r="A2264" t="s">
        <v>4861</v>
      </c>
      <c r="B2264" s="1" t="s">
        <v>6197</v>
      </c>
      <c r="C2264" s="1" t="s">
        <v>4873</v>
      </c>
      <c r="D2264" s="30">
        <v>3.7201000000000486E-4</v>
      </c>
      <c r="E2264" s="33">
        <v>3720100.0000000484</v>
      </c>
      <c r="F2264" s="9">
        <v>1.069890469159354</v>
      </c>
      <c r="G2264" s="32">
        <v>7700199.5343198134</v>
      </c>
      <c r="H2264" s="31">
        <f t="shared" si="70"/>
        <v>3980099.5343197649</v>
      </c>
      <c r="I2264" s="38">
        <f t="shared" si="71"/>
        <v>1.069890469159354</v>
      </c>
    </row>
    <row r="2265" spans="1:9" hidden="1" outlineLevel="2" x14ac:dyDescent="0.25">
      <c r="A2265" t="s">
        <v>4861</v>
      </c>
      <c r="B2265" s="1" t="s">
        <v>6198</v>
      </c>
      <c r="C2265" s="1" t="s">
        <v>4867</v>
      </c>
      <c r="D2265" s="30">
        <v>3.0991000000000335E-4</v>
      </c>
      <c r="E2265" s="33">
        <v>3099100.0000000335</v>
      </c>
      <c r="F2265" s="9">
        <v>0.7990252302675851</v>
      </c>
      <c r="G2265" s="32">
        <v>5575359.091122333</v>
      </c>
      <c r="H2265" s="31">
        <f t="shared" si="70"/>
        <v>2476259.0911222994</v>
      </c>
      <c r="I2265" s="38">
        <f t="shared" si="71"/>
        <v>0.79902523026758498</v>
      </c>
    </row>
    <row r="2266" spans="1:9" hidden="1" outlineLevel="2" x14ac:dyDescent="0.25">
      <c r="A2266" t="s">
        <v>4861</v>
      </c>
      <c r="B2266" s="1" t="s">
        <v>6199</v>
      </c>
      <c r="C2266" s="1" t="s">
        <v>4871</v>
      </c>
      <c r="D2266" s="30">
        <v>2.9731000000000305E-4</v>
      </c>
      <c r="E2266" s="33">
        <v>2973100.0000000303</v>
      </c>
      <c r="F2266" s="9">
        <v>1.0913749953810155</v>
      </c>
      <c r="G2266" s="32">
        <v>6217866.9987673601</v>
      </c>
      <c r="H2266" s="31">
        <f t="shared" si="70"/>
        <v>3244766.9987673298</v>
      </c>
      <c r="I2266" s="38">
        <f t="shared" si="71"/>
        <v>1.0913749953810155</v>
      </c>
    </row>
    <row r="2267" spans="1:9" hidden="1" outlineLevel="2" x14ac:dyDescent="0.25">
      <c r="A2267" t="s">
        <v>4861</v>
      </c>
      <c r="B2267" s="1" t="s">
        <v>6200</v>
      </c>
      <c r="C2267" s="1" t="s">
        <v>4869</v>
      </c>
      <c r="D2267" s="30">
        <v>2.9641000000000303E-4</v>
      </c>
      <c r="E2267" s="33">
        <v>2964100.0000000303</v>
      </c>
      <c r="F2267" s="9">
        <v>0.42257792724437759</v>
      </c>
      <c r="G2267" s="32">
        <v>4216663.234145103</v>
      </c>
      <c r="H2267" s="31">
        <f t="shared" si="70"/>
        <v>1252563.2341450728</v>
      </c>
      <c r="I2267" s="38">
        <f t="shared" si="71"/>
        <v>0.4225779272443777</v>
      </c>
    </row>
    <row r="2268" spans="1:9" hidden="1" outlineLevel="2" x14ac:dyDescent="0.25">
      <c r="A2268" t="s">
        <v>4861</v>
      </c>
      <c r="B2268" s="1" t="s">
        <v>6201</v>
      </c>
      <c r="C2268" s="1" t="s">
        <v>4865</v>
      </c>
      <c r="D2268" s="30">
        <v>2.9251000000000293E-4</v>
      </c>
      <c r="E2268" s="33">
        <v>2925100.0000000293</v>
      </c>
      <c r="F2268" s="9">
        <v>1.1909718810423779</v>
      </c>
      <c r="G2268" s="32">
        <v>6408811.8492371244</v>
      </c>
      <c r="H2268" s="31">
        <f t="shared" si="70"/>
        <v>3483711.8492370951</v>
      </c>
      <c r="I2268" s="38">
        <f t="shared" si="71"/>
        <v>1.1909718810423782</v>
      </c>
    </row>
    <row r="2269" spans="1:9" hidden="1" outlineLevel="2" x14ac:dyDescent="0.25">
      <c r="A2269" t="s">
        <v>4861</v>
      </c>
      <c r="B2269" s="1" t="s">
        <v>6202</v>
      </c>
      <c r="C2269" s="1" t="s">
        <v>4877</v>
      </c>
      <c r="D2269" s="30">
        <v>2.1721000000000113E-4</v>
      </c>
      <c r="E2269" s="33">
        <v>2172100.0000000112</v>
      </c>
      <c r="F2269" s="9">
        <v>1.1196515624157448</v>
      </c>
      <c r="G2269" s="32">
        <v>4604095.1587232631</v>
      </c>
      <c r="H2269" s="31">
        <f t="shared" si="70"/>
        <v>2431995.1587232519</v>
      </c>
      <c r="I2269" s="38">
        <f t="shared" si="71"/>
        <v>1.1196515624157448</v>
      </c>
    </row>
    <row r="2270" spans="1:9" hidden="1" outlineLevel="2" x14ac:dyDescent="0.25">
      <c r="A2270" t="s">
        <v>4861</v>
      </c>
      <c r="B2270" s="1" t="s">
        <v>6203</v>
      </c>
      <c r="C2270" s="1" t="s">
        <v>4863</v>
      </c>
      <c r="D2270" s="30">
        <v>2.0881000000000092E-4</v>
      </c>
      <c r="E2270" s="33">
        <v>2088100.0000000093</v>
      </c>
      <c r="F2270" s="9">
        <v>0.71372671280935673</v>
      </c>
      <c r="G2270" s="32">
        <v>3578432.749017234</v>
      </c>
      <c r="H2270" s="31">
        <f t="shared" si="70"/>
        <v>1490332.7490172246</v>
      </c>
      <c r="I2270" s="38">
        <f t="shared" si="71"/>
        <v>0.71372671280935684</v>
      </c>
    </row>
    <row r="2271" spans="1:9" hidden="1" outlineLevel="2" x14ac:dyDescent="0.25">
      <c r="A2271" t="s">
        <v>4861</v>
      </c>
      <c r="B2271" s="1" t="s">
        <v>6204</v>
      </c>
      <c r="C2271" s="1" t="s">
        <v>4860</v>
      </c>
      <c r="D2271" s="30">
        <v>6.0910000000000086E-5</v>
      </c>
      <c r="E2271" s="33">
        <v>609100.00000000081</v>
      </c>
      <c r="F2271" s="9">
        <v>0.59380433665759957</v>
      </c>
      <c r="G2271" s="32">
        <v>970786.22145814518</v>
      </c>
      <c r="H2271" s="31">
        <f t="shared" si="70"/>
        <v>361686.22145814437</v>
      </c>
      <c r="I2271" s="38">
        <f t="shared" si="71"/>
        <v>0.59380433665759957</v>
      </c>
    </row>
    <row r="2272" spans="1:9" outlineLevel="1" collapsed="1" x14ac:dyDescent="0.25">
      <c r="A2272" s="60" t="s">
        <v>8841</v>
      </c>
      <c r="B2272" s="1"/>
      <c r="C2272" s="1"/>
      <c r="D2272" s="30"/>
      <c r="E2272" s="33">
        <f>SUBTOTAL(9,E2257:E2271)</f>
        <v>59041499.999999814</v>
      </c>
      <c r="F2272" s="9"/>
      <c r="G2272" s="32">
        <f>SUBTOTAL(9,G2257:G2271)</f>
        <v>105336654.99745604</v>
      </c>
      <c r="H2272" s="31">
        <f t="shared" si="70"/>
        <v>46295154.99745623</v>
      </c>
      <c r="I2272" s="38">
        <f t="shared" si="71"/>
        <v>0.78411210754226057</v>
      </c>
    </row>
    <row r="2273" spans="1:9" hidden="1" outlineLevel="2" x14ac:dyDescent="0.25">
      <c r="A2273" t="s">
        <v>48</v>
      </c>
      <c r="B2273" s="1" t="s">
        <v>6188</v>
      </c>
      <c r="C2273" s="1" t="s">
        <v>4897</v>
      </c>
      <c r="D2273" s="30">
        <v>3.3211000000000389E-4</v>
      </c>
      <c r="E2273" s="33">
        <v>3321100.0000000391</v>
      </c>
      <c r="F2273" s="9">
        <v>0.37358384497355557</v>
      </c>
      <c r="G2273" s="32">
        <v>4561809.307541729</v>
      </c>
      <c r="H2273" s="31">
        <f t="shared" si="70"/>
        <v>1240709.3075416898</v>
      </c>
      <c r="I2273" s="38">
        <f t="shared" si="71"/>
        <v>0.37358384497355551</v>
      </c>
    </row>
    <row r="2274" spans="1:9" hidden="1" outlineLevel="2" x14ac:dyDescent="0.25">
      <c r="A2274" t="s">
        <v>48</v>
      </c>
      <c r="B2274" s="1" t="s">
        <v>6189</v>
      </c>
      <c r="C2274" s="1" t="s">
        <v>4895</v>
      </c>
      <c r="D2274" s="30">
        <v>1.6650999999999989E-4</v>
      </c>
      <c r="E2274" s="33">
        <v>1665099.9999999988</v>
      </c>
      <c r="F2274" s="9">
        <v>0.86682805789401485</v>
      </c>
      <c r="G2274" s="32">
        <v>3108455.3991993219</v>
      </c>
      <c r="H2274" s="31">
        <f t="shared" si="70"/>
        <v>1443355.399199323</v>
      </c>
      <c r="I2274" s="38">
        <f t="shared" si="71"/>
        <v>0.86682805789401485</v>
      </c>
    </row>
    <row r="2275" spans="1:9" outlineLevel="1" collapsed="1" x14ac:dyDescent="0.25">
      <c r="A2275" s="60" t="s">
        <v>8842</v>
      </c>
      <c r="B2275" s="1"/>
      <c r="C2275" s="1"/>
      <c r="D2275" s="30"/>
      <c r="E2275" s="33">
        <f>SUBTOTAL(9,E2273:E2274)</f>
        <v>4986200.0000000382</v>
      </c>
      <c r="F2275" s="9"/>
      <c r="G2275" s="32">
        <f>SUBTOTAL(9,G2273:G2274)</f>
        <v>7670264.7067410508</v>
      </c>
      <c r="H2275" s="31">
        <f t="shared" si="70"/>
        <v>2684064.7067410126</v>
      </c>
      <c r="I2275" s="38">
        <f t="shared" si="71"/>
        <v>0.53829864561008223</v>
      </c>
    </row>
    <row r="2276" spans="1:9" hidden="1" outlineLevel="2" x14ac:dyDescent="0.25">
      <c r="A2276" t="s">
        <v>58</v>
      </c>
      <c r="B2276" s="1" t="s">
        <v>6100</v>
      </c>
      <c r="C2276" s="1" t="s">
        <v>5093</v>
      </c>
      <c r="D2276" s="30">
        <v>7.7400999999996303E-4</v>
      </c>
      <c r="E2276" s="33">
        <v>7740099.9999996303</v>
      </c>
      <c r="F2276" s="9">
        <v>0.68572265374489827</v>
      </c>
      <c r="G2276" s="32">
        <v>13047661.912250265</v>
      </c>
      <c r="H2276" s="31">
        <f t="shared" si="70"/>
        <v>5307561.9122506352</v>
      </c>
      <c r="I2276" s="38">
        <f t="shared" si="71"/>
        <v>0.68572265374489849</v>
      </c>
    </row>
    <row r="2277" spans="1:9" hidden="1" outlineLevel="2" x14ac:dyDescent="0.25">
      <c r="A2277" t="s">
        <v>58</v>
      </c>
      <c r="B2277" s="1" t="s">
        <v>6101</v>
      </c>
      <c r="C2277" s="1" t="s">
        <v>5091</v>
      </c>
      <c r="D2277" s="30">
        <v>7.6410999999996457E-4</v>
      </c>
      <c r="E2277" s="33">
        <v>7641099.9999996461</v>
      </c>
      <c r="F2277" s="9">
        <v>0.99607260053253055</v>
      </c>
      <c r="G2277" s="32">
        <v>15252190.347928414</v>
      </c>
      <c r="H2277" s="31">
        <f t="shared" si="70"/>
        <v>7611090.347928768</v>
      </c>
      <c r="I2277" s="38">
        <f t="shared" si="71"/>
        <v>0.99607260053253077</v>
      </c>
    </row>
    <row r="2278" spans="1:9" hidden="1" outlineLevel="2" x14ac:dyDescent="0.25">
      <c r="A2278" t="s">
        <v>58</v>
      </c>
      <c r="B2278" s="1" t="s">
        <v>6102</v>
      </c>
      <c r="C2278" s="1" t="s">
        <v>5089</v>
      </c>
      <c r="D2278" s="30">
        <v>7.6380999999996462E-4</v>
      </c>
      <c r="E2278" s="33">
        <v>7638099.9999996461</v>
      </c>
      <c r="F2278" s="9">
        <v>0.30478505879098716</v>
      </c>
      <c r="G2278" s="32">
        <v>9966078.7575509772</v>
      </c>
      <c r="H2278" s="31">
        <f t="shared" si="70"/>
        <v>2327978.7575513311</v>
      </c>
      <c r="I2278" s="38">
        <f t="shared" si="71"/>
        <v>0.30478505879098716</v>
      </c>
    </row>
    <row r="2279" spans="1:9" hidden="1" outlineLevel="2" x14ac:dyDescent="0.25">
      <c r="A2279" t="s">
        <v>58</v>
      </c>
      <c r="B2279" s="1" t="s">
        <v>6103</v>
      </c>
      <c r="C2279" s="1" t="s">
        <v>5087</v>
      </c>
      <c r="D2279" s="30">
        <v>7.3170999999996964E-4</v>
      </c>
      <c r="E2279" s="33">
        <v>7317099.9999996964</v>
      </c>
      <c r="F2279" s="9">
        <v>0.88744622281754604</v>
      </c>
      <c r="G2279" s="32">
        <v>13810632.756977692</v>
      </c>
      <c r="H2279" s="31">
        <f t="shared" si="70"/>
        <v>6493532.7569779959</v>
      </c>
      <c r="I2279" s="38">
        <f t="shared" si="71"/>
        <v>0.88744622281754593</v>
      </c>
    </row>
    <row r="2280" spans="1:9" hidden="1" outlineLevel="2" x14ac:dyDescent="0.25">
      <c r="A2280" t="s">
        <v>58</v>
      </c>
      <c r="B2280" s="1" t="s">
        <v>6104</v>
      </c>
      <c r="C2280" s="1" t="s">
        <v>5085</v>
      </c>
      <c r="D2280" s="30">
        <v>7.2870999999997011E-4</v>
      </c>
      <c r="E2280" s="33">
        <v>7287099.999999701</v>
      </c>
      <c r="F2280" s="9">
        <v>0.91889233502379419</v>
      </c>
      <c r="G2280" s="32">
        <v>13983160.334551316</v>
      </c>
      <c r="H2280" s="31">
        <f t="shared" si="70"/>
        <v>6696060.3345516147</v>
      </c>
      <c r="I2280" s="38">
        <f t="shared" si="71"/>
        <v>0.91889233502379397</v>
      </c>
    </row>
    <row r="2281" spans="1:9" hidden="1" outlineLevel="2" x14ac:dyDescent="0.25">
      <c r="A2281" t="s">
        <v>58</v>
      </c>
      <c r="B2281" s="1" t="s">
        <v>6105</v>
      </c>
      <c r="C2281" s="1" t="s">
        <v>5081</v>
      </c>
      <c r="D2281" s="30">
        <v>7.0740999999997344E-4</v>
      </c>
      <c r="E2281" s="33">
        <v>7074099.9999997346</v>
      </c>
      <c r="F2281" s="9">
        <v>1.0524521358974357</v>
      </c>
      <c r="G2281" s="32">
        <v>14519251.654551504</v>
      </c>
      <c r="H2281" s="31">
        <f t="shared" si="70"/>
        <v>7445151.6545517696</v>
      </c>
      <c r="I2281" s="38">
        <f t="shared" si="71"/>
        <v>1.0524521358974355</v>
      </c>
    </row>
    <row r="2282" spans="1:9" hidden="1" outlineLevel="2" x14ac:dyDescent="0.25">
      <c r="A2282" t="s">
        <v>58</v>
      </c>
      <c r="B2282" s="1" t="s">
        <v>6106</v>
      </c>
      <c r="C2282" s="1" t="s">
        <v>5079</v>
      </c>
      <c r="D2282" s="30">
        <v>7.0650999999997358E-4</v>
      </c>
      <c r="E2282" s="33">
        <v>7065099.9999997355</v>
      </c>
      <c r="F2282" s="9">
        <v>1.14183562884473</v>
      </c>
      <c r="G2282" s="32">
        <v>15132282.901350336</v>
      </c>
      <c r="H2282" s="31">
        <f t="shared" si="70"/>
        <v>8067182.9013506006</v>
      </c>
      <c r="I2282" s="38">
        <f t="shared" si="71"/>
        <v>1.14183562884473</v>
      </c>
    </row>
    <row r="2283" spans="1:9" hidden="1" outlineLevel="2" x14ac:dyDescent="0.25">
      <c r="A2283" t="s">
        <v>58</v>
      </c>
      <c r="B2283" s="1" t="s">
        <v>6107</v>
      </c>
      <c r="C2283" s="1" t="s">
        <v>5075</v>
      </c>
      <c r="D2283" s="30">
        <v>6.9210999999997583E-4</v>
      </c>
      <c r="E2283" s="33">
        <v>6921099.9999997588</v>
      </c>
      <c r="F2283" s="9">
        <v>0.84251440275091971</v>
      </c>
      <c r="G2283" s="32">
        <v>12752226.432878947</v>
      </c>
      <c r="H2283" s="31">
        <f t="shared" si="70"/>
        <v>5831126.4328791881</v>
      </c>
      <c r="I2283" s="38">
        <f t="shared" si="71"/>
        <v>0.84251440275091982</v>
      </c>
    </row>
    <row r="2284" spans="1:9" hidden="1" outlineLevel="2" x14ac:dyDescent="0.25">
      <c r="A2284" t="s">
        <v>58</v>
      </c>
      <c r="B2284" s="1" t="s">
        <v>6108</v>
      </c>
      <c r="C2284" s="1" t="s">
        <v>5077</v>
      </c>
      <c r="D2284" s="30">
        <v>6.8520999999997691E-4</v>
      </c>
      <c r="E2284" s="33">
        <v>6852099.999999769</v>
      </c>
      <c r="F2284" s="9">
        <v>0.99104150100877286</v>
      </c>
      <c r="G2284" s="32">
        <v>13642815.469061753</v>
      </c>
      <c r="H2284" s="31">
        <f t="shared" si="70"/>
        <v>6790715.4690619837</v>
      </c>
      <c r="I2284" s="38">
        <f t="shared" si="71"/>
        <v>0.99104150100877286</v>
      </c>
    </row>
    <row r="2285" spans="1:9" hidden="1" outlineLevel="2" x14ac:dyDescent="0.25">
      <c r="A2285" t="s">
        <v>58</v>
      </c>
      <c r="B2285" s="1" t="s">
        <v>6109</v>
      </c>
      <c r="C2285" s="1" t="s">
        <v>4953</v>
      </c>
      <c r="D2285" s="30">
        <v>6.6030999999998081E-4</v>
      </c>
      <c r="E2285" s="33">
        <v>6603099.9999998081</v>
      </c>
      <c r="F2285" s="9">
        <v>0.91746744488178333</v>
      </c>
      <c r="G2285" s="32">
        <v>12661229.285298536</v>
      </c>
      <c r="H2285" s="31">
        <f t="shared" si="70"/>
        <v>6058129.2852987275</v>
      </c>
      <c r="I2285" s="38">
        <f t="shared" si="71"/>
        <v>0.91746744488178333</v>
      </c>
    </row>
    <row r="2286" spans="1:9" hidden="1" outlineLevel="2" x14ac:dyDescent="0.25">
      <c r="A2286" t="s">
        <v>58</v>
      </c>
      <c r="B2286" s="1" t="s">
        <v>6110</v>
      </c>
      <c r="C2286" s="1" t="s">
        <v>5059</v>
      </c>
      <c r="D2286" s="30">
        <v>6.5760999999998123E-4</v>
      </c>
      <c r="E2286" s="33">
        <v>6576099.9999998119</v>
      </c>
      <c r="F2286" s="9">
        <v>0.70376261476292112</v>
      </c>
      <c r="G2286" s="32">
        <v>11204113.330942126</v>
      </c>
      <c r="H2286" s="31">
        <f t="shared" si="70"/>
        <v>4628013.3309423141</v>
      </c>
      <c r="I2286" s="38">
        <f t="shared" si="71"/>
        <v>0.70376261476292123</v>
      </c>
    </row>
    <row r="2287" spans="1:9" hidden="1" outlineLevel="2" x14ac:dyDescent="0.25">
      <c r="A2287" t="s">
        <v>58</v>
      </c>
      <c r="B2287" s="1" t="s">
        <v>6111</v>
      </c>
      <c r="C2287" s="1" t="s">
        <v>5071</v>
      </c>
      <c r="D2287" s="30">
        <v>6.5730999999998128E-4</v>
      </c>
      <c r="E2287" s="33">
        <v>6573099.9999998128</v>
      </c>
      <c r="F2287" s="9">
        <v>0.36047331817594652</v>
      </c>
      <c r="G2287" s="32">
        <v>8942527.1677020602</v>
      </c>
      <c r="H2287" s="31">
        <f t="shared" si="70"/>
        <v>2369427.1677022474</v>
      </c>
      <c r="I2287" s="38">
        <f t="shared" si="71"/>
        <v>0.36047331817594663</v>
      </c>
    </row>
    <row r="2288" spans="1:9" hidden="1" outlineLevel="2" x14ac:dyDescent="0.25">
      <c r="A2288" t="s">
        <v>58</v>
      </c>
      <c r="B2288" s="1" t="s">
        <v>6112</v>
      </c>
      <c r="C2288" s="1" t="s">
        <v>5069</v>
      </c>
      <c r="D2288" s="30">
        <v>6.5700999999998132E-4</v>
      </c>
      <c r="E2288" s="33">
        <v>6570099.9999998128</v>
      </c>
      <c r="F2288" s="9">
        <v>1.0936132487423871</v>
      </c>
      <c r="G2288" s="32">
        <v>13755248.405561965</v>
      </c>
      <c r="H2288" s="31">
        <f t="shared" si="70"/>
        <v>7185148.4055621522</v>
      </c>
      <c r="I2288" s="38">
        <f t="shared" si="71"/>
        <v>1.0936132487423871</v>
      </c>
    </row>
    <row r="2289" spans="1:9" hidden="1" outlineLevel="2" x14ac:dyDescent="0.25">
      <c r="A2289" t="s">
        <v>58</v>
      </c>
      <c r="B2289" s="1" t="s">
        <v>6113</v>
      </c>
      <c r="C2289" s="1" t="s">
        <v>5067</v>
      </c>
      <c r="D2289" s="30">
        <v>6.4170999999998372E-4</v>
      </c>
      <c r="E2289" s="33">
        <v>6417099.999999837</v>
      </c>
      <c r="F2289" s="9">
        <v>0.78756265459890085</v>
      </c>
      <c r="G2289" s="32">
        <v>11470968.310826315</v>
      </c>
      <c r="H2289" s="31">
        <f t="shared" si="70"/>
        <v>5053868.3108264776</v>
      </c>
      <c r="I2289" s="38">
        <f t="shared" si="71"/>
        <v>0.78756265459890074</v>
      </c>
    </row>
    <row r="2290" spans="1:9" hidden="1" outlineLevel="2" x14ac:dyDescent="0.25">
      <c r="A2290" t="s">
        <v>58</v>
      </c>
      <c r="B2290" s="1" t="s">
        <v>6114</v>
      </c>
      <c r="C2290" s="1" t="s">
        <v>5065</v>
      </c>
      <c r="D2290" s="30">
        <v>6.4020999999998395E-4</v>
      </c>
      <c r="E2290" s="33">
        <v>6402099.9999998398</v>
      </c>
      <c r="F2290" s="9">
        <v>1.0627882716459676</v>
      </c>
      <c r="G2290" s="32">
        <v>13206176.793904318</v>
      </c>
      <c r="H2290" s="31">
        <f t="shared" si="70"/>
        <v>6804076.7939044777</v>
      </c>
      <c r="I2290" s="38">
        <f t="shared" si="71"/>
        <v>1.0627882716459673</v>
      </c>
    </row>
    <row r="2291" spans="1:9" hidden="1" outlineLevel="2" x14ac:dyDescent="0.25">
      <c r="A2291" t="s">
        <v>58</v>
      </c>
      <c r="B2291" s="1" t="s">
        <v>6115</v>
      </c>
      <c r="C2291" s="1" t="s">
        <v>5063</v>
      </c>
      <c r="D2291" s="30">
        <v>6.3930999999998409E-4</v>
      </c>
      <c r="E2291" s="33">
        <v>6393099.9999998407</v>
      </c>
      <c r="F2291" s="9">
        <v>0.84465060033469075</v>
      </c>
      <c r="G2291" s="32">
        <v>11793035.752999417</v>
      </c>
      <c r="H2291" s="31">
        <f t="shared" si="70"/>
        <v>5399935.7529995767</v>
      </c>
      <c r="I2291" s="38">
        <f t="shared" si="71"/>
        <v>0.84465060033469075</v>
      </c>
    </row>
    <row r="2292" spans="1:9" hidden="1" outlineLevel="2" x14ac:dyDescent="0.25">
      <c r="A2292" t="s">
        <v>58</v>
      </c>
      <c r="B2292" s="1" t="s">
        <v>6116</v>
      </c>
      <c r="C2292" s="1" t="s">
        <v>5061</v>
      </c>
      <c r="D2292" s="30">
        <v>6.3810999999998428E-4</v>
      </c>
      <c r="E2292" s="33">
        <v>6381099.9999998426</v>
      </c>
      <c r="F2292" s="9">
        <v>1.1238624277541014</v>
      </c>
      <c r="G2292" s="32">
        <v>13552578.537741361</v>
      </c>
      <c r="H2292" s="31">
        <f t="shared" si="70"/>
        <v>7171478.5377415186</v>
      </c>
      <c r="I2292" s="38">
        <f t="shared" si="71"/>
        <v>1.1238624277541012</v>
      </c>
    </row>
    <row r="2293" spans="1:9" hidden="1" outlineLevel="2" x14ac:dyDescent="0.25">
      <c r="A2293" t="s">
        <v>58</v>
      </c>
      <c r="B2293" s="1" t="s">
        <v>6117</v>
      </c>
      <c r="C2293" s="1" t="s">
        <v>5015</v>
      </c>
      <c r="D2293" s="30">
        <v>6.1830999999998738E-4</v>
      </c>
      <c r="E2293" s="33">
        <v>6183099.9999998733</v>
      </c>
      <c r="F2293" s="9">
        <v>1.199031146844888</v>
      </c>
      <c r="G2293" s="32">
        <v>13596829.484056348</v>
      </c>
      <c r="H2293" s="31">
        <f t="shared" si="70"/>
        <v>7413729.4840564746</v>
      </c>
      <c r="I2293" s="38">
        <f t="shared" si="71"/>
        <v>1.199031146844888</v>
      </c>
    </row>
    <row r="2294" spans="1:9" hidden="1" outlineLevel="2" x14ac:dyDescent="0.25">
      <c r="A2294" t="s">
        <v>58</v>
      </c>
      <c r="B2294" s="1" t="s">
        <v>6118</v>
      </c>
      <c r="C2294" s="1" t="s">
        <v>4945</v>
      </c>
      <c r="D2294" s="30">
        <v>6.0480999999998949E-4</v>
      </c>
      <c r="E2294" s="33">
        <v>6048099.9999998948</v>
      </c>
      <c r="F2294" s="9">
        <v>0.80780114100463207</v>
      </c>
      <c r="G2294" s="32">
        <v>10933762.080909925</v>
      </c>
      <c r="H2294" s="31">
        <f t="shared" si="70"/>
        <v>4885662.0809100298</v>
      </c>
      <c r="I2294" s="38">
        <f t="shared" si="71"/>
        <v>0.80780114100463196</v>
      </c>
    </row>
    <row r="2295" spans="1:9" hidden="1" outlineLevel="2" x14ac:dyDescent="0.25">
      <c r="A2295" t="s">
        <v>58</v>
      </c>
      <c r="B2295" s="1" t="s">
        <v>6119</v>
      </c>
      <c r="C2295" s="1" t="s">
        <v>5055</v>
      </c>
      <c r="D2295" s="30">
        <v>5.9760999999999061E-4</v>
      </c>
      <c r="E2295" s="33">
        <v>5976099.9999999059</v>
      </c>
      <c r="F2295" s="9">
        <v>0.53297404641249568</v>
      </c>
      <c r="G2295" s="32">
        <v>9161206.1987655722</v>
      </c>
      <c r="H2295" s="31">
        <f t="shared" si="70"/>
        <v>3185106.1987656662</v>
      </c>
      <c r="I2295" s="38">
        <f t="shared" si="71"/>
        <v>0.53297404641249579</v>
      </c>
    </row>
    <row r="2296" spans="1:9" hidden="1" outlineLevel="2" x14ac:dyDescent="0.25">
      <c r="A2296" t="s">
        <v>58</v>
      </c>
      <c r="B2296" s="1" t="s">
        <v>6120</v>
      </c>
      <c r="C2296" s="1" t="s">
        <v>5049</v>
      </c>
      <c r="D2296" s="30">
        <v>5.9400999999999118E-4</v>
      </c>
      <c r="E2296" s="33">
        <v>5940099.9999999115</v>
      </c>
      <c r="F2296" s="9">
        <v>0.63504820749515423</v>
      </c>
      <c r="G2296" s="32">
        <v>9712349.8573418204</v>
      </c>
      <c r="H2296" s="31">
        <f t="shared" si="70"/>
        <v>3772249.8573419088</v>
      </c>
      <c r="I2296" s="38">
        <f t="shared" si="71"/>
        <v>0.63504820749515412</v>
      </c>
    </row>
    <row r="2297" spans="1:9" hidden="1" outlineLevel="2" x14ac:dyDescent="0.25">
      <c r="A2297" t="s">
        <v>58</v>
      </c>
      <c r="B2297" s="1" t="s">
        <v>6121</v>
      </c>
      <c r="C2297" s="1" t="s">
        <v>5047</v>
      </c>
      <c r="D2297" s="30">
        <v>5.817099999999931E-4</v>
      </c>
      <c r="E2297" s="33">
        <v>5817099.9999999311</v>
      </c>
      <c r="F2297" s="9">
        <v>0.72229929511463431</v>
      </c>
      <c r="G2297" s="32">
        <v>10018787.22961122</v>
      </c>
      <c r="H2297" s="31">
        <f t="shared" si="70"/>
        <v>4201687.2296112888</v>
      </c>
      <c r="I2297" s="38">
        <f t="shared" si="71"/>
        <v>0.7222992951146342</v>
      </c>
    </row>
    <row r="2298" spans="1:9" hidden="1" outlineLevel="2" x14ac:dyDescent="0.25">
      <c r="A2298" t="s">
        <v>58</v>
      </c>
      <c r="B2298" s="1" t="s">
        <v>6122</v>
      </c>
      <c r="C2298" s="1" t="s">
        <v>5051</v>
      </c>
      <c r="D2298" s="30">
        <v>5.8110999999999319E-4</v>
      </c>
      <c r="E2298" s="33">
        <v>5811099.999999932</v>
      </c>
      <c r="F2298" s="9">
        <v>0.54154640603438775</v>
      </c>
      <c r="G2298" s="32">
        <v>8958080.3201063257</v>
      </c>
      <c r="H2298" s="31">
        <f t="shared" si="70"/>
        <v>3146980.3201063937</v>
      </c>
      <c r="I2298" s="38">
        <f t="shared" si="71"/>
        <v>0.54154640603438775</v>
      </c>
    </row>
    <row r="2299" spans="1:9" hidden="1" outlineLevel="2" x14ac:dyDescent="0.25">
      <c r="A2299" t="s">
        <v>58</v>
      </c>
      <c r="B2299" s="1" t="s">
        <v>6123</v>
      </c>
      <c r="C2299" s="1" t="s">
        <v>5053</v>
      </c>
      <c r="D2299" s="30">
        <v>5.7810999999999366E-4</v>
      </c>
      <c r="E2299" s="33">
        <v>5781099.9999999367</v>
      </c>
      <c r="F2299" s="9">
        <v>1.0264013839752844</v>
      </c>
      <c r="G2299" s="32">
        <v>11714829.040899388</v>
      </c>
      <c r="H2299" s="31">
        <f t="shared" si="70"/>
        <v>5933729.0408994518</v>
      </c>
      <c r="I2299" s="38">
        <f t="shared" si="71"/>
        <v>1.0264013839752844</v>
      </c>
    </row>
    <row r="2300" spans="1:9" hidden="1" outlineLevel="2" x14ac:dyDescent="0.25">
      <c r="A2300" t="s">
        <v>58</v>
      </c>
      <c r="B2300" s="1" t="s">
        <v>6124</v>
      </c>
      <c r="C2300" s="1" t="s">
        <v>5045</v>
      </c>
      <c r="D2300" s="30">
        <v>5.7270999999999451E-4</v>
      </c>
      <c r="E2300" s="33">
        <v>5727099.9999999451</v>
      </c>
      <c r="F2300" s="9">
        <v>1.0541354620899293</v>
      </c>
      <c r="G2300" s="32">
        <v>11764239.204935122</v>
      </c>
      <c r="H2300" s="31">
        <f t="shared" si="70"/>
        <v>6037139.2049351772</v>
      </c>
      <c r="I2300" s="38">
        <f t="shared" si="71"/>
        <v>1.0541354620899295</v>
      </c>
    </row>
    <row r="2301" spans="1:9" hidden="1" outlineLevel="2" x14ac:dyDescent="0.25">
      <c r="A2301" t="s">
        <v>58</v>
      </c>
      <c r="B2301" s="1" t="s">
        <v>6125</v>
      </c>
      <c r="C2301" s="1" t="s">
        <v>5043</v>
      </c>
      <c r="D2301" s="30">
        <v>5.6940999999999502E-4</v>
      </c>
      <c r="E2301" s="33">
        <v>5694099.9999999506</v>
      </c>
      <c r="F2301" s="9">
        <v>0.96986047686944199</v>
      </c>
      <c r="G2301" s="32">
        <v>11216582.541342191</v>
      </c>
      <c r="H2301" s="31">
        <f t="shared" si="70"/>
        <v>5522482.5413422408</v>
      </c>
      <c r="I2301" s="38">
        <f t="shared" si="71"/>
        <v>0.96986047686944177</v>
      </c>
    </row>
    <row r="2302" spans="1:9" hidden="1" outlineLevel="2" x14ac:dyDescent="0.25">
      <c r="A2302" t="s">
        <v>58</v>
      </c>
      <c r="B2302" s="1" t="s">
        <v>6126</v>
      </c>
      <c r="C2302" s="1" t="s">
        <v>5041</v>
      </c>
      <c r="D2302" s="30">
        <v>5.6670999999999545E-4</v>
      </c>
      <c r="E2302" s="33">
        <v>5667099.9999999544</v>
      </c>
      <c r="F2302" s="9">
        <v>1.1312758546564858</v>
      </c>
      <c r="G2302" s="32">
        <v>12078153.395923672</v>
      </c>
      <c r="H2302" s="31">
        <f t="shared" si="70"/>
        <v>6411053.3959237179</v>
      </c>
      <c r="I2302" s="38">
        <f t="shared" si="71"/>
        <v>1.1312758546564856</v>
      </c>
    </row>
    <row r="2303" spans="1:9" hidden="1" outlineLevel="2" x14ac:dyDescent="0.25">
      <c r="A2303" t="s">
        <v>58</v>
      </c>
      <c r="B2303" s="1" t="s">
        <v>6127</v>
      </c>
      <c r="C2303" s="1" t="s">
        <v>5039</v>
      </c>
      <c r="D2303" s="30">
        <v>5.6430999999999582E-4</v>
      </c>
      <c r="E2303" s="33">
        <v>5643099.9999999581</v>
      </c>
      <c r="F2303" s="9">
        <v>1.0615242956630513</v>
      </c>
      <c r="G2303" s="32">
        <v>11633387.752856078</v>
      </c>
      <c r="H2303" s="31">
        <f t="shared" si="70"/>
        <v>5990287.7528561195</v>
      </c>
      <c r="I2303" s="38">
        <f t="shared" si="71"/>
        <v>1.0615242956630511</v>
      </c>
    </row>
    <row r="2304" spans="1:9" hidden="1" outlineLevel="2" x14ac:dyDescent="0.25">
      <c r="A2304" t="s">
        <v>58</v>
      </c>
      <c r="B2304" s="1" t="s">
        <v>6128</v>
      </c>
      <c r="C2304" s="1" t="s">
        <v>5033</v>
      </c>
      <c r="D2304" s="30">
        <v>5.6400999999999587E-4</v>
      </c>
      <c r="E2304" s="33">
        <v>5640099.999999959</v>
      </c>
      <c r="F2304" s="9">
        <v>0.42778828735446306</v>
      </c>
      <c r="G2304" s="32">
        <v>8052868.7195078479</v>
      </c>
      <c r="H2304" s="31">
        <f t="shared" si="70"/>
        <v>2412768.7195078889</v>
      </c>
      <c r="I2304" s="38">
        <f t="shared" si="71"/>
        <v>0.42778828735446295</v>
      </c>
    </row>
    <row r="2305" spans="1:9" hidden="1" outlineLevel="2" x14ac:dyDescent="0.25">
      <c r="A2305" t="s">
        <v>58</v>
      </c>
      <c r="B2305" s="1" t="s">
        <v>6129</v>
      </c>
      <c r="C2305" s="1" t="s">
        <v>5037</v>
      </c>
      <c r="D2305" s="30">
        <v>5.6310999999999601E-4</v>
      </c>
      <c r="E2305" s="33">
        <v>5631099.99999996</v>
      </c>
      <c r="F2305" s="9">
        <v>0.47364913514591889</v>
      </c>
      <c r="G2305" s="32">
        <v>8298265.6449201247</v>
      </c>
      <c r="H2305" s="31">
        <f t="shared" si="70"/>
        <v>2667165.6449201647</v>
      </c>
      <c r="I2305" s="38">
        <f t="shared" si="71"/>
        <v>0.47364913514591883</v>
      </c>
    </row>
    <row r="2306" spans="1:9" hidden="1" outlineLevel="2" x14ac:dyDescent="0.25">
      <c r="A2306" t="s">
        <v>58</v>
      </c>
      <c r="B2306" s="1" t="s">
        <v>6130</v>
      </c>
      <c r="C2306" s="1" t="s">
        <v>5031</v>
      </c>
      <c r="D2306" s="30">
        <v>5.3880999999999981E-4</v>
      </c>
      <c r="E2306" s="33">
        <v>5388099.9999999981</v>
      </c>
      <c r="F2306" s="9">
        <v>0.44241496464579655</v>
      </c>
      <c r="G2306" s="32">
        <v>7771876.0710080136</v>
      </c>
      <c r="H2306" s="31">
        <f t="shared" si="70"/>
        <v>2383776.0710080154</v>
      </c>
      <c r="I2306" s="38">
        <f t="shared" si="71"/>
        <v>0.44241496464579655</v>
      </c>
    </row>
    <row r="2307" spans="1:9" hidden="1" outlineLevel="2" x14ac:dyDescent="0.25">
      <c r="A2307" t="s">
        <v>58</v>
      </c>
      <c r="B2307" s="1" t="s">
        <v>6131</v>
      </c>
      <c r="C2307" s="1" t="s">
        <v>5029</v>
      </c>
      <c r="D2307" s="30">
        <v>5.3731000000000004E-4</v>
      </c>
      <c r="E2307" s="33">
        <v>5373100</v>
      </c>
      <c r="F2307" s="9">
        <v>0.95436925212032953</v>
      </c>
      <c r="G2307" s="32">
        <v>10501021.428567743</v>
      </c>
      <c r="H2307" s="31">
        <f t="shared" si="70"/>
        <v>5127921.4285677429</v>
      </c>
      <c r="I2307" s="38">
        <f t="shared" si="71"/>
        <v>0.95436925212032964</v>
      </c>
    </row>
    <row r="2308" spans="1:9" hidden="1" outlineLevel="2" x14ac:dyDescent="0.25">
      <c r="A2308" t="s">
        <v>58</v>
      </c>
      <c r="B2308" s="1" t="s">
        <v>6132</v>
      </c>
      <c r="C2308" s="1" t="s">
        <v>5025</v>
      </c>
      <c r="D2308" s="30">
        <v>5.3581000000000028E-4</v>
      </c>
      <c r="E2308" s="33">
        <v>5358100.0000000028</v>
      </c>
      <c r="F2308" s="9">
        <v>1.169188190495285</v>
      </c>
      <c r="G2308" s="32">
        <v>11622727.243492793</v>
      </c>
      <c r="H2308" s="31">
        <f t="shared" si="70"/>
        <v>6264627.2434927905</v>
      </c>
      <c r="I2308" s="38">
        <f t="shared" si="71"/>
        <v>1.1691881904952852</v>
      </c>
    </row>
    <row r="2309" spans="1:9" hidden="1" outlineLevel="2" x14ac:dyDescent="0.25">
      <c r="A2309" t="s">
        <v>58</v>
      </c>
      <c r="B2309" s="1" t="s">
        <v>6133</v>
      </c>
      <c r="C2309" s="1" t="s">
        <v>5023</v>
      </c>
      <c r="D2309" s="30">
        <v>5.3551000000000033E-4</v>
      </c>
      <c r="E2309" s="33">
        <v>5355100.0000000037</v>
      </c>
      <c r="F2309" s="9">
        <v>1.1253088177434982</v>
      </c>
      <c r="G2309" s="32">
        <v>11381241.249898216</v>
      </c>
      <c r="H2309" s="31">
        <f t="shared" ref="H2309:H2372" si="72">G2309-E2309</f>
        <v>6026141.249898212</v>
      </c>
      <c r="I2309" s="38">
        <f t="shared" ref="I2309:I2372" si="73">H2309/E2309</f>
        <v>1.1253088177434982</v>
      </c>
    </row>
    <row r="2310" spans="1:9" hidden="1" outlineLevel="2" x14ac:dyDescent="0.25">
      <c r="A2310" t="s">
        <v>58</v>
      </c>
      <c r="B2310" s="1" t="s">
        <v>6134</v>
      </c>
      <c r="C2310" s="1" t="s">
        <v>5021</v>
      </c>
      <c r="D2310" s="30">
        <v>5.280100000000015E-4</v>
      </c>
      <c r="E2310" s="33">
        <v>5280100.0000000149</v>
      </c>
      <c r="F2310" s="9">
        <v>1.1036021995343082</v>
      </c>
      <c r="G2310" s="32">
        <v>11107229.973761132</v>
      </c>
      <c r="H2310" s="31">
        <f t="shared" si="72"/>
        <v>5827129.9737611171</v>
      </c>
      <c r="I2310" s="38">
        <f t="shared" si="73"/>
        <v>1.1036021995343082</v>
      </c>
    </row>
    <row r="2311" spans="1:9" hidden="1" outlineLevel="2" x14ac:dyDescent="0.25">
      <c r="A2311" t="s">
        <v>58</v>
      </c>
      <c r="B2311" s="1" t="s">
        <v>6135</v>
      </c>
      <c r="C2311" s="1" t="s">
        <v>5019</v>
      </c>
      <c r="D2311" s="30">
        <v>5.0521000000000506E-4</v>
      </c>
      <c r="E2311" s="33">
        <v>5052100.0000000503</v>
      </c>
      <c r="F2311" s="9">
        <v>1.1343702096472423</v>
      </c>
      <c r="G2311" s="32">
        <v>10783051.736158941</v>
      </c>
      <c r="H2311" s="31">
        <f t="shared" si="72"/>
        <v>5730951.7361588906</v>
      </c>
      <c r="I2311" s="38">
        <f t="shared" si="73"/>
        <v>1.1343702096472426</v>
      </c>
    </row>
    <row r="2312" spans="1:9" hidden="1" outlineLevel="2" x14ac:dyDescent="0.25">
      <c r="A2312" t="s">
        <v>58</v>
      </c>
      <c r="B2312" s="1" t="s">
        <v>6136</v>
      </c>
      <c r="C2312" s="1" t="s">
        <v>4961</v>
      </c>
      <c r="D2312" s="30">
        <v>4.9621000000000647E-4</v>
      </c>
      <c r="E2312" s="33">
        <v>4962100.0000000643</v>
      </c>
      <c r="F2312" s="9">
        <v>0.51833547798352086</v>
      </c>
      <c r="G2312" s="32">
        <v>7534132.4753021263</v>
      </c>
      <c r="H2312" s="31">
        <f t="shared" si="72"/>
        <v>2572032.475302062</v>
      </c>
      <c r="I2312" s="38">
        <f t="shared" si="73"/>
        <v>0.51833547798352086</v>
      </c>
    </row>
    <row r="2313" spans="1:9" hidden="1" outlineLevel="2" x14ac:dyDescent="0.25">
      <c r="A2313" t="s">
        <v>58</v>
      </c>
      <c r="B2313" s="1" t="s">
        <v>6137</v>
      </c>
      <c r="C2313" s="1" t="s">
        <v>5017</v>
      </c>
      <c r="D2313" s="30">
        <v>4.890100000000076E-4</v>
      </c>
      <c r="E2313" s="33">
        <v>4890100.0000000764</v>
      </c>
      <c r="F2313" s="9">
        <v>0.76951165231115537</v>
      </c>
      <c r="G2313" s="32">
        <v>8653088.9309669156</v>
      </c>
      <c r="H2313" s="31">
        <f t="shared" si="72"/>
        <v>3762988.9309668392</v>
      </c>
      <c r="I2313" s="38">
        <f t="shared" si="73"/>
        <v>0.76951165231115526</v>
      </c>
    </row>
    <row r="2314" spans="1:9" hidden="1" outlineLevel="2" x14ac:dyDescent="0.25">
      <c r="A2314" t="s">
        <v>58</v>
      </c>
      <c r="B2314" s="1" t="s">
        <v>6138</v>
      </c>
      <c r="C2314" s="1" t="s">
        <v>5013</v>
      </c>
      <c r="D2314" s="30">
        <v>4.806100000000075E-4</v>
      </c>
      <c r="E2314" s="33">
        <v>4806100.0000000754</v>
      </c>
      <c r="F2314" s="9">
        <v>1.0499437372376741</v>
      </c>
      <c r="G2314" s="32">
        <v>9852234.5955381412</v>
      </c>
      <c r="H2314" s="31">
        <f t="shared" si="72"/>
        <v>5046134.5955380658</v>
      </c>
      <c r="I2314" s="38">
        <f t="shared" si="73"/>
        <v>1.0499437372376743</v>
      </c>
    </row>
    <row r="2315" spans="1:9" hidden="1" outlineLevel="2" x14ac:dyDescent="0.25">
      <c r="A2315" t="s">
        <v>58</v>
      </c>
      <c r="B2315" s="1" t="s">
        <v>6139</v>
      </c>
      <c r="C2315" s="1" t="s">
        <v>5083</v>
      </c>
      <c r="D2315" s="30">
        <v>4.6741000000000718E-4</v>
      </c>
      <c r="E2315" s="33">
        <v>4674100.0000000717</v>
      </c>
      <c r="F2315" s="9">
        <v>0.44652591230746841</v>
      </c>
      <c r="G2315" s="32">
        <v>6761206.7667164421</v>
      </c>
      <c r="H2315" s="31">
        <f t="shared" si="72"/>
        <v>2087106.7667163704</v>
      </c>
      <c r="I2315" s="38">
        <f t="shared" si="73"/>
        <v>0.44652591230746846</v>
      </c>
    </row>
    <row r="2316" spans="1:9" hidden="1" outlineLevel="2" x14ac:dyDescent="0.25">
      <c r="A2316" t="s">
        <v>58</v>
      </c>
      <c r="B2316" s="1" t="s">
        <v>6140</v>
      </c>
      <c r="C2316" s="1" t="s">
        <v>5009</v>
      </c>
      <c r="D2316" s="30">
        <v>4.6351000000000709E-4</v>
      </c>
      <c r="E2316" s="33">
        <v>4635100.0000000708</v>
      </c>
      <c r="F2316" s="9">
        <v>0.81523889197834698</v>
      </c>
      <c r="G2316" s="32">
        <v>8413813.7882089652</v>
      </c>
      <c r="H2316" s="31">
        <f t="shared" si="72"/>
        <v>3778713.7882088944</v>
      </c>
      <c r="I2316" s="38">
        <f t="shared" si="73"/>
        <v>0.81523889197834709</v>
      </c>
    </row>
    <row r="2317" spans="1:9" hidden="1" outlineLevel="2" x14ac:dyDescent="0.25">
      <c r="A2317" t="s">
        <v>58</v>
      </c>
      <c r="B2317" s="1" t="s">
        <v>6141</v>
      </c>
      <c r="C2317" s="1" t="s">
        <v>5007</v>
      </c>
      <c r="D2317" s="30">
        <v>4.6321000000000708E-4</v>
      </c>
      <c r="E2317" s="33">
        <v>4632100.0000000708</v>
      </c>
      <c r="F2317" s="9">
        <v>0.51145563078600931</v>
      </c>
      <c r="G2317" s="32">
        <v>7001213.6273639807</v>
      </c>
      <c r="H2317" s="31">
        <f t="shared" si="72"/>
        <v>2369113.62736391</v>
      </c>
      <c r="I2317" s="38">
        <f t="shared" si="73"/>
        <v>0.51145563078600931</v>
      </c>
    </row>
    <row r="2318" spans="1:9" hidden="1" outlineLevel="2" x14ac:dyDescent="0.25">
      <c r="A2318" t="s">
        <v>58</v>
      </c>
      <c r="B2318" s="1" t="s">
        <v>6142</v>
      </c>
      <c r="C2318" s="1" t="s">
        <v>5003</v>
      </c>
      <c r="D2318" s="30">
        <v>4.6231000000000706E-4</v>
      </c>
      <c r="E2318" s="33">
        <v>4623100.0000000708</v>
      </c>
      <c r="F2318" s="9">
        <v>1.0918081281501444</v>
      </c>
      <c r="G2318" s="32">
        <v>9670638.1572510786</v>
      </c>
      <c r="H2318" s="31">
        <f t="shared" si="72"/>
        <v>5047538.1572510079</v>
      </c>
      <c r="I2318" s="38">
        <f t="shared" si="73"/>
        <v>1.0918081281501439</v>
      </c>
    </row>
    <row r="2319" spans="1:9" hidden="1" outlineLevel="2" x14ac:dyDescent="0.25">
      <c r="A2319" t="s">
        <v>58</v>
      </c>
      <c r="B2319" s="1" t="s">
        <v>6143</v>
      </c>
      <c r="C2319" s="1" t="s">
        <v>4999</v>
      </c>
      <c r="D2319" s="30">
        <v>4.6141000000000704E-4</v>
      </c>
      <c r="E2319" s="33">
        <v>4614100.0000000708</v>
      </c>
      <c r="F2319" s="9">
        <v>0.77434069278364159</v>
      </c>
      <c r="G2319" s="32">
        <v>8186985.3905731263</v>
      </c>
      <c r="H2319" s="31">
        <f t="shared" si="72"/>
        <v>3572885.3905730555</v>
      </c>
      <c r="I2319" s="38">
        <f t="shared" si="73"/>
        <v>0.77434069278364159</v>
      </c>
    </row>
    <row r="2320" spans="1:9" hidden="1" outlineLevel="2" x14ac:dyDescent="0.25">
      <c r="A2320" t="s">
        <v>58</v>
      </c>
      <c r="B2320" s="1" t="s">
        <v>6144</v>
      </c>
      <c r="C2320" s="1" t="s">
        <v>5011</v>
      </c>
      <c r="D2320" s="30">
        <v>4.5931000000000698E-4</v>
      </c>
      <c r="E2320" s="33">
        <v>4593100.0000000698</v>
      </c>
      <c r="F2320" s="9">
        <v>0.38504113334660139</v>
      </c>
      <c r="G2320" s="32">
        <v>6361632.4295743722</v>
      </c>
      <c r="H2320" s="31">
        <f t="shared" si="72"/>
        <v>1768532.4295743024</v>
      </c>
      <c r="I2320" s="38">
        <f t="shared" si="73"/>
        <v>0.38504113334660156</v>
      </c>
    </row>
    <row r="2321" spans="1:9" hidden="1" outlineLevel="2" x14ac:dyDescent="0.25">
      <c r="A2321" t="s">
        <v>58</v>
      </c>
      <c r="B2321" s="1" t="s">
        <v>6145</v>
      </c>
      <c r="C2321" s="1" t="s">
        <v>4997</v>
      </c>
      <c r="D2321" s="30">
        <v>4.3711000000000645E-4</v>
      </c>
      <c r="E2321" s="33">
        <v>4371100.0000000643</v>
      </c>
      <c r="F2321" s="9">
        <v>1.18294673019727</v>
      </c>
      <c r="G2321" s="32">
        <v>9541878.4523654282</v>
      </c>
      <c r="H2321" s="31">
        <f t="shared" si="72"/>
        <v>5170778.4523653639</v>
      </c>
      <c r="I2321" s="38">
        <f t="shared" si="73"/>
        <v>1.1829467301972703</v>
      </c>
    </row>
    <row r="2322" spans="1:9" hidden="1" outlineLevel="2" x14ac:dyDescent="0.25">
      <c r="A2322" t="s">
        <v>58</v>
      </c>
      <c r="B2322" s="1" t="s">
        <v>6146</v>
      </c>
      <c r="C2322" s="1" t="s">
        <v>4995</v>
      </c>
      <c r="D2322" s="30">
        <v>4.3621000000000642E-4</v>
      </c>
      <c r="E2322" s="33">
        <v>4362100.0000000643</v>
      </c>
      <c r="F2322" s="9">
        <v>1.0089487933842587</v>
      </c>
      <c r="G2322" s="32">
        <v>8763235.5316216052</v>
      </c>
      <c r="H2322" s="31">
        <f t="shared" si="72"/>
        <v>4401135.5316215409</v>
      </c>
      <c r="I2322" s="38">
        <f t="shared" si="73"/>
        <v>1.0089487933842589</v>
      </c>
    </row>
    <row r="2323" spans="1:9" hidden="1" outlineLevel="2" x14ac:dyDescent="0.25">
      <c r="A2323" t="s">
        <v>58</v>
      </c>
      <c r="B2323" s="1" t="s">
        <v>6147</v>
      </c>
      <c r="C2323" s="1" t="s">
        <v>4993</v>
      </c>
      <c r="D2323" s="30">
        <v>4.2661000000000619E-4</v>
      </c>
      <c r="E2323" s="33">
        <v>4266100.0000000615</v>
      </c>
      <c r="F2323" s="9">
        <v>0.50110746384858951</v>
      </c>
      <c r="G2323" s="32">
        <v>6403874.55152456</v>
      </c>
      <c r="H2323" s="31">
        <f t="shared" si="72"/>
        <v>2137774.5515244985</v>
      </c>
      <c r="I2323" s="38">
        <f t="shared" si="73"/>
        <v>0.50110746384858951</v>
      </c>
    </row>
    <row r="2324" spans="1:9" hidden="1" outlineLevel="2" x14ac:dyDescent="0.25">
      <c r="A2324" t="s">
        <v>58</v>
      </c>
      <c r="B2324" s="1" t="s">
        <v>6148</v>
      </c>
      <c r="C2324" s="1" t="s">
        <v>4991</v>
      </c>
      <c r="D2324" s="30">
        <v>3.9571000000000544E-4</v>
      </c>
      <c r="E2324" s="33">
        <v>3957100.0000000545</v>
      </c>
      <c r="F2324" s="9">
        <v>0.80593457625330456</v>
      </c>
      <c r="G2324" s="32">
        <v>7146263.7116920501</v>
      </c>
      <c r="H2324" s="31">
        <f t="shared" si="72"/>
        <v>3189163.7116919956</v>
      </c>
      <c r="I2324" s="38">
        <f t="shared" si="73"/>
        <v>0.80593457625330467</v>
      </c>
    </row>
    <row r="2325" spans="1:9" hidden="1" outlineLevel="2" x14ac:dyDescent="0.25">
      <c r="A2325" t="s">
        <v>58</v>
      </c>
      <c r="B2325" s="1" t="s">
        <v>6149</v>
      </c>
      <c r="C2325" s="1" t="s">
        <v>4989</v>
      </c>
      <c r="D2325" s="30">
        <v>3.7411000000000491E-4</v>
      </c>
      <c r="E2325" s="33">
        <v>3741100.0000000494</v>
      </c>
      <c r="F2325" s="9">
        <v>0.60716011337191178</v>
      </c>
      <c r="G2325" s="32">
        <v>6012546.7001357386</v>
      </c>
      <c r="H2325" s="31">
        <f t="shared" si="72"/>
        <v>2271446.7001356892</v>
      </c>
      <c r="I2325" s="38">
        <f t="shared" si="73"/>
        <v>0.60716011337191178</v>
      </c>
    </row>
    <row r="2326" spans="1:9" hidden="1" outlineLevel="2" x14ac:dyDescent="0.25">
      <c r="A2326" t="s">
        <v>58</v>
      </c>
      <c r="B2326" s="1" t="s">
        <v>6150</v>
      </c>
      <c r="C2326" s="1" t="s">
        <v>4987</v>
      </c>
      <c r="D2326" s="30">
        <v>3.6661000000000473E-4</v>
      </c>
      <c r="E2326" s="33">
        <v>3666100.0000000475</v>
      </c>
      <c r="F2326" s="9">
        <v>1.0813286711041163</v>
      </c>
      <c r="G2326" s="32">
        <v>7630359.0411348995</v>
      </c>
      <c r="H2326" s="31">
        <f t="shared" si="72"/>
        <v>3964259.041134852</v>
      </c>
      <c r="I2326" s="38">
        <f t="shared" si="73"/>
        <v>1.0813286711041163</v>
      </c>
    </row>
    <row r="2327" spans="1:9" hidden="1" outlineLevel="2" x14ac:dyDescent="0.25">
      <c r="A2327" t="s">
        <v>58</v>
      </c>
      <c r="B2327" s="1" t="s">
        <v>6151</v>
      </c>
      <c r="C2327" s="1" t="s">
        <v>4985</v>
      </c>
      <c r="D2327" s="30">
        <v>3.5821000000000453E-4</v>
      </c>
      <c r="E2327" s="33">
        <v>3582100.0000000452</v>
      </c>
      <c r="F2327" s="9">
        <v>0.44410753609601339</v>
      </c>
      <c r="G2327" s="32">
        <v>5172937.6050495952</v>
      </c>
      <c r="H2327" s="31">
        <f t="shared" si="72"/>
        <v>1590837.6050495501</v>
      </c>
      <c r="I2327" s="38">
        <f t="shared" si="73"/>
        <v>0.4441075360960135</v>
      </c>
    </row>
    <row r="2328" spans="1:9" hidden="1" outlineLevel="2" x14ac:dyDescent="0.25">
      <c r="A2328" t="s">
        <v>58</v>
      </c>
      <c r="B2328" s="1" t="s">
        <v>6152</v>
      </c>
      <c r="C2328" s="1" t="s">
        <v>4983</v>
      </c>
      <c r="D2328" s="30">
        <v>3.570100000000045E-4</v>
      </c>
      <c r="E2328" s="33">
        <v>3570100.0000000452</v>
      </c>
      <c r="F2328" s="9">
        <v>0.94787006429024301</v>
      </c>
      <c r="G2328" s="32">
        <v>6954090.9165226845</v>
      </c>
      <c r="H2328" s="31">
        <f t="shared" si="72"/>
        <v>3383990.9165226393</v>
      </c>
      <c r="I2328" s="38">
        <f t="shared" si="73"/>
        <v>0.94787006429024301</v>
      </c>
    </row>
    <row r="2329" spans="1:9" hidden="1" outlineLevel="2" x14ac:dyDescent="0.25">
      <c r="A2329" t="s">
        <v>58</v>
      </c>
      <c r="B2329" s="1" t="s">
        <v>6153</v>
      </c>
      <c r="C2329" s="1" t="s">
        <v>4981</v>
      </c>
      <c r="D2329" s="30">
        <v>3.4921000000000431E-4</v>
      </c>
      <c r="E2329" s="33">
        <v>3492100.0000000433</v>
      </c>
      <c r="F2329" s="9">
        <v>0.3117682631948635</v>
      </c>
      <c r="G2329" s="32">
        <v>4580825.9519028394</v>
      </c>
      <c r="H2329" s="31">
        <f t="shared" si="72"/>
        <v>1088725.951902796</v>
      </c>
      <c r="I2329" s="38">
        <f t="shared" si="73"/>
        <v>0.31176826319486339</v>
      </c>
    </row>
    <row r="2330" spans="1:9" hidden="1" outlineLevel="2" x14ac:dyDescent="0.25">
      <c r="A2330" t="s">
        <v>58</v>
      </c>
      <c r="B2330" s="1" t="s">
        <v>6154</v>
      </c>
      <c r="C2330" s="1" t="s">
        <v>4977</v>
      </c>
      <c r="D2330" s="30">
        <v>2.8621000000000278E-4</v>
      </c>
      <c r="E2330" s="33">
        <v>2862100.0000000279</v>
      </c>
      <c r="F2330" s="9">
        <v>0.9413983255218662</v>
      </c>
      <c r="G2330" s="32">
        <v>5556476.1474761879</v>
      </c>
      <c r="H2330" s="31">
        <f t="shared" si="72"/>
        <v>2694376.14747616</v>
      </c>
      <c r="I2330" s="38">
        <f t="shared" si="73"/>
        <v>0.94139832552186631</v>
      </c>
    </row>
    <row r="2331" spans="1:9" hidden="1" outlineLevel="2" x14ac:dyDescent="0.25">
      <c r="A2331" t="s">
        <v>58</v>
      </c>
      <c r="B2331" s="1" t="s">
        <v>6155</v>
      </c>
      <c r="C2331" s="1" t="s">
        <v>4975</v>
      </c>
      <c r="D2331" s="30">
        <v>2.7031000000000239E-4</v>
      </c>
      <c r="E2331" s="33">
        <v>2703100.0000000237</v>
      </c>
      <c r="F2331" s="9">
        <v>1.053268355372877</v>
      </c>
      <c r="G2331" s="32">
        <v>5550189.6914084721</v>
      </c>
      <c r="H2331" s="31">
        <f t="shared" si="72"/>
        <v>2847089.6914084484</v>
      </c>
      <c r="I2331" s="38">
        <f t="shared" si="73"/>
        <v>1.0532683553728768</v>
      </c>
    </row>
    <row r="2332" spans="1:9" hidden="1" outlineLevel="2" x14ac:dyDescent="0.25">
      <c r="A2332" t="s">
        <v>58</v>
      </c>
      <c r="B2332" s="1" t="s">
        <v>6156</v>
      </c>
      <c r="C2332" s="1" t="s">
        <v>4971</v>
      </c>
      <c r="D2332" s="30">
        <v>2.5141000000000193E-4</v>
      </c>
      <c r="E2332" s="33">
        <v>2514100.0000000191</v>
      </c>
      <c r="F2332" s="9">
        <v>0.44232581858118969</v>
      </c>
      <c r="G2332" s="32">
        <v>3626151.3404949969</v>
      </c>
      <c r="H2332" s="31">
        <f t="shared" si="72"/>
        <v>1112051.3404949778</v>
      </c>
      <c r="I2332" s="38">
        <f t="shared" si="73"/>
        <v>0.4423258185811898</v>
      </c>
    </row>
    <row r="2333" spans="1:9" hidden="1" outlineLevel="2" x14ac:dyDescent="0.25">
      <c r="A2333" t="s">
        <v>58</v>
      </c>
      <c r="B2333" s="1" t="s">
        <v>6157</v>
      </c>
      <c r="C2333" s="1" t="s">
        <v>5035</v>
      </c>
      <c r="D2333" s="30">
        <v>2.4481000000000177E-4</v>
      </c>
      <c r="E2333" s="33">
        <v>2448100.0000000177</v>
      </c>
      <c r="F2333" s="9">
        <v>0.62319747012073234</v>
      </c>
      <c r="G2333" s="32">
        <v>3973749.7266025934</v>
      </c>
      <c r="H2333" s="31">
        <f t="shared" si="72"/>
        <v>1525649.7266025757</v>
      </c>
      <c r="I2333" s="38">
        <f t="shared" si="73"/>
        <v>0.62319747012073223</v>
      </c>
    </row>
    <row r="2334" spans="1:9" hidden="1" outlineLevel="2" x14ac:dyDescent="0.25">
      <c r="A2334" t="s">
        <v>58</v>
      </c>
      <c r="B2334" s="1" t="s">
        <v>6158</v>
      </c>
      <c r="C2334" s="1" t="s">
        <v>4963</v>
      </c>
      <c r="D2334" s="30">
        <v>2.3731000000000162E-4</v>
      </c>
      <c r="E2334" s="33">
        <v>2373100.0000000163</v>
      </c>
      <c r="F2334" s="9">
        <v>1.1682776264820514</v>
      </c>
      <c r="G2334" s="32">
        <v>5145539.6354045914</v>
      </c>
      <c r="H2334" s="31">
        <f t="shared" si="72"/>
        <v>2772439.6354045752</v>
      </c>
      <c r="I2334" s="38">
        <f t="shared" si="73"/>
        <v>1.1682776264820514</v>
      </c>
    </row>
    <row r="2335" spans="1:9" hidden="1" outlineLevel="2" x14ac:dyDescent="0.25">
      <c r="A2335" t="s">
        <v>58</v>
      </c>
      <c r="B2335" s="1" t="s">
        <v>6159</v>
      </c>
      <c r="C2335" s="1" t="s">
        <v>4965</v>
      </c>
      <c r="D2335" s="30">
        <v>2.3341000000000152E-4</v>
      </c>
      <c r="E2335" s="33">
        <v>2334100.0000000154</v>
      </c>
      <c r="F2335" s="9">
        <v>0.57944603489559798</v>
      </c>
      <c r="G2335" s="32">
        <v>3686584.9900498395</v>
      </c>
      <c r="H2335" s="31">
        <f t="shared" si="72"/>
        <v>1352484.9900498241</v>
      </c>
      <c r="I2335" s="38">
        <f t="shared" si="73"/>
        <v>0.57944603489559798</v>
      </c>
    </row>
    <row r="2336" spans="1:9" hidden="1" outlineLevel="2" x14ac:dyDescent="0.25">
      <c r="A2336" t="s">
        <v>58</v>
      </c>
      <c r="B2336" s="1" t="s">
        <v>6160</v>
      </c>
      <c r="C2336" s="1" t="s">
        <v>4957</v>
      </c>
      <c r="D2336" s="30">
        <v>2.286100000000014E-4</v>
      </c>
      <c r="E2336" s="33">
        <v>2286100.000000014</v>
      </c>
      <c r="F2336" s="9">
        <v>0.91021096637562182</v>
      </c>
      <c r="G2336" s="32">
        <v>4366933.2902313359</v>
      </c>
      <c r="H2336" s="31">
        <f t="shared" si="72"/>
        <v>2080833.2902313219</v>
      </c>
      <c r="I2336" s="38">
        <f t="shared" si="73"/>
        <v>0.91021096637562193</v>
      </c>
    </row>
    <row r="2337" spans="1:9" hidden="1" outlineLevel="2" x14ac:dyDescent="0.25">
      <c r="A2337" t="s">
        <v>58</v>
      </c>
      <c r="B2337" s="1" t="s">
        <v>6161</v>
      </c>
      <c r="C2337" s="1" t="s">
        <v>4955</v>
      </c>
      <c r="D2337" s="30">
        <v>2.1061000000000097E-4</v>
      </c>
      <c r="E2337" s="33">
        <v>2106100.0000000098</v>
      </c>
      <c r="F2337" s="9">
        <v>0.57704278924212971</v>
      </c>
      <c r="G2337" s="32">
        <v>3321409.8184228647</v>
      </c>
      <c r="H2337" s="31">
        <f t="shared" si="72"/>
        <v>1215309.8184228549</v>
      </c>
      <c r="I2337" s="38">
        <f t="shared" si="73"/>
        <v>0.57704278924212959</v>
      </c>
    </row>
    <row r="2338" spans="1:9" hidden="1" outlineLevel="2" x14ac:dyDescent="0.25">
      <c r="A2338" t="s">
        <v>58</v>
      </c>
      <c r="B2338" s="1" t="s">
        <v>6162</v>
      </c>
      <c r="C2338" s="1" t="s">
        <v>4949</v>
      </c>
      <c r="D2338" s="30">
        <v>1.8481000000000034E-4</v>
      </c>
      <c r="E2338" s="33">
        <v>1848100.0000000035</v>
      </c>
      <c r="F2338" s="9">
        <v>0.27950976715461873</v>
      </c>
      <c r="G2338" s="32">
        <v>2364662.0006784555</v>
      </c>
      <c r="H2338" s="31">
        <f t="shared" si="72"/>
        <v>516562.00067845196</v>
      </c>
      <c r="I2338" s="38">
        <f t="shared" si="73"/>
        <v>0.27950976715461878</v>
      </c>
    </row>
    <row r="2339" spans="1:9" hidden="1" outlineLevel="2" x14ac:dyDescent="0.25">
      <c r="A2339" t="s">
        <v>58</v>
      </c>
      <c r="B2339" s="1" t="s">
        <v>6163</v>
      </c>
      <c r="C2339" s="1" t="s">
        <v>4951</v>
      </c>
      <c r="D2339" s="30">
        <v>1.7521000000000011E-4</v>
      </c>
      <c r="E2339" s="33">
        <v>1752100.0000000012</v>
      </c>
      <c r="F2339" s="9">
        <v>0.68311478550425875</v>
      </c>
      <c r="G2339" s="32">
        <v>2948985.4156820136</v>
      </c>
      <c r="H2339" s="31">
        <f t="shared" si="72"/>
        <v>1196885.4156820124</v>
      </c>
      <c r="I2339" s="38">
        <f t="shared" si="73"/>
        <v>0.68311478550425864</v>
      </c>
    </row>
    <row r="2340" spans="1:9" hidden="1" outlineLevel="2" x14ac:dyDescent="0.25">
      <c r="A2340" t="s">
        <v>58</v>
      </c>
      <c r="B2340" s="1" t="s">
        <v>6164</v>
      </c>
      <c r="C2340" s="1" t="s">
        <v>4943</v>
      </c>
      <c r="D2340" s="30">
        <v>1.7311000000000006E-4</v>
      </c>
      <c r="E2340" s="33">
        <v>1731100.0000000005</v>
      </c>
      <c r="F2340" s="9">
        <v>1.084454194895272</v>
      </c>
      <c r="G2340" s="32">
        <v>3608398.6567832064</v>
      </c>
      <c r="H2340" s="31">
        <f t="shared" si="72"/>
        <v>1877298.6567832059</v>
      </c>
      <c r="I2340" s="38">
        <f t="shared" si="73"/>
        <v>1.084454194895272</v>
      </c>
    </row>
    <row r="2341" spans="1:9" hidden="1" outlineLevel="2" x14ac:dyDescent="0.25">
      <c r="A2341" t="s">
        <v>58</v>
      </c>
      <c r="B2341" s="1" t="s">
        <v>6165</v>
      </c>
      <c r="C2341" s="1" t="s">
        <v>4941</v>
      </c>
      <c r="D2341" s="30">
        <v>1.7281000000000005E-4</v>
      </c>
      <c r="E2341" s="33">
        <v>1728100.0000000005</v>
      </c>
      <c r="F2341" s="9">
        <v>0.79965083003349324</v>
      </c>
      <c r="G2341" s="32">
        <v>3109976.5993808806</v>
      </c>
      <c r="H2341" s="31">
        <f t="shared" si="72"/>
        <v>1381876.5993808801</v>
      </c>
      <c r="I2341" s="38">
        <f t="shared" si="73"/>
        <v>0.79965083003349324</v>
      </c>
    </row>
    <row r="2342" spans="1:9" hidden="1" outlineLevel="2" x14ac:dyDescent="0.25">
      <c r="A2342" t="s">
        <v>58</v>
      </c>
      <c r="B2342" s="1" t="s">
        <v>6166</v>
      </c>
      <c r="C2342" s="1" t="s">
        <v>4959</v>
      </c>
      <c r="D2342" s="30">
        <v>1.4640999999999941E-4</v>
      </c>
      <c r="E2342" s="33">
        <v>1464099.9999999939</v>
      </c>
      <c r="F2342" s="9">
        <v>0.35201562529746755</v>
      </c>
      <c r="G2342" s="32">
        <v>1979486.076998014</v>
      </c>
      <c r="H2342" s="31">
        <f t="shared" si="72"/>
        <v>515386.07699802006</v>
      </c>
      <c r="I2342" s="38">
        <f t="shared" si="73"/>
        <v>0.35201562529746749</v>
      </c>
    </row>
    <row r="2343" spans="1:9" hidden="1" outlineLevel="2" x14ac:dyDescent="0.25">
      <c r="A2343" t="s">
        <v>58</v>
      </c>
      <c r="B2343" s="1" t="s">
        <v>6167</v>
      </c>
      <c r="C2343" s="1" t="s">
        <v>4937</v>
      </c>
      <c r="D2343" s="30">
        <v>1.4010999999999925E-4</v>
      </c>
      <c r="E2343" s="33">
        <v>1401099.9999999925</v>
      </c>
      <c r="F2343" s="9">
        <v>0.55710200684393185</v>
      </c>
      <c r="G2343" s="32">
        <v>2181655.6217890214</v>
      </c>
      <c r="H2343" s="31">
        <f t="shared" si="72"/>
        <v>780555.62178902887</v>
      </c>
      <c r="I2343" s="38">
        <f t="shared" si="73"/>
        <v>0.55710200684393196</v>
      </c>
    </row>
    <row r="2344" spans="1:9" hidden="1" outlineLevel="2" x14ac:dyDescent="0.25">
      <c r="A2344" t="s">
        <v>58</v>
      </c>
      <c r="B2344" s="1" t="s">
        <v>6168</v>
      </c>
      <c r="C2344" s="1" t="s">
        <v>4935</v>
      </c>
      <c r="D2344" s="30">
        <v>1.2510999999999889E-4</v>
      </c>
      <c r="E2344" s="33">
        <v>1251099.9999999888</v>
      </c>
      <c r="F2344" s="9">
        <v>1.0470152299422952</v>
      </c>
      <c r="G2344" s="32">
        <v>2561020.7541807829</v>
      </c>
      <c r="H2344" s="31">
        <f t="shared" si="72"/>
        <v>1309920.7541807941</v>
      </c>
      <c r="I2344" s="38">
        <f t="shared" si="73"/>
        <v>1.0470152299422955</v>
      </c>
    </row>
    <row r="2345" spans="1:9" hidden="1" outlineLevel="2" x14ac:dyDescent="0.25">
      <c r="A2345" t="s">
        <v>58</v>
      </c>
      <c r="B2345" s="1" t="s">
        <v>6169</v>
      </c>
      <c r="C2345" s="1" t="s">
        <v>4939</v>
      </c>
      <c r="D2345" s="30">
        <v>1.2090999999999884E-4</v>
      </c>
      <c r="E2345" s="33">
        <v>1209099.9999999884</v>
      </c>
      <c r="F2345" s="9">
        <v>0.32724306264996683</v>
      </c>
      <c r="G2345" s="32">
        <v>1604769.5870500593</v>
      </c>
      <c r="H2345" s="31">
        <f t="shared" si="72"/>
        <v>395669.58705007099</v>
      </c>
      <c r="I2345" s="38">
        <f t="shared" si="73"/>
        <v>0.32724306264996678</v>
      </c>
    </row>
    <row r="2346" spans="1:9" hidden="1" outlineLevel="2" x14ac:dyDescent="0.25">
      <c r="A2346" t="s">
        <v>58</v>
      </c>
      <c r="B2346" s="1" t="s">
        <v>6170</v>
      </c>
      <c r="C2346" s="1" t="s">
        <v>4931</v>
      </c>
      <c r="D2346" s="30">
        <v>1.1280999999999901E-4</v>
      </c>
      <c r="E2346" s="33">
        <v>1128099.99999999</v>
      </c>
      <c r="F2346" s="9">
        <v>0.48013338430642583</v>
      </c>
      <c r="G2346" s="32">
        <v>1669738.4708360641</v>
      </c>
      <c r="H2346" s="31">
        <f t="shared" si="72"/>
        <v>541638.47083607409</v>
      </c>
      <c r="I2346" s="38">
        <f t="shared" si="73"/>
        <v>0.48013338430642577</v>
      </c>
    </row>
    <row r="2347" spans="1:9" hidden="1" outlineLevel="2" x14ac:dyDescent="0.25">
      <c r="A2347" t="s">
        <v>58</v>
      </c>
      <c r="B2347" s="1" t="s">
        <v>6171</v>
      </c>
      <c r="C2347" s="1" t="s">
        <v>4925</v>
      </c>
      <c r="D2347" s="30">
        <v>1.1070999999999905E-4</v>
      </c>
      <c r="E2347" s="33">
        <v>1107099.9999999905</v>
      </c>
      <c r="F2347" s="9">
        <v>0.63631432812245015</v>
      </c>
      <c r="G2347" s="32">
        <v>1811563.5926643489</v>
      </c>
      <c r="H2347" s="31">
        <f t="shared" si="72"/>
        <v>704463.59266435844</v>
      </c>
      <c r="I2347" s="38">
        <f t="shared" si="73"/>
        <v>0.63631432812245015</v>
      </c>
    </row>
    <row r="2348" spans="1:9" hidden="1" outlineLevel="2" x14ac:dyDescent="0.25">
      <c r="A2348" t="s">
        <v>58</v>
      </c>
      <c r="B2348" s="1" t="s">
        <v>6172</v>
      </c>
      <c r="C2348" s="1" t="s">
        <v>4969</v>
      </c>
      <c r="D2348" s="30">
        <v>1.0800999999999911E-4</v>
      </c>
      <c r="E2348" s="33">
        <v>1080099.9999999912</v>
      </c>
      <c r="F2348" s="9">
        <v>0.6212416245385094</v>
      </c>
      <c r="G2348" s="32">
        <v>1751103.0786640295</v>
      </c>
      <c r="H2348" s="31">
        <f t="shared" si="72"/>
        <v>671003.07866403833</v>
      </c>
      <c r="I2348" s="38">
        <f t="shared" si="73"/>
        <v>0.62124162453850929</v>
      </c>
    </row>
    <row r="2349" spans="1:9" hidden="1" outlineLevel="2" x14ac:dyDescent="0.25">
      <c r="A2349" t="s">
        <v>58</v>
      </c>
      <c r="B2349" s="1" t="s">
        <v>6173</v>
      </c>
      <c r="C2349" s="1" t="s">
        <v>4927</v>
      </c>
      <c r="D2349" s="30">
        <v>1.0020999999999927E-4</v>
      </c>
      <c r="E2349" s="33">
        <v>1002099.9999999928</v>
      </c>
      <c r="F2349" s="9">
        <v>0.80255869095225063</v>
      </c>
      <c r="G2349" s="32">
        <v>1806344.0642032374</v>
      </c>
      <c r="H2349" s="31">
        <f t="shared" si="72"/>
        <v>804244.06420324463</v>
      </c>
      <c r="I2349" s="38">
        <f t="shared" si="73"/>
        <v>0.80255869095225074</v>
      </c>
    </row>
    <row r="2350" spans="1:9" hidden="1" outlineLevel="2" x14ac:dyDescent="0.25">
      <c r="A2350" t="s">
        <v>58</v>
      </c>
      <c r="B2350" s="1" t="s">
        <v>6174</v>
      </c>
      <c r="C2350" s="1" t="s">
        <v>4929</v>
      </c>
      <c r="D2350" s="30">
        <v>9.360999999999941E-5</v>
      </c>
      <c r="E2350" s="33">
        <v>936099.99999999406</v>
      </c>
      <c r="F2350" s="9">
        <v>0.75015216609114999</v>
      </c>
      <c r="G2350" s="32">
        <v>1638317.4426779153</v>
      </c>
      <c r="H2350" s="31">
        <f t="shared" si="72"/>
        <v>702217.44267792127</v>
      </c>
      <c r="I2350" s="38">
        <f t="shared" si="73"/>
        <v>0.75015216609115021</v>
      </c>
    </row>
    <row r="2351" spans="1:9" hidden="1" outlineLevel="2" x14ac:dyDescent="0.25">
      <c r="A2351" t="s">
        <v>58</v>
      </c>
      <c r="B2351" s="1" t="s">
        <v>6175</v>
      </c>
      <c r="C2351" s="1" t="s">
        <v>4933</v>
      </c>
      <c r="D2351" s="30">
        <v>8.9709999999999492E-5</v>
      </c>
      <c r="E2351" s="33">
        <v>897099.99999999488</v>
      </c>
      <c r="F2351" s="9">
        <v>1.1081765422715761</v>
      </c>
      <c r="G2351" s="32">
        <v>1891245.1760718203</v>
      </c>
      <c r="H2351" s="31">
        <f t="shared" si="72"/>
        <v>994145.17607182544</v>
      </c>
      <c r="I2351" s="38">
        <f t="shared" si="73"/>
        <v>1.1081765422715764</v>
      </c>
    </row>
    <row r="2352" spans="1:9" hidden="1" outlineLevel="2" x14ac:dyDescent="0.25">
      <c r="A2352" t="s">
        <v>58</v>
      </c>
      <c r="B2352" s="1" t="s">
        <v>6176</v>
      </c>
      <c r="C2352" s="1" t="s">
        <v>4905</v>
      </c>
      <c r="D2352" s="30">
        <v>7.4709999999999805E-5</v>
      </c>
      <c r="E2352" s="33">
        <v>747099.99999999802</v>
      </c>
      <c r="F2352" s="9">
        <v>0.48720467522658306</v>
      </c>
      <c r="G2352" s="32">
        <v>1111090.6128617772</v>
      </c>
      <c r="H2352" s="31">
        <f t="shared" si="72"/>
        <v>363990.61286177917</v>
      </c>
      <c r="I2352" s="38">
        <f t="shared" si="73"/>
        <v>0.48720467522658295</v>
      </c>
    </row>
    <row r="2353" spans="1:9" hidden="1" outlineLevel="2" x14ac:dyDescent="0.25">
      <c r="A2353" t="s">
        <v>58</v>
      </c>
      <c r="B2353" s="1" t="s">
        <v>6177</v>
      </c>
      <c r="C2353" s="1" t="s">
        <v>5073</v>
      </c>
      <c r="D2353" s="30">
        <v>7.2909999999999842E-5</v>
      </c>
      <c r="E2353" s="33">
        <v>729099.99999999837</v>
      </c>
      <c r="F2353" s="9">
        <v>0.85790335338568069</v>
      </c>
      <c r="G2353" s="32">
        <v>1354597.3349534967</v>
      </c>
      <c r="H2353" s="31">
        <f t="shared" si="72"/>
        <v>625497.33495349833</v>
      </c>
      <c r="I2353" s="38">
        <f t="shared" si="73"/>
        <v>0.85790335338568058</v>
      </c>
    </row>
    <row r="2354" spans="1:9" hidden="1" outlineLevel="2" x14ac:dyDescent="0.25">
      <c r="A2354" t="s">
        <v>58</v>
      </c>
      <c r="B2354" s="1" t="s">
        <v>6178</v>
      </c>
      <c r="C2354" s="1" t="s">
        <v>4923</v>
      </c>
      <c r="D2354" s="30">
        <v>6.8109999999999943E-5</v>
      </c>
      <c r="E2354" s="33">
        <v>681099.99999999942</v>
      </c>
      <c r="F2354" s="9">
        <v>0.85419562783630232</v>
      </c>
      <c r="G2354" s="32">
        <v>1262892.6421193045</v>
      </c>
      <c r="H2354" s="31">
        <f t="shared" si="72"/>
        <v>581792.64211930509</v>
      </c>
      <c r="I2354" s="38">
        <f t="shared" si="73"/>
        <v>0.85419562783630243</v>
      </c>
    </row>
    <row r="2355" spans="1:9" hidden="1" outlineLevel="2" x14ac:dyDescent="0.25">
      <c r="A2355" t="s">
        <v>58</v>
      </c>
      <c r="B2355" s="1" t="s">
        <v>6179</v>
      </c>
      <c r="C2355" s="1" t="s">
        <v>4919</v>
      </c>
      <c r="D2355" s="30">
        <v>5.5810000000000077E-5</v>
      </c>
      <c r="E2355" s="33">
        <v>558100.00000000081</v>
      </c>
      <c r="F2355" s="9">
        <v>0.42696861172776268</v>
      </c>
      <c r="G2355" s="32">
        <v>796391.1822052655</v>
      </c>
      <c r="H2355" s="31">
        <f t="shared" si="72"/>
        <v>238291.18220526469</v>
      </c>
      <c r="I2355" s="38">
        <f t="shared" si="73"/>
        <v>0.42696861172776268</v>
      </c>
    </row>
    <row r="2356" spans="1:9" hidden="1" outlineLevel="2" x14ac:dyDescent="0.25">
      <c r="A2356" t="s">
        <v>58</v>
      </c>
      <c r="B2356" s="1" t="s">
        <v>6180</v>
      </c>
      <c r="C2356" s="1" t="s">
        <v>4917</v>
      </c>
      <c r="D2356" s="30">
        <v>5.3110000000000073E-5</v>
      </c>
      <c r="E2356" s="33">
        <v>531100.0000000007</v>
      </c>
      <c r="F2356" s="9">
        <v>0.59936082267963764</v>
      </c>
      <c r="G2356" s="32">
        <v>849420.53292515664</v>
      </c>
      <c r="H2356" s="31">
        <f t="shared" si="72"/>
        <v>318320.53292515595</v>
      </c>
      <c r="I2356" s="38">
        <f t="shared" si="73"/>
        <v>0.59936082267963764</v>
      </c>
    </row>
    <row r="2357" spans="1:9" hidden="1" outlineLevel="2" x14ac:dyDescent="0.25">
      <c r="A2357" t="s">
        <v>58</v>
      </c>
      <c r="B2357" s="1" t="s">
        <v>6181</v>
      </c>
      <c r="C2357" s="1" t="s">
        <v>4915</v>
      </c>
      <c r="D2357" s="30">
        <v>4.3810000000000057E-5</v>
      </c>
      <c r="E2357" s="33">
        <v>438100.00000000058</v>
      </c>
      <c r="F2357" s="9">
        <v>1.054824213595901</v>
      </c>
      <c r="G2357" s="32">
        <v>900218.48797636537</v>
      </c>
      <c r="H2357" s="31">
        <f t="shared" si="72"/>
        <v>462118.48797636479</v>
      </c>
      <c r="I2357" s="38">
        <f t="shared" si="73"/>
        <v>1.054824213595901</v>
      </c>
    </row>
    <row r="2358" spans="1:9" hidden="1" outlineLevel="2" x14ac:dyDescent="0.25">
      <c r="A2358" t="s">
        <v>58</v>
      </c>
      <c r="B2358" s="1" t="s">
        <v>6182</v>
      </c>
      <c r="C2358" s="1" t="s">
        <v>5001</v>
      </c>
      <c r="D2358" s="30">
        <v>3.2110000000000036E-5</v>
      </c>
      <c r="E2358" s="33">
        <v>321100.00000000035</v>
      </c>
      <c r="F2358" s="9">
        <v>0.99645759775019094</v>
      </c>
      <c r="G2358" s="32">
        <v>641062.53463758703</v>
      </c>
      <c r="H2358" s="31">
        <f t="shared" si="72"/>
        <v>319962.53463758668</v>
      </c>
      <c r="I2358" s="38">
        <f t="shared" si="73"/>
        <v>0.99645759775019105</v>
      </c>
    </row>
    <row r="2359" spans="1:9" hidden="1" outlineLevel="2" x14ac:dyDescent="0.25">
      <c r="A2359" t="s">
        <v>58</v>
      </c>
      <c r="B2359" s="1" t="s">
        <v>6183</v>
      </c>
      <c r="C2359" s="1" t="s">
        <v>4911</v>
      </c>
      <c r="D2359" s="30">
        <v>2.4610000000000024E-5</v>
      </c>
      <c r="E2359" s="33">
        <v>246100.00000000023</v>
      </c>
      <c r="F2359" s="9">
        <v>0.48323049754574265</v>
      </c>
      <c r="G2359" s="32">
        <v>365023.02544600761</v>
      </c>
      <c r="H2359" s="31">
        <f t="shared" si="72"/>
        <v>118923.02544600738</v>
      </c>
      <c r="I2359" s="38">
        <f t="shared" si="73"/>
        <v>0.48323049754574265</v>
      </c>
    </row>
    <row r="2360" spans="1:9" hidden="1" outlineLevel="2" x14ac:dyDescent="0.25">
      <c r="A2360" t="s">
        <v>58</v>
      </c>
      <c r="B2360" s="1" t="s">
        <v>6184</v>
      </c>
      <c r="C2360" s="1" t="s">
        <v>4909</v>
      </c>
      <c r="D2360" s="30">
        <v>2.3410000000000022E-5</v>
      </c>
      <c r="E2360" s="33">
        <v>234100.0000000002</v>
      </c>
      <c r="F2360" s="9">
        <v>0.39138520486319572</v>
      </c>
      <c r="G2360" s="32">
        <v>325723.2764584744</v>
      </c>
      <c r="H2360" s="31">
        <f t="shared" si="72"/>
        <v>91623.276458474196</v>
      </c>
      <c r="I2360" s="38">
        <f t="shared" si="73"/>
        <v>0.39138520486319572</v>
      </c>
    </row>
    <row r="2361" spans="1:9" hidden="1" outlineLevel="2" x14ac:dyDescent="0.25">
      <c r="A2361" t="s">
        <v>58</v>
      </c>
      <c r="B2361" s="1" t="s">
        <v>6185</v>
      </c>
      <c r="C2361" s="1" t="s">
        <v>4903</v>
      </c>
      <c r="D2361" s="30">
        <v>1.3510000000000006E-5</v>
      </c>
      <c r="E2361" s="33">
        <v>135100.00000000006</v>
      </c>
      <c r="F2361" s="9">
        <v>1.1590741795967152</v>
      </c>
      <c r="G2361" s="32">
        <v>291690.92166351638</v>
      </c>
      <c r="H2361" s="31">
        <f t="shared" si="72"/>
        <v>156590.92166351632</v>
      </c>
      <c r="I2361" s="38">
        <f t="shared" si="73"/>
        <v>1.1590741795967154</v>
      </c>
    </row>
    <row r="2362" spans="1:9" hidden="1" outlineLevel="2" x14ac:dyDescent="0.25">
      <c r="A2362" t="s">
        <v>58</v>
      </c>
      <c r="B2362" s="1" t="s">
        <v>6186</v>
      </c>
      <c r="C2362" s="1" t="s">
        <v>4901</v>
      </c>
      <c r="D2362" s="30">
        <v>1.1110000000000002E-5</v>
      </c>
      <c r="E2362" s="33">
        <v>111100.00000000001</v>
      </c>
      <c r="F2362" s="9">
        <v>0.82080925611620981</v>
      </c>
      <c r="G2362" s="32">
        <v>202291.90835451093</v>
      </c>
      <c r="H2362" s="31">
        <f t="shared" si="72"/>
        <v>91191.908354510917</v>
      </c>
      <c r="I2362" s="38">
        <f t="shared" si="73"/>
        <v>0.82080925611620981</v>
      </c>
    </row>
    <row r="2363" spans="1:9" hidden="1" outlineLevel="2" x14ac:dyDescent="0.25">
      <c r="A2363" t="s">
        <v>58</v>
      </c>
      <c r="B2363" s="1" t="s">
        <v>6187</v>
      </c>
      <c r="C2363" s="1" t="s">
        <v>4899</v>
      </c>
      <c r="D2363" s="30">
        <v>9.91E-6</v>
      </c>
      <c r="E2363" s="33">
        <v>99100</v>
      </c>
      <c r="F2363" s="9">
        <v>0.99834683012965009</v>
      </c>
      <c r="G2363" s="32">
        <v>198036.17086584831</v>
      </c>
      <c r="H2363" s="31">
        <f t="shared" si="72"/>
        <v>98936.170865848311</v>
      </c>
      <c r="I2363" s="38">
        <f t="shared" si="73"/>
        <v>0.99834683012964998</v>
      </c>
    </row>
    <row r="2364" spans="1:9" outlineLevel="1" collapsed="1" x14ac:dyDescent="0.25">
      <c r="A2364" s="60" t="s">
        <v>8843</v>
      </c>
      <c r="B2364" s="1"/>
      <c r="C2364" s="1"/>
      <c r="D2364" s="30"/>
      <c r="E2364" s="33">
        <f>SUBTOTAL(9,E2276:E2363)</f>
        <v>345248799.99999624</v>
      </c>
      <c r="F2364" s="9"/>
      <c r="G2364" s="32">
        <f>SUBTOTAL(9,G2276:G2363)</f>
        <v>628092365.75780261</v>
      </c>
      <c r="H2364" s="31">
        <f t="shared" si="72"/>
        <v>282843565.75780636</v>
      </c>
      <c r="I2364" s="38">
        <f t="shared" si="73"/>
        <v>0.81924561579304389</v>
      </c>
    </row>
    <row r="2365" spans="1:9" hidden="1" outlineLevel="2" x14ac:dyDescent="0.25">
      <c r="A2365" t="s">
        <v>5098</v>
      </c>
      <c r="B2365" s="1" t="s">
        <v>6067</v>
      </c>
      <c r="C2365" s="1" t="s">
        <v>5172</v>
      </c>
      <c r="D2365" s="30">
        <v>7.6740999999996406E-4</v>
      </c>
      <c r="E2365" s="33">
        <v>7674099.9999996405</v>
      </c>
      <c r="F2365" s="9">
        <v>0.44322416646784013</v>
      </c>
      <c r="G2365" s="32">
        <v>11075446.575890334</v>
      </c>
      <c r="H2365" s="31">
        <f t="shared" si="72"/>
        <v>3401346.5758906938</v>
      </c>
      <c r="I2365" s="38">
        <f t="shared" si="73"/>
        <v>0.4432241664678403</v>
      </c>
    </row>
    <row r="2366" spans="1:9" hidden="1" outlineLevel="2" x14ac:dyDescent="0.25">
      <c r="A2366" t="s">
        <v>5098</v>
      </c>
      <c r="B2366" s="1" t="s">
        <v>6068</v>
      </c>
      <c r="C2366" s="1" t="s">
        <v>5168</v>
      </c>
      <c r="D2366" s="30">
        <v>7.3920999999996847E-4</v>
      </c>
      <c r="E2366" s="33">
        <v>7392099.9999996843</v>
      </c>
      <c r="F2366" s="9">
        <v>0.33729161605893776</v>
      </c>
      <c r="G2366" s="32">
        <v>9885393.3550688513</v>
      </c>
      <c r="H2366" s="31">
        <f t="shared" si="72"/>
        <v>2493293.355069167</v>
      </c>
      <c r="I2366" s="38">
        <f t="shared" si="73"/>
        <v>0.3372916160589377</v>
      </c>
    </row>
    <row r="2367" spans="1:9" hidden="1" outlineLevel="2" x14ac:dyDescent="0.25">
      <c r="A2367" t="s">
        <v>5098</v>
      </c>
      <c r="B2367" s="1" t="s">
        <v>6069</v>
      </c>
      <c r="C2367" s="1" t="s">
        <v>5170</v>
      </c>
      <c r="D2367" s="30">
        <v>7.2840999999997016E-4</v>
      </c>
      <c r="E2367" s="33">
        <v>7284099.999999702</v>
      </c>
      <c r="F2367" s="9">
        <v>1.1372050263231868</v>
      </c>
      <c r="G2367" s="32">
        <v>15567615.132240089</v>
      </c>
      <c r="H2367" s="31">
        <f t="shared" si="72"/>
        <v>8283515.1322403867</v>
      </c>
      <c r="I2367" s="38">
        <f t="shared" si="73"/>
        <v>1.137205026323187</v>
      </c>
    </row>
    <row r="2368" spans="1:9" hidden="1" outlineLevel="2" x14ac:dyDescent="0.25">
      <c r="A2368" t="s">
        <v>5098</v>
      </c>
      <c r="B2368" s="1" t="s">
        <v>6070</v>
      </c>
      <c r="C2368" s="1" t="s">
        <v>5162</v>
      </c>
      <c r="D2368" s="30">
        <v>6.8580999999997682E-4</v>
      </c>
      <c r="E2368" s="33">
        <v>6858099.9999997681</v>
      </c>
      <c r="F2368" s="9">
        <v>0.29806671929075179</v>
      </c>
      <c r="G2368" s="32">
        <v>8902271.3675676044</v>
      </c>
      <c r="H2368" s="31">
        <f t="shared" si="72"/>
        <v>2044171.3675678363</v>
      </c>
      <c r="I2368" s="38">
        <f t="shared" si="73"/>
        <v>0.29806671929075185</v>
      </c>
    </row>
    <row r="2369" spans="1:9" hidden="1" outlineLevel="2" x14ac:dyDescent="0.25">
      <c r="A2369" t="s">
        <v>5098</v>
      </c>
      <c r="B2369" s="1" t="s">
        <v>6071</v>
      </c>
      <c r="C2369" s="1" t="s">
        <v>5154</v>
      </c>
      <c r="D2369" s="30">
        <v>6.8370999999997715E-4</v>
      </c>
      <c r="E2369" s="33">
        <v>6837099.9999997718</v>
      </c>
      <c r="F2369" s="9">
        <v>1.2116718646199001</v>
      </c>
      <c r="G2369" s="32">
        <v>15121421.705592213</v>
      </c>
      <c r="H2369" s="31">
        <f t="shared" si="72"/>
        <v>8284321.7055924414</v>
      </c>
      <c r="I2369" s="38">
        <f t="shared" si="73"/>
        <v>1.2116718646198998</v>
      </c>
    </row>
    <row r="2370" spans="1:9" hidden="1" outlineLevel="2" x14ac:dyDescent="0.25">
      <c r="A2370" t="s">
        <v>5098</v>
      </c>
      <c r="B2370" s="1" t="s">
        <v>6072</v>
      </c>
      <c r="C2370" s="1" t="s">
        <v>5158</v>
      </c>
      <c r="D2370" s="30">
        <v>6.4080999999998386E-4</v>
      </c>
      <c r="E2370" s="33">
        <v>6408099.9999998389</v>
      </c>
      <c r="F2370" s="9">
        <v>0.62854222108240643</v>
      </c>
      <c r="G2370" s="32">
        <v>10435861.406917907</v>
      </c>
      <c r="H2370" s="31">
        <f t="shared" si="72"/>
        <v>4027761.4069180684</v>
      </c>
      <c r="I2370" s="38">
        <f t="shared" si="73"/>
        <v>0.62854222108240654</v>
      </c>
    </row>
    <row r="2371" spans="1:9" hidden="1" outlineLevel="2" x14ac:dyDescent="0.25">
      <c r="A2371" t="s">
        <v>5098</v>
      </c>
      <c r="B2371" s="1" t="s">
        <v>6073</v>
      </c>
      <c r="C2371" s="1" t="s">
        <v>5156</v>
      </c>
      <c r="D2371" s="30">
        <v>6.1860999999998733E-4</v>
      </c>
      <c r="E2371" s="33">
        <v>6186099.9999998733</v>
      </c>
      <c r="F2371" s="9">
        <v>0.32614582952720295</v>
      </c>
      <c r="G2371" s="32">
        <v>8203670.7160380613</v>
      </c>
      <c r="H2371" s="31">
        <f t="shared" si="72"/>
        <v>2017570.716038188</v>
      </c>
      <c r="I2371" s="38">
        <f t="shared" si="73"/>
        <v>0.32614582952720278</v>
      </c>
    </row>
    <row r="2372" spans="1:9" hidden="1" outlineLevel="2" x14ac:dyDescent="0.25">
      <c r="A2372" t="s">
        <v>5098</v>
      </c>
      <c r="B2372" s="1" t="s">
        <v>6074</v>
      </c>
      <c r="C2372" s="1" t="s">
        <v>5152</v>
      </c>
      <c r="D2372" s="30">
        <v>5.6910999999999507E-4</v>
      </c>
      <c r="E2372" s="33">
        <v>5691099.9999999506</v>
      </c>
      <c r="F2372" s="9">
        <v>1.1001292775505895</v>
      </c>
      <c r="G2372" s="32">
        <v>11952045.731468057</v>
      </c>
      <c r="H2372" s="31">
        <f t="shared" si="72"/>
        <v>6260945.7314681066</v>
      </c>
      <c r="I2372" s="38">
        <f t="shared" si="73"/>
        <v>1.1001292775505898</v>
      </c>
    </row>
    <row r="2373" spans="1:9" hidden="1" outlineLevel="2" x14ac:dyDescent="0.25">
      <c r="A2373" t="s">
        <v>5098</v>
      </c>
      <c r="B2373" s="1" t="s">
        <v>6075</v>
      </c>
      <c r="C2373" s="1" t="s">
        <v>5148</v>
      </c>
      <c r="D2373" s="30">
        <v>5.1901000000000291E-4</v>
      </c>
      <c r="E2373" s="33">
        <v>5190100.0000000289</v>
      </c>
      <c r="F2373" s="9">
        <v>1.1502975044815522</v>
      </c>
      <c r="G2373" s="32">
        <v>11160259.078009766</v>
      </c>
      <c r="H2373" s="31">
        <f t="shared" ref="H2373:H2436" si="74">G2373-E2373</f>
        <v>5970159.0780097367</v>
      </c>
      <c r="I2373" s="38">
        <f t="shared" ref="I2373:I2436" si="75">H2373/E2373</f>
        <v>1.150297504481552</v>
      </c>
    </row>
    <row r="2374" spans="1:9" hidden="1" outlineLevel="2" x14ac:dyDescent="0.25">
      <c r="A2374" t="s">
        <v>5098</v>
      </c>
      <c r="B2374" s="1" t="s">
        <v>6076</v>
      </c>
      <c r="C2374" s="1" t="s">
        <v>5146</v>
      </c>
      <c r="D2374" s="30">
        <v>5.0581000000000497E-4</v>
      </c>
      <c r="E2374" s="33">
        <v>5058100.0000000494</v>
      </c>
      <c r="F2374" s="9">
        <v>1.1097689118330203</v>
      </c>
      <c r="G2374" s="32">
        <v>10671422.132942704</v>
      </c>
      <c r="H2374" s="31">
        <f t="shared" si="74"/>
        <v>5613322.1329426551</v>
      </c>
      <c r="I2374" s="38">
        <f t="shared" si="75"/>
        <v>1.1097689118330203</v>
      </c>
    </row>
    <row r="2375" spans="1:9" hidden="1" outlineLevel="2" x14ac:dyDescent="0.25">
      <c r="A2375" t="s">
        <v>5098</v>
      </c>
      <c r="B2375" s="1" t="s">
        <v>6077</v>
      </c>
      <c r="C2375" s="1" t="s">
        <v>5144</v>
      </c>
      <c r="D2375" s="30">
        <v>4.9081000000000732E-4</v>
      </c>
      <c r="E2375" s="33">
        <v>4908100.0000000736</v>
      </c>
      <c r="F2375" s="9">
        <v>1.0256428283305463</v>
      </c>
      <c r="G2375" s="32">
        <v>9942057.5657293033</v>
      </c>
      <c r="H2375" s="31">
        <f t="shared" si="74"/>
        <v>5033957.5657292297</v>
      </c>
      <c r="I2375" s="38">
        <f t="shared" si="75"/>
        <v>1.0256428283305463</v>
      </c>
    </row>
    <row r="2376" spans="1:9" hidden="1" outlineLevel="2" x14ac:dyDescent="0.25">
      <c r="A2376" t="s">
        <v>5098</v>
      </c>
      <c r="B2376" s="1" t="s">
        <v>6078</v>
      </c>
      <c r="C2376" s="1" t="s">
        <v>5142</v>
      </c>
      <c r="D2376" s="30">
        <v>4.5901000000000698E-4</v>
      </c>
      <c r="E2376" s="33">
        <v>4590100.0000000698</v>
      </c>
      <c r="F2376" s="9">
        <v>1.0042675437441926</v>
      </c>
      <c r="G2376" s="32">
        <v>9199788.4525403567</v>
      </c>
      <c r="H2376" s="31">
        <f t="shared" si="74"/>
        <v>4609688.4525402868</v>
      </c>
      <c r="I2376" s="38">
        <f t="shared" si="75"/>
        <v>1.0042675437441921</v>
      </c>
    </row>
    <row r="2377" spans="1:9" hidden="1" outlineLevel="2" x14ac:dyDescent="0.25">
      <c r="A2377" t="s">
        <v>5098</v>
      </c>
      <c r="B2377" s="1" t="s">
        <v>6079</v>
      </c>
      <c r="C2377" s="1" t="s">
        <v>5140</v>
      </c>
      <c r="D2377" s="30">
        <v>4.2541000000000616E-4</v>
      </c>
      <c r="E2377" s="33">
        <v>4254100.0000000615</v>
      </c>
      <c r="F2377" s="9">
        <v>0.57670293909147163</v>
      </c>
      <c r="G2377" s="32">
        <v>6707451.9731891267</v>
      </c>
      <c r="H2377" s="31">
        <f t="shared" si="74"/>
        <v>2453351.9731890652</v>
      </c>
      <c r="I2377" s="38">
        <f t="shared" si="75"/>
        <v>0.57670293909147174</v>
      </c>
    </row>
    <row r="2378" spans="1:9" hidden="1" outlineLevel="2" x14ac:dyDescent="0.25">
      <c r="A2378" t="s">
        <v>5098</v>
      </c>
      <c r="B2378" s="1" t="s">
        <v>6080</v>
      </c>
      <c r="C2378" s="1" t="s">
        <v>5138</v>
      </c>
      <c r="D2378" s="30">
        <v>3.819100000000051E-4</v>
      </c>
      <c r="E2378" s="33">
        <v>3819100.0000000512</v>
      </c>
      <c r="F2378" s="9">
        <v>0.8264068999120896</v>
      </c>
      <c r="G2378" s="32">
        <v>6975230.591454355</v>
      </c>
      <c r="H2378" s="31">
        <f t="shared" si="74"/>
        <v>3156130.5914543038</v>
      </c>
      <c r="I2378" s="38">
        <f t="shared" si="75"/>
        <v>0.8264068999120896</v>
      </c>
    </row>
    <row r="2379" spans="1:9" hidden="1" outlineLevel="2" x14ac:dyDescent="0.25">
      <c r="A2379" t="s">
        <v>5098</v>
      </c>
      <c r="B2379" s="1" t="s">
        <v>6081</v>
      </c>
      <c r="C2379" s="1" t="s">
        <v>5136</v>
      </c>
      <c r="D2379" s="30">
        <v>3.4591000000000423E-4</v>
      </c>
      <c r="E2379" s="33">
        <v>3459100.0000000424</v>
      </c>
      <c r="F2379" s="9">
        <v>0.53506367768853524</v>
      </c>
      <c r="G2379" s="32">
        <v>5309938.7674924769</v>
      </c>
      <c r="H2379" s="31">
        <f t="shared" si="74"/>
        <v>1850838.7674924345</v>
      </c>
      <c r="I2379" s="38">
        <f t="shared" si="75"/>
        <v>0.53506367768853513</v>
      </c>
    </row>
    <row r="2380" spans="1:9" hidden="1" outlineLevel="2" x14ac:dyDescent="0.25">
      <c r="A2380" t="s">
        <v>5098</v>
      </c>
      <c r="B2380" s="1" t="s">
        <v>6082</v>
      </c>
      <c r="C2380" s="1" t="s">
        <v>5134</v>
      </c>
      <c r="D2380" s="30">
        <v>3.2071000000000362E-4</v>
      </c>
      <c r="E2380" s="33">
        <v>3207100.0000000363</v>
      </c>
      <c r="F2380" s="9">
        <v>0.80944117554020767</v>
      </c>
      <c r="G2380" s="32">
        <v>5803058.7940750662</v>
      </c>
      <c r="H2380" s="31">
        <f t="shared" si="74"/>
        <v>2595958.7940750299</v>
      </c>
      <c r="I2380" s="38">
        <f t="shared" si="75"/>
        <v>0.80944117554020778</v>
      </c>
    </row>
    <row r="2381" spans="1:9" hidden="1" outlineLevel="2" x14ac:dyDescent="0.25">
      <c r="A2381" t="s">
        <v>5098</v>
      </c>
      <c r="B2381" s="1" t="s">
        <v>6083</v>
      </c>
      <c r="C2381" s="1" t="s">
        <v>5132</v>
      </c>
      <c r="D2381" s="30">
        <v>2.8051000000000264E-4</v>
      </c>
      <c r="E2381" s="33">
        <v>2805100.0000000265</v>
      </c>
      <c r="F2381" s="9">
        <v>1.0838961186779503</v>
      </c>
      <c r="G2381" s="32">
        <v>5845537.0025035739</v>
      </c>
      <c r="H2381" s="31">
        <f t="shared" si="74"/>
        <v>3040437.0025035474</v>
      </c>
      <c r="I2381" s="38">
        <f t="shared" si="75"/>
        <v>1.0838961186779503</v>
      </c>
    </row>
    <row r="2382" spans="1:9" hidden="1" outlineLevel="2" x14ac:dyDescent="0.25">
      <c r="A2382" t="s">
        <v>5098</v>
      </c>
      <c r="B2382" s="1" t="s">
        <v>6084</v>
      </c>
      <c r="C2382" s="1" t="s">
        <v>5130</v>
      </c>
      <c r="D2382" s="30">
        <v>2.6041000000000215E-4</v>
      </c>
      <c r="E2382" s="33">
        <v>2604100.0000000214</v>
      </c>
      <c r="F2382" s="9">
        <v>1.1733265459797084</v>
      </c>
      <c r="G2382" s="32">
        <v>5659559.6583858049</v>
      </c>
      <c r="H2382" s="31">
        <f t="shared" si="74"/>
        <v>3055459.6583857834</v>
      </c>
      <c r="I2382" s="38">
        <f t="shared" si="75"/>
        <v>1.1733265459797082</v>
      </c>
    </row>
    <row r="2383" spans="1:9" hidden="1" outlineLevel="2" x14ac:dyDescent="0.25">
      <c r="A2383" t="s">
        <v>5098</v>
      </c>
      <c r="B2383" s="1" t="s">
        <v>6085</v>
      </c>
      <c r="C2383" s="1" t="s">
        <v>5128</v>
      </c>
      <c r="D2383" s="30">
        <v>2.5921000000000212E-4</v>
      </c>
      <c r="E2383" s="33">
        <v>2592100.0000000214</v>
      </c>
      <c r="F2383" s="9">
        <v>0.28763091417267672</v>
      </c>
      <c r="G2383" s="32">
        <v>3337668.0926270229</v>
      </c>
      <c r="H2383" s="31">
        <f t="shared" si="74"/>
        <v>745568.09262700146</v>
      </c>
      <c r="I2383" s="38">
        <f t="shared" si="75"/>
        <v>0.28763091417267672</v>
      </c>
    </row>
    <row r="2384" spans="1:9" hidden="1" outlineLevel="2" x14ac:dyDescent="0.25">
      <c r="A2384" t="s">
        <v>5098</v>
      </c>
      <c r="B2384" s="1" t="s">
        <v>6086</v>
      </c>
      <c r="C2384" s="1" t="s">
        <v>5126</v>
      </c>
      <c r="D2384" s="30">
        <v>2.5261000000000196E-4</v>
      </c>
      <c r="E2384" s="33">
        <v>2526100.0000000196</v>
      </c>
      <c r="F2384" s="9">
        <v>1.0820988286458455</v>
      </c>
      <c r="G2384" s="32">
        <v>5259589.8510423107</v>
      </c>
      <c r="H2384" s="31">
        <f t="shared" si="74"/>
        <v>2733489.8510422911</v>
      </c>
      <c r="I2384" s="38">
        <f t="shared" si="75"/>
        <v>1.0820988286458453</v>
      </c>
    </row>
    <row r="2385" spans="1:9" hidden="1" outlineLevel="2" x14ac:dyDescent="0.25">
      <c r="A2385" t="s">
        <v>5098</v>
      </c>
      <c r="B2385" s="1" t="s">
        <v>6087</v>
      </c>
      <c r="C2385" s="1" t="s">
        <v>5122</v>
      </c>
      <c r="D2385" s="30">
        <v>2.1991000000000119E-4</v>
      </c>
      <c r="E2385" s="33">
        <v>2199100.0000000121</v>
      </c>
      <c r="F2385" s="9">
        <v>0.56848305685291611</v>
      </c>
      <c r="G2385" s="32">
        <v>3449251.0903252671</v>
      </c>
      <c r="H2385" s="31">
        <f t="shared" si="74"/>
        <v>1250151.0903252549</v>
      </c>
      <c r="I2385" s="38">
        <f t="shared" si="75"/>
        <v>0.56848305685291622</v>
      </c>
    </row>
    <row r="2386" spans="1:9" hidden="1" outlineLevel="2" x14ac:dyDescent="0.25">
      <c r="A2386" t="s">
        <v>5098</v>
      </c>
      <c r="B2386" s="1" t="s">
        <v>6088</v>
      </c>
      <c r="C2386" s="1" t="s">
        <v>5124</v>
      </c>
      <c r="D2386" s="30">
        <v>2.0491000000000083E-4</v>
      </c>
      <c r="E2386" s="33">
        <v>2049100.0000000084</v>
      </c>
      <c r="F2386" s="9">
        <v>0.87438241182059351</v>
      </c>
      <c r="G2386" s="32">
        <v>3840797.0000615935</v>
      </c>
      <c r="H2386" s="31">
        <f t="shared" si="74"/>
        <v>1791697.0000615851</v>
      </c>
      <c r="I2386" s="38">
        <f t="shared" si="75"/>
        <v>0.87438241182059329</v>
      </c>
    </row>
    <row r="2387" spans="1:9" hidden="1" outlineLevel="2" x14ac:dyDescent="0.25">
      <c r="A2387" t="s">
        <v>5098</v>
      </c>
      <c r="B2387" s="1" t="s">
        <v>6089</v>
      </c>
      <c r="C2387" s="1" t="s">
        <v>5114</v>
      </c>
      <c r="D2387" s="30">
        <v>1.9231000000000052E-4</v>
      </c>
      <c r="E2387" s="33">
        <v>1923100.0000000051</v>
      </c>
      <c r="F2387" s="9">
        <v>0.91176626786329418</v>
      </c>
      <c r="G2387" s="32">
        <v>3676517.7097279108</v>
      </c>
      <c r="H2387" s="31">
        <f t="shared" si="74"/>
        <v>1753417.7097279057</v>
      </c>
      <c r="I2387" s="38">
        <f t="shared" si="75"/>
        <v>0.91176626786329418</v>
      </c>
    </row>
    <row r="2388" spans="1:9" hidden="1" outlineLevel="2" x14ac:dyDescent="0.25">
      <c r="A2388" t="s">
        <v>5098</v>
      </c>
      <c r="B2388" s="1" t="s">
        <v>6090</v>
      </c>
      <c r="C2388" s="1" t="s">
        <v>5112</v>
      </c>
      <c r="D2388" s="30">
        <v>1.8751000000000041E-4</v>
      </c>
      <c r="E2388" s="33">
        <v>1875100.000000004</v>
      </c>
      <c r="F2388" s="9">
        <v>1.1857898378243528</v>
      </c>
      <c r="G2388" s="32">
        <v>4098574.5249044527</v>
      </c>
      <c r="H2388" s="31">
        <f t="shared" si="74"/>
        <v>2223474.5249044485</v>
      </c>
      <c r="I2388" s="38">
        <f t="shared" si="75"/>
        <v>1.1857898378243528</v>
      </c>
    </row>
    <row r="2389" spans="1:9" hidden="1" outlineLevel="2" x14ac:dyDescent="0.25">
      <c r="A2389" t="s">
        <v>5098</v>
      </c>
      <c r="B2389" s="1" t="s">
        <v>6091</v>
      </c>
      <c r="C2389" s="1" t="s">
        <v>5110</v>
      </c>
      <c r="D2389" s="30">
        <v>1.8691000000000039E-4</v>
      </c>
      <c r="E2389" s="33">
        <v>1869100.000000004</v>
      </c>
      <c r="F2389" s="9">
        <v>0.46776056049652404</v>
      </c>
      <c r="G2389" s="32">
        <v>2743391.263624059</v>
      </c>
      <c r="H2389" s="31">
        <f t="shared" si="74"/>
        <v>874291.26362405508</v>
      </c>
      <c r="I2389" s="38">
        <f t="shared" si="75"/>
        <v>0.46776056049652409</v>
      </c>
    </row>
    <row r="2390" spans="1:9" hidden="1" outlineLevel="2" x14ac:dyDescent="0.25">
      <c r="A2390" t="s">
        <v>5098</v>
      </c>
      <c r="B2390" s="1" t="s">
        <v>6092</v>
      </c>
      <c r="C2390" s="1" t="s">
        <v>5116</v>
      </c>
      <c r="D2390" s="30">
        <v>1.5990999999999973E-4</v>
      </c>
      <c r="E2390" s="33">
        <v>1599099.9999999974</v>
      </c>
      <c r="F2390" s="9">
        <v>0.57310335473818408</v>
      </c>
      <c r="G2390" s="32">
        <v>2515549.574561826</v>
      </c>
      <c r="H2390" s="31">
        <f t="shared" si="74"/>
        <v>916449.57456182851</v>
      </c>
      <c r="I2390" s="38">
        <f t="shared" si="75"/>
        <v>0.57310335473818397</v>
      </c>
    </row>
    <row r="2391" spans="1:9" hidden="1" outlineLevel="2" x14ac:dyDescent="0.25">
      <c r="A2391" t="s">
        <v>5098</v>
      </c>
      <c r="B2391" s="1" t="s">
        <v>6093</v>
      </c>
      <c r="C2391" s="1" t="s">
        <v>5108</v>
      </c>
      <c r="D2391" s="30">
        <v>1.3080999999999903E-4</v>
      </c>
      <c r="E2391" s="33">
        <v>1308099.9999999902</v>
      </c>
      <c r="F2391" s="9">
        <v>0.35226392104602611</v>
      </c>
      <c r="G2391" s="32">
        <v>1768896.4351202936</v>
      </c>
      <c r="H2391" s="31">
        <f t="shared" si="74"/>
        <v>460796.43512030342</v>
      </c>
      <c r="I2391" s="38">
        <f t="shared" si="75"/>
        <v>0.35226392104602622</v>
      </c>
    </row>
    <row r="2392" spans="1:9" hidden="1" outlineLevel="2" x14ac:dyDescent="0.25">
      <c r="A2392" t="s">
        <v>5098</v>
      </c>
      <c r="B2392" s="1" t="s">
        <v>6094</v>
      </c>
      <c r="C2392" s="1" t="s">
        <v>5106</v>
      </c>
      <c r="D2392" s="30">
        <v>1.1880999999999888E-4</v>
      </c>
      <c r="E2392" s="33">
        <v>1188099.9999999888</v>
      </c>
      <c r="F2392" s="9">
        <v>0.37867897197477163</v>
      </c>
      <c r="G2392" s="32">
        <v>1638008.4866032107</v>
      </c>
      <c r="H2392" s="31">
        <f t="shared" si="74"/>
        <v>449908.48660322186</v>
      </c>
      <c r="I2392" s="38">
        <f t="shared" si="75"/>
        <v>0.37867897197477157</v>
      </c>
    </row>
    <row r="2393" spans="1:9" hidden="1" outlineLevel="2" x14ac:dyDescent="0.25">
      <c r="A2393" t="s">
        <v>5098</v>
      </c>
      <c r="B2393" s="1" t="s">
        <v>6095</v>
      </c>
      <c r="C2393" s="1" t="s">
        <v>5104</v>
      </c>
      <c r="D2393" s="30">
        <v>1.083099999999991E-4</v>
      </c>
      <c r="E2393" s="33">
        <v>1083099.9999999912</v>
      </c>
      <c r="F2393" s="9">
        <v>0.34197555942535951</v>
      </c>
      <c r="G2393" s="32">
        <v>1453493.7284135951</v>
      </c>
      <c r="H2393" s="31">
        <f t="shared" si="74"/>
        <v>370393.72841360397</v>
      </c>
      <c r="I2393" s="38">
        <f t="shared" si="75"/>
        <v>0.34197555942535962</v>
      </c>
    </row>
    <row r="2394" spans="1:9" hidden="1" outlineLevel="2" x14ac:dyDescent="0.25">
      <c r="A2394" t="s">
        <v>5098</v>
      </c>
      <c r="B2394" s="1" t="s">
        <v>6096</v>
      </c>
      <c r="C2394" s="1" t="s">
        <v>5102</v>
      </c>
      <c r="D2394" s="30">
        <v>1.0080999999999926E-4</v>
      </c>
      <c r="E2394" s="33">
        <v>1008099.9999999925</v>
      </c>
      <c r="F2394" s="9">
        <v>0.30666815575108808</v>
      </c>
      <c r="G2394" s="32">
        <v>1317252.1678126622</v>
      </c>
      <c r="H2394" s="31">
        <f t="shared" si="74"/>
        <v>309152.16781266965</v>
      </c>
      <c r="I2394" s="38">
        <f t="shared" si="75"/>
        <v>0.30666815575108813</v>
      </c>
    </row>
    <row r="2395" spans="1:9" hidden="1" outlineLevel="2" x14ac:dyDescent="0.25">
      <c r="A2395" t="s">
        <v>5098</v>
      </c>
      <c r="B2395" s="1" t="s">
        <v>6097</v>
      </c>
      <c r="C2395" s="1" t="s">
        <v>5100</v>
      </c>
      <c r="D2395" s="30">
        <v>9.9909999999999279E-5</v>
      </c>
      <c r="E2395" s="33">
        <v>999099.99999999278</v>
      </c>
      <c r="F2395" s="9">
        <v>0.39784191389010737</v>
      </c>
      <c r="G2395" s="32">
        <v>1396583.8561675961</v>
      </c>
      <c r="H2395" s="31">
        <f t="shared" si="74"/>
        <v>397483.85616760328</v>
      </c>
      <c r="I2395" s="38">
        <f t="shared" si="75"/>
        <v>0.39784191389010726</v>
      </c>
    </row>
    <row r="2396" spans="1:9" hidden="1" outlineLevel="2" x14ac:dyDescent="0.25">
      <c r="A2396" t="s">
        <v>5098</v>
      </c>
      <c r="B2396" s="1" t="s">
        <v>6098</v>
      </c>
      <c r="C2396" s="1" t="s">
        <v>5118</v>
      </c>
      <c r="D2396" s="30">
        <v>8.8509999999999517E-5</v>
      </c>
      <c r="E2396" s="33">
        <v>885099.99999999511</v>
      </c>
      <c r="F2396" s="9">
        <v>0.59605474501877165</v>
      </c>
      <c r="G2396" s="32">
        <v>1412668.054816107</v>
      </c>
      <c r="H2396" s="31">
        <f t="shared" si="74"/>
        <v>527568.05481611192</v>
      </c>
      <c r="I2396" s="38">
        <f t="shared" si="75"/>
        <v>0.59605474501877176</v>
      </c>
    </row>
    <row r="2397" spans="1:9" hidden="1" outlineLevel="2" x14ac:dyDescent="0.25">
      <c r="A2397" t="s">
        <v>5098</v>
      </c>
      <c r="B2397" s="1" t="s">
        <v>6099</v>
      </c>
      <c r="C2397" s="1" t="s">
        <v>5120</v>
      </c>
      <c r="D2397" s="30">
        <v>3.7810000000000046E-5</v>
      </c>
      <c r="E2397" s="33">
        <v>378100.00000000047</v>
      </c>
      <c r="F2397" s="9">
        <v>1.036141689503828</v>
      </c>
      <c r="G2397" s="32">
        <v>769865.17280139832</v>
      </c>
      <c r="H2397" s="31">
        <f t="shared" si="74"/>
        <v>391765.17280139786</v>
      </c>
      <c r="I2397" s="38">
        <f t="shared" si="75"/>
        <v>1.036141689503828</v>
      </c>
    </row>
    <row r="2398" spans="1:9" hidden="1" outlineLevel="2" x14ac:dyDescent="0.25">
      <c r="A2398" t="s">
        <v>5098</v>
      </c>
      <c r="B2398" s="1" t="s">
        <v>41</v>
      </c>
      <c r="C2398" s="1" t="s">
        <v>5097</v>
      </c>
      <c r="D2398" s="30">
        <v>2.7100000000000003E-6</v>
      </c>
      <c r="E2398" s="33">
        <v>27100.000000000004</v>
      </c>
      <c r="F2398" s="9">
        <v>0.52710409342418874</v>
      </c>
      <c r="G2398" s="32">
        <v>41384.520931795523</v>
      </c>
      <c r="H2398" s="31">
        <f t="shared" si="74"/>
        <v>14284.52093179552</v>
      </c>
      <c r="I2398" s="38">
        <f t="shared" si="75"/>
        <v>0.52710409342418885</v>
      </c>
    </row>
    <row r="2399" spans="1:9" hidden="1" outlineLevel="2" x14ac:dyDescent="0.25">
      <c r="A2399" t="s">
        <v>5098</v>
      </c>
      <c r="B2399" s="1" t="s">
        <v>28</v>
      </c>
      <c r="C2399" s="1" t="s">
        <v>5160</v>
      </c>
      <c r="D2399" s="30">
        <v>6.0999999999999998E-7</v>
      </c>
      <c r="E2399" s="33">
        <v>6100</v>
      </c>
      <c r="F2399" s="9">
        <v>0.65568622123740516</v>
      </c>
      <c r="G2399" s="32">
        <v>10099.685949548171</v>
      </c>
      <c r="H2399" s="31">
        <f t="shared" si="74"/>
        <v>3999.6859495481713</v>
      </c>
      <c r="I2399" s="38">
        <f t="shared" si="75"/>
        <v>0.65568622123740516</v>
      </c>
    </row>
    <row r="2400" spans="1:9" outlineLevel="1" collapsed="1" x14ac:dyDescent="0.25">
      <c r="A2400" s="60" t="s">
        <v>8844</v>
      </c>
      <c r="B2400" s="1"/>
      <c r="C2400" s="1"/>
      <c r="D2400" s="30"/>
      <c r="E2400" s="33">
        <f>SUBTOTAL(9,E2365:E2399)</f>
        <v>117741499.99999869</v>
      </c>
      <c r="F2400" s="9"/>
      <c r="G2400" s="32">
        <f>SUBTOTAL(9,G2365:G2399)</f>
        <v>207147621.22259629</v>
      </c>
      <c r="H2400" s="31">
        <f t="shared" si="74"/>
        <v>89406121.222597599</v>
      </c>
      <c r="I2400" s="38">
        <f t="shared" si="75"/>
        <v>0.75934246822571982</v>
      </c>
    </row>
    <row r="2401" spans="1:9" hidden="1" outlineLevel="2" x14ac:dyDescent="0.25">
      <c r="A2401" t="s">
        <v>5175</v>
      </c>
      <c r="B2401" s="1" t="s">
        <v>6064</v>
      </c>
      <c r="C2401" s="1" t="s">
        <v>5177</v>
      </c>
      <c r="D2401" s="30">
        <v>6.5280999999998198E-4</v>
      </c>
      <c r="E2401" s="33">
        <v>6528099.9999998203</v>
      </c>
      <c r="F2401" s="9">
        <v>1.1879880153500331</v>
      </c>
      <c r="G2401" s="32">
        <v>14283404.563006157</v>
      </c>
      <c r="H2401" s="31">
        <f t="shared" si="74"/>
        <v>7755304.5630063368</v>
      </c>
      <c r="I2401" s="38">
        <f t="shared" si="75"/>
        <v>1.1879880153500331</v>
      </c>
    </row>
    <row r="2402" spans="1:9" hidden="1" outlineLevel="2" x14ac:dyDescent="0.25">
      <c r="A2402" t="s">
        <v>5175</v>
      </c>
      <c r="B2402" s="1" t="s">
        <v>6065</v>
      </c>
      <c r="C2402" s="1" t="s">
        <v>5179</v>
      </c>
      <c r="D2402" s="30">
        <v>6.5250999999998203E-4</v>
      </c>
      <c r="E2402" s="33">
        <v>6525099.9999998203</v>
      </c>
      <c r="F2402" s="9">
        <v>0.80841421765566412</v>
      </c>
      <c r="G2402" s="32">
        <v>11800083.611624649</v>
      </c>
      <c r="H2402" s="31">
        <f t="shared" si="74"/>
        <v>5274983.6116248285</v>
      </c>
      <c r="I2402" s="38">
        <f t="shared" si="75"/>
        <v>0.80841421765566412</v>
      </c>
    </row>
    <row r="2403" spans="1:9" hidden="1" outlineLevel="2" x14ac:dyDescent="0.25">
      <c r="A2403" t="s">
        <v>5175</v>
      </c>
      <c r="B2403" s="1" t="s">
        <v>6066</v>
      </c>
      <c r="C2403" s="1" t="s">
        <v>5174</v>
      </c>
      <c r="D2403" s="30">
        <v>2.7841000000000259E-4</v>
      </c>
      <c r="E2403" s="33">
        <v>2784100.0000000261</v>
      </c>
      <c r="F2403" s="9">
        <v>0.6425863324933665</v>
      </c>
      <c r="G2403" s="32">
        <v>4573124.6082948241</v>
      </c>
      <c r="H2403" s="31">
        <f t="shared" si="74"/>
        <v>1789024.6082947981</v>
      </c>
      <c r="I2403" s="38">
        <f t="shared" si="75"/>
        <v>0.64258633249336639</v>
      </c>
    </row>
    <row r="2404" spans="1:9" outlineLevel="1" collapsed="1" x14ac:dyDescent="0.25">
      <c r="A2404" s="60" t="s">
        <v>8845</v>
      </c>
      <c r="B2404" s="1"/>
      <c r="C2404" s="1"/>
      <c r="D2404" s="30"/>
      <c r="E2404" s="33">
        <f>SUBTOTAL(9,E2401:E2403)</f>
        <v>15837299.999999667</v>
      </c>
      <c r="F2404" s="9"/>
      <c r="G2404" s="32">
        <f>SUBTOTAL(9,G2401:G2403)</f>
        <v>30656612.782925628</v>
      </c>
      <c r="H2404" s="31">
        <f t="shared" si="74"/>
        <v>14819312.782925962</v>
      </c>
      <c r="I2404" s="38">
        <f t="shared" si="75"/>
        <v>0.9357221737875947</v>
      </c>
    </row>
    <row r="2405" spans="1:9" hidden="1" outlineLevel="2" x14ac:dyDescent="0.25">
      <c r="A2405" t="s">
        <v>5184</v>
      </c>
      <c r="B2405" s="1" t="s">
        <v>6030</v>
      </c>
      <c r="C2405" s="1" t="s">
        <v>5252</v>
      </c>
      <c r="D2405" s="30">
        <v>7.5660999999996575E-4</v>
      </c>
      <c r="E2405" s="33">
        <v>7566099.9999996573</v>
      </c>
      <c r="F2405" s="9">
        <v>0.6452397403025566</v>
      </c>
      <c r="G2405" s="32">
        <v>12448048.39910261</v>
      </c>
      <c r="H2405" s="31">
        <f t="shared" si="74"/>
        <v>4881948.3991029523</v>
      </c>
      <c r="I2405" s="38">
        <f t="shared" si="75"/>
        <v>0.6452397403025566</v>
      </c>
    </row>
    <row r="2406" spans="1:9" hidden="1" outlineLevel="2" x14ac:dyDescent="0.25">
      <c r="A2406" t="s">
        <v>5184</v>
      </c>
      <c r="B2406" s="1" t="s">
        <v>6031</v>
      </c>
      <c r="C2406" s="1" t="s">
        <v>5250</v>
      </c>
      <c r="D2406" s="30">
        <v>7.4820999999996706E-4</v>
      </c>
      <c r="E2406" s="33">
        <v>7482099.9999996703</v>
      </c>
      <c r="F2406" s="9">
        <v>0.74322424526676178</v>
      </c>
      <c r="G2406" s="32">
        <v>13042978.125509864</v>
      </c>
      <c r="H2406" s="31">
        <f t="shared" si="74"/>
        <v>5560878.1255101934</v>
      </c>
      <c r="I2406" s="38">
        <f t="shared" si="75"/>
        <v>0.74322424526676178</v>
      </c>
    </row>
    <row r="2407" spans="1:9" hidden="1" outlineLevel="2" x14ac:dyDescent="0.25">
      <c r="A2407" t="s">
        <v>5184</v>
      </c>
      <c r="B2407" s="1" t="s">
        <v>6032</v>
      </c>
      <c r="C2407" s="1" t="s">
        <v>5202</v>
      </c>
      <c r="D2407" s="30">
        <v>7.4160999999996809E-4</v>
      </c>
      <c r="E2407" s="33">
        <v>7416099.9999996806</v>
      </c>
      <c r="F2407" s="9">
        <v>1.1151342927929928</v>
      </c>
      <c r="G2407" s="32">
        <v>15686047.428781439</v>
      </c>
      <c r="H2407" s="31">
        <f t="shared" si="74"/>
        <v>8269947.4287817581</v>
      </c>
      <c r="I2407" s="38">
        <f t="shared" si="75"/>
        <v>1.1151342927929928</v>
      </c>
    </row>
    <row r="2408" spans="1:9" hidden="1" outlineLevel="2" x14ac:dyDescent="0.25">
      <c r="A2408" t="s">
        <v>5184</v>
      </c>
      <c r="B2408" s="1" t="s">
        <v>6033</v>
      </c>
      <c r="C2408" s="1" t="s">
        <v>5190</v>
      </c>
      <c r="D2408" s="30">
        <v>6.7650999999997827E-4</v>
      </c>
      <c r="E2408" s="33">
        <v>6765099.999999783</v>
      </c>
      <c r="F2408" s="9">
        <v>0.78855249619567847</v>
      </c>
      <c r="G2408" s="32">
        <v>12099736.492012996</v>
      </c>
      <c r="H2408" s="31">
        <f t="shared" si="74"/>
        <v>5334636.4920132132</v>
      </c>
      <c r="I2408" s="38">
        <f t="shared" si="75"/>
        <v>0.78855249619567847</v>
      </c>
    </row>
    <row r="2409" spans="1:9" hidden="1" outlineLevel="2" x14ac:dyDescent="0.25">
      <c r="A2409" t="s">
        <v>5184</v>
      </c>
      <c r="B2409" s="1" t="s">
        <v>6034</v>
      </c>
      <c r="C2409" s="1" t="s">
        <v>5244</v>
      </c>
      <c r="D2409" s="30">
        <v>6.4560999999998311E-4</v>
      </c>
      <c r="E2409" s="33">
        <v>6456099.9999998314</v>
      </c>
      <c r="F2409" s="9">
        <v>1.1157973812252777</v>
      </c>
      <c r="G2409" s="32">
        <v>13659799.472928159</v>
      </c>
      <c r="H2409" s="31">
        <f t="shared" si="74"/>
        <v>7203699.4729283275</v>
      </c>
      <c r="I2409" s="38">
        <f t="shared" si="75"/>
        <v>1.1157973812252777</v>
      </c>
    </row>
    <row r="2410" spans="1:9" hidden="1" outlineLevel="2" x14ac:dyDescent="0.25">
      <c r="A2410" t="s">
        <v>5184</v>
      </c>
      <c r="B2410" s="1" t="s">
        <v>6035</v>
      </c>
      <c r="C2410" s="1" t="s">
        <v>5246</v>
      </c>
      <c r="D2410" s="30">
        <v>6.1980999999998714E-4</v>
      </c>
      <c r="E2410" s="33">
        <v>6198099.9999998715</v>
      </c>
      <c r="F2410" s="9">
        <v>0.93392804769527649</v>
      </c>
      <c r="G2410" s="32">
        <v>11986679.432419844</v>
      </c>
      <c r="H2410" s="31">
        <f t="shared" si="74"/>
        <v>5788579.4324199725</v>
      </c>
      <c r="I2410" s="38">
        <f t="shared" si="75"/>
        <v>0.93392804769527638</v>
      </c>
    </row>
    <row r="2411" spans="1:9" hidden="1" outlineLevel="2" x14ac:dyDescent="0.25">
      <c r="A2411" t="s">
        <v>5184</v>
      </c>
      <c r="B2411" s="1" t="s">
        <v>6036</v>
      </c>
      <c r="C2411" s="1" t="s">
        <v>5248</v>
      </c>
      <c r="D2411" s="30">
        <v>6.1710999999998756E-4</v>
      </c>
      <c r="E2411" s="33">
        <v>6171099.9999998752</v>
      </c>
      <c r="F2411" s="9">
        <v>0.97054832902781829</v>
      </c>
      <c r="G2411" s="32">
        <v>12160450.793263324</v>
      </c>
      <c r="H2411" s="31">
        <f t="shared" si="74"/>
        <v>5989350.7932634484</v>
      </c>
      <c r="I2411" s="38">
        <f t="shared" si="75"/>
        <v>0.97054832902781829</v>
      </c>
    </row>
    <row r="2412" spans="1:9" hidden="1" outlineLevel="2" x14ac:dyDescent="0.25">
      <c r="A2412" t="s">
        <v>5184</v>
      </c>
      <c r="B2412" s="1" t="s">
        <v>6037</v>
      </c>
      <c r="C2412" s="1" t="s">
        <v>5242</v>
      </c>
      <c r="D2412" s="30">
        <v>5.9940999999999033E-4</v>
      </c>
      <c r="E2412" s="33">
        <v>5994099.9999999031</v>
      </c>
      <c r="F2412" s="9">
        <v>1.0677229348943151</v>
      </c>
      <c r="G2412" s="32">
        <v>12394138.044049814</v>
      </c>
      <c r="H2412" s="31">
        <f t="shared" si="74"/>
        <v>6400038.0440499112</v>
      </c>
      <c r="I2412" s="38">
        <f t="shared" si="75"/>
        <v>1.0677229348943151</v>
      </c>
    </row>
    <row r="2413" spans="1:9" hidden="1" outlineLevel="2" x14ac:dyDescent="0.25">
      <c r="A2413" t="s">
        <v>5184</v>
      </c>
      <c r="B2413" s="1" t="s">
        <v>6038</v>
      </c>
      <c r="C2413" s="1" t="s">
        <v>5220</v>
      </c>
      <c r="D2413" s="30">
        <v>5.715099999999947E-4</v>
      </c>
      <c r="E2413" s="33">
        <v>5715099.9999999469</v>
      </c>
      <c r="F2413" s="9">
        <v>0.97156067418879455</v>
      </c>
      <c r="G2413" s="32">
        <v>11267666.409056274</v>
      </c>
      <c r="H2413" s="31">
        <f t="shared" si="74"/>
        <v>5552566.4090563273</v>
      </c>
      <c r="I2413" s="38">
        <f t="shared" si="75"/>
        <v>0.97156067418879444</v>
      </c>
    </row>
    <row r="2414" spans="1:9" hidden="1" outlineLevel="2" x14ac:dyDescent="0.25">
      <c r="A2414" t="s">
        <v>5184</v>
      </c>
      <c r="B2414" s="1" t="s">
        <v>6039</v>
      </c>
      <c r="C2414" s="1" t="s">
        <v>5240</v>
      </c>
      <c r="D2414" s="30">
        <v>5.5860999999999671E-4</v>
      </c>
      <c r="E2414" s="33">
        <v>5586099.9999999674</v>
      </c>
      <c r="F2414" s="9">
        <v>0.92258800831967702</v>
      </c>
      <c r="G2414" s="32">
        <v>10739768.873274487</v>
      </c>
      <c r="H2414" s="31">
        <f t="shared" si="74"/>
        <v>5153668.8732745191</v>
      </c>
      <c r="I2414" s="38">
        <f t="shared" si="75"/>
        <v>0.92258800831967724</v>
      </c>
    </row>
    <row r="2415" spans="1:9" hidden="1" outlineLevel="2" x14ac:dyDescent="0.25">
      <c r="A2415" t="s">
        <v>5184</v>
      </c>
      <c r="B2415" s="1" t="s">
        <v>6040</v>
      </c>
      <c r="C2415" s="1" t="s">
        <v>5238</v>
      </c>
      <c r="D2415" s="30">
        <v>5.574099999999969E-4</v>
      </c>
      <c r="E2415" s="33">
        <v>5574099.9999999693</v>
      </c>
      <c r="F2415" s="9">
        <v>1.0591120961157587</v>
      </c>
      <c r="G2415" s="32">
        <v>11477696.734958788</v>
      </c>
      <c r="H2415" s="31">
        <f t="shared" si="74"/>
        <v>5903596.7349588191</v>
      </c>
      <c r="I2415" s="38">
        <f t="shared" si="75"/>
        <v>1.059112096115759</v>
      </c>
    </row>
    <row r="2416" spans="1:9" hidden="1" outlineLevel="2" x14ac:dyDescent="0.25">
      <c r="A2416" t="s">
        <v>5184</v>
      </c>
      <c r="B2416" s="1" t="s">
        <v>6041</v>
      </c>
      <c r="C2416" s="1" t="s">
        <v>5236</v>
      </c>
      <c r="D2416" s="30">
        <v>5.5440999999999737E-4</v>
      </c>
      <c r="E2416" s="33">
        <v>5544099.9999999739</v>
      </c>
      <c r="F2416" s="9">
        <v>0.62780897539389213</v>
      </c>
      <c r="G2416" s="32">
        <v>9024735.7404812351</v>
      </c>
      <c r="H2416" s="31">
        <f t="shared" si="74"/>
        <v>3480635.7404812612</v>
      </c>
      <c r="I2416" s="38">
        <f t="shared" si="75"/>
        <v>0.62780897539389213</v>
      </c>
    </row>
    <row r="2417" spans="1:9" hidden="1" outlineLevel="2" x14ac:dyDescent="0.25">
      <c r="A2417" t="s">
        <v>5184</v>
      </c>
      <c r="B2417" s="1" t="s">
        <v>6042</v>
      </c>
      <c r="C2417" s="1" t="s">
        <v>5234</v>
      </c>
      <c r="D2417" s="30">
        <v>5.523099999999977E-4</v>
      </c>
      <c r="E2417" s="33">
        <v>5523099.9999999767</v>
      </c>
      <c r="F2417" s="9">
        <v>0.80699336825147283</v>
      </c>
      <c r="G2417" s="32">
        <v>9980205.0721896663</v>
      </c>
      <c r="H2417" s="31">
        <f t="shared" si="74"/>
        <v>4457105.0721896896</v>
      </c>
      <c r="I2417" s="38">
        <f t="shared" si="75"/>
        <v>0.80699336825147261</v>
      </c>
    </row>
    <row r="2418" spans="1:9" hidden="1" outlineLevel="2" x14ac:dyDescent="0.25">
      <c r="A2418" t="s">
        <v>5184</v>
      </c>
      <c r="B2418" s="1" t="s">
        <v>6043</v>
      </c>
      <c r="C2418" s="1" t="s">
        <v>5232</v>
      </c>
      <c r="D2418" s="30">
        <v>5.1571000000000342E-4</v>
      </c>
      <c r="E2418" s="33">
        <v>5157100.0000000345</v>
      </c>
      <c r="F2418" s="9">
        <v>0.75170064923472968</v>
      </c>
      <c r="G2418" s="32">
        <v>9033695.4181684833</v>
      </c>
      <c r="H2418" s="31">
        <f t="shared" si="74"/>
        <v>3876595.4181684488</v>
      </c>
      <c r="I2418" s="38">
        <f t="shared" si="75"/>
        <v>0.75170064923472935</v>
      </c>
    </row>
    <row r="2419" spans="1:9" hidden="1" outlineLevel="2" x14ac:dyDescent="0.25">
      <c r="A2419" t="s">
        <v>5184</v>
      </c>
      <c r="B2419" s="1" t="s">
        <v>6044</v>
      </c>
      <c r="C2419" s="1" t="s">
        <v>5230</v>
      </c>
      <c r="D2419" s="30">
        <v>5.133100000000038E-4</v>
      </c>
      <c r="E2419" s="33">
        <v>5133100.0000000382</v>
      </c>
      <c r="F2419" s="9">
        <v>0.50646669324034088</v>
      </c>
      <c r="G2419" s="32">
        <v>7732844.183072051</v>
      </c>
      <c r="H2419" s="31">
        <f t="shared" si="74"/>
        <v>2599744.1830720128</v>
      </c>
      <c r="I2419" s="38">
        <f t="shared" si="75"/>
        <v>0.50646669324034088</v>
      </c>
    </row>
    <row r="2420" spans="1:9" hidden="1" outlineLevel="2" x14ac:dyDescent="0.25">
      <c r="A2420" t="s">
        <v>5184</v>
      </c>
      <c r="B2420" s="1" t="s">
        <v>6045</v>
      </c>
      <c r="C2420" s="1" t="s">
        <v>5224</v>
      </c>
      <c r="D2420" s="30">
        <v>4.9351000000000689E-4</v>
      </c>
      <c r="E2420" s="33">
        <v>4935100.0000000689</v>
      </c>
      <c r="F2420" s="9">
        <v>1.1831046338625235</v>
      </c>
      <c r="G2420" s="32">
        <v>10773839.678575091</v>
      </c>
      <c r="H2420" s="31">
        <f t="shared" si="74"/>
        <v>5838739.6785750221</v>
      </c>
      <c r="I2420" s="38">
        <f t="shared" si="75"/>
        <v>1.1831046338625237</v>
      </c>
    </row>
    <row r="2421" spans="1:9" hidden="1" outlineLevel="2" x14ac:dyDescent="0.25">
      <c r="A2421" t="s">
        <v>5184</v>
      </c>
      <c r="B2421" s="1" t="s">
        <v>6046</v>
      </c>
      <c r="C2421" s="1" t="s">
        <v>5222</v>
      </c>
      <c r="D2421" s="30">
        <v>4.3141000000000631E-4</v>
      </c>
      <c r="E2421" s="33">
        <v>4314100.0000000633</v>
      </c>
      <c r="F2421" s="9">
        <v>0.75980264882126969</v>
      </c>
      <c r="G2421" s="32">
        <v>7591964.6072799508</v>
      </c>
      <c r="H2421" s="31">
        <f t="shared" si="74"/>
        <v>3277864.6072798874</v>
      </c>
      <c r="I2421" s="38">
        <f t="shared" si="75"/>
        <v>0.75980264882126958</v>
      </c>
    </row>
    <row r="2422" spans="1:9" hidden="1" outlineLevel="2" x14ac:dyDescent="0.25">
      <c r="A2422" t="s">
        <v>5184</v>
      </c>
      <c r="B2422" s="1" t="s">
        <v>6047</v>
      </c>
      <c r="C2422" s="1" t="s">
        <v>5218</v>
      </c>
      <c r="D2422" s="30">
        <v>4.0351000000000563E-4</v>
      </c>
      <c r="E2422" s="33">
        <v>4035100.0000000563</v>
      </c>
      <c r="F2422" s="9">
        <v>0.64588601960609093</v>
      </c>
      <c r="G2422" s="32">
        <v>6641314.6777126305</v>
      </c>
      <c r="H2422" s="31">
        <f t="shared" si="74"/>
        <v>2606214.6777125741</v>
      </c>
      <c r="I2422" s="38">
        <f t="shared" si="75"/>
        <v>0.64588601960609093</v>
      </c>
    </row>
    <row r="2423" spans="1:9" hidden="1" outlineLevel="2" x14ac:dyDescent="0.25">
      <c r="A2423" t="s">
        <v>5184</v>
      </c>
      <c r="B2423" s="1" t="s">
        <v>6048</v>
      </c>
      <c r="C2423" s="1" t="s">
        <v>5216</v>
      </c>
      <c r="D2423" s="30">
        <v>4.0291000000000561E-4</v>
      </c>
      <c r="E2423" s="33">
        <v>4029100.0000000563</v>
      </c>
      <c r="F2423" s="9">
        <v>0.96806517730278463</v>
      </c>
      <c r="G2423" s="32">
        <v>7929531.4058707608</v>
      </c>
      <c r="H2423" s="31">
        <f t="shared" si="74"/>
        <v>3900431.4058707044</v>
      </c>
      <c r="I2423" s="38">
        <f t="shared" si="75"/>
        <v>0.96806517730278474</v>
      </c>
    </row>
    <row r="2424" spans="1:9" hidden="1" outlineLevel="2" x14ac:dyDescent="0.25">
      <c r="A2424" t="s">
        <v>5184</v>
      </c>
      <c r="B2424" s="1" t="s">
        <v>6049</v>
      </c>
      <c r="C2424" s="1" t="s">
        <v>5214</v>
      </c>
      <c r="D2424" s="30">
        <v>4.0201000000000559E-4</v>
      </c>
      <c r="E2424" s="33">
        <v>4020100.0000000559</v>
      </c>
      <c r="F2424" s="9">
        <v>0.82616408568000421</v>
      </c>
      <c r="G2424" s="32">
        <v>7341362.2408422874</v>
      </c>
      <c r="H2424" s="31">
        <f t="shared" si="74"/>
        <v>3321262.2408422315</v>
      </c>
      <c r="I2424" s="38">
        <f t="shared" si="75"/>
        <v>0.82616408568000432</v>
      </c>
    </row>
    <row r="2425" spans="1:9" hidden="1" outlineLevel="2" x14ac:dyDescent="0.25">
      <c r="A2425" t="s">
        <v>5184</v>
      </c>
      <c r="B2425" s="1" t="s">
        <v>6050</v>
      </c>
      <c r="C2425" s="1" t="s">
        <v>5212</v>
      </c>
      <c r="D2425" s="30">
        <v>4.0021000000000555E-4</v>
      </c>
      <c r="E2425" s="33">
        <v>4002100.0000000554</v>
      </c>
      <c r="F2425" s="9">
        <v>0.44015801275349409</v>
      </c>
      <c r="G2425" s="32">
        <v>5763656.3828408383</v>
      </c>
      <c r="H2425" s="31">
        <f t="shared" si="74"/>
        <v>1761556.3828407829</v>
      </c>
      <c r="I2425" s="38">
        <f t="shared" si="75"/>
        <v>0.44015801275349403</v>
      </c>
    </row>
    <row r="2426" spans="1:9" hidden="1" outlineLevel="2" x14ac:dyDescent="0.25">
      <c r="A2426" t="s">
        <v>5184</v>
      </c>
      <c r="B2426" s="1" t="s">
        <v>6051</v>
      </c>
      <c r="C2426" s="1" t="s">
        <v>5206</v>
      </c>
      <c r="D2426" s="30">
        <v>3.7111000000000484E-4</v>
      </c>
      <c r="E2426" s="33">
        <v>3711100.0000000484</v>
      </c>
      <c r="F2426" s="9">
        <v>1.2002685494543277</v>
      </c>
      <c r="G2426" s="32">
        <v>8165416.6138800625</v>
      </c>
      <c r="H2426" s="31">
        <f t="shared" si="74"/>
        <v>4454316.613880014</v>
      </c>
      <c r="I2426" s="38">
        <f t="shared" si="75"/>
        <v>1.2002685494543277</v>
      </c>
    </row>
    <row r="2427" spans="1:9" hidden="1" outlineLevel="2" x14ac:dyDescent="0.25">
      <c r="A2427" t="s">
        <v>5184</v>
      </c>
      <c r="B2427" s="1" t="s">
        <v>6052</v>
      </c>
      <c r="C2427" s="1" t="s">
        <v>5208</v>
      </c>
      <c r="D2427" s="30">
        <v>3.6331000000000465E-4</v>
      </c>
      <c r="E2427" s="33">
        <v>3633100.0000000466</v>
      </c>
      <c r="F2427" s="9">
        <v>0.5715794591930804</v>
      </c>
      <c r="G2427" s="32">
        <v>5709705.3331944533</v>
      </c>
      <c r="H2427" s="31">
        <f t="shared" si="74"/>
        <v>2076605.3331944067</v>
      </c>
      <c r="I2427" s="38">
        <f t="shared" si="75"/>
        <v>0.57157945919308029</v>
      </c>
    </row>
    <row r="2428" spans="1:9" hidden="1" outlineLevel="2" x14ac:dyDescent="0.25">
      <c r="A2428" t="s">
        <v>5184</v>
      </c>
      <c r="B2428" s="1" t="s">
        <v>6053</v>
      </c>
      <c r="C2428" s="1" t="s">
        <v>5210</v>
      </c>
      <c r="D2428" s="30">
        <v>3.6301000000000464E-4</v>
      </c>
      <c r="E2428" s="33">
        <v>3630100.0000000466</v>
      </c>
      <c r="F2428" s="9">
        <v>1.0731179703258884</v>
      </c>
      <c r="G2428" s="32">
        <v>7525625.5440801037</v>
      </c>
      <c r="H2428" s="31">
        <f t="shared" si="74"/>
        <v>3895525.5440800572</v>
      </c>
      <c r="I2428" s="38">
        <f t="shared" si="75"/>
        <v>1.0731179703258884</v>
      </c>
    </row>
    <row r="2429" spans="1:9" hidden="1" outlineLevel="2" x14ac:dyDescent="0.25">
      <c r="A2429" t="s">
        <v>5184</v>
      </c>
      <c r="B2429" s="1" t="s">
        <v>6054</v>
      </c>
      <c r="C2429" s="1" t="s">
        <v>5226</v>
      </c>
      <c r="D2429" s="30">
        <v>3.6181000000000461E-4</v>
      </c>
      <c r="E2429" s="33">
        <v>3618100.0000000461</v>
      </c>
      <c r="F2429" s="9">
        <v>0.70158028943148687</v>
      </c>
      <c r="G2429" s="32">
        <v>6156487.6451921407</v>
      </c>
      <c r="H2429" s="31">
        <f t="shared" si="74"/>
        <v>2538387.6451920946</v>
      </c>
      <c r="I2429" s="38">
        <f t="shared" si="75"/>
        <v>0.70158028943148676</v>
      </c>
    </row>
    <row r="2430" spans="1:9" hidden="1" outlineLevel="2" x14ac:dyDescent="0.25">
      <c r="A2430" t="s">
        <v>5184</v>
      </c>
      <c r="B2430" s="1" t="s">
        <v>6055</v>
      </c>
      <c r="C2430" s="1" t="s">
        <v>5204</v>
      </c>
      <c r="D2430" s="30">
        <v>3.2731000000000378E-4</v>
      </c>
      <c r="E2430" s="33">
        <v>3273100.0000000377</v>
      </c>
      <c r="F2430" s="9">
        <v>0.67095624075385829</v>
      </c>
      <c r="G2430" s="32">
        <v>5469206.8716115169</v>
      </c>
      <c r="H2430" s="31">
        <f t="shared" si="74"/>
        <v>2196106.8716114792</v>
      </c>
      <c r="I2430" s="38">
        <f t="shared" si="75"/>
        <v>0.6709562407538584</v>
      </c>
    </row>
    <row r="2431" spans="1:9" hidden="1" outlineLevel="2" x14ac:dyDescent="0.25">
      <c r="A2431" t="s">
        <v>5184</v>
      </c>
      <c r="B2431" s="1" t="s">
        <v>6056</v>
      </c>
      <c r="C2431" s="1" t="s">
        <v>5196</v>
      </c>
      <c r="D2431" s="30">
        <v>3.2191000000000365E-4</v>
      </c>
      <c r="E2431" s="33">
        <v>3219100.0000000363</v>
      </c>
      <c r="F2431" s="9">
        <v>0.90562088806894148</v>
      </c>
      <c r="G2431" s="32">
        <v>6134384.2007827982</v>
      </c>
      <c r="H2431" s="31">
        <f t="shared" si="74"/>
        <v>2915284.2007827619</v>
      </c>
      <c r="I2431" s="38">
        <f t="shared" si="75"/>
        <v>0.90562088806894137</v>
      </c>
    </row>
    <row r="2432" spans="1:9" hidden="1" outlineLevel="2" x14ac:dyDescent="0.25">
      <c r="A2432" t="s">
        <v>5184</v>
      </c>
      <c r="B2432" s="1" t="s">
        <v>6057</v>
      </c>
      <c r="C2432" s="1" t="s">
        <v>5200</v>
      </c>
      <c r="D2432" s="30">
        <v>3.1681000000000352E-4</v>
      </c>
      <c r="E2432" s="33">
        <v>3168100.0000000354</v>
      </c>
      <c r="F2432" s="9">
        <v>0.75575504682801931</v>
      </c>
      <c r="G2432" s="32">
        <v>5562407.5638559107</v>
      </c>
      <c r="H2432" s="31">
        <f t="shared" si="74"/>
        <v>2394307.5638558753</v>
      </c>
      <c r="I2432" s="38">
        <f t="shared" si="75"/>
        <v>0.75575504682801953</v>
      </c>
    </row>
    <row r="2433" spans="1:9" hidden="1" outlineLevel="2" x14ac:dyDescent="0.25">
      <c r="A2433" t="s">
        <v>5184</v>
      </c>
      <c r="B2433" s="1" t="s">
        <v>6058</v>
      </c>
      <c r="C2433" s="1" t="s">
        <v>5198</v>
      </c>
      <c r="D2433" s="30">
        <v>2.9701000000000304E-4</v>
      </c>
      <c r="E2433" s="33">
        <v>2970100.0000000303</v>
      </c>
      <c r="F2433" s="9">
        <v>1.154505590282743</v>
      </c>
      <c r="G2433" s="32">
        <v>6399097.0536988406</v>
      </c>
      <c r="H2433" s="31">
        <f t="shared" si="74"/>
        <v>3428997.0536988103</v>
      </c>
      <c r="I2433" s="38">
        <f t="shared" si="75"/>
        <v>1.154505590282743</v>
      </c>
    </row>
    <row r="2434" spans="1:9" hidden="1" outlineLevel="2" x14ac:dyDescent="0.25">
      <c r="A2434" t="s">
        <v>5184</v>
      </c>
      <c r="B2434" s="1" t="s">
        <v>6059</v>
      </c>
      <c r="C2434" s="1" t="s">
        <v>5194</v>
      </c>
      <c r="D2434" s="30">
        <v>2.6611000000000229E-4</v>
      </c>
      <c r="E2434" s="33">
        <v>2661100.0000000228</v>
      </c>
      <c r="F2434" s="9">
        <v>0.93392991457548513</v>
      </c>
      <c r="G2434" s="32">
        <v>5146380.895676868</v>
      </c>
      <c r="H2434" s="31">
        <f t="shared" si="74"/>
        <v>2485280.8956768452</v>
      </c>
      <c r="I2434" s="38">
        <f t="shared" si="75"/>
        <v>0.93392991457548524</v>
      </c>
    </row>
    <row r="2435" spans="1:9" hidden="1" outlineLevel="2" x14ac:dyDescent="0.25">
      <c r="A2435" t="s">
        <v>5184</v>
      </c>
      <c r="B2435" s="1" t="s">
        <v>6060</v>
      </c>
      <c r="C2435" s="1" t="s">
        <v>5192</v>
      </c>
      <c r="D2435" s="30">
        <v>2.2951000000000143E-4</v>
      </c>
      <c r="E2435" s="33">
        <v>2295100.0000000144</v>
      </c>
      <c r="F2435" s="9">
        <v>1.1188160873778474</v>
      </c>
      <c r="G2435" s="32">
        <v>4862894.8021409279</v>
      </c>
      <c r="H2435" s="31">
        <f t="shared" si="74"/>
        <v>2567794.8021409134</v>
      </c>
      <c r="I2435" s="38">
        <f t="shared" si="75"/>
        <v>1.1188160873778472</v>
      </c>
    </row>
    <row r="2436" spans="1:9" hidden="1" outlineLevel="2" x14ac:dyDescent="0.25">
      <c r="A2436" t="s">
        <v>5184</v>
      </c>
      <c r="B2436" s="1" t="s">
        <v>6061</v>
      </c>
      <c r="C2436" s="1" t="s">
        <v>5188</v>
      </c>
      <c r="D2436" s="30">
        <v>1.1970999999999887E-4</v>
      </c>
      <c r="E2436" s="33">
        <v>1197099.9999999886</v>
      </c>
      <c r="F2436" s="9">
        <v>1.0358503119129829</v>
      </c>
      <c r="G2436" s="32">
        <v>2437116.4083910086</v>
      </c>
      <c r="H2436" s="31">
        <f t="shared" si="74"/>
        <v>1240016.40839102</v>
      </c>
      <c r="I2436" s="38">
        <f t="shared" si="75"/>
        <v>1.0358503119129829</v>
      </c>
    </row>
    <row r="2437" spans="1:9" hidden="1" outlineLevel="2" x14ac:dyDescent="0.25">
      <c r="A2437" t="s">
        <v>5184</v>
      </c>
      <c r="B2437" s="1" t="s">
        <v>6062</v>
      </c>
      <c r="C2437" s="1" t="s">
        <v>5186</v>
      </c>
      <c r="D2437" s="30">
        <v>7.8609999999999723E-5</v>
      </c>
      <c r="E2437" s="33">
        <v>786099.99999999721</v>
      </c>
      <c r="F2437" s="9">
        <v>0.41066827093038694</v>
      </c>
      <c r="G2437" s="32">
        <v>1108926.3277783731</v>
      </c>
      <c r="H2437" s="31">
        <f t="shared" ref="H2437:H2500" si="76">G2437-E2437</f>
        <v>322826.32777837594</v>
      </c>
      <c r="I2437" s="38">
        <f t="shared" ref="I2437:I2500" si="77">H2437/E2437</f>
        <v>0.41066827093038683</v>
      </c>
    </row>
    <row r="2438" spans="1:9" hidden="1" outlineLevel="2" x14ac:dyDescent="0.25">
      <c r="A2438" t="s">
        <v>5184</v>
      </c>
      <c r="B2438" s="1" t="s">
        <v>6063</v>
      </c>
      <c r="C2438" s="1" t="s">
        <v>5183</v>
      </c>
      <c r="D2438" s="30">
        <v>2.5810000000000026E-5</v>
      </c>
      <c r="E2438" s="33">
        <v>258100.00000000026</v>
      </c>
      <c r="F2438" s="9">
        <v>0.68056403706361934</v>
      </c>
      <c r="G2438" s="32">
        <v>433753.57796612056</v>
      </c>
      <c r="H2438" s="31">
        <f t="shared" si="76"/>
        <v>175653.5779661203</v>
      </c>
      <c r="I2438" s="38">
        <f t="shared" si="77"/>
        <v>0.68056403706361923</v>
      </c>
    </row>
    <row r="2439" spans="1:9" outlineLevel="1" collapsed="1" x14ac:dyDescent="0.25">
      <c r="A2439" s="60" t="s">
        <v>8846</v>
      </c>
      <c r="B2439" s="1"/>
      <c r="C2439" s="1"/>
      <c r="D2439" s="30"/>
      <c r="E2439" s="33">
        <f>SUBTOTAL(9,E2405:E2438)</f>
        <v>152037399.99999887</v>
      </c>
      <c r="F2439" s="9"/>
      <c r="G2439" s="32">
        <f>SUBTOTAL(9,G2405:G2438)</f>
        <v>283887562.45063978</v>
      </c>
      <c r="H2439" s="31">
        <f t="shared" si="76"/>
        <v>131850162.45064092</v>
      </c>
      <c r="I2439" s="38">
        <f t="shared" si="77"/>
        <v>0.86722189705060659</v>
      </c>
    </row>
    <row r="2440" spans="1:9" hidden="1" outlineLevel="2" x14ac:dyDescent="0.25">
      <c r="A2440" t="s">
        <v>5255</v>
      </c>
      <c r="B2440" s="1" t="s">
        <v>6018</v>
      </c>
      <c r="C2440" s="1" t="s">
        <v>5279</v>
      </c>
      <c r="D2440" s="30">
        <v>7.4400999999996772E-4</v>
      </c>
      <c r="E2440" s="33">
        <v>7440099.9999996768</v>
      </c>
      <c r="F2440" s="9">
        <v>0.97581294467223012</v>
      </c>
      <c r="G2440" s="32">
        <v>14700245.889655221</v>
      </c>
      <c r="H2440" s="31">
        <f t="shared" si="76"/>
        <v>7260145.8896555444</v>
      </c>
      <c r="I2440" s="38">
        <f t="shared" si="77"/>
        <v>0.97581294467223023</v>
      </c>
    </row>
    <row r="2441" spans="1:9" hidden="1" outlineLevel="2" x14ac:dyDescent="0.25">
      <c r="A2441" t="s">
        <v>5255</v>
      </c>
      <c r="B2441" s="1" t="s">
        <v>6019</v>
      </c>
      <c r="C2441" s="1" t="s">
        <v>5275</v>
      </c>
      <c r="D2441" s="30">
        <v>6.0690999999998916E-4</v>
      </c>
      <c r="E2441" s="33">
        <v>6069099.999999892</v>
      </c>
      <c r="F2441" s="9">
        <v>0.80041505008210267</v>
      </c>
      <c r="G2441" s="32">
        <v>10926898.980453094</v>
      </c>
      <c r="H2441" s="31">
        <f t="shared" si="76"/>
        <v>4857798.9804532025</v>
      </c>
      <c r="I2441" s="38">
        <f t="shared" si="77"/>
        <v>0.80041505008210256</v>
      </c>
    </row>
    <row r="2442" spans="1:9" hidden="1" outlineLevel="2" x14ac:dyDescent="0.25">
      <c r="A2442" t="s">
        <v>5255</v>
      </c>
      <c r="B2442" s="1" t="s">
        <v>6020</v>
      </c>
      <c r="C2442" s="1" t="s">
        <v>5273</v>
      </c>
      <c r="D2442" s="30">
        <v>5.4600999999999868E-4</v>
      </c>
      <c r="E2442" s="33">
        <v>5460099.999999987</v>
      </c>
      <c r="F2442" s="9">
        <v>1.1340684377466643</v>
      </c>
      <c r="G2442" s="32">
        <v>11652227.076940535</v>
      </c>
      <c r="H2442" s="31">
        <f t="shared" si="76"/>
        <v>6192127.0769405477</v>
      </c>
      <c r="I2442" s="38">
        <f t="shared" si="77"/>
        <v>1.1340684377466643</v>
      </c>
    </row>
    <row r="2443" spans="1:9" hidden="1" outlineLevel="2" x14ac:dyDescent="0.25">
      <c r="A2443" t="s">
        <v>5255</v>
      </c>
      <c r="B2443" s="1" t="s">
        <v>6021</v>
      </c>
      <c r="C2443" s="1" t="s">
        <v>5271</v>
      </c>
      <c r="D2443" s="30">
        <v>5.4000999999999962E-4</v>
      </c>
      <c r="E2443" s="33">
        <v>5400099.9999999963</v>
      </c>
      <c r="F2443" s="9">
        <v>0.44393796611058045</v>
      </c>
      <c r="G2443" s="32">
        <v>7797409.4107937403</v>
      </c>
      <c r="H2443" s="31">
        <f t="shared" si="76"/>
        <v>2397309.410793744</v>
      </c>
      <c r="I2443" s="38">
        <f t="shared" si="77"/>
        <v>0.44393796611058051</v>
      </c>
    </row>
    <row r="2444" spans="1:9" hidden="1" outlineLevel="2" x14ac:dyDescent="0.25">
      <c r="A2444" t="s">
        <v>5255</v>
      </c>
      <c r="B2444" s="1" t="s">
        <v>6022</v>
      </c>
      <c r="C2444" s="1" t="s">
        <v>5269</v>
      </c>
      <c r="D2444" s="30">
        <v>5.1031000000000427E-4</v>
      </c>
      <c r="E2444" s="33">
        <v>5103100.0000000428</v>
      </c>
      <c r="F2444" s="9">
        <v>0.45310221416111562</v>
      </c>
      <c r="G2444" s="32">
        <v>7415325.9090856509</v>
      </c>
      <c r="H2444" s="31">
        <f t="shared" si="76"/>
        <v>2312225.9090856081</v>
      </c>
      <c r="I2444" s="38">
        <f t="shared" si="77"/>
        <v>0.45310221416111551</v>
      </c>
    </row>
    <row r="2445" spans="1:9" hidden="1" outlineLevel="2" x14ac:dyDescent="0.25">
      <c r="A2445" t="s">
        <v>5255</v>
      </c>
      <c r="B2445" s="1" t="s">
        <v>6023</v>
      </c>
      <c r="C2445" s="1" t="s">
        <v>5267</v>
      </c>
      <c r="D2445" s="30">
        <v>4.8271000000000755E-4</v>
      </c>
      <c r="E2445" s="33">
        <v>4827100.0000000754</v>
      </c>
      <c r="F2445" s="9">
        <v>1.228306860162329</v>
      </c>
      <c r="G2445" s="32">
        <v>10756260.044689745</v>
      </c>
      <c r="H2445" s="31">
        <f t="shared" si="76"/>
        <v>5929160.0446896693</v>
      </c>
      <c r="I2445" s="38">
        <f t="shared" si="77"/>
        <v>1.2283068601623286</v>
      </c>
    </row>
    <row r="2446" spans="1:9" hidden="1" outlineLevel="2" x14ac:dyDescent="0.25">
      <c r="A2446" t="s">
        <v>5255</v>
      </c>
      <c r="B2446" s="1" t="s">
        <v>6024</v>
      </c>
      <c r="C2446" s="1" t="s">
        <v>5265</v>
      </c>
      <c r="D2446" s="30">
        <v>4.395100000000065E-4</v>
      </c>
      <c r="E2446" s="33">
        <v>4395100.0000000652</v>
      </c>
      <c r="F2446" s="9">
        <v>0.32874058170596221</v>
      </c>
      <c r="G2446" s="32">
        <v>5839947.7306559617</v>
      </c>
      <c r="H2446" s="31">
        <f t="shared" si="76"/>
        <v>1444847.7306558965</v>
      </c>
      <c r="I2446" s="38">
        <f t="shared" si="77"/>
        <v>0.32874058170596232</v>
      </c>
    </row>
    <row r="2447" spans="1:9" hidden="1" outlineLevel="2" x14ac:dyDescent="0.25">
      <c r="A2447" t="s">
        <v>5255</v>
      </c>
      <c r="B2447" s="1" t="s">
        <v>6025</v>
      </c>
      <c r="C2447" s="1" t="s">
        <v>5277</v>
      </c>
      <c r="D2447" s="30">
        <v>4.1401000000000588E-4</v>
      </c>
      <c r="E2447" s="33">
        <v>4140100.0000000587</v>
      </c>
      <c r="F2447" s="9">
        <v>0.41659525192199853</v>
      </c>
      <c r="G2447" s="32">
        <v>5864846.0024823491</v>
      </c>
      <c r="H2447" s="31">
        <f t="shared" si="76"/>
        <v>1724746.0024822904</v>
      </c>
      <c r="I2447" s="38">
        <f t="shared" si="77"/>
        <v>0.41659525192199848</v>
      </c>
    </row>
    <row r="2448" spans="1:9" hidden="1" outlineLevel="2" x14ac:dyDescent="0.25">
      <c r="A2448" t="s">
        <v>5255</v>
      </c>
      <c r="B2448" s="1" t="s">
        <v>6026</v>
      </c>
      <c r="C2448" s="1" t="s">
        <v>5261</v>
      </c>
      <c r="D2448" s="30">
        <v>3.3991000000000408E-4</v>
      </c>
      <c r="E2448" s="33">
        <v>3399100.000000041</v>
      </c>
      <c r="F2448" s="9">
        <v>0.92901207148712328</v>
      </c>
      <c r="G2448" s="32">
        <v>6556904.9321919596</v>
      </c>
      <c r="H2448" s="31">
        <f t="shared" si="76"/>
        <v>3157804.9321919186</v>
      </c>
      <c r="I2448" s="38">
        <f t="shared" si="77"/>
        <v>0.92901207148712317</v>
      </c>
    </row>
    <row r="2449" spans="1:9" hidden="1" outlineLevel="2" x14ac:dyDescent="0.25">
      <c r="A2449" t="s">
        <v>5255</v>
      </c>
      <c r="B2449" s="1" t="s">
        <v>6027</v>
      </c>
      <c r="C2449" s="1" t="s">
        <v>5259</v>
      </c>
      <c r="D2449" s="30">
        <v>2.4931000000000188E-4</v>
      </c>
      <c r="E2449" s="33">
        <v>2493100.0000000186</v>
      </c>
      <c r="F2449" s="9">
        <v>0.88856620592873647</v>
      </c>
      <c r="G2449" s="32">
        <v>4708384.4080009684</v>
      </c>
      <c r="H2449" s="31">
        <f t="shared" si="76"/>
        <v>2215284.4080009498</v>
      </c>
      <c r="I2449" s="38">
        <f t="shared" si="77"/>
        <v>0.88856620592873659</v>
      </c>
    </row>
    <row r="2450" spans="1:9" hidden="1" outlineLevel="2" x14ac:dyDescent="0.25">
      <c r="A2450" t="s">
        <v>5255</v>
      </c>
      <c r="B2450" s="1" t="s">
        <v>6028</v>
      </c>
      <c r="C2450" s="1" t="s">
        <v>5254</v>
      </c>
      <c r="D2450" s="30">
        <v>6.2710000000000055E-5</v>
      </c>
      <c r="E2450" s="33">
        <v>627100.00000000058</v>
      </c>
      <c r="F2450" s="9">
        <v>0.26564917620174933</v>
      </c>
      <c r="G2450" s="32">
        <v>793688.5983961178</v>
      </c>
      <c r="H2450" s="31">
        <f t="shared" si="76"/>
        <v>166588.59839611722</v>
      </c>
      <c r="I2450" s="38">
        <f t="shared" si="77"/>
        <v>0.26564917620174944</v>
      </c>
    </row>
    <row r="2451" spans="1:9" hidden="1" outlineLevel="2" x14ac:dyDescent="0.25">
      <c r="A2451" t="s">
        <v>5255</v>
      </c>
      <c r="B2451" s="1" t="s">
        <v>6029</v>
      </c>
      <c r="C2451" s="1" t="s">
        <v>5257</v>
      </c>
      <c r="D2451" s="30">
        <v>3.2710000000000037E-5</v>
      </c>
      <c r="E2451" s="33">
        <v>327100.00000000035</v>
      </c>
      <c r="F2451" s="9">
        <v>1.0891643933752189</v>
      </c>
      <c r="G2451" s="32">
        <v>683365.67307303485</v>
      </c>
      <c r="H2451" s="31">
        <f t="shared" si="76"/>
        <v>356265.6730730345</v>
      </c>
      <c r="I2451" s="38">
        <f t="shared" si="77"/>
        <v>1.0891643933752189</v>
      </c>
    </row>
    <row r="2452" spans="1:9" outlineLevel="1" collapsed="1" x14ac:dyDescent="0.25">
      <c r="A2452" s="60" t="s">
        <v>8847</v>
      </c>
      <c r="B2452" s="1"/>
      <c r="C2452" s="1"/>
      <c r="D2452" s="30"/>
      <c r="E2452" s="33">
        <f>SUBTOTAL(9,E2440:E2451)</f>
        <v>49681199.999999851</v>
      </c>
      <c r="F2452" s="9"/>
      <c r="G2452" s="32">
        <f>SUBTOTAL(9,G2440:G2451)</f>
        <v>87695504.656418398</v>
      </c>
      <c r="H2452" s="31">
        <f t="shared" si="76"/>
        <v>38014304.656418547</v>
      </c>
      <c r="I2452" s="38">
        <f t="shared" si="77"/>
        <v>0.76516478378981712</v>
      </c>
    </row>
    <row r="2453" spans="1:9" hidden="1" outlineLevel="2" x14ac:dyDescent="0.25">
      <c r="A2453" t="s">
        <v>5282</v>
      </c>
      <c r="B2453" s="1" t="s">
        <v>5801</v>
      </c>
      <c r="C2453" s="1" t="s">
        <v>5320</v>
      </c>
      <c r="D2453" s="30">
        <v>1E-3</v>
      </c>
      <c r="E2453" s="33">
        <v>10000000</v>
      </c>
      <c r="F2453" s="9">
        <v>0.27408670369872756</v>
      </c>
      <c r="G2453" s="32">
        <v>12740867.036987275</v>
      </c>
      <c r="H2453" s="31">
        <f t="shared" si="76"/>
        <v>2740867.0369872749</v>
      </c>
      <c r="I2453" s="38">
        <f t="shared" si="77"/>
        <v>0.27408670369872751</v>
      </c>
    </row>
    <row r="2454" spans="1:9" hidden="1" outlineLevel="2" x14ac:dyDescent="0.25">
      <c r="A2454" t="s">
        <v>5282</v>
      </c>
      <c r="B2454" s="1" t="s">
        <v>5975</v>
      </c>
      <c r="C2454" s="1" t="s">
        <v>5390</v>
      </c>
      <c r="D2454" s="30">
        <v>7.7310999999996317E-4</v>
      </c>
      <c r="E2454" s="33">
        <v>7731099.9999996321</v>
      </c>
      <c r="F2454" s="9">
        <v>1.1148210118255175</v>
      </c>
      <c r="G2454" s="32">
        <v>16349892.724523481</v>
      </c>
      <c r="H2454" s="31">
        <f t="shared" si="76"/>
        <v>8618792.7245238498</v>
      </c>
      <c r="I2454" s="38">
        <f t="shared" si="77"/>
        <v>1.1148210118255177</v>
      </c>
    </row>
    <row r="2455" spans="1:9" hidden="1" outlineLevel="2" x14ac:dyDescent="0.25">
      <c r="A2455" t="s">
        <v>5282</v>
      </c>
      <c r="B2455" s="1" t="s">
        <v>5976</v>
      </c>
      <c r="C2455" s="1" t="s">
        <v>5388</v>
      </c>
      <c r="D2455" s="30">
        <v>7.7040999999996359E-4</v>
      </c>
      <c r="E2455" s="33">
        <v>7704099.9999996359</v>
      </c>
      <c r="F2455" s="9">
        <v>0.99765560660276076</v>
      </c>
      <c r="G2455" s="32">
        <v>15390138.558827603</v>
      </c>
      <c r="H2455" s="31">
        <f t="shared" si="76"/>
        <v>7686038.5588279674</v>
      </c>
      <c r="I2455" s="38">
        <f t="shared" si="77"/>
        <v>0.99765560660276098</v>
      </c>
    </row>
    <row r="2456" spans="1:9" hidden="1" outlineLevel="2" x14ac:dyDescent="0.25">
      <c r="A2456" t="s">
        <v>5282</v>
      </c>
      <c r="B2456" s="1" t="s">
        <v>5977</v>
      </c>
      <c r="C2456" s="1" t="s">
        <v>5382</v>
      </c>
      <c r="D2456" s="30">
        <v>7.6170999999996495E-4</v>
      </c>
      <c r="E2456" s="33">
        <v>7617099.9999996498</v>
      </c>
      <c r="F2456" s="9">
        <v>0.71716851800669867</v>
      </c>
      <c r="G2456" s="32">
        <v>13079844.318508223</v>
      </c>
      <c r="H2456" s="31">
        <f t="shared" si="76"/>
        <v>5462744.3185085729</v>
      </c>
      <c r="I2456" s="38">
        <f t="shared" si="77"/>
        <v>0.71716851800669856</v>
      </c>
    </row>
    <row r="2457" spans="1:9" hidden="1" outlineLevel="2" x14ac:dyDescent="0.25">
      <c r="A2457" t="s">
        <v>5282</v>
      </c>
      <c r="B2457" s="1" t="s">
        <v>5978</v>
      </c>
      <c r="C2457" s="1" t="s">
        <v>5386</v>
      </c>
      <c r="D2457" s="30">
        <v>7.6080999999996509E-4</v>
      </c>
      <c r="E2457" s="33">
        <v>7608099.9999996508</v>
      </c>
      <c r="F2457" s="9">
        <v>1.1837231501767733</v>
      </c>
      <c r="G2457" s="32">
        <v>16613984.098859146</v>
      </c>
      <c r="H2457" s="31">
        <f t="shared" si="76"/>
        <v>9005884.0988594964</v>
      </c>
      <c r="I2457" s="38">
        <f t="shared" si="77"/>
        <v>1.1837231501767733</v>
      </c>
    </row>
    <row r="2458" spans="1:9" hidden="1" outlineLevel="2" x14ac:dyDescent="0.25">
      <c r="A2458" t="s">
        <v>5282</v>
      </c>
      <c r="B2458" s="1" t="s">
        <v>5979</v>
      </c>
      <c r="C2458" s="1" t="s">
        <v>5380</v>
      </c>
      <c r="D2458" s="30">
        <v>7.4790999999996711E-4</v>
      </c>
      <c r="E2458" s="33">
        <v>7479099.9999996712</v>
      </c>
      <c r="F2458" s="9">
        <v>0.33888737322734785</v>
      </c>
      <c r="G2458" s="32">
        <v>10013672.553104218</v>
      </c>
      <c r="H2458" s="31">
        <f t="shared" si="76"/>
        <v>2534572.5531045469</v>
      </c>
      <c r="I2458" s="38">
        <f t="shared" si="77"/>
        <v>0.33888737322734797</v>
      </c>
    </row>
    <row r="2459" spans="1:9" hidden="1" outlineLevel="2" x14ac:dyDescent="0.25">
      <c r="A2459" t="s">
        <v>5282</v>
      </c>
      <c r="B2459" s="1" t="s">
        <v>5980</v>
      </c>
      <c r="C2459" s="1" t="s">
        <v>5378</v>
      </c>
      <c r="D2459" s="30">
        <v>7.3890999999996852E-4</v>
      </c>
      <c r="E2459" s="33">
        <v>7389099.9999996852</v>
      </c>
      <c r="F2459" s="9">
        <v>0.68097469179094305</v>
      </c>
      <c r="G2459" s="32">
        <v>12420890.095111929</v>
      </c>
      <c r="H2459" s="31">
        <f t="shared" si="76"/>
        <v>5031790.0951122437</v>
      </c>
      <c r="I2459" s="38">
        <f t="shared" si="77"/>
        <v>0.68097469179094317</v>
      </c>
    </row>
    <row r="2460" spans="1:9" hidden="1" outlineLevel="2" x14ac:dyDescent="0.25">
      <c r="A2460" t="s">
        <v>5282</v>
      </c>
      <c r="B2460" s="1" t="s">
        <v>5981</v>
      </c>
      <c r="C2460" s="1" t="s">
        <v>5376</v>
      </c>
      <c r="D2460" s="30">
        <v>7.0890999999997321E-4</v>
      </c>
      <c r="E2460" s="33">
        <v>7089099.9999997318</v>
      </c>
      <c r="F2460" s="9">
        <v>1.1840118446534889</v>
      </c>
      <c r="G2460" s="32">
        <v>15482678.367932461</v>
      </c>
      <c r="H2460" s="31">
        <f t="shared" si="76"/>
        <v>8393578.3679327294</v>
      </c>
      <c r="I2460" s="38">
        <f t="shared" si="77"/>
        <v>1.1840118446534886</v>
      </c>
    </row>
    <row r="2461" spans="1:9" hidden="1" outlineLevel="2" x14ac:dyDescent="0.25">
      <c r="A2461" t="s">
        <v>5282</v>
      </c>
      <c r="B2461" s="1" t="s">
        <v>5982</v>
      </c>
      <c r="C2461" s="1" t="s">
        <v>5374</v>
      </c>
      <c r="D2461" s="30">
        <v>6.9570999999997527E-4</v>
      </c>
      <c r="E2461" s="33">
        <v>6957099.9999997523</v>
      </c>
      <c r="F2461" s="9">
        <v>0.35393777396264137</v>
      </c>
      <c r="G2461" s="32">
        <v>9419480.4872351568</v>
      </c>
      <c r="H2461" s="31">
        <f t="shared" si="76"/>
        <v>2462380.4872354046</v>
      </c>
      <c r="I2461" s="38">
        <f t="shared" si="77"/>
        <v>0.35393777396264137</v>
      </c>
    </row>
    <row r="2462" spans="1:9" hidden="1" outlineLevel="2" x14ac:dyDescent="0.25">
      <c r="A2462" t="s">
        <v>5282</v>
      </c>
      <c r="B2462" s="1" t="s">
        <v>5983</v>
      </c>
      <c r="C2462" s="1" t="s">
        <v>5348</v>
      </c>
      <c r="D2462" s="30">
        <v>6.8220999999997738E-4</v>
      </c>
      <c r="E2462" s="33">
        <v>6822099.9999997737</v>
      </c>
      <c r="F2462" s="9">
        <v>0.32161020993604228</v>
      </c>
      <c r="G2462" s="32">
        <v>9016157.0132043753</v>
      </c>
      <c r="H2462" s="31">
        <f t="shared" si="76"/>
        <v>2194057.0132046016</v>
      </c>
      <c r="I2462" s="38">
        <f t="shared" si="77"/>
        <v>0.32161020993604233</v>
      </c>
    </row>
    <row r="2463" spans="1:9" hidden="1" outlineLevel="2" x14ac:dyDescent="0.25">
      <c r="A2463" t="s">
        <v>5282</v>
      </c>
      <c r="B2463" s="1" t="s">
        <v>5984</v>
      </c>
      <c r="C2463" s="1" t="s">
        <v>5368</v>
      </c>
      <c r="D2463" s="30">
        <v>6.4290999999998353E-4</v>
      </c>
      <c r="E2463" s="33">
        <v>6429099.9999998352</v>
      </c>
      <c r="F2463" s="9">
        <v>1.1427380875495801</v>
      </c>
      <c r="G2463" s="32">
        <v>13775877.438664652</v>
      </c>
      <c r="H2463" s="31">
        <f t="shared" si="76"/>
        <v>7346777.4386648173</v>
      </c>
      <c r="I2463" s="38">
        <f t="shared" si="77"/>
        <v>1.1427380875495801</v>
      </c>
    </row>
    <row r="2464" spans="1:9" hidden="1" outlineLevel="2" x14ac:dyDescent="0.25">
      <c r="A2464" t="s">
        <v>5282</v>
      </c>
      <c r="B2464" s="1" t="s">
        <v>5985</v>
      </c>
      <c r="C2464" s="1" t="s">
        <v>5296</v>
      </c>
      <c r="D2464" s="30">
        <v>6.3090999999998541E-4</v>
      </c>
      <c r="E2464" s="33">
        <v>6309099.9999998538</v>
      </c>
      <c r="F2464" s="9">
        <v>1.1622007257620748</v>
      </c>
      <c r="G2464" s="32">
        <v>13641540.598905189</v>
      </c>
      <c r="H2464" s="31">
        <f t="shared" si="76"/>
        <v>7332440.5989053352</v>
      </c>
      <c r="I2464" s="38">
        <f t="shared" si="77"/>
        <v>1.1622007257620746</v>
      </c>
    </row>
    <row r="2465" spans="1:9" hidden="1" outlineLevel="2" x14ac:dyDescent="0.25">
      <c r="A2465" t="s">
        <v>5282</v>
      </c>
      <c r="B2465" s="1" t="s">
        <v>5986</v>
      </c>
      <c r="C2465" s="1" t="s">
        <v>5366</v>
      </c>
      <c r="D2465" s="30">
        <v>6.0510999999998944E-4</v>
      </c>
      <c r="E2465" s="33">
        <v>6051099.9999998948</v>
      </c>
      <c r="F2465" s="9">
        <v>0.27199294222442316</v>
      </c>
      <c r="G2465" s="32">
        <v>7696956.4926940734</v>
      </c>
      <c r="H2465" s="31">
        <f t="shared" si="76"/>
        <v>1645856.4926941786</v>
      </c>
      <c r="I2465" s="38">
        <f t="shared" si="77"/>
        <v>0.27199294222442322</v>
      </c>
    </row>
    <row r="2466" spans="1:9" hidden="1" outlineLevel="2" x14ac:dyDescent="0.25">
      <c r="A2466" t="s">
        <v>5282</v>
      </c>
      <c r="B2466" s="1" t="s">
        <v>5364</v>
      </c>
      <c r="C2466" s="1" t="s">
        <v>5364</v>
      </c>
      <c r="D2466" s="30">
        <v>5.9250999999999141E-4</v>
      </c>
      <c r="E2466" s="33">
        <v>5925099.9999999143</v>
      </c>
      <c r="F2466" s="9">
        <v>1.218017888559574</v>
      </c>
      <c r="G2466" s="32">
        <v>13141977.791504143</v>
      </c>
      <c r="H2466" s="31">
        <f t="shared" si="76"/>
        <v>7216877.7915042285</v>
      </c>
      <c r="I2466" s="38">
        <f t="shared" si="77"/>
        <v>1.2180178885595743</v>
      </c>
    </row>
    <row r="2467" spans="1:9" hidden="1" outlineLevel="2" x14ac:dyDescent="0.25">
      <c r="A2467" t="s">
        <v>5282</v>
      </c>
      <c r="B2467" s="1" t="s">
        <v>5987</v>
      </c>
      <c r="C2467" s="1" t="s">
        <v>5362</v>
      </c>
      <c r="D2467" s="30">
        <v>5.7480999999999418E-4</v>
      </c>
      <c r="E2467" s="33">
        <v>5748099.9999999423</v>
      </c>
      <c r="F2467" s="9">
        <v>0.32759154103664201</v>
      </c>
      <c r="G2467" s="32">
        <v>7631128.9370326456</v>
      </c>
      <c r="H2467" s="31">
        <f t="shared" si="76"/>
        <v>1883028.9370327033</v>
      </c>
      <c r="I2467" s="38">
        <f t="shared" si="77"/>
        <v>0.32759154103664206</v>
      </c>
    </row>
    <row r="2468" spans="1:9" hidden="1" outlineLevel="2" x14ac:dyDescent="0.25">
      <c r="A2468" t="s">
        <v>5282</v>
      </c>
      <c r="B2468" s="1" t="s">
        <v>5988</v>
      </c>
      <c r="C2468" s="1" t="s">
        <v>5358</v>
      </c>
      <c r="D2468" s="30">
        <v>5.4840999999999831E-4</v>
      </c>
      <c r="E2468" s="33">
        <v>5484099.9999999832</v>
      </c>
      <c r="F2468" s="9">
        <v>0.71444731271608697</v>
      </c>
      <c r="G2468" s="32">
        <v>9402200.5076662637</v>
      </c>
      <c r="H2468" s="31">
        <f t="shared" si="76"/>
        <v>3918100.5076662805</v>
      </c>
      <c r="I2468" s="38">
        <f t="shared" si="77"/>
        <v>0.71444731271608697</v>
      </c>
    </row>
    <row r="2469" spans="1:9" hidden="1" outlineLevel="2" x14ac:dyDescent="0.25">
      <c r="A2469" t="s">
        <v>5282</v>
      </c>
      <c r="B2469" s="1" t="s">
        <v>5989</v>
      </c>
      <c r="C2469" s="1" t="s">
        <v>5360</v>
      </c>
      <c r="D2469" s="30">
        <v>5.3341000000000065E-4</v>
      </c>
      <c r="E2469" s="33">
        <v>5334100.0000000065</v>
      </c>
      <c r="F2469" s="9">
        <v>0.30934958194562379</v>
      </c>
      <c r="G2469" s="32">
        <v>6984201.6050561601</v>
      </c>
      <c r="H2469" s="31">
        <f t="shared" si="76"/>
        <v>1650101.6050561536</v>
      </c>
      <c r="I2469" s="38">
        <f t="shared" si="77"/>
        <v>0.30934958194562373</v>
      </c>
    </row>
    <row r="2470" spans="1:9" hidden="1" outlineLevel="2" x14ac:dyDescent="0.25">
      <c r="A2470" t="s">
        <v>5282</v>
      </c>
      <c r="B2470" s="1" t="s">
        <v>5990</v>
      </c>
      <c r="C2470" s="1" t="s">
        <v>5356</v>
      </c>
      <c r="D2470" s="30">
        <v>5.2381000000000216E-4</v>
      </c>
      <c r="E2470" s="33">
        <v>5238100.0000000214</v>
      </c>
      <c r="F2470" s="9">
        <v>0.42897227924377634</v>
      </c>
      <c r="G2470" s="32">
        <v>7485099.6959068561</v>
      </c>
      <c r="H2470" s="31">
        <f t="shared" si="76"/>
        <v>2246999.6959068347</v>
      </c>
      <c r="I2470" s="38">
        <f t="shared" si="77"/>
        <v>0.42897227924377646</v>
      </c>
    </row>
    <row r="2471" spans="1:9" hidden="1" outlineLevel="2" x14ac:dyDescent="0.25">
      <c r="A2471" t="s">
        <v>5282</v>
      </c>
      <c r="B2471" s="1" t="s">
        <v>5991</v>
      </c>
      <c r="C2471" s="1" t="s">
        <v>5354</v>
      </c>
      <c r="D2471" s="30">
        <v>5.2051000000000267E-4</v>
      </c>
      <c r="E2471" s="33">
        <v>5205100.000000027</v>
      </c>
      <c r="F2471" s="9">
        <v>0.89749413787358334</v>
      </c>
      <c r="G2471" s="32">
        <v>9876646.7370458394</v>
      </c>
      <c r="H2471" s="31">
        <f t="shared" si="76"/>
        <v>4671546.7370458124</v>
      </c>
      <c r="I2471" s="38">
        <f t="shared" si="77"/>
        <v>0.89749413787358323</v>
      </c>
    </row>
    <row r="2472" spans="1:9" hidden="1" outlineLevel="2" x14ac:dyDescent="0.25">
      <c r="A2472" t="s">
        <v>5282</v>
      </c>
      <c r="B2472" s="1" t="s">
        <v>5992</v>
      </c>
      <c r="C2472" s="1" t="s">
        <v>5352</v>
      </c>
      <c r="D2472" s="30">
        <v>5.1061000000000422E-4</v>
      </c>
      <c r="E2472" s="33">
        <v>5106100.0000000419</v>
      </c>
      <c r="F2472" s="9">
        <v>1.1869414595969736</v>
      </c>
      <c r="G2472" s="32">
        <v>11166741.7868482</v>
      </c>
      <c r="H2472" s="31">
        <f t="shared" si="76"/>
        <v>6060641.7868481586</v>
      </c>
      <c r="I2472" s="38">
        <f t="shared" si="77"/>
        <v>1.1869414595969741</v>
      </c>
    </row>
    <row r="2473" spans="1:9" hidden="1" outlineLevel="2" x14ac:dyDescent="0.25">
      <c r="A2473" t="s">
        <v>5282</v>
      </c>
      <c r="B2473" s="1" t="s">
        <v>5993</v>
      </c>
      <c r="C2473" s="1" t="s">
        <v>5350</v>
      </c>
      <c r="D2473" s="30">
        <v>4.7431000000000735E-4</v>
      </c>
      <c r="E2473" s="33">
        <v>4743100.0000000736</v>
      </c>
      <c r="F2473" s="9">
        <v>1.1153380916868521</v>
      </c>
      <c r="G2473" s="32">
        <v>10033260.102680065</v>
      </c>
      <c r="H2473" s="31">
        <f t="shared" si="76"/>
        <v>5290160.1026799912</v>
      </c>
      <c r="I2473" s="38">
        <f t="shared" si="77"/>
        <v>1.1153380916868523</v>
      </c>
    </row>
    <row r="2474" spans="1:9" hidden="1" outlineLevel="2" x14ac:dyDescent="0.25">
      <c r="A2474" t="s">
        <v>5282</v>
      </c>
      <c r="B2474" s="1" t="s">
        <v>5994</v>
      </c>
      <c r="C2474" s="1" t="s">
        <v>5346</v>
      </c>
      <c r="D2474" s="30">
        <v>4.5031000000000677E-4</v>
      </c>
      <c r="E2474" s="33">
        <v>4503100.000000068</v>
      </c>
      <c r="F2474" s="9">
        <v>0.89619902761161208</v>
      </c>
      <c r="G2474" s="32">
        <v>8538773.841237979</v>
      </c>
      <c r="H2474" s="31">
        <f t="shared" si="76"/>
        <v>4035673.841237911</v>
      </c>
      <c r="I2474" s="38">
        <f t="shared" si="77"/>
        <v>0.89619902761161208</v>
      </c>
    </row>
    <row r="2475" spans="1:9" hidden="1" outlineLevel="2" x14ac:dyDescent="0.25">
      <c r="A2475" t="s">
        <v>5282</v>
      </c>
      <c r="B2475" s="1" t="s">
        <v>5995</v>
      </c>
      <c r="C2475" s="1" t="s">
        <v>5336</v>
      </c>
      <c r="D2475" s="30">
        <v>4.3861000000000648E-4</v>
      </c>
      <c r="E2475" s="33">
        <v>4386100.0000000652</v>
      </c>
      <c r="F2475" s="9">
        <v>1.2525132002848864</v>
      </c>
      <c r="G2475" s="32">
        <v>9879748.1477696877</v>
      </c>
      <c r="H2475" s="31">
        <f t="shared" si="76"/>
        <v>5493648.1477696225</v>
      </c>
      <c r="I2475" s="38">
        <f t="shared" si="77"/>
        <v>1.2525132002848864</v>
      </c>
    </row>
    <row r="2476" spans="1:9" hidden="1" outlineLevel="2" x14ac:dyDescent="0.25">
      <c r="A2476" t="s">
        <v>5282</v>
      </c>
      <c r="B2476" s="1" t="s">
        <v>5996</v>
      </c>
      <c r="C2476" s="1" t="s">
        <v>5342</v>
      </c>
      <c r="D2476" s="30">
        <v>4.0831000000000575E-4</v>
      </c>
      <c r="E2476" s="33">
        <v>4083100.0000000573</v>
      </c>
      <c r="F2476" s="9">
        <v>0.34443522602682919</v>
      </c>
      <c r="G2476" s="32">
        <v>5489463.4713902231</v>
      </c>
      <c r="H2476" s="31">
        <f t="shared" si="76"/>
        <v>1406363.4713901659</v>
      </c>
      <c r="I2476" s="38">
        <f t="shared" si="77"/>
        <v>0.34443522602682913</v>
      </c>
    </row>
    <row r="2477" spans="1:9" hidden="1" outlineLevel="2" x14ac:dyDescent="0.25">
      <c r="A2477" t="s">
        <v>5282</v>
      </c>
      <c r="B2477" s="1" t="s">
        <v>5997</v>
      </c>
      <c r="C2477" s="1" t="s">
        <v>5338</v>
      </c>
      <c r="D2477" s="30">
        <v>3.9091000000000532E-4</v>
      </c>
      <c r="E2477" s="33">
        <v>3909100.0000000531</v>
      </c>
      <c r="F2477" s="9">
        <v>0.80457304978689492</v>
      </c>
      <c r="G2477" s="32">
        <v>7054256.508922047</v>
      </c>
      <c r="H2477" s="31">
        <f t="shared" si="76"/>
        <v>3145156.5089219939</v>
      </c>
      <c r="I2477" s="38">
        <f t="shared" si="77"/>
        <v>0.80457304978689503</v>
      </c>
    </row>
    <row r="2478" spans="1:9" hidden="1" outlineLevel="2" x14ac:dyDescent="0.25">
      <c r="A2478" t="s">
        <v>5282</v>
      </c>
      <c r="B2478" s="1" t="s">
        <v>5998</v>
      </c>
      <c r="C2478" s="1" t="s">
        <v>5334</v>
      </c>
      <c r="D2478" s="30">
        <v>3.4831000000000429E-4</v>
      </c>
      <c r="E2478" s="33">
        <v>3483100.0000000428</v>
      </c>
      <c r="F2478" s="9">
        <v>0.2842799052973195</v>
      </c>
      <c r="G2478" s="32">
        <v>4473275.3381411489</v>
      </c>
      <c r="H2478" s="31">
        <f t="shared" si="76"/>
        <v>990175.33814110607</v>
      </c>
      <c r="I2478" s="38">
        <f t="shared" si="77"/>
        <v>0.28427990529731961</v>
      </c>
    </row>
    <row r="2479" spans="1:9" hidden="1" outlineLevel="2" x14ac:dyDescent="0.25">
      <c r="A2479" t="s">
        <v>5282</v>
      </c>
      <c r="B2479" s="1" t="s">
        <v>5999</v>
      </c>
      <c r="C2479" s="1" t="s">
        <v>5330</v>
      </c>
      <c r="D2479" s="30">
        <v>3.3871000000000405E-4</v>
      </c>
      <c r="E2479" s="33">
        <v>3387100.0000000405</v>
      </c>
      <c r="F2479" s="9">
        <v>0.461480483274612</v>
      </c>
      <c r="G2479" s="32">
        <v>4950180.5448994972</v>
      </c>
      <c r="H2479" s="31">
        <f t="shared" si="76"/>
        <v>1563080.5448994567</v>
      </c>
      <c r="I2479" s="38">
        <f t="shared" si="77"/>
        <v>0.46148048327461189</v>
      </c>
    </row>
    <row r="2480" spans="1:9" hidden="1" outlineLevel="2" x14ac:dyDescent="0.25">
      <c r="A2480" t="s">
        <v>5282</v>
      </c>
      <c r="B2480" s="1" t="s">
        <v>6000</v>
      </c>
      <c r="C2480" s="1" t="s">
        <v>5328</v>
      </c>
      <c r="D2480" s="30">
        <v>3.0181000000000316E-4</v>
      </c>
      <c r="E2480" s="33">
        <v>3018100.0000000317</v>
      </c>
      <c r="F2480" s="9">
        <v>0.8916773821785402</v>
      </c>
      <c r="G2480" s="32">
        <v>5709271.5071531124</v>
      </c>
      <c r="H2480" s="31">
        <f t="shared" si="76"/>
        <v>2691171.5071530808</v>
      </c>
      <c r="I2480" s="38">
        <f t="shared" si="77"/>
        <v>0.89167738217854031</v>
      </c>
    </row>
    <row r="2481" spans="1:9" hidden="1" outlineLevel="2" x14ac:dyDescent="0.25">
      <c r="A2481" t="s">
        <v>5282</v>
      </c>
      <c r="B2481" s="1" t="s">
        <v>6001</v>
      </c>
      <c r="C2481" s="1" t="s">
        <v>5326</v>
      </c>
      <c r="D2481" s="30">
        <v>2.9461000000000298E-4</v>
      </c>
      <c r="E2481" s="33">
        <v>2946100.0000000298</v>
      </c>
      <c r="F2481" s="9">
        <v>0.4728049323769824</v>
      </c>
      <c r="G2481" s="32">
        <v>4339030.6112758713</v>
      </c>
      <c r="H2481" s="31">
        <f t="shared" si="76"/>
        <v>1392930.6112758415</v>
      </c>
      <c r="I2481" s="38">
        <f t="shared" si="77"/>
        <v>0.47280493237698223</v>
      </c>
    </row>
    <row r="2482" spans="1:9" hidden="1" outlineLevel="2" x14ac:dyDescent="0.25">
      <c r="A2482" t="s">
        <v>5282</v>
      </c>
      <c r="B2482" s="1" t="s">
        <v>6002</v>
      </c>
      <c r="C2482" s="1" t="s">
        <v>5322</v>
      </c>
      <c r="D2482" s="30">
        <v>2.9311000000000295E-4</v>
      </c>
      <c r="E2482" s="33">
        <v>2931100.0000000293</v>
      </c>
      <c r="F2482" s="9">
        <v>0.84060056071745648</v>
      </c>
      <c r="G2482" s="32">
        <v>5394984.303518991</v>
      </c>
      <c r="H2482" s="31">
        <f t="shared" si="76"/>
        <v>2463884.3035189616</v>
      </c>
      <c r="I2482" s="38">
        <f t="shared" si="77"/>
        <v>0.84060056071745659</v>
      </c>
    </row>
    <row r="2483" spans="1:9" hidden="1" outlineLevel="2" x14ac:dyDescent="0.25">
      <c r="A2483" t="s">
        <v>5282</v>
      </c>
      <c r="B2483" s="1" t="s">
        <v>6003</v>
      </c>
      <c r="C2483" s="1" t="s">
        <v>5318</v>
      </c>
      <c r="D2483" s="30">
        <v>2.7991000000000262E-4</v>
      </c>
      <c r="E2483" s="33">
        <v>2799100.0000000261</v>
      </c>
      <c r="F2483" s="9">
        <v>0.56130192735635798</v>
      </c>
      <c r="G2483" s="32">
        <v>4370240.2248632219</v>
      </c>
      <c r="H2483" s="31">
        <f t="shared" si="76"/>
        <v>1571140.2248631958</v>
      </c>
      <c r="I2483" s="38">
        <f t="shared" si="77"/>
        <v>0.56130192735635787</v>
      </c>
    </row>
    <row r="2484" spans="1:9" hidden="1" outlineLevel="2" x14ac:dyDescent="0.25">
      <c r="A2484" t="s">
        <v>5282</v>
      </c>
      <c r="B2484" s="1" t="s">
        <v>6004</v>
      </c>
      <c r="C2484" s="1" t="s">
        <v>5316</v>
      </c>
      <c r="D2484" s="30">
        <v>2.7001000000000238E-4</v>
      </c>
      <c r="E2484" s="33">
        <v>2700100.0000000237</v>
      </c>
      <c r="F2484" s="9">
        <v>0.90453895939184781</v>
      </c>
      <c r="G2484" s="32">
        <v>5142445.6442539738</v>
      </c>
      <c r="H2484" s="31">
        <f t="shared" si="76"/>
        <v>2442345.6442539501</v>
      </c>
      <c r="I2484" s="38">
        <f t="shared" si="77"/>
        <v>0.90453895939184792</v>
      </c>
    </row>
    <row r="2485" spans="1:9" hidden="1" outlineLevel="2" x14ac:dyDescent="0.25">
      <c r="A2485" t="s">
        <v>5282</v>
      </c>
      <c r="B2485" s="1" t="s">
        <v>6005</v>
      </c>
      <c r="C2485" s="1" t="s">
        <v>5314</v>
      </c>
      <c r="D2485" s="30">
        <v>2.5051000000000191E-4</v>
      </c>
      <c r="E2485" s="33">
        <v>2505100.0000000191</v>
      </c>
      <c r="F2485" s="9">
        <v>0.8681115252710192</v>
      </c>
      <c r="G2485" s="32">
        <v>4679806.1819564663</v>
      </c>
      <c r="H2485" s="31">
        <f t="shared" si="76"/>
        <v>2174706.1819564472</v>
      </c>
      <c r="I2485" s="38">
        <f t="shared" si="77"/>
        <v>0.86811152527101942</v>
      </c>
    </row>
    <row r="2486" spans="1:9" hidden="1" outlineLevel="2" x14ac:dyDescent="0.25">
      <c r="A2486" t="s">
        <v>5282</v>
      </c>
      <c r="B2486" s="1" t="s">
        <v>6006</v>
      </c>
      <c r="C2486" s="1" t="s">
        <v>5312</v>
      </c>
      <c r="D2486" s="30">
        <v>2.283100000000014E-4</v>
      </c>
      <c r="E2486" s="33">
        <v>2283100.000000014</v>
      </c>
      <c r="F2486" s="9">
        <v>0.95407126422185085</v>
      </c>
      <c r="G2486" s="32">
        <v>4461340.103344935</v>
      </c>
      <c r="H2486" s="31">
        <f t="shared" si="76"/>
        <v>2178240.103344921</v>
      </c>
      <c r="I2486" s="38">
        <f t="shared" si="77"/>
        <v>0.95407126422185085</v>
      </c>
    </row>
    <row r="2487" spans="1:9" hidden="1" outlineLevel="2" x14ac:dyDescent="0.25">
      <c r="A2487" t="s">
        <v>5282</v>
      </c>
      <c r="B2487" s="1" t="s">
        <v>8</v>
      </c>
      <c r="C2487" s="1" t="s">
        <v>5310</v>
      </c>
      <c r="D2487" s="30">
        <v>2.1031000000000096E-4</v>
      </c>
      <c r="E2487" s="33">
        <v>2103100.0000000098</v>
      </c>
      <c r="F2487" s="9">
        <v>1.2583970937001812</v>
      </c>
      <c r="G2487" s="32">
        <v>4749634.9277608739</v>
      </c>
      <c r="H2487" s="31">
        <f t="shared" si="76"/>
        <v>2646534.9277608641</v>
      </c>
      <c r="I2487" s="38">
        <f t="shared" si="77"/>
        <v>1.2583970937001816</v>
      </c>
    </row>
    <row r="2488" spans="1:9" hidden="1" outlineLevel="2" x14ac:dyDescent="0.25">
      <c r="A2488" t="s">
        <v>5282</v>
      </c>
      <c r="B2488" s="1" t="s">
        <v>6007</v>
      </c>
      <c r="C2488" s="1" t="s">
        <v>5308</v>
      </c>
      <c r="D2488" s="30">
        <v>1.9321000000000054E-4</v>
      </c>
      <c r="E2488" s="33">
        <v>1932100.0000000054</v>
      </c>
      <c r="F2488" s="9">
        <v>0.97804428653252273</v>
      </c>
      <c r="G2488" s="32">
        <v>3821779.3660094975</v>
      </c>
      <c r="H2488" s="31">
        <f t="shared" si="76"/>
        <v>1889679.3660094922</v>
      </c>
      <c r="I2488" s="38">
        <f t="shared" si="77"/>
        <v>0.97804428653252262</v>
      </c>
    </row>
    <row r="2489" spans="1:9" hidden="1" outlineLevel="2" x14ac:dyDescent="0.25">
      <c r="A2489" t="s">
        <v>5282</v>
      </c>
      <c r="B2489" s="1" t="s">
        <v>6008</v>
      </c>
      <c r="C2489" s="1" t="s">
        <v>5306</v>
      </c>
      <c r="D2489" s="30">
        <v>1.9291000000000054E-4</v>
      </c>
      <c r="E2489" s="33">
        <v>1929100.0000000054</v>
      </c>
      <c r="F2489" s="9">
        <v>0.47982317849167422</v>
      </c>
      <c r="G2489" s="32">
        <v>2854726.8936282964</v>
      </c>
      <c r="H2489" s="31">
        <f t="shared" si="76"/>
        <v>925626.89362829109</v>
      </c>
      <c r="I2489" s="38">
        <f t="shared" si="77"/>
        <v>0.47982317849167411</v>
      </c>
    </row>
    <row r="2490" spans="1:9" hidden="1" outlineLevel="2" x14ac:dyDescent="0.25">
      <c r="A2490" t="s">
        <v>5282</v>
      </c>
      <c r="B2490" s="1" t="s">
        <v>6009</v>
      </c>
      <c r="C2490" s="1" t="s">
        <v>5304</v>
      </c>
      <c r="D2490" s="30">
        <v>1.7851000000000019E-4</v>
      </c>
      <c r="E2490" s="33">
        <v>1785100.0000000019</v>
      </c>
      <c r="F2490" s="9">
        <v>0.57434306072060004</v>
      </c>
      <c r="G2490" s="32">
        <v>2810359.7976923459</v>
      </c>
      <c r="H2490" s="31">
        <f t="shared" si="76"/>
        <v>1025259.7976923441</v>
      </c>
      <c r="I2490" s="38">
        <f t="shared" si="77"/>
        <v>0.57434306072059993</v>
      </c>
    </row>
    <row r="2491" spans="1:9" hidden="1" outlineLevel="2" x14ac:dyDescent="0.25">
      <c r="A2491" t="s">
        <v>5282</v>
      </c>
      <c r="B2491" s="1" t="s">
        <v>6010</v>
      </c>
      <c r="C2491" s="1" t="s">
        <v>5302</v>
      </c>
      <c r="D2491" s="30">
        <v>1.1910999999999888E-4</v>
      </c>
      <c r="E2491" s="33">
        <v>1191099.9999999888</v>
      </c>
      <c r="F2491" s="9">
        <v>0.82158743298281112</v>
      </c>
      <c r="G2491" s="32">
        <v>2169692.791425806</v>
      </c>
      <c r="H2491" s="31">
        <f t="shared" si="76"/>
        <v>978592.79142581718</v>
      </c>
      <c r="I2491" s="38">
        <f t="shared" si="77"/>
        <v>0.82158743298281112</v>
      </c>
    </row>
    <row r="2492" spans="1:9" hidden="1" outlineLevel="2" x14ac:dyDescent="0.25">
      <c r="A2492" t="s">
        <v>5282</v>
      </c>
      <c r="B2492" s="1" t="s">
        <v>6011</v>
      </c>
      <c r="C2492" s="1" t="s">
        <v>5294</v>
      </c>
      <c r="D2492" s="30">
        <v>9.5409999999999373E-5</v>
      </c>
      <c r="E2492" s="33">
        <v>954099.99999999371</v>
      </c>
      <c r="F2492" s="9">
        <v>0.39731057209428933</v>
      </c>
      <c r="G2492" s="32">
        <v>1333174.0168351526</v>
      </c>
      <c r="H2492" s="31">
        <f t="shared" si="76"/>
        <v>379074.01683515892</v>
      </c>
      <c r="I2492" s="38">
        <f t="shared" si="77"/>
        <v>0.39731057209428933</v>
      </c>
    </row>
    <row r="2493" spans="1:9" hidden="1" outlineLevel="2" x14ac:dyDescent="0.25">
      <c r="A2493" t="s">
        <v>5282</v>
      </c>
      <c r="B2493" s="1" t="s">
        <v>16</v>
      </c>
      <c r="C2493" s="1" t="s">
        <v>5292</v>
      </c>
      <c r="D2493" s="30">
        <v>9.4809999999999385E-5</v>
      </c>
      <c r="E2493" s="33">
        <v>948099.99999999383</v>
      </c>
      <c r="F2493" s="9">
        <v>1.2558304524986392</v>
      </c>
      <c r="G2493" s="32">
        <v>2138752.8520139456</v>
      </c>
      <c r="H2493" s="31">
        <f t="shared" si="76"/>
        <v>1190652.8520139516</v>
      </c>
      <c r="I2493" s="38">
        <f t="shared" si="77"/>
        <v>1.2558304524986388</v>
      </c>
    </row>
    <row r="2494" spans="1:9" hidden="1" outlineLevel="2" x14ac:dyDescent="0.25">
      <c r="A2494" t="s">
        <v>5282</v>
      </c>
      <c r="B2494" s="1" t="s">
        <v>6012</v>
      </c>
      <c r="C2494" s="1" t="s">
        <v>5288</v>
      </c>
      <c r="D2494" s="30">
        <v>9.120999999999946E-5</v>
      </c>
      <c r="E2494" s="33">
        <v>912099.99999999464</v>
      </c>
      <c r="F2494" s="9">
        <v>0.45124812902336564</v>
      </c>
      <c r="G2494" s="32">
        <v>1323683.418482204</v>
      </c>
      <c r="H2494" s="31">
        <f t="shared" si="76"/>
        <v>411583.41848220932</v>
      </c>
      <c r="I2494" s="38">
        <f t="shared" si="77"/>
        <v>0.45124812902336559</v>
      </c>
    </row>
    <row r="2495" spans="1:9" hidden="1" outlineLevel="2" x14ac:dyDescent="0.25">
      <c r="A2495" t="s">
        <v>5282</v>
      </c>
      <c r="B2495" s="1" t="s">
        <v>6013</v>
      </c>
      <c r="C2495" s="1" t="s">
        <v>5298</v>
      </c>
      <c r="D2495" s="30">
        <v>8.7909999999999529E-5</v>
      </c>
      <c r="E2495" s="33">
        <v>879099.99999999534</v>
      </c>
      <c r="F2495" s="9">
        <v>0.93809928041196988</v>
      </c>
      <c r="G2495" s="32">
        <v>1703783.0774101538</v>
      </c>
      <c r="H2495" s="31">
        <f t="shared" si="76"/>
        <v>824683.07741015847</v>
      </c>
      <c r="I2495" s="38">
        <f t="shared" si="77"/>
        <v>0.93809928041196999</v>
      </c>
    </row>
    <row r="2496" spans="1:9" hidden="1" outlineLevel="2" x14ac:dyDescent="0.25">
      <c r="A2496" t="s">
        <v>5282</v>
      </c>
      <c r="B2496" s="1" t="s">
        <v>6014</v>
      </c>
      <c r="C2496" s="1" t="s">
        <v>5300</v>
      </c>
      <c r="D2496" s="30">
        <v>8.7609999999999536E-5</v>
      </c>
      <c r="E2496" s="33">
        <v>876099.99999999534</v>
      </c>
      <c r="F2496" s="9">
        <v>0.81872455363428809</v>
      </c>
      <c r="G2496" s="32">
        <v>1593384.5814389915</v>
      </c>
      <c r="H2496" s="31">
        <f t="shared" si="76"/>
        <v>717284.58143899613</v>
      </c>
      <c r="I2496" s="38">
        <f t="shared" si="77"/>
        <v>0.81872455363428831</v>
      </c>
    </row>
    <row r="2497" spans="1:9" hidden="1" outlineLevel="2" x14ac:dyDescent="0.25">
      <c r="A2497" t="s">
        <v>5282</v>
      </c>
      <c r="B2497" s="1" t="s">
        <v>6015</v>
      </c>
      <c r="C2497" s="1" t="s">
        <v>5286</v>
      </c>
      <c r="D2497" s="30">
        <v>7.5609999999999786E-5</v>
      </c>
      <c r="E2497" s="33">
        <v>756099.9999999979</v>
      </c>
      <c r="F2497" s="9">
        <v>0.78174770738302801</v>
      </c>
      <c r="G2497" s="32">
        <v>1347179.4415523037</v>
      </c>
      <c r="H2497" s="31">
        <f t="shared" si="76"/>
        <v>591079.44155230583</v>
      </c>
      <c r="I2497" s="38">
        <f t="shared" si="77"/>
        <v>0.78174770738302801</v>
      </c>
    </row>
    <row r="2498" spans="1:9" hidden="1" outlineLevel="2" x14ac:dyDescent="0.25">
      <c r="A2498" t="s">
        <v>5282</v>
      </c>
      <c r="B2498" s="1" t="s">
        <v>6016</v>
      </c>
      <c r="C2498" s="1" t="s">
        <v>5284</v>
      </c>
      <c r="D2498" s="30">
        <v>3.6310000000000044E-5</v>
      </c>
      <c r="E2498" s="33">
        <v>363100.00000000047</v>
      </c>
      <c r="F2498" s="9">
        <v>0.98774964753040195</v>
      </c>
      <c r="G2498" s="32">
        <v>721751.89701828989</v>
      </c>
      <c r="H2498" s="31">
        <f t="shared" si="76"/>
        <v>358651.89701828943</v>
      </c>
      <c r="I2498" s="38">
        <f t="shared" si="77"/>
        <v>0.98774964753040195</v>
      </c>
    </row>
    <row r="2499" spans="1:9" hidden="1" outlineLevel="2" x14ac:dyDescent="0.25">
      <c r="A2499" t="s">
        <v>5282</v>
      </c>
      <c r="B2499" s="1" t="s">
        <v>6017</v>
      </c>
      <c r="C2499" s="1" t="s">
        <v>5281</v>
      </c>
      <c r="D2499" s="30">
        <v>1.4710000000000008E-5</v>
      </c>
      <c r="E2499" s="33">
        <v>147100.00000000009</v>
      </c>
      <c r="F2499" s="9">
        <v>0.71960697734549994</v>
      </c>
      <c r="G2499" s="32">
        <v>252954.18636752319</v>
      </c>
      <c r="H2499" s="31">
        <f t="shared" si="76"/>
        <v>105854.1863675231</v>
      </c>
      <c r="I2499" s="38">
        <f t="shared" si="77"/>
        <v>0.71960697734549994</v>
      </c>
    </row>
    <row r="2500" spans="1:9" outlineLevel="1" collapsed="1" x14ac:dyDescent="0.25">
      <c r="A2500" s="60" t="s">
        <v>8848</v>
      </c>
      <c r="B2500" s="1"/>
      <c r="C2500" s="1"/>
      <c r="D2500" s="30"/>
      <c r="E2500" s="33">
        <f>SUBTOTAL(9,E2453:E2499)</f>
        <v>195680599.99999723</v>
      </c>
      <c r="F2500" s="9"/>
      <c r="G2500" s="32">
        <f>SUBTOTAL(9,G2453:G2499)</f>
        <v>342666910.62466055</v>
      </c>
      <c r="H2500" s="31">
        <f t="shared" si="76"/>
        <v>146986310.62466332</v>
      </c>
      <c r="I2500" s="38">
        <f t="shared" si="77"/>
        <v>0.75115423105134282</v>
      </c>
    </row>
    <row r="2501" spans="1:9" hidden="1" outlineLevel="2" x14ac:dyDescent="0.25">
      <c r="A2501" t="s">
        <v>5395</v>
      </c>
      <c r="B2501" s="1" t="s">
        <v>5963</v>
      </c>
      <c r="C2501" s="1" t="s">
        <v>5419</v>
      </c>
      <c r="D2501" s="30">
        <v>7.0350999999997405E-4</v>
      </c>
      <c r="E2501" s="33">
        <v>7035099.9999997402</v>
      </c>
      <c r="F2501" s="9">
        <v>0.60465338906395838</v>
      </c>
      <c r="G2501" s="32">
        <v>11288897.057403436</v>
      </c>
      <c r="H2501" s="31">
        <f t="shared" ref="H2501:H2564" si="78">G2501-E2501</f>
        <v>4253797.0574036958</v>
      </c>
      <c r="I2501" s="38">
        <f t="shared" ref="I2501:I2564" si="79">H2501/E2501</f>
        <v>0.60465338906395827</v>
      </c>
    </row>
    <row r="2502" spans="1:9" hidden="1" outlineLevel="2" x14ac:dyDescent="0.25">
      <c r="A2502" t="s">
        <v>5395</v>
      </c>
      <c r="B2502" s="1" t="s">
        <v>5964</v>
      </c>
      <c r="C2502" s="1" t="s">
        <v>5417</v>
      </c>
      <c r="D2502" s="30">
        <v>5.9550999999999094E-4</v>
      </c>
      <c r="E2502" s="33">
        <v>5955099.9999999097</v>
      </c>
      <c r="F2502" s="9">
        <v>0.80477196582170674</v>
      </c>
      <c r="G2502" s="32">
        <v>10747597.533664683</v>
      </c>
      <c r="H2502" s="31">
        <f t="shared" si="78"/>
        <v>4792497.5336647732</v>
      </c>
      <c r="I2502" s="38">
        <f t="shared" si="79"/>
        <v>0.80477196582170674</v>
      </c>
    </row>
    <row r="2503" spans="1:9" hidden="1" outlineLevel="2" x14ac:dyDescent="0.25">
      <c r="A2503" t="s">
        <v>5395</v>
      </c>
      <c r="B2503" s="1" t="s">
        <v>5965</v>
      </c>
      <c r="C2503" s="1" t="s">
        <v>5415</v>
      </c>
      <c r="D2503" s="30">
        <v>5.8890999999999197E-4</v>
      </c>
      <c r="E2503" s="33">
        <v>5889099.9999999199</v>
      </c>
      <c r="F2503" s="9">
        <v>0.59074905310869008</v>
      </c>
      <c r="G2503" s="32">
        <v>9368080.2486622594</v>
      </c>
      <c r="H2503" s="31">
        <f t="shared" si="78"/>
        <v>3478980.2486623395</v>
      </c>
      <c r="I2503" s="38">
        <f t="shared" si="79"/>
        <v>0.59074905310869008</v>
      </c>
    </row>
    <row r="2504" spans="1:9" hidden="1" outlineLevel="2" x14ac:dyDescent="0.25">
      <c r="A2504" t="s">
        <v>5395</v>
      </c>
      <c r="B2504" s="1" t="s">
        <v>5966</v>
      </c>
      <c r="C2504" s="1" t="s">
        <v>5394</v>
      </c>
      <c r="D2504" s="30">
        <v>5.1601000000000338E-4</v>
      </c>
      <c r="E2504" s="33">
        <v>5160100.0000000335</v>
      </c>
      <c r="F2504" s="9">
        <v>0.39219983410114234</v>
      </c>
      <c r="G2504" s="32">
        <v>7183890.363945351</v>
      </c>
      <c r="H2504" s="31">
        <f t="shared" si="78"/>
        <v>2023790.3639453175</v>
      </c>
      <c r="I2504" s="38">
        <f t="shared" si="79"/>
        <v>0.39219983410114229</v>
      </c>
    </row>
    <row r="2505" spans="1:9" hidden="1" outlineLevel="2" x14ac:dyDescent="0.25">
      <c r="A2505" t="s">
        <v>5395</v>
      </c>
      <c r="B2505" s="1" t="s">
        <v>5967</v>
      </c>
      <c r="C2505" s="1" t="s">
        <v>5413</v>
      </c>
      <c r="D2505" s="30">
        <v>4.3681000000000644E-4</v>
      </c>
      <c r="E2505" s="33">
        <v>4368100.0000000643</v>
      </c>
      <c r="F2505" s="9">
        <v>0.32130209021157152</v>
      </c>
      <c r="G2505" s="32">
        <v>5771579.66025325</v>
      </c>
      <c r="H2505" s="31">
        <f t="shared" si="78"/>
        <v>1403479.6602531858</v>
      </c>
      <c r="I2505" s="38">
        <f t="shared" si="79"/>
        <v>0.32130209021157141</v>
      </c>
    </row>
    <row r="2506" spans="1:9" hidden="1" outlineLevel="2" x14ac:dyDescent="0.25">
      <c r="A2506" t="s">
        <v>5395</v>
      </c>
      <c r="B2506" s="1" t="s">
        <v>5968</v>
      </c>
      <c r="C2506" s="1" t="s">
        <v>5411</v>
      </c>
      <c r="D2506" s="30">
        <v>4.023100000000056E-4</v>
      </c>
      <c r="E2506" s="33">
        <v>4023100.0000000559</v>
      </c>
      <c r="F2506" s="9">
        <v>0.38794204258832909</v>
      </c>
      <c r="G2506" s="32">
        <v>5583829.6315371841</v>
      </c>
      <c r="H2506" s="31">
        <f t="shared" si="78"/>
        <v>1560729.6315371282</v>
      </c>
      <c r="I2506" s="38">
        <f t="shared" si="79"/>
        <v>0.38794204258832904</v>
      </c>
    </row>
    <row r="2507" spans="1:9" hidden="1" outlineLevel="2" x14ac:dyDescent="0.25">
      <c r="A2507" t="s">
        <v>5395</v>
      </c>
      <c r="B2507" s="1" t="s">
        <v>5969</v>
      </c>
      <c r="C2507" s="1" t="s">
        <v>5409</v>
      </c>
      <c r="D2507" s="30">
        <v>3.9601000000000545E-4</v>
      </c>
      <c r="E2507" s="33">
        <v>3960100.0000000545</v>
      </c>
      <c r="F2507" s="9">
        <v>0.94313682854081704</v>
      </c>
      <c r="G2507" s="32">
        <v>7695016.154704595</v>
      </c>
      <c r="H2507" s="31">
        <f t="shared" si="78"/>
        <v>3734916.1547045405</v>
      </c>
      <c r="I2507" s="38">
        <f t="shared" si="79"/>
        <v>0.94313682854081693</v>
      </c>
    </row>
    <row r="2508" spans="1:9" hidden="1" outlineLevel="2" x14ac:dyDescent="0.25">
      <c r="A2508" t="s">
        <v>5395</v>
      </c>
      <c r="B2508" s="1" t="s">
        <v>5970</v>
      </c>
      <c r="C2508" s="1" t="s">
        <v>5407</v>
      </c>
      <c r="D2508" s="30">
        <v>3.9361000000000539E-4</v>
      </c>
      <c r="E2508" s="33">
        <v>3936100.000000054</v>
      </c>
      <c r="F2508" s="9">
        <v>0.74683153484238096</v>
      </c>
      <c r="G2508" s="32">
        <v>6875703.6042931899</v>
      </c>
      <c r="H2508" s="31">
        <f t="shared" si="78"/>
        <v>2939603.6042931359</v>
      </c>
      <c r="I2508" s="38">
        <f t="shared" si="79"/>
        <v>0.74683153484238096</v>
      </c>
    </row>
    <row r="2509" spans="1:9" hidden="1" outlineLevel="2" x14ac:dyDescent="0.25">
      <c r="A2509" t="s">
        <v>5395</v>
      </c>
      <c r="B2509" s="1" t="s">
        <v>5971</v>
      </c>
      <c r="C2509" s="1" t="s">
        <v>5405</v>
      </c>
      <c r="D2509" s="30">
        <v>3.3301000000000391E-4</v>
      </c>
      <c r="E2509" s="33">
        <v>3330100.0000000391</v>
      </c>
      <c r="F2509" s="9">
        <v>0.57800978377753731</v>
      </c>
      <c r="G2509" s="32">
        <v>5254930.3809576388</v>
      </c>
      <c r="H2509" s="31">
        <f t="shared" si="78"/>
        <v>1924830.3809575997</v>
      </c>
      <c r="I2509" s="38">
        <f t="shared" si="79"/>
        <v>0.57800978377753731</v>
      </c>
    </row>
    <row r="2510" spans="1:9" hidden="1" outlineLevel="2" x14ac:dyDescent="0.25">
      <c r="A2510" t="s">
        <v>5395</v>
      </c>
      <c r="B2510" s="1" t="s">
        <v>5972</v>
      </c>
      <c r="C2510" s="1" t="s">
        <v>5403</v>
      </c>
      <c r="D2510" s="30">
        <v>2.3911000000000166E-4</v>
      </c>
      <c r="E2510" s="33">
        <v>2391100.0000000168</v>
      </c>
      <c r="F2510" s="9">
        <v>0.63496772176434713</v>
      </c>
      <c r="G2510" s="32">
        <v>3909371.3195107575</v>
      </c>
      <c r="H2510" s="31">
        <f t="shared" si="78"/>
        <v>1518271.3195107407</v>
      </c>
      <c r="I2510" s="38">
        <f t="shared" si="79"/>
        <v>0.63496772176434702</v>
      </c>
    </row>
    <row r="2511" spans="1:9" hidden="1" outlineLevel="2" x14ac:dyDescent="0.25">
      <c r="A2511" t="s">
        <v>5395</v>
      </c>
      <c r="B2511" s="1" t="s">
        <v>5973</v>
      </c>
      <c r="C2511" s="1" t="s">
        <v>5399</v>
      </c>
      <c r="D2511" s="30">
        <v>1.9111000000000049E-4</v>
      </c>
      <c r="E2511" s="33">
        <v>1911100.0000000049</v>
      </c>
      <c r="F2511" s="9">
        <v>0.8086975835363247</v>
      </c>
      <c r="G2511" s="32">
        <v>3456601.9518962787</v>
      </c>
      <c r="H2511" s="31">
        <f t="shared" si="78"/>
        <v>1545501.9518962738</v>
      </c>
      <c r="I2511" s="38">
        <f t="shared" si="79"/>
        <v>0.80869758353632448</v>
      </c>
    </row>
    <row r="2512" spans="1:9" hidden="1" outlineLevel="2" x14ac:dyDescent="0.25">
      <c r="A2512" t="s">
        <v>5395</v>
      </c>
      <c r="B2512" s="1" t="s">
        <v>5974</v>
      </c>
      <c r="C2512" s="1" t="s">
        <v>5397</v>
      </c>
      <c r="D2512" s="30">
        <v>8.8809999999999511E-5</v>
      </c>
      <c r="E2512" s="33">
        <v>888099.99999999511</v>
      </c>
      <c r="F2512" s="9">
        <v>1.1654180543709214</v>
      </c>
      <c r="G2512" s="32">
        <v>1923107.7740868046</v>
      </c>
      <c r="H2512" s="31">
        <f t="shared" si="78"/>
        <v>1035007.7740868095</v>
      </c>
      <c r="I2512" s="38">
        <f t="shared" si="79"/>
        <v>1.1654180543709212</v>
      </c>
    </row>
    <row r="2513" spans="1:9" outlineLevel="1" collapsed="1" x14ac:dyDescent="0.25">
      <c r="A2513" s="60" t="s">
        <v>8849</v>
      </c>
      <c r="B2513" s="1"/>
      <c r="C2513" s="1"/>
      <c r="D2513" s="30"/>
      <c r="E2513" s="33">
        <f>SUBTOTAL(9,E2501:E2512)</f>
        <v>48847199.999999881</v>
      </c>
      <c r="F2513" s="9"/>
      <c r="G2513" s="32">
        <f>SUBTOTAL(9,G2501:G2512)</f>
        <v>79058605.68091543</v>
      </c>
      <c r="H2513" s="31">
        <f t="shared" si="78"/>
        <v>30211405.680915549</v>
      </c>
      <c r="I2513" s="38">
        <f t="shared" si="79"/>
        <v>0.61848797230784203</v>
      </c>
    </row>
    <row r="2514" spans="1:9" hidden="1" outlineLevel="2" x14ac:dyDescent="0.25">
      <c r="A2514" t="s">
        <v>5422</v>
      </c>
      <c r="B2514" s="1" t="s">
        <v>5953</v>
      </c>
      <c r="C2514" s="1" t="s">
        <v>5440</v>
      </c>
      <c r="D2514" s="30">
        <v>7.6530999999996439E-4</v>
      </c>
      <c r="E2514" s="33">
        <v>7653099.9999996442</v>
      </c>
      <c r="F2514" s="9">
        <v>0.98691077344483313</v>
      </c>
      <c r="G2514" s="32">
        <v>15206026.840249944</v>
      </c>
      <c r="H2514" s="31">
        <f t="shared" si="78"/>
        <v>7552926.8402503002</v>
      </c>
      <c r="I2514" s="38">
        <f t="shared" si="79"/>
        <v>0.98691077344483302</v>
      </c>
    </row>
    <row r="2515" spans="1:9" hidden="1" outlineLevel="2" x14ac:dyDescent="0.25">
      <c r="A2515" t="s">
        <v>5422</v>
      </c>
      <c r="B2515" s="1" t="s">
        <v>5954</v>
      </c>
      <c r="C2515" s="1" t="s">
        <v>5442</v>
      </c>
      <c r="D2515" s="30">
        <v>7.1670999999997199E-4</v>
      </c>
      <c r="E2515" s="33">
        <v>7167099.9999997197</v>
      </c>
      <c r="F2515" s="9">
        <v>0.50267981285964314</v>
      </c>
      <c r="G2515" s="32">
        <v>10769856.486745927</v>
      </c>
      <c r="H2515" s="31">
        <f t="shared" si="78"/>
        <v>3602756.4867462078</v>
      </c>
      <c r="I2515" s="38">
        <f t="shared" si="79"/>
        <v>0.50267981285964314</v>
      </c>
    </row>
    <row r="2516" spans="1:9" hidden="1" outlineLevel="2" x14ac:dyDescent="0.25">
      <c r="A2516" t="s">
        <v>5422</v>
      </c>
      <c r="B2516" s="1" t="s">
        <v>5955</v>
      </c>
      <c r="C2516" s="1" t="s">
        <v>5438</v>
      </c>
      <c r="D2516" s="30">
        <v>6.9090999999997602E-4</v>
      </c>
      <c r="E2516" s="33">
        <v>6909099.9999997607</v>
      </c>
      <c r="F2516" s="9">
        <v>0.45488166975837696</v>
      </c>
      <c r="G2516" s="32">
        <v>10051922.944527255</v>
      </c>
      <c r="H2516" s="31">
        <f t="shared" si="78"/>
        <v>3142822.9445274947</v>
      </c>
      <c r="I2516" s="38">
        <f t="shared" si="79"/>
        <v>0.45488166975837713</v>
      </c>
    </row>
    <row r="2517" spans="1:9" hidden="1" outlineLevel="2" x14ac:dyDescent="0.25">
      <c r="A2517" t="s">
        <v>5422</v>
      </c>
      <c r="B2517" s="1" t="s">
        <v>5956</v>
      </c>
      <c r="C2517" s="1" t="s">
        <v>5436</v>
      </c>
      <c r="D2517" s="30">
        <v>6.450099999999832E-4</v>
      </c>
      <c r="E2517" s="33">
        <v>6450099.9999998324</v>
      </c>
      <c r="F2517" s="9">
        <v>0.70256397367481782</v>
      </c>
      <c r="G2517" s="32">
        <v>10981707.886599656</v>
      </c>
      <c r="H2517" s="31">
        <f t="shared" si="78"/>
        <v>4531607.8865998238</v>
      </c>
      <c r="I2517" s="38">
        <f t="shared" si="79"/>
        <v>0.70256397367481771</v>
      </c>
    </row>
    <row r="2518" spans="1:9" hidden="1" outlineLevel="2" x14ac:dyDescent="0.25">
      <c r="A2518" t="s">
        <v>5422</v>
      </c>
      <c r="B2518" s="1" t="s">
        <v>5957</v>
      </c>
      <c r="C2518" s="1" t="s">
        <v>5434</v>
      </c>
      <c r="D2518" s="30">
        <v>6.0930999999998878E-4</v>
      </c>
      <c r="E2518" s="33">
        <v>6093099.9999998882</v>
      </c>
      <c r="F2518" s="9">
        <v>0.96290185783345617</v>
      </c>
      <c r="G2518" s="32">
        <v>11960157.309964813</v>
      </c>
      <c r="H2518" s="31">
        <f t="shared" si="78"/>
        <v>5867057.3099649251</v>
      </c>
      <c r="I2518" s="38">
        <f t="shared" si="79"/>
        <v>0.96290185783345628</v>
      </c>
    </row>
    <row r="2519" spans="1:9" hidden="1" outlineLevel="2" x14ac:dyDescent="0.25">
      <c r="A2519" t="s">
        <v>5422</v>
      </c>
      <c r="B2519" s="1" t="s">
        <v>5958</v>
      </c>
      <c r="C2519" s="1" t="s">
        <v>5432</v>
      </c>
      <c r="D2519" s="30">
        <v>5.8560999999999249E-4</v>
      </c>
      <c r="E2519" s="33">
        <v>5856099.9999999246</v>
      </c>
      <c r="F2519" s="9">
        <v>1.1034665557032368</v>
      </c>
      <c r="G2519" s="32">
        <v>12318110.496853566</v>
      </c>
      <c r="H2519" s="31">
        <f t="shared" si="78"/>
        <v>6462010.4968536412</v>
      </c>
      <c r="I2519" s="38">
        <f t="shared" si="79"/>
        <v>1.1034665557032366</v>
      </c>
    </row>
    <row r="2520" spans="1:9" hidden="1" outlineLevel="2" x14ac:dyDescent="0.25">
      <c r="A2520" t="s">
        <v>5422</v>
      </c>
      <c r="B2520" s="1" t="s">
        <v>5959</v>
      </c>
      <c r="C2520" s="1" t="s">
        <v>5430</v>
      </c>
      <c r="D2520" s="30">
        <v>5.0551000000000502E-4</v>
      </c>
      <c r="E2520" s="33">
        <v>5055100.0000000503</v>
      </c>
      <c r="F2520" s="9">
        <v>0.49793256798788676</v>
      </c>
      <c r="G2520" s="32">
        <v>7572198.9244356416</v>
      </c>
      <c r="H2520" s="31">
        <f t="shared" si="78"/>
        <v>2517098.9244355913</v>
      </c>
      <c r="I2520" s="38">
        <f t="shared" si="79"/>
        <v>0.49793256798788676</v>
      </c>
    </row>
    <row r="2521" spans="1:9" hidden="1" outlineLevel="2" x14ac:dyDescent="0.25">
      <c r="A2521" t="s">
        <v>5422</v>
      </c>
      <c r="B2521" s="1" t="s">
        <v>5960</v>
      </c>
      <c r="C2521" s="1" t="s">
        <v>5428</v>
      </c>
      <c r="D2521" s="30">
        <v>3.6631000000000472E-4</v>
      </c>
      <c r="E2521" s="33">
        <v>3663100.000000047</v>
      </c>
      <c r="F2521" s="9">
        <v>1.1223040173477969</v>
      </c>
      <c r="G2521" s="32">
        <v>7774211.8459468139</v>
      </c>
      <c r="H2521" s="31">
        <f t="shared" si="78"/>
        <v>4111111.8459467669</v>
      </c>
      <c r="I2521" s="38">
        <f t="shared" si="79"/>
        <v>1.1223040173477967</v>
      </c>
    </row>
    <row r="2522" spans="1:9" hidden="1" outlineLevel="2" x14ac:dyDescent="0.25">
      <c r="A2522" t="s">
        <v>5422</v>
      </c>
      <c r="B2522" s="1" t="s">
        <v>5961</v>
      </c>
      <c r="C2522" s="1" t="s">
        <v>5424</v>
      </c>
      <c r="D2522" s="30">
        <v>1.7341000000000006E-4</v>
      </c>
      <c r="E2522" s="33">
        <v>1734100.0000000007</v>
      </c>
      <c r="F2522" s="9">
        <v>0.43175075660876883</v>
      </c>
      <c r="G2522" s="32">
        <v>2482798.9870352671</v>
      </c>
      <c r="H2522" s="31">
        <f t="shared" si="78"/>
        <v>748698.98703526636</v>
      </c>
      <c r="I2522" s="38">
        <f t="shared" si="79"/>
        <v>0.43175075660876883</v>
      </c>
    </row>
    <row r="2523" spans="1:9" hidden="1" outlineLevel="2" x14ac:dyDescent="0.25">
      <c r="A2523" t="s">
        <v>5422</v>
      </c>
      <c r="B2523" s="1" t="s">
        <v>5962</v>
      </c>
      <c r="C2523" s="1" t="s">
        <v>5421</v>
      </c>
      <c r="D2523" s="30">
        <v>2.3110000000000021E-5</v>
      </c>
      <c r="E2523" s="33">
        <v>231100.0000000002</v>
      </c>
      <c r="F2523" s="9">
        <v>0.47742002022788088</v>
      </c>
      <c r="G2523" s="32">
        <v>341431.76667466358</v>
      </c>
      <c r="H2523" s="31">
        <f t="shared" si="78"/>
        <v>110331.76667466338</v>
      </c>
      <c r="I2523" s="38">
        <f t="shared" si="79"/>
        <v>0.47742002022788094</v>
      </c>
    </row>
    <row r="2524" spans="1:9" outlineLevel="1" collapsed="1" x14ac:dyDescent="0.25">
      <c r="A2524" s="60" t="s">
        <v>8850</v>
      </c>
      <c r="B2524" s="1"/>
      <c r="C2524" s="1"/>
      <c r="D2524" s="30"/>
      <c r="E2524" s="33">
        <f>SUBTOTAL(9,E2514:E2523)</f>
        <v>50811999.999998868</v>
      </c>
      <c r="F2524" s="9"/>
      <c r="G2524" s="32">
        <f>SUBTOTAL(9,G2514:G2523)</f>
        <v>89458423.48903355</v>
      </c>
      <c r="H2524" s="31">
        <f t="shared" si="78"/>
        <v>38646423.489034683</v>
      </c>
      <c r="I2524" s="38">
        <f t="shared" si="79"/>
        <v>0.76057670410602896</v>
      </c>
    </row>
    <row r="2525" spans="1:9" hidden="1" outlineLevel="2" x14ac:dyDescent="0.25">
      <c r="A2525" t="s">
        <v>5447</v>
      </c>
      <c r="B2525" s="1" t="s">
        <v>5916</v>
      </c>
      <c r="C2525" s="1" t="s">
        <v>5523</v>
      </c>
      <c r="D2525" s="30">
        <v>7.6110999999996504E-4</v>
      </c>
      <c r="E2525" s="33">
        <v>7611099.9999996508</v>
      </c>
      <c r="F2525" s="9">
        <v>1.0472964353678857</v>
      </c>
      <c r="G2525" s="32">
        <v>15582177.899227802</v>
      </c>
      <c r="H2525" s="31">
        <f t="shared" si="78"/>
        <v>7971077.899228151</v>
      </c>
      <c r="I2525" s="38">
        <f t="shared" si="79"/>
        <v>1.047296435367886</v>
      </c>
    </row>
    <row r="2526" spans="1:9" hidden="1" outlineLevel="2" x14ac:dyDescent="0.25">
      <c r="A2526" t="s">
        <v>5447</v>
      </c>
      <c r="B2526" s="1" t="s">
        <v>5917</v>
      </c>
      <c r="C2526" s="1" t="s">
        <v>5525</v>
      </c>
      <c r="D2526" s="30">
        <v>7.5360999999996622E-4</v>
      </c>
      <c r="E2526" s="33">
        <v>7536099.9999996619</v>
      </c>
      <c r="F2526" s="9">
        <v>0.33309713366699956</v>
      </c>
      <c r="G2526" s="32">
        <v>10046353.309027426</v>
      </c>
      <c r="H2526" s="31">
        <f t="shared" si="78"/>
        <v>2510253.309027764</v>
      </c>
      <c r="I2526" s="38">
        <f t="shared" si="79"/>
        <v>0.33309713366699972</v>
      </c>
    </row>
    <row r="2527" spans="1:9" hidden="1" outlineLevel="2" x14ac:dyDescent="0.25">
      <c r="A2527" t="s">
        <v>5447</v>
      </c>
      <c r="B2527" s="1" t="s">
        <v>5918</v>
      </c>
      <c r="C2527" s="1" t="s">
        <v>5517</v>
      </c>
      <c r="D2527" s="30">
        <v>7.3980999999996837E-4</v>
      </c>
      <c r="E2527" s="33">
        <v>7398099.9999996834</v>
      </c>
      <c r="F2527" s="9">
        <v>0.91601410325911303</v>
      </c>
      <c r="G2527" s="32">
        <v>14174863.937320637</v>
      </c>
      <c r="H2527" s="31">
        <f t="shared" si="78"/>
        <v>6776763.9373209532</v>
      </c>
      <c r="I2527" s="38">
        <f t="shared" si="79"/>
        <v>0.91601410325911292</v>
      </c>
    </row>
    <row r="2528" spans="1:9" hidden="1" outlineLevel="2" x14ac:dyDescent="0.25">
      <c r="A2528" t="s">
        <v>5447</v>
      </c>
      <c r="B2528" s="1" t="s">
        <v>5919</v>
      </c>
      <c r="C2528" s="1" t="s">
        <v>5519</v>
      </c>
      <c r="D2528" s="30">
        <v>7.3320999999996941E-4</v>
      </c>
      <c r="E2528" s="33">
        <v>7332099.9999996945</v>
      </c>
      <c r="F2528" s="9">
        <v>0.63287418794603556</v>
      </c>
      <c r="G2528" s="32">
        <v>11972396.833438629</v>
      </c>
      <c r="H2528" s="31">
        <f t="shared" si="78"/>
        <v>4640296.8334389348</v>
      </c>
      <c r="I2528" s="38">
        <f t="shared" si="79"/>
        <v>0.63287418794603567</v>
      </c>
    </row>
    <row r="2529" spans="1:9" hidden="1" outlineLevel="2" x14ac:dyDescent="0.25">
      <c r="A2529" t="s">
        <v>5447</v>
      </c>
      <c r="B2529" s="1" t="s">
        <v>5920</v>
      </c>
      <c r="C2529" s="1" t="s">
        <v>5515</v>
      </c>
      <c r="D2529" s="30">
        <v>7.1640999999997203E-4</v>
      </c>
      <c r="E2529" s="33">
        <v>7164099.9999997206</v>
      </c>
      <c r="F2529" s="9">
        <v>0.38174733258618643</v>
      </c>
      <c r="G2529" s="32">
        <v>9898976.0653803125</v>
      </c>
      <c r="H2529" s="31">
        <f t="shared" si="78"/>
        <v>2734876.0653805919</v>
      </c>
      <c r="I2529" s="38">
        <f t="shared" si="79"/>
        <v>0.38174733258618648</v>
      </c>
    </row>
    <row r="2530" spans="1:9" hidden="1" outlineLevel="2" x14ac:dyDescent="0.25">
      <c r="A2530" t="s">
        <v>5447</v>
      </c>
      <c r="B2530" s="1" t="s">
        <v>5921</v>
      </c>
      <c r="C2530" s="1" t="s">
        <v>5513</v>
      </c>
      <c r="D2530" s="30">
        <v>6.9270999999997574E-4</v>
      </c>
      <c r="E2530" s="33">
        <v>6927099.9999997579</v>
      </c>
      <c r="F2530" s="9">
        <v>0.47980904255952939</v>
      </c>
      <c r="G2530" s="32">
        <v>10250785.218713759</v>
      </c>
      <c r="H2530" s="31">
        <f t="shared" si="78"/>
        <v>3323685.2187140007</v>
      </c>
      <c r="I2530" s="38">
        <f t="shared" si="79"/>
        <v>0.4798090425595295</v>
      </c>
    </row>
    <row r="2531" spans="1:9" hidden="1" outlineLevel="2" x14ac:dyDescent="0.25">
      <c r="A2531" t="s">
        <v>5447</v>
      </c>
      <c r="B2531" s="1" t="s">
        <v>5922</v>
      </c>
      <c r="C2531" s="1" t="s">
        <v>5511</v>
      </c>
      <c r="D2531" s="30">
        <v>6.6660999999997982E-4</v>
      </c>
      <c r="E2531" s="33">
        <v>6666099.9999997979</v>
      </c>
      <c r="F2531" s="9">
        <v>0.71176927422023706</v>
      </c>
      <c r="G2531" s="32">
        <v>11410825.158879176</v>
      </c>
      <c r="H2531" s="31">
        <f t="shared" si="78"/>
        <v>4744725.1588793779</v>
      </c>
      <c r="I2531" s="38">
        <f t="shared" si="79"/>
        <v>0.71176927422023695</v>
      </c>
    </row>
    <row r="2532" spans="1:9" hidden="1" outlineLevel="2" x14ac:dyDescent="0.25">
      <c r="A2532" t="s">
        <v>5447</v>
      </c>
      <c r="B2532" s="1" t="s">
        <v>5923</v>
      </c>
      <c r="C2532" s="1" t="s">
        <v>5507</v>
      </c>
      <c r="D2532" s="30">
        <v>6.4890999999998259E-4</v>
      </c>
      <c r="E2532" s="33">
        <v>6489099.9999998258</v>
      </c>
      <c r="F2532" s="9">
        <v>0.77317951484291159</v>
      </c>
      <c r="G2532" s="32">
        <v>11506339.18976683</v>
      </c>
      <c r="H2532" s="31">
        <f t="shared" si="78"/>
        <v>5017239.189767004</v>
      </c>
      <c r="I2532" s="38">
        <f t="shared" si="79"/>
        <v>0.7731795148429117</v>
      </c>
    </row>
    <row r="2533" spans="1:9" hidden="1" outlineLevel="2" x14ac:dyDescent="0.25">
      <c r="A2533" t="s">
        <v>5447</v>
      </c>
      <c r="B2533" s="1" t="s">
        <v>5924</v>
      </c>
      <c r="C2533" s="1" t="s">
        <v>5497</v>
      </c>
      <c r="D2533" s="30">
        <v>6.3870999999998419E-4</v>
      </c>
      <c r="E2533" s="33">
        <v>6387099.9999998417</v>
      </c>
      <c r="F2533" s="9">
        <v>0.80398026640946851</v>
      </c>
      <c r="G2533" s="32">
        <v>11522202.359583629</v>
      </c>
      <c r="H2533" s="31">
        <f t="shared" si="78"/>
        <v>5135102.3595837876</v>
      </c>
      <c r="I2533" s="38">
        <f t="shared" si="79"/>
        <v>0.80398026640946829</v>
      </c>
    </row>
    <row r="2534" spans="1:9" hidden="1" outlineLevel="2" x14ac:dyDescent="0.25">
      <c r="A2534" t="s">
        <v>5447</v>
      </c>
      <c r="B2534" s="1" t="s">
        <v>5925</v>
      </c>
      <c r="C2534" s="1" t="s">
        <v>5505</v>
      </c>
      <c r="D2534" s="30">
        <v>6.3840999999998423E-4</v>
      </c>
      <c r="E2534" s="33">
        <v>6384099.9999998426</v>
      </c>
      <c r="F2534" s="9">
        <v>1.2451855727914061</v>
      </c>
      <c r="G2534" s="32">
        <v>14333489.215257263</v>
      </c>
      <c r="H2534" s="31">
        <f t="shared" si="78"/>
        <v>7949389.2152574202</v>
      </c>
      <c r="I2534" s="38">
        <f t="shared" si="79"/>
        <v>1.2451855727914061</v>
      </c>
    </row>
    <row r="2535" spans="1:9" hidden="1" outlineLevel="2" x14ac:dyDescent="0.25">
      <c r="A2535" t="s">
        <v>5447</v>
      </c>
      <c r="B2535" s="1" t="s">
        <v>5926</v>
      </c>
      <c r="C2535" s="1" t="s">
        <v>5503</v>
      </c>
      <c r="D2535" s="30">
        <v>6.3060999999998545E-4</v>
      </c>
      <c r="E2535" s="33">
        <v>6306099.9999998547</v>
      </c>
      <c r="F2535" s="9">
        <v>0.45490309682978125</v>
      </c>
      <c r="G2535" s="32">
        <v>9174764.4189180732</v>
      </c>
      <c r="H2535" s="31">
        <f t="shared" si="78"/>
        <v>2868664.4189182185</v>
      </c>
      <c r="I2535" s="38">
        <f t="shared" si="79"/>
        <v>0.45490309682978142</v>
      </c>
    </row>
    <row r="2536" spans="1:9" hidden="1" outlineLevel="2" x14ac:dyDescent="0.25">
      <c r="A2536" t="s">
        <v>5447</v>
      </c>
      <c r="B2536" s="1" t="s">
        <v>5927</v>
      </c>
      <c r="C2536" s="1" t="s">
        <v>5501</v>
      </c>
      <c r="D2536" s="30">
        <v>6.1950999999998719E-4</v>
      </c>
      <c r="E2536" s="33">
        <v>6195099.9999998715</v>
      </c>
      <c r="F2536" s="9">
        <v>1.1832765291077298</v>
      </c>
      <c r="G2536" s="32">
        <v>13525616.425475016</v>
      </c>
      <c r="H2536" s="31">
        <f t="shared" si="78"/>
        <v>7330516.4254751448</v>
      </c>
      <c r="I2536" s="38">
        <f t="shared" si="79"/>
        <v>1.1832765291077298</v>
      </c>
    </row>
    <row r="2537" spans="1:9" hidden="1" outlineLevel="2" x14ac:dyDescent="0.25">
      <c r="A2537" t="s">
        <v>5447</v>
      </c>
      <c r="B2537" s="1" t="s">
        <v>5928</v>
      </c>
      <c r="C2537" s="1" t="s">
        <v>5499</v>
      </c>
      <c r="D2537" s="30">
        <v>6.0810999999998897E-4</v>
      </c>
      <c r="E2537" s="33">
        <v>6081099.9999998901</v>
      </c>
      <c r="F2537" s="9">
        <v>0.52054494674667806</v>
      </c>
      <c r="G2537" s="32">
        <v>9246585.8756610565</v>
      </c>
      <c r="H2537" s="31">
        <f t="shared" si="78"/>
        <v>3165485.8756611664</v>
      </c>
      <c r="I2537" s="38">
        <f t="shared" si="79"/>
        <v>0.52054494674667795</v>
      </c>
    </row>
    <row r="2538" spans="1:9" hidden="1" outlineLevel="2" x14ac:dyDescent="0.25">
      <c r="A2538" t="s">
        <v>5447</v>
      </c>
      <c r="B2538" s="1" t="s">
        <v>5929</v>
      </c>
      <c r="C2538" s="1" t="s">
        <v>5495</v>
      </c>
      <c r="D2538" s="30">
        <v>5.3790999999999995E-4</v>
      </c>
      <c r="E2538" s="33">
        <v>5379099.9999999991</v>
      </c>
      <c r="F2538" s="9">
        <v>1.1680967684862118</v>
      </c>
      <c r="G2538" s="32">
        <v>11662409.32736418</v>
      </c>
      <c r="H2538" s="31">
        <f t="shared" si="78"/>
        <v>6283309.3273641812</v>
      </c>
      <c r="I2538" s="38">
        <f t="shared" si="79"/>
        <v>1.1680967684862118</v>
      </c>
    </row>
    <row r="2539" spans="1:9" hidden="1" outlineLevel="2" x14ac:dyDescent="0.25">
      <c r="A2539" t="s">
        <v>5447</v>
      </c>
      <c r="B2539" s="1" t="s">
        <v>5930</v>
      </c>
      <c r="C2539" s="1" t="s">
        <v>5493</v>
      </c>
      <c r="D2539" s="30">
        <v>5.1961000000000281E-4</v>
      </c>
      <c r="E2539" s="33">
        <v>5196100.0000000279</v>
      </c>
      <c r="F2539" s="9">
        <v>0.57820930210267951</v>
      </c>
      <c r="G2539" s="32">
        <v>8200533.3546557771</v>
      </c>
      <c r="H2539" s="31">
        <f t="shared" si="78"/>
        <v>3004433.3546557492</v>
      </c>
      <c r="I2539" s="38">
        <f t="shared" si="79"/>
        <v>0.57820930210267951</v>
      </c>
    </row>
    <row r="2540" spans="1:9" hidden="1" outlineLevel="2" x14ac:dyDescent="0.25">
      <c r="A2540" t="s">
        <v>5447</v>
      </c>
      <c r="B2540" s="1" t="s">
        <v>5931</v>
      </c>
      <c r="C2540" s="1" t="s">
        <v>5489</v>
      </c>
      <c r="D2540" s="30">
        <v>4.3081000000000629E-4</v>
      </c>
      <c r="E2540" s="33">
        <v>4308100.0000000633</v>
      </c>
      <c r="F2540" s="9">
        <v>1.1093129743433479</v>
      </c>
      <c r="G2540" s="32">
        <v>9087131.2247687113</v>
      </c>
      <c r="H2540" s="31">
        <f t="shared" si="78"/>
        <v>4779031.2247686479</v>
      </c>
      <c r="I2540" s="38">
        <f t="shared" si="79"/>
        <v>1.1093129743433481</v>
      </c>
    </row>
    <row r="2541" spans="1:9" hidden="1" outlineLevel="2" x14ac:dyDescent="0.25">
      <c r="A2541" t="s">
        <v>5447</v>
      </c>
      <c r="B2541" s="1" t="s">
        <v>5932</v>
      </c>
      <c r="C2541" s="1" t="s">
        <v>5491</v>
      </c>
      <c r="D2541" s="30">
        <v>4.1551000000000592E-4</v>
      </c>
      <c r="E2541" s="33">
        <v>4155100.0000000591</v>
      </c>
      <c r="F2541" s="9">
        <v>0.41129756635544645</v>
      </c>
      <c r="G2541" s="32">
        <v>5864082.5179635985</v>
      </c>
      <c r="H2541" s="31">
        <f t="shared" si="78"/>
        <v>1708982.5179635393</v>
      </c>
      <c r="I2541" s="38">
        <f t="shared" si="79"/>
        <v>0.41129756635544634</v>
      </c>
    </row>
    <row r="2542" spans="1:9" hidden="1" outlineLevel="2" x14ac:dyDescent="0.25">
      <c r="A2542" t="s">
        <v>5447</v>
      </c>
      <c r="B2542" s="1" t="s">
        <v>5933</v>
      </c>
      <c r="C2542" s="1" t="s">
        <v>5487</v>
      </c>
      <c r="D2542" s="30">
        <v>3.7891000000000503E-4</v>
      </c>
      <c r="E2542" s="33">
        <v>3789100.0000000503</v>
      </c>
      <c r="F2542" s="9">
        <v>1.0177479521154877</v>
      </c>
      <c r="G2542" s="32">
        <v>7645448.7653608965</v>
      </c>
      <c r="H2542" s="31">
        <f t="shared" si="78"/>
        <v>3856348.7653608462</v>
      </c>
      <c r="I2542" s="38">
        <f t="shared" si="79"/>
        <v>1.0177479521154877</v>
      </c>
    </row>
    <row r="2543" spans="1:9" hidden="1" outlineLevel="2" x14ac:dyDescent="0.25">
      <c r="A2543" t="s">
        <v>5447</v>
      </c>
      <c r="B2543" s="1" t="s">
        <v>5934</v>
      </c>
      <c r="C2543" s="1" t="s">
        <v>5483</v>
      </c>
      <c r="D2543" s="30">
        <v>3.6991000000000481E-4</v>
      </c>
      <c r="E2543" s="33">
        <v>3699100.000000048</v>
      </c>
      <c r="F2543" s="9">
        <v>0.43822192338697707</v>
      </c>
      <c r="G2543" s="32">
        <v>5320126.7168008359</v>
      </c>
      <c r="H2543" s="31">
        <f t="shared" si="78"/>
        <v>1621026.716800788</v>
      </c>
      <c r="I2543" s="38">
        <f t="shared" si="79"/>
        <v>0.43822192338697707</v>
      </c>
    </row>
    <row r="2544" spans="1:9" hidden="1" outlineLevel="2" x14ac:dyDescent="0.25">
      <c r="A2544" t="s">
        <v>5447</v>
      </c>
      <c r="B2544" s="1" t="s">
        <v>5935</v>
      </c>
      <c r="C2544" s="1" t="s">
        <v>5485</v>
      </c>
      <c r="D2544" s="30">
        <v>3.5491000000000445E-4</v>
      </c>
      <c r="E2544" s="33">
        <v>3549100.0000000447</v>
      </c>
      <c r="F2544" s="9">
        <v>1.1102400081069936</v>
      </c>
      <c r="G2544" s="32">
        <v>7489452.8127726251</v>
      </c>
      <c r="H2544" s="31">
        <f t="shared" si="78"/>
        <v>3940352.8127725804</v>
      </c>
      <c r="I2544" s="38">
        <f t="shared" si="79"/>
        <v>1.1102400081069936</v>
      </c>
    </row>
    <row r="2545" spans="1:9" hidden="1" outlineLevel="2" x14ac:dyDescent="0.25">
      <c r="A2545" t="s">
        <v>5447</v>
      </c>
      <c r="B2545" s="1" t="s">
        <v>5936</v>
      </c>
      <c r="C2545" s="1" t="s">
        <v>5477</v>
      </c>
      <c r="D2545" s="30">
        <v>3.2791000000000379E-4</v>
      </c>
      <c r="E2545" s="33">
        <v>3279100.0000000377</v>
      </c>
      <c r="F2545" s="9">
        <v>0.56228756709783878</v>
      </c>
      <c r="G2545" s="32">
        <v>5122897.1612705821</v>
      </c>
      <c r="H2545" s="31">
        <f t="shared" si="78"/>
        <v>1843797.1612705444</v>
      </c>
      <c r="I2545" s="38">
        <f t="shared" si="79"/>
        <v>0.56228756709783878</v>
      </c>
    </row>
    <row r="2546" spans="1:9" hidden="1" outlineLevel="2" x14ac:dyDescent="0.25">
      <c r="A2546" t="s">
        <v>5447</v>
      </c>
      <c r="B2546" s="1" t="s">
        <v>5937</v>
      </c>
      <c r="C2546" s="1" t="s">
        <v>5475</v>
      </c>
      <c r="D2546" s="30">
        <v>3.1981000000000359E-4</v>
      </c>
      <c r="E2546" s="33">
        <v>3198100.0000000359</v>
      </c>
      <c r="F2546" s="9">
        <v>0.87301628997324776</v>
      </c>
      <c r="G2546" s="32">
        <v>5990093.3969635116</v>
      </c>
      <c r="H2546" s="31">
        <f t="shared" si="78"/>
        <v>2791993.3969634757</v>
      </c>
      <c r="I2546" s="38">
        <f t="shared" si="79"/>
        <v>0.87301628997324798</v>
      </c>
    </row>
    <row r="2547" spans="1:9" hidden="1" outlineLevel="2" x14ac:dyDescent="0.25">
      <c r="A2547" t="s">
        <v>5447</v>
      </c>
      <c r="B2547" s="1" t="s">
        <v>5938</v>
      </c>
      <c r="C2547" s="1" t="s">
        <v>5471</v>
      </c>
      <c r="D2547" s="30">
        <v>3.0961000000000335E-4</v>
      </c>
      <c r="E2547" s="33">
        <v>3096100.0000000335</v>
      </c>
      <c r="F2547" s="9">
        <v>0.81679264744751268</v>
      </c>
      <c r="G2547" s="32">
        <v>5624971.7157623051</v>
      </c>
      <c r="H2547" s="31">
        <f t="shared" si="78"/>
        <v>2528871.7157622715</v>
      </c>
      <c r="I2547" s="38">
        <f t="shared" si="79"/>
        <v>0.81679264744751268</v>
      </c>
    </row>
    <row r="2548" spans="1:9" hidden="1" outlineLevel="2" x14ac:dyDescent="0.25">
      <c r="A2548" t="s">
        <v>5447</v>
      </c>
      <c r="B2548" s="1" t="s">
        <v>5939</v>
      </c>
      <c r="C2548" s="1" t="s">
        <v>5473</v>
      </c>
      <c r="D2548" s="30">
        <v>3.075100000000033E-4</v>
      </c>
      <c r="E2548" s="33">
        <v>3075100.0000000331</v>
      </c>
      <c r="F2548" s="9">
        <v>1.0746300440521255</v>
      </c>
      <c r="G2548" s="32">
        <v>6379694.84846476</v>
      </c>
      <c r="H2548" s="31">
        <f t="shared" si="78"/>
        <v>3304594.8484647269</v>
      </c>
      <c r="I2548" s="38">
        <f t="shared" si="79"/>
        <v>1.0746300440521257</v>
      </c>
    </row>
    <row r="2549" spans="1:9" hidden="1" outlineLevel="2" x14ac:dyDescent="0.25">
      <c r="A2549" t="s">
        <v>5447</v>
      </c>
      <c r="B2549" s="1" t="s">
        <v>5940</v>
      </c>
      <c r="C2549" s="1" t="s">
        <v>5469</v>
      </c>
      <c r="D2549" s="30">
        <v>2.9821000000000307E-4</v>
      </c>
      <c r="E2549" s="33">
        <v>2982100.0000000307</v>
      </c>
      <c r="F2549" s="9">
        <v>0.38129309949827583</v>
      </c>
      <c r="G2549" s="32">
        <v>4119154.1520138504</v>
      </c>
      <c r="H2549" s="31">
        <f t="shared" si="78"/>
        <v>1137054.1520138197</v>
      </c>
      <c r="I2549" s="38">
        <f t="shared" si="79"/>
        <v>0.38129309949827567</v>
      </c>
    </row>
    <row r="2550" spans="1:9" hidden="1" outlineLevel="2" x14ac:dyDescent="0.25">
      <c r="A2550" t="s">
        <v>5447</v>
      </c>
      <c r="B2550" s="1" t="s">
        <v>5941</v>
      </c>
      <c r="C2550" s="1" t="s">
        <v>5467</v>
      </c>
      <c r="D2550" s="30">
        <v>2.9221000000000292E-4</v>
      </c>
      <c r="E2550" s="33">
        <v>2922100.0000000293</v>
      </c>
      <c r="F2550" s="9">
        <v>0.48688959824444589</v>
      </c>
      <c r="G2550" s="32">
        <v>4344840.0950301392</v>
      </c>
      <c r="H2550" s="31">
        <f t="shared" si="78"/>
        <v>1422740.0950301099</v>
      </c>
      <c r="I2550" s="38">
        <f t="shared" si="79"/>
        <v>0.486889598244446</v>
      </c>
    </row>
    <row r="2551" spans="1:9" hidden="1" outlineLevel="2" x14ac:dyDescent="0.25">
      <c r="A2551" t="s">
        <v>5447</v>
      </c>
      <c r="B2551" s="1" t="s">
        <v>5942</v>
      </c>
      <c r="C2551" s="1" t="s">
        <v>5465</v>
      </c>
      <c r="D2551" s="30">
        <v>2.6101000000000216E-4</v>
      </c>
      <c r="E2551" s="33">
        <v>2610100.0000000214</v>
      </c>
      <c r="F2551" s="9">
        <v>0.83419176206135093</v>
      </c>
      <c r="G2551" s="32">
        <v>4787423.9181563715</v>
      </c>
      <c r="H2551" s="31">
        <f t="shared" si="78"/>
        <v>2177323.91815635</v>
      </c>
      <c r="I2551" s="38">
        <f t="shared" si="79"/>
        <v>0.83419176206135093</v>
      </c>
    </row>
    <row r="2552" spans="1:9" hidden="1" outlineLevel="2" x14ac:dyDescent="0.25">
      <c r="A2552" t="s">
        <v>5447</v>
      </c>
      <c r="B2552" s="1" t="s">
        <v>5943</v>
      </c>
      <c r="C2552" s="1" t="s">
        <v>5455</v>
      </c>
      <c r="D2552" s="30">
        <v>1.914100000000005E-4</v>
      </c>
      <c r="E2552" s="33">
        <v>1914100.0000000049</v>
      </c>
      <c r="F2552" s="9">
        <v>0.42011344365729741</v>
      </c>
      <c r="G2552" s="32">
        <v>2718239.1425044397</v>
      </c>
      <c r="H2552" s="31">
        <f t="shared" si="78"/>
        <v>804139.1425044348</v>
      </c>
      <c r="I2552" s="38">
        <f t="shared" si="79"/>
        <v>0.4201134436572973</v>
      </c>
    </row>
    <row r="2553" spans="1:9" hidden="1" outlineLevel="2" x14ac:dyDescent="0.25">
      <c r="A2553" t="s">
        <v>5447</v>
      </c>
      <c r="B2553" s="1" t="s">
        <v>5944</v>
      </c>
      <c r="C2553" s="1" t="s">
        <v>5459</v>
      </c>
      <c r="D2553" s="30">
        <v>1.7941000000000021E-4</v>
      </c>
      <c r="E2553" s="33">
        <v>1794100.0000000021</v>
      </c>
      <c r="F2553" s="9">
        <v>0.50593088588749113</v>
      </c>
      <c r="G2553" s="32">
        <v>2701790.6023707511</v>
      </c>
      <c r="H2553" s="31">
        <f t="shared" si="78"/>
        <v>907690.60237074899</v>
      </c>
      <c r="I2553" s="38">
        <f t="shared" si="79"/>
        <v>0.50593088588749113</v>
      </c>
    </row>
    <row r="2554" spans="1:9" hidden="1" outlineLevel="2" x14ac:dyDescent="0.25">
      <c r="A2554" t="s">
        <v>5447</v>
      </c>
      <c r="B2554" s="1" t="s">
        <v>5945</v>
      </c>
      <c r="C2554" s="1" t="s">
        <v>5457</v>
      </c>
      <c r="D2554" s="30">
        <v>1.668099999999999E-4</v>
      </c>
      <c r="E2554" s="33">
        <v>1668099.9999999991</v>
      </c>
      <c r="F2554" s="9">
        <v>1.1047287032873574</v>
      </c>
      <c r="G2554" s="32">
        <v>3510897.9499536389</v>
      </c>
      <c r="H2554" s="31">
        <f t="shared" si="78"/>
        <v>1842797.9499536399</v>
      </c>
      <c r="I2554" s="38">
        <f t="shared" si="79"/>
        <v>1.1047287032873574</v>
      </c>
    </row>
    <row r="2555" spans="1:9" hidden="1" outlineLevel="2" x14ac:dyDescent="0.25">
      <c r="A2555" t="s">
        <v>5447</v>
      </c>
      <c r="B2555" s="1" t="s">
        <v>5946</v>
      </c>
      <c r="C2555" s="1" t="s">
        <v>5453</v>
      </c>
      <c r="D2555" s="30">
        <v>1.5600999999999964E-4</v>
      </c>
      <c r="E2555" s="33">
        <v>1560099.9999999965</v>
      </c>
      <c r="F2555" s="9">
        <v>0.85111325225091539</v>
      </c>
      <c r="G2555" s="32">
        <v>2887921.7848366466</v>
      </c>
      <c r="H2555" s="31">
        <f t="shared" si="78"/>
        <v>1327821.7848366501</v>
      </c>
      <c r="I2555" s="38">
        <f t="shared" si="79"/>
        <v>0.85111325225091539</v>
      </c>
    </row>
    <row r="2556" spans="1:9" hidden="1" outlineLevel="2" x14ac:dyDescent="0.25">
      <c r="A2556" t="s">
        <v>5447</v>
      </c>
      <c r="B2556" s="1" t="s">
        <v>5947</v>
      </c>
      <c r="C2556" s="1" t="s">
        <v>5461</v>
      </c>
      <c r="D2556" s="30">
        <v>1.4490999999999937E-4</v>
      </c>
      <c r="E2556" s="33">
        <v>1449099.9999999937</v>
      </c>
      <c r="F2556" s="9">
        <v>0.93474447611708955</v>
      </c>
      <c r="G2556" s="32">
        <v>2803638.2203412624</v>
      </c>
      <c r="H2556" s="31">
        <f t="shared" si="78"/>
        <v>1354538.2203412687</v>
      </c>
      <c r="I2556" s="38">
        <f t="shared" si="79"/>
        <v>0.93474447611708966</v>
      </c>
    </row>
    <row r="2557" spans="1:9" hidden="1" outlineLevel="2" x14ac:dyDescent="0.25">
      <c r="A2557" t="s">
        <v>5447</v>
      </c>
      <c r="B2557" s="1" t="s">
        <v>5948</v>
      </c>
      <c r="C2557" s="1" t="s">
        <v>5451</v>
      </c>
      <c r="D2557" s="30">
        <v>1.1940999999999887E-4</v>
      </c>
      <c r="E2557" s="33">
        <v>1194099.9999999888</v>
      </c>
      <c r="F2557" s="9">
        <v>0.31625497529060487</v>
      </c>
      <c r="G2557" s="32">
        <v>1571740.0659944967</v>
      </c>
      <c r="H2557" s="31">
        <f t="shared" si="78"/>
        <v>377640.06599450787</v>
      </c>
      <c r="I2557" s="38">
        <f t="shared" si="79"/>
        <v>0.31625497529060498</v>
      </c>
    </row>
    <row r="2558" spans="1:9" hidden="1" outlineLevel="2" x14ac:dyDescent="0.25">
      <c r="A2558" t="s">
        <v>5447</v>
      </c>
      <c r="B2558" s="1" t="s">
        <v>5949</v>
      </c>
      <c r="C2558" s="1" t="s">
        <v>5521</v>
      </c>
      <c r="D2558" s="30">
        <v>1.0500999999999917E-4</v>
      </c>
      <c r="E2558" s="33">
        <v>1050099.9999999916</v>
      </c>
      <c r="F2558" s="9">
        <v>0.74043218668981847</v>
      </c>
      <c r="G2558" s="32">
        <v>1827627.8392429638</v>
      </c>
      <c r="H2558" s="31">
        <f t="shared" si="78"/>
        <v>777527.8392429722</v>
      </c>
      <c r="I2558" s="38">
        <f t="shared" si="79"/>
        <v>0.74043218668981847</v>
      </c>
    </row>
    <row r="2559" spans="1:9" hidden="1" outlineLevel="2" x14ac:dyDescent="0.25">
      <c r="A2559" t="s">
        <v>5447</v>
      </c>
      <c r="B2559" s="1" t="s">
        <v>5950</v>
      </c>
      <c r="C2559" s="1" t="s">
        <v>5449</v>
      </c>
      <c r="D2559" s="30">
        <v>7.350999999999983E-5</v>
      </c>
      <c r="E2559" s="33">
        <v>735099.99999999825</v>
      </c>
      <c r="F2559" s="9">
        <v>0.69722836013835354</v>
      </c>
      <c r="G2559" s="32">
        <v>1247632.5675377008</v>
      </c>
      <c r="H2559" s="31">
        <f t="shared" si="78"/>
        <v>512532.5675377025</v>
      </c>
      <c r="I2559" s="38">
        <f t="shared" si="79"/>
        <v>0.69722836013835354</v>
      </c>
    </row>
    <row r="2560" spans="1:9" hidden="1" outlineLevel="2" x14ac:dyDescent="0.25">
      <c r="A2560" t="s">
        <v>5447</v>
      </c>
      <c r="B2560" s="1" t="s">
        <v>5951</v>
      </c>
      <c r="C2560" s="1" t="s">
        <v>5509</v>
      </c>
      <c r="D2560" s="30">
        <v>7.0209999999999899E-5</v>
      </c>
      <c r="E2560" s="33">
        <v>702099.99999999895</v>
      </c>
      <c r="F2560" s="9">
        <v>1.2138775355899321</v>
      </c>
      <c r="G2560" s="32">
        <v>1554363.4177376889</v>
      </c>
      <c r="H2560" s="31">
        <f t="shared" si="78"/>
        <v>852263.41773768992</v>
      </c>
      <c r="I2560" s="38">
        <f t="shared" si="79"/>
        <v>1.2138775355899318</v>
      </c>
    </row>
    <row r="2561" spans="1:9" hidden="1" outlineLevel="2" x14ac:dyDescent="0.25">
      <c r="A2561" t="s">
        <v>5447</v>
      </c>
      <c r="B2561" s="1" t="s">
        <v>5952</v>
      </c>
      <c r="C2561" s="1" t="s">
        <v>5446</v>
      </c>
      <c r="D2561" s="30">
        <v>4.4410000000000058E-5</v>
      </c>
      <c r="E2561" s="33">
        <v>444100.00000000058</v>
      </c>
      <c r="F2561" s="9">
        <v>0.82374621702926099</v>
      </c>
      <c r="G2561" s="32">
        <v>809925.69498269586</v>
      </c>
      <c r="H2561" s="31">
        <f t="shared" si="78"/>
        <v>365825.69498269528</v>
      </c>
      <c r="I2561" s="38">
        <f t="shared" si="79"/>
        <v>0.82374621702926099</v>
      </c>
    </row>
    <row r="2562" spans="1:9" hidden="1" outlineLevel="2" x14ac:dyDescent="0.25">
      <c r="A2562" t="s">
        <v>5447</v>
      </c>
      <c r="B2562" s="1" t="s">
        <v>30</v>
      </c>
      <c r="C2562" s="1" t="s">
        <v>5463</v>
      </c>
      <c r="D2562" s="30">
        <v>1.5099999999999999E-6</v>
      </c>
      <c r="E2562" s="33">
        <v>15100</v>
      </c>
      <c r="F2562" s="9">
        <v>0.27731923279912241</v>
      </c>
      <c r="G2562" s="32">
        <v>19287.52041526675</v>
      </c>
      <c r="H2562" s="31">
        <f t="shared" si="78"/>
        <v>4187.5204152667502</v>
      </c>
      <c r="I2562" s="38">
        <f t="shared" si="79"/>
        <v>0.27731923279912252</v>
      </c>
    </row>
    <row r="2563" spans="1:9" outlineLevel="1" collapsed="1" x14ac:dyDescent="0.25">
      <c r="A2563" s="60" t="s">
        <v>8851</v>
      </c>
      <c r="B2563" s="1"/>
      <c r="C2563" s="1"/>
      <c r="D2563" s="30"/>
      <c r="E2563" s="33">
        <f>SUBTOTAL(9,E2525:E2562)</f>
        <v>152241799.99999759</v>
      </c>
      <c r="F2563" s="9"/>
      <c r="G2563" s="32">
        <f>SUBTOTAL(9,G2525:G2562)</f>
        <v>265936700.7199153</v>
      </c>
      <c r="H2563" s="31">
        <f t="shared" si="78"/>
        <v>113694900.71991771</v>
      </c>
      <c r="I2563" s="38">
        <f t="shared" si="79"/>
        <v>0.74680475874509833</v>
      </c>
    </row>
    <row r="2564" spans="1:9" hidden="1" outlineLevel="2" x14ac:dyDescent="0.25">
      <c r="A2564" t="s">
        <v>5528</v>
      </c>
      <c r="B2564" s="1" t="s">
        <v>5913</v>
      </c>
      <c r="C2564" s="1" t="s">
        <v>5532</v>
      </c>
      <c r="D2564" s="30">
        <v>7.1160999999997279E-4</v>
      </c>
      <c r="E2564" s="33">
        <v>7116099.9999997281</v>
      </c>
      <c r="F2564" s="9">
        <v>0.51382363622450056</v>
      </c>
      <c r="G2564" s="32">
        <v>10772520.377736757</v>
      </c>
      <c r="H2564" s="31">
        <f t="shared" si="78"/>
        <v>3656420.3777370285</v>
      </c>
      <c r="I2564" s="38">
        <f t="shared" si="79"/>
        <v>0.51382363622450056</v>
      </c>
    </row>
    <row r="2565" spans="1:9" hidden="1" outlineLevel="2" x14ac:dyDescent="0.25">
      <c r="A2565" t="s">
        <v>5528</v>
      </c>
      <c r="B2565" s="1" t="s">
        <v>5914</v>
      </c>
      <c r="C2565" s="1" t="s">
        <v>5530</v>
      </c>
      <c r="D2565" s="30">
        <v>3.7021000000000482E-4</v>
      </c>
      <c r="E2565" s="33">
        <v>3702100.000000048</v>
      </c>
      <c r="F2565" s="9">
        <v>0.55686656110525545</v>
      </c>
      <c r="G2565" s="32">
        <v>5763675.6958678411</v>
      </c>
      <c r="H2565" s="31">
        <f t="shared" ref="H2565:H2628" si="80">G2565-E2565</f>
        <v>2061575.6958677932</v>
      </c>
      <c r="I2565" s="38">
        <f t="shared" ref="I2565:I2628" si="81">H2565/E2565</f>
        <v>0.55686656110525556</v>
      </c>
    </row>
    <row r="2566" spans="1:9" hidden="1" outlineLevel="2" x14ac:dyDescent="0.25">
      <c r="A2566" t="s">
        <v>5528</v>
      </c>
      <c r="B2566" s="1" t="s">
        <v>5915</v>
      </c>
      <c r="C2566" s="1" t="s">
        <v>5527</v>
      </c>
      <c r="D2566" s="30">
        <v>2.5210000000000025E-5</v>
      </c>
      <c r="E2566" s="33">
        <v>252100.00000000023</v>
      </c>
      <c r="F2566" s="9">
        <v>0.8862503192662029</v>
      </c>
      <c r="G2566" s="32">
        <v>475523.70548701019</v>
      </c>
      <c r="H2566" s="31">
        <f t="shared" si="80"/>
        <v>223423.70548700995</v>
      </c>
      <c r="I2566" s="38">
        <f t="shared" si="81"/>
        <v>0.8862503192662029</v>
      </c>
    </row>
    <row r="2567" spans="1:9" outlineLevel="1" collapsed="1" x14ac:dyDescent="0.25">
      <c r="A2567" s="60" t="s">
        <v>8852</v>
      </c>
      <c r="B2567" s="1"/>
      <c r="C2567" s="1"/>
      <c r="D2567" s="30"/>
      <c r="E2567" s="33">
        <f>SUBTOTAL(9,E2564:E2566)</f>
        <v>11070299.999999776</v>
      </c>
      <c r="F2567" s="9"/>
      <c r="G2567" s="32">
        <f>SUBTOTAL(9,G2564:G2566)</f>
        <v>17011719.779091608</v>
      </c>
      <c r="H2567" s="31">
        <f t="shared" si="80"/>
        <v>5941419.7790918313</v>
      </c>
      <c r="I2567" s="38">
        <f t="shared" si="81"/>
        <v>0.53669907582377629</v>
      </c>
    </row>
    <row r="2568" spans="1:9" hidden="1" outlineLevel="2" x14ac:dyDescent="0.25">
      <c r="A2568" t="s">
        <v>5535</v>
      </c>
      <c r="B2568" s="1" t="s">
        <v>5908</v>
      </c>
      <c r="C2568" s="1" t="s">
        <v>5545</v>
      </c>
      <c r="D2568" s="30">
        <v>7.2930999999997002E-4</v>
      </c>
      <c r="E2568" s="33">
        <v>7293099.9999997001</v>
      </c>
      <c r="F2568" s="9">
        <v>0.36887860678605355</v>
      </c>
      <c r="G2568" s="32">
        <v>9983368.567150956</v>
      </c>
      <c r="H2568" s="31">
        <f t="shared" si="80"/>
        <v>2690268.5671512559</v>
      </c>
      <c r="I2568" s="38">
        <f t="shared" si="81"/>
        <v>0.36887860678605344</v>
      </c>
    </row>
    <row r="2569" spans="1:9" hidden="1" outlineLevel="2" x14ac:dyDescent="0.25">
      <c r="A2569" t="s">
        <v>5535</v>
      </c>
      <c r="B2569" s="1" t="s">
        <v>5909</v>
      </c>
      <c r="C2569" s="1" t="s">
        <v>5543</v>
      </c>
      <c r="D2569" s="30">
        <v>7.1910999999997161E-4</v>
      </c>
      <c r="E2569" s="33">
        <v>7191099.9999997159</v>
      </c>
      <c r="F2569" s="9">
        <v>0.94656555335160986</v>
      </c>
      <c r="G2569" s="32">
        <v>13997947.55070621</v>
      </c>
      <c r="H2569" s="31">
        <f t="shared" si="80"/>
        <v>6806847.5507064937</v>
      </c>
      <c r="I2569" s="38">
        <f t="shared" si="81"/>
        <v>0.94656555335160997</v>
      </c>
    </row>
    <row r="2570" spans="1:9" hidden="1" outlineLevel="2" x14ac:dyDescent="0.25">
      <c r="A2570" t="s">
        <v>5535</v>
      </c>
      <c r="B2570" s="1" t="s">
        <v>5910</v>
      </c>
      <c r="C2570" s="1" t="s">
        <v>5539</v>
      </c>
      <c r="D2570" s="30">
        <v>5.9220999999999146E-4</v>
      </c>
      <c r="E2570" s="33">
        <v>5922099.9999999143</v>
      </c>
      <c r="F2570" s="9">
        <v>0.52853625540014959</v>
      </c>
      <c r="G2570" s="32">
        <v>9052144.5581050944</v>
      </c>
      <c r="H2570" s="31">
        <f t="shared" si="80"/>
        <v>3130044.55810518</v>
      </c>
      <c r="I2570" s="38">
        <f t="shared" si="81"/>
        <v>0.52853625540014948</v>
      </c>
    </row>
    <row r="2571" spans="1:9" hidden="1" outlineLevel="2" x14ac:dyDescent="0.25">
      <c r="A2571" t="s">
        <v>5535</v>
      </c>
      <c r="B2571" s="1" t="s">
        <v>5911</v>
      </c>
      <c r="C2571" s="1" t="s">
        <v>5537</v>
      </c>
      <c r="D2571" s="30">
        <v>5.4660999999999859E-4</v>
      </c>
      <c r="E2571" s="33">
        <v>5466099.999999986</v>
      </c>
      <c r="F2571" s="9">
        <v>0.65142052333298361</v>
      </c>
      <c r="G2571" s="32">
        <v>9026829.722590398</v>
      </c>
      <c r="H2571" s="31">
        <f t="shared" si="80"/>
        <v>3560729.722590412</v>
      </c>
      <c r="I2571" s="38">
        <f t="shared" si="81"/>
        <v>0.6514205233329835</v>
      </c>
    </row>
    <row r="2572" spans="1:9" hidden="1" outlineLevel="2" x14ac:dyDescent="0.25">
      <c r="A2572" t="s">
        <v>5535</v>
      </c>
      <c r="B2572" s="1" t="s">
        <v>5912</v>
      </c>
      <c r="C2572" s="1" t="s">
        <v>5534</v>
      </c>
      <c r="D2572" s="30">
        <v>3.5710000000000043E-5</v>
      </c>
      <c r="E2572" s="33">
        <v>357100.00000000041</v>
      </c>
      <c r="F2572" s="9">
        <v>0.69968265828168674</v>
      </c>
      <c r="G2572" s="32">
        <v>606956.67727239104</v>
      </c>
      <c r="H2572" s="31">
        <f t="shared" si="80"/>
        <v>249856.67727239063</v>
      </c>
      <c r="I2572" s="38">
        <f t="shared" si="81"/>
        <v>0.69968265828168674</v>
      </c>
    </row>
    <row r="2573" spans="1:9" outlineLevel="1" collapsed="1" x14ac:dyDescent="0.25">
      <c r="A2573" s="60" t="s">
        <v>8853</v>
      </c>
      <c r="B2573" s="1"/>
      <c r="C2573" s="1"/>
      <c r="D2573" s="30"/>
      <c r="E2573" s="33">
        <f>SUBTOTAL(9,E2568:E2572)</f>
        <v>26229499.999999315</v>
      </c>
      <c r="F2573" s="9"/>
      <c r="G2573" s="32">
        <f>SUBTOTAL(9,G2568:G2572)</f>
        <v>42667247.07582505</v>
      </c>
      <c r="H2573" s="31">
        <f t="shared" si="80"/>
        <v>16437747.075825736</v>
      </c>
      <c r="I2573" s="38">
        <f t="shared" si="81"/>
        <v>0.62668930310627979</v>
      </c>
    </row>
    <row r="2574" spans="1:9" hidden="1" outlineLevel="2" x14ac:dyDescent="0.25">
      <c r="A2574" t="s">
        <v>5548</v>
      </c>
      <c r="B2574" s="1" t="s">
        <v>5898</v>
      </c>
      <c r="C2574" s="1" t="s">
        <v>5568</v>
      </c>
      <c r="D2574" s="30">
        <v>6.9450999999997546E-4</v>
      </c>
      <c r="E2574" s="33">
        <v>6945099.9999997541</v>
      </c>
      <c r="F2574" s="9">
        <v>0.59645116636228546</v>
      </c>
      <c r="G2574" s="32">
        <v>11087512.995502315</v>
      </c>
      <c r="H2574" s="31">
        <f t="shared" si="80"/>
        <v>4142412.9955025613</v>
      </c>
      <c r="I2574" s="38">
        <f t="shared" si="81"/>
        <v>0.59645116636228535</v>
      </c>
    </row>
    <row r="2575" spans="1:9" hidden="1" outlineLevel="2" x14ac:dyDescent="0.25">
      <c r="A2575" t="s">
        <v>5548</v>
      </c>
      <c r="B2575" s="1" t="s">
        <v>5899</v>
      </c>
      <c r="C2575" s="1" t="s">
        <v>5566</v>
      </c>
      <c r="D2575" s="30">
        <v>6.8490999999997696E-4</v>
      </c>
      <c r="E2575" s="33">
        <v>6849099.99999977</v>
      </c>
      <c r="F2575" s="9">
        <v>0.34123291141521417</v>
      </c>
      <c r="G2575" s="32">
        <v>9186238.3335736357</v>
      </c>
      <c r="H2575" s="31">
        <f t="shared" si="80"/>
        <v>2337138.3335738657</v>
      </c>
      <c r="I2575" s="38">
        <f t="shared" si="81"/>
        <v>0.34123291141521428</v>
      </c>
    </row>
    <row r="2576" spans="1:9" hidden="1" outlineLevel="2" x14ac:dyDescent="0.25">
      <c r="A2576" t="s">
        <v>5548</v>
      </c>
      <c r="B2576" s="1" t="s">
        <v>5900</v>
      </c>
      <c r="C2576" s="1" t="s">
        <v>5564</v>
      </c>
      <c r="D2576" s="30">
        <v>6.4260999999998358E-4</v>
      </c>
      <c r="E2576" s="33">
        <v>6426099.9999998361</v>
      </c>
      <c r="F2576" s="9">
        <v>0.57779030417264388</v>
      </c>
      <c r="G2576" s="32">
        <v>10139038.273643568</v>
      </c>
      <c r="H2576" s="31">
        <f t="shared" si="80"/>
        <v>3712938.2736437321</v>
      </c>
      <c r="I2576" s="38">
        <f t="shared" si="81"/>
        <v>0.57779030417264388</v>
      </c>
    </row>
    <row r="2577" spans="1:9" hidden="1" outlineLevel="2" x14ac:dyDescent="0.25">
      <c r="A2577" t="s">
        <v>5548</v>
      </c>
      <c r="B2577" s="1" t="s">
        <v>5901</v>
      </c>
      <c r="C2577" s="1" t="s">
        <v>5560</v>
      </c>
      <c r="D2577" s="30">
        <v>6.2910999999998569E-4</v>
      </c>
      <c r="E2577" s="33">
        <v>6291099.9999998566</v>
      </c>
      <c r="F2577" s="9">
        <v>0.42017568412329953</v>
      </c>
      <c r="G2577" s="32">
        <v>8934467.2463878859</v>
      </c>
      <c r="H2577" s="31">
        <f t="shared" si="80"/>
        <v>2643367.2463880293</v>
      </c>
      <c r="I2577" s="38">
        <f t="shared" si="81"/>
        <v>0.42017568412329953</v>
      </c>
    </row>
    <row r="2578" spans="1:9" hidden="1" outlineLevel="2" x14ac:dyDescent="0.25">
      <c r="A2578" t="s">
        <v>5548</v>
      </c>
      <c r="B2578" s="1" t="s">
        <v>5902</v>
      </c>
      <c r="C2578" s="1" t="s">
        <v>5562</v>
      </c>
      <c r="D2578" s="30">
        <v>6.252099999999863E-4</v>
      </c>
      <c r="E2578" s="33">
        <v>6252099.9999998631</v>
      </c>
      <c r="F2578" s="9">
        <v>0.56349346730652472</v>
      </c>
      <c r="G2578" s="32">
        <v>9775117.5069469102</v>
      </c>
      <c r="H2578" s="31">
        <f t="shared" si="80"/>
        <v>3523017.5069470471</v>
      </c>
      <c r="I2578" s="38">
        <f t="shared" si="81"/>
        <v>0.56349346730652483</v>
      </c>
    </row>
    <row r="2579" spans="1:9" hidden="1" outlineLevel="2" x14ac:dyDescent="0.25">
      <c r="A2579" t="s">
        <v>5548</v>
      </c>
      <c r="B2579" s="1" t="s">
        <v>5903</v>
      </c>
      <c r="C2579" s="1" t="s">
        <v>5558</v>
      </c>
      <c r="D2579" s="30">
        <v>5.7990999999999338E-4</v>
      </c>
      <c r="E2579" s="33">
        <v>5799099.9999999339</v>
      </c>
      <c r="F2579" s="9">
        <v>0.35711485635284135</v>
      </c>
      <c r="G2579" s="32">
        <v>7870044.7634756723</v>
      </c>
      <c r="H2579" s="31">
        <f t="shared" si="80"/>
        <v>2070944.7634757385</v>
      </c>
      <c r="I2579" s="38">
        <f t="shared" si="81"/>
        <v>0.35711485635284129</v>
      </c>
    </row>
    <row r="2580" spans="1:9" hidden="1" outlineLevel="2" x14ac:dyDescent="0.25">
      <c r="A2580" t="s">
        <v>5548</v>
      </c>
      <c r="B2580" s="1" t="s">
        <v>5904</v>
      </c>
      <c r="C2580" s="1" t="s">
        <v>5556</v>
      </c>
      <c r="D2580" s="30">
        <v>5.6520999999999568E-4</v>
      </c>
      <c r="E2580" s="33">
        <v>5652099.9999999572</v>
      </c>
      <c r="F2580" s="9">
        <v>0.60909741267685458</v>
      </c>
      <c r="G2580" s="32">
        <v>9094779.486190781</v>
      </c>
      <c r="H2580" s="31">
        <f t="shared" si="80"/>
        <v>3442679.4861908238</v>
      </c>
      <c r="I2580" s="38">
        <f t="shared" si="81"/>
        <v>0.60909741267685458</v>
      </c>
    </row>
    <row r="2581" spans="1:9" hidden="1" outlineLevel="2" x14ac:dyDescent="0.25">
      <c r="A2581" t="s">
        <v>5548</v>
      </c>
      <c r="B2581" s="1" t="s">
        <v>5905</v>
      </c>
      <c r="C2581" s="1" t="s">
        <v>5554</v>
      </c>
      <c r="D2581" s="30">
        <v>4.9801000000000619E-4</v>
      </c>
      <c r="E2581" s="33">
        <v>4980100.0000000615</v>
      </c>
      <c r="F2581" s="9">
        <v>0.87012159121533794</v>
      </c>
      <c r="G2581" s="32">
        <v>9313392.5364116188</v>
      </c>
      <c r="H2581" s="31">
        <f t="shared" si="80"/>
        <v>4333292.5364115573</v>
      </c>
      <c r="I2581" s="38">
        <f t="shared" si="81"/>
        <v>0.87012159121533783</v>
      </c>
    </row>
    <row r="2582" spans="1:9" hidden="1" outlineLevel="2" x14ac:dyDescent="0.25">
      <c r="A2582" t="s">
        <v>5548</v>
      </c>
      <c r="B2582" s="1" t="s">
        <v>5906</v>
      </c>
      <c r="C2582" s="1" t="s">
        <v>5552</v>
      </c>
      <c r="D2582" s="30">
        <v>4.227100000000061E-4</v>
      </c>
      <c r="E2582" s="33">
        <v>4227100.0000000605</v>
      </c>
      <c r="F2582" s="9">
        <v>0.61235598542841452</v>
      </c>
      <c r="G2582" s="32">
        <v>6815589.9860045481</v>
      </c>
      <c r="H2582" s="31">
        <f t="shared" si="80"/>
        <v>2588489.9860044876</v>
      </c>
      <c r="I2582" s="38">
        <f t="shared" si="81"/>
        <v>0.61235598542841441</v>
      </c>
    </row>
    <row r="2583" spans="1:9" hidden="1" outlineLevel="2" x14ac:dyDescent="0.25">
      <c r="A2583" t="s">
        <v>5548</v>
      </c>
      <c r="B2583" s="1" t="s">
        <v>5907</v>
      </c>
      <c r="C2583" s="1" t="s">
        <v>5550</v>
      </c>
      <c r="D2583" s="30">
        <v>3.942100000000054E-4</v>
      </c>
      <c r="E2583" s="33">
        <v>3942100.000000054</v>
      </c>
      <c r="F2583" s="9">
        <v>0.89643287605088728</v>
      </c>
      <c r="G2583" s="32">
        <v>7475928.0406803051</v>
      </c>
      <c r="H2583" s="31">
        <f t="shared" si="80"/>
        <v>3533828.0406802511</v>
      </c>
      <c r="I2583" s="38">
        <f t="shared" si="81"/>
        <v>0.89643287605088728</v>
      </c>
    </row>
    <row r="2584" spans="1:9" outlineLevel="1" collapsed="1" x14ac:dyDescent="0.25">
      <c r="A2584" s="60" t="s">
        <v>8854</v>
      </c>
      <c r="B2584" s="1"/>
      <c r="C2584" s="1"/>
      <c r="D2584" s="30"/>
      <c r="E2584" s="33">
        <f>SUBTOTAL(9,E2574:E2583)</f>
        <v>57363999.999999143</v>
      </c>
      <c r="F2584" s="9"/>
      <c r="G2584" s="32">
        <f>SUBTOTAL(9,G2574:G2583)</f>
        <v>89692109.168817237</v>
      </c>
      <c r="H2584" s="31">
        <f t="shared" si="80"/>
        <v>32328109.168818094</v>
      </c>
      <c r="I2584" s="38">
        <f t="shared" si="81"/>
        <v>0.56356092965655424</v>
      </c>
    </row>
    <row r="2585" spans="1:9" hidden="1" outlineLevel="2" x14ac:dyDescent="0.25">
      <c r="A2585" t="s">
        <v>5571</v>
      </c>
      <c r="B2585" s="1" t="s">
        <v>5891</v>
      </c>
      <c r="C2585" s="1" t="s">
        <v>5583</v>
      </c>
      <c r="D2585" s="30">
        <v>7.4250999999996795E-4</v>
      </c>
      <c r="E2585" s="33">
        <v>7425099.9999996796</v>
      </c>
      <c r="F2585" s="9">
        <v>0.32323272357941024</v>
      </c>
      <c r="G2585" s="32">
        <v>9825135.2958490551</v>
      </c>
      <c r="H2585" s="31">
        <f t="shared" si="80"/>
        <v>2400035.2958493754</v>
      </c>
      <c r="I2585" s="38">
        <f t="shared" si="81"/>
        <v>0.32323272357941024</v>
      </c>
    </row>
    <row r="2586" spans="1:9" hidden="1" outlineLevel="2" x14ac:dyDescent="0.25">
      <c r="A2586" t="s">
        <v>5571</v>
      </c>
      <c r="B2586" s="1" t="s">
        <v>5892</v>
      </c>
      <c r="C2586" s="1" t="s">
        <v>5581</v>
      </c>
      <c r="D2586" s="30">
        <v>6.5520999999998161E-4</v>
      </c>
      <c r="E2586" s="33">
        <v>6552099.9999998156</v>
      </c>
      <c r="F2586" s="9">
        <v>0.69130948209329512</v>
      </c>
      <c r="G2586" s="32">
        <v>11081628.857623165</v>
      </c>
      <c r="H2586" s="31">
        <f t="shared" si="80"/>
        <v>4529528.8576233499</v>
      </c>
      <c r="I2586" s="38">
        <f t="shared" si="81"/>
        <v>0.6913094820932949</v>
      </c>
    </row>
    <row r="2587" spans="1:9" hidden="1" outlineLevel="2" x14ac:dyDescent="0.25">
      <c r="A2587" t="s">
        <v>5571</v>
      </c>
      <c r="B2587" s="1" t="s">
        <v>5893</v>
      </c>
      <c r="C2587" s="1" t="s">
        <v>5579</v>
      </c>
      <c r="D2587" s="30">
        <v>6.354099999999847E-4</v>
      </c>
      <c r="E2587" s="33">
        <v>6354099.9999998473</v>
      </c>
      <c r="F2587" s="9">
        <v>1.1691671605767306</v>
      </c>
      <c r="G2587" s="32">
        <v>13783105.055020271</v>
      </c>
      <c r="H2587" s="31">
        <f t="shared" si="80"/>
        <v>7429005.0550204236</v>
      </c>
      <c r="I2587" s="38">
        <f t="shared" si="81"/>
        <v>1.1691671605767304</v>
      </c>
    </row>
    <row r="2588" spans="1:9" hidden="1" outlineLevel="2" x14ac:dyDescent="0.25">
      <c r="A2588" t="s">
        <v>5571</v>
      </c>
      <c r="B2588" s="1" t="s">
        <v>5894</v>
      </c>
      <c r="C2588" s="1" t="s">
        <v>5577</v>
      </c>
      <c r="D2588" s="30">
        <v>5.2591000000000183E-4</v>
      </c>
      <c r="E2588" s="33">
        <v>5259100.0000000186</v>
      </c>
      <c r="F2588" s="9">
        <v>0.47985498355888101</v>
      </c>
      <c r="G2588" s="32">
        <v>7782705.3440345386</v>
      </c>
      <c r="H2588" s="31">
        <f t="shared" si="80"/>
        <v>2523605.34403452</v>
      </c>
      <c r="I2588" s="38">
        <f t="shared" si="81"/>
        <v>0.47985498355888101</v>
      </c>
    </row>
    <row r="2589" spans="1:9" hidden="1" outlineLevel="2" x14ac:dyDescent="0.25">
      <c r="A2589" t="s">
        <v>5571</v>
      </c>
      <c r="B2589" s="1" t="s">
        <v>5895</v>
      </c>
      <c r="C2589" s="1" t="s">
        <v>5575</v>
      </c>
      <c r="D2589" s="30">
        <v>5.2231000000000239E-4</v>
      </c>
      <c r="E2589" s="33">
        <v>5223100.0000000242</v>
      </c>
      <c r="F2589" s="9">
        <v>0.37646408333942949</v>
      </c>
      <c r="G2589" s="32">
        <v>7189409.5536902072</v>
      </c>
      <c r="H2589" s="31">
        <f t="shared" si="80"/>
        <v>1966309.553690183</v>
      </c>
      <c r="I2589" s="38">
        <f t="shared" si="81"/>
        <v>0.37646408333942943</v>
      </c>
    </row>
    <row r="2590" spans="1:9" hidden="1" outlineLevel="2" x14ac:dyDescent="0.25">
      <c r="A2590" t="s">
        <v>5571</v>
      </c>
      <c r="B2590" s="1" t="s">
        <v>5896</v>
      </c>
      <c r="C2590" s="1" t="s">
        <v>5573</v>
      </c>
      <c r="D2590" s="30">
        <v>4.8511000000000761E-4</v>
      </c>
      <c r="E2590" s="33">
        <v>4851100.0000000764</v>
      </c>
      <c r="F2590" s="9">
        <v>0.90732720838102854</v>
      </c>
      <c r="G2590" s="32">
        <v>9252635.0205773525</v>
      </c>
      <c r="H2590" s="31">
        <f t="shared" si="80"/>
        <v>4401535.0205772761</v>
      </c>
      <c r="I2590" s="38">
        <f t="shared" si="81"/>
        <v>0.90732720838102843</v>
      </c>
    </row>
    <row r="2591" spans="1:9" hidden="1" outlineLevel="2" x14ac:dyDescent="0.25">
      <c r="A2591" t="s">
        <v>5571</v>
      </c>
      <c r="B2591" s="1" t="s">
        <v>5897</v>
      </c>
      <c r="C2591" s="1" t="s">
        <v>5570</v>
      </c>
      <c r="D2591" s="30">
        <v>3.5191000000000437E-4</v>
      </c>
      <c r="E2591" s="33">
        <v>3519100.0000000438</v>
      </c>
      <c r="F2591" s="9">
        <v>1.1825874617295742</v>
      </c>
      <c r="G2591" s="32">
        <v>7680743.5365726408</v>
      </c>
      <c r="H2591" s="31">
        <f t="shared" si="80"/>
        <v>4161643.536572597</v>
      </c>
      <c r="I2591" s="38">
        <f t="shared" si="81"/>
        <v>1.1825874617295744</v>
      </c>
    </row>
    <row r="2592" spans="1:9" outlineLevel="1" collapsed="1" x14ac:dyDescent="0.25">
      <c r="A2592" s="60" t="s">
        <v>8855</v>
      </c>
      <c r="B2592" s="1"/>
      <c r="C2592" s="1"/>
      <c r="D2592" s="30"/>
      <c r="E2592" s="33">
        <f>SUBTOTAL(9,E2585:E2591)</f>
        <v>39183699.999999508</v>
      </c>
      <c r="F2592" s="9"/>
      <c r="G2592" s="32">
        <f>SUBTOTAL(9,G2585:G2591)</f>
        <v>66595362.663367234</v>
      </c>
      <c r="H2592" s="31">
        <f t="shared" si="80"/>
        <v>27411662.663367726</v>
      </c>
      <c r="I2592" s="38">
        <f t="shared" si="81"/>
        <v>0.69956800055553892</v>
      </c>
    </row>
    <row r="2593" spans="1:9" hidden="1" outlineLevel="2" x14ac:dyDescent="0.25">
      <c r="A2593" t="s">
        <v>5586</v>
      </c>
      <c r="B2593" s="1" t="s">
        <v>5880</v>
      </c>
      <c r="C2593" s="1" t="s">
        <v>5608</v>
      </c>
      <c r="D2593" s="30">
        <v>7.7220999999996331E-4</v>
      </c>
      <c r="E2593" s="33">
        <v>7722099.9999996331</v>
      </c>
      <c r="F2593" s="9">
        <v>0.76178160123129213</v>
      </c>
      <c r="G2593" s="32">
        <v>13604653.702867515</v>
      </c>
      <c r="H2593" s="31">
        <f t="shared" si="80"/>
        <v>5882553.7028678823</v>
      </c>
      <c r="I2593" s="38">
        <f t="shared" si="81"/>
        <v>0.76178160123129224</v>
      </c>
    </row>
    <row r="2594" spans="1:9" hidden="1" outlineLevel="2" x14ac:dyDescent="0.25">
      <c r="A2594" t="s">
        <v>5586</v>
      </c>
      <c r="B2594" s="1" t="s">
        <v>5881</v>
      </c>
      <c r="C2594" s="1" t="s">
        <v>5606</v>
      </c>
      <c r="D2594" s="30">
        <v>7.5210999999996645E-4</v>
      </c>
      <c r="E2594" s="33">
        <v>7521099.9999996647</v>
      </c>
      <c r="F2594" s="9">
        <v>0.87089340756286859</v>
      </c>
      <c r="G2594" s="32">
        <v>14071176.407620464</v>
      </c>
      <c r="H2594" s="31">
        <f t="shared" si="80"/>
        <v>6550076.4076207988</v>
      </c>
      <c r="I2594" s="38">
        <f t="shared" si="81"/>
        <v>0.87089340756286859</v>
      </c>
    </row>
    <row r="2595" spans="1:9" hidden="1" outlineLevel="2" x14ac:dyDescent="0.25">
      <c r="A2595" t="s">
        <v>5586</v>
      </c>
      <c r="B2595" s="1" t="s">
        <v>5882</v>
      </c>
      <c r="C2595" s="1" t="s">
        <v>5602</v>
      </c>
      <c r="D2595" s="30">
        <v>6.5640999999998142E-4</v>
      </c>
      <c r="E2595" s="33">
        <v>6564099.9999998137</v>
      </c>
      <c r="F2595" s="9">
        <v>0.5821283600073015</v>
      </c>
      <c r="G2595" s="32">
        <v>10385248.767923633</v>
      </c>
      <c r="H2595" s="31">
        <f t="shared" si="80"/>
        <v>3821148.7679238189</v>
      </c>
      <c r="I2595" s="38">
        <f t="shared" si="81"/>
        <v>0.58212836000730139</v>
      </c>
    </row>
    <row r="2596" spans="1:9" hidden="1" outlineLevel="2" x14ac:dyDescent="0.25">
      <c r="A2596" t="s">
        <v>5586</v>
      </c>
      <c r="B2596" s="1" t="s">
        <v>5883</v>
      </c>
      <c r="C2596" s="1" t="s">
        <v>5600</v>
      </c>
      <c r="D2596" s="30">
        <v>6.0450999999998953E-4</v>
      </c>
      <c r="E2596" s="33">
        <v>6045099.9999998957</v>
      </c>
      <c r="F2596" s="9">
        <v>0.7422267224960104</v>
      </c>
      <c r="G2596" s="32">
        <v>10531934.76016045</v>
      </c>
      <c r="H2596" s="31">
        <f t="shared" si="80"/>
        <v>4486834.7601605542</v>
      </c>
      <c r="I2596" s="38">
        <f t="shared" si="81"/>
        <v>0.74222672249601029</v>
      </c>
    </row>
    <row r="2597" spans="1:9" hidden="1" outlineLevel="2" x14ac:dyDescent="0.25">
      <c r="A2597" t="s">
        <v>5586</v>
      </c>
      <c r="B2597" s="1" t="s">
        <v>5884</v>
      </c>
      <c r="C2597" s="1" t="s">
        <v>5598</v>
      </c>
      <c r="D2597" s="30">
        <v>5.9520999999999099E-4</v>
      </c>
      <c r="E2597" s="33">
        <v>5952099.9999999097</v>
      </c>
      <c r="F2597" s="9">
        <v>0.35258106087856023</v>
      </c>
      <c r="G2597" s="32">
        <v>8050697.7324551558</v>
      </c>
      <c r="H2597" s="31">
        <f t="shared" si="80"/>
        <v>2098597.7324552462</v>
      </c>
      <c r="I2597" s="38">
        <f t="shared" si="81"/>
        <v>0.35258106087856017</v>
      </c>
    </row>
    <row r="2598" spans="1:9" hidden="1" outlineLevel="2" x14ac:dyDescent="0.25">
      <c r="A2598" t="s">
        <v>5586</v>
      </c>
      <c r="B2598" s="1" t="s">
        <v>5885</v>
      </c>
      <c r="C2598" s="1" t="s">
        <v>5596</v>
      </c>
      <c r="D2598" s="30">
        <v>5.1181000000000403E-4</v>
      </c>
      <c r="E2598" s="33">
        <v>5118100.00000004</v>
      </c>
      <c r="F2598" s="9">
        <v>0.92953502855737535</v>
      </c>
      <c r="G2598" s="32">
        <v>9875553.2296595797</v>
      </c>
      <c r="H2598" s="31">
        <f t="shared" si="80"/>
        <v>4757453.2296595396</v>
      </c>
      <c r="I2598" s="38">
        <f t="shared" si="81"/>
        <v>0.92953502855737524</v>
      </c>
    </row>
    <row r="2599" spans="1:9" hidden="1" outlineLevel="2" x14ac:dyDescent="0.25">
      <c r="A2599" t="s">
        <v>5586</v>
      </c>
      <c r="B2599" s="1" t="s">
        <v>5886</v>
      </c>
      <c r="C2599" s="1" t="s">
        <v>5594</v>
      </c>
      <c r="D2599" s="30">
        <v>4.4071000000000653E-4</v>
      </c>
      <c r="E2599" s="33">
        <v>4407100.0000000652</v>
      </c>
      <c r="F2599" s="9">
        <v>0.57577365359873811</v>
      </c>
      <c r="G2599" s="32">
        <v>6944592.0687751016</v>
      </c>
      <c r="H2599" s="31">
        <f t="shared" si="80"/>
        <v>2537492.0687750364</v>
      </c>
      <c r="I2599" s="38">
        <f t="shared" si="81"/>
        <v>0.57577365359873811</v>
      </c>
    </row>
    <row r="2600" spans="1:9" hidden="1" outlineLevel="2" x14ac:dyDescent="0.25">
      <c r="A2600" t="s">
        <v>5586</v>
      </c>
      <c r="B2600" s="1" t="s">
        <v>5887</v>
      </c>
      <c r="C2600" s="1" t="s">
        <v>5592</v>
      </c>
      <c r="D2600" s="30">
        <v>4.0051000000000556E-4</v>
      </c>
      <c r="E2600" s="33">
        <v>4005100.0000000554</v>
      </c>
      <c r="F2600" s="9">
        <v>0.61401350645853037</v>
      </c>
      <c r="G2600" s="32">
        <v>6464285.4947171491</v>
      </c>
      <c r="H2600" s="31">
        <f t="shared" si="80"/>
        <v>2459185.4947170937</v>
      </c>
      <c r="I2600" s="38">
        <f t="shared" si="81"/>
        <v>0.61401350645853026</v>
      </c>
    </row>
    <row r="2601" spans="1:9" hidden="1" outlineLevel="2" x14ac:dyDescent="0.25">
      <c r="A2601" t="s">
        <v>5586</v>
      </c>
      <c r="B2601" s="1" t="s">
        <v>5888</v>
      </c>
      <c r="C2601" s="1" t="s">
        <v>5590</v>
      </c>
      <c r="D2601" s="30">
        <v>3.3151000000000388E-4</v>
      </c>
      <c r="E2601" s="33">
        <v>3315100.0000000386</v>
      </c>
      <c r="F2601" s="9">
        <v>0.68564381588156742</v>
      </c>
      <c r="G2601" s="32">
        <v>5588077.8140290491</v>
      </c>
      <c r="H2601" s="31">
        <f t="shared" si="80"/>
        <v>2272977.8140290105</v>
      </c>
      <c r="I2601" s="38">
        <f t="shared" si="81"/>
        <v>0.68564381588156742</v>
      </c>
    </row>
    <row r="2602" spans="1:9" hidden="1" outlineLevel="2" x14ac:dyDescent="0.25">
      <c r="A2602" t="s">
        <v>5586</v>
      </c>
      <c r="B2602" s="1" t="s">
        <v>5889</v>
      </c>
      <c r="C2602" s="1" t="s">
        <v>5588</v>
      </c>
      <c r="D2602" s="30">
        <v>1.8841000000000043E-4</v>
      </c>
      <c r="E2602" s="33">
        <v>1884100.0000000042</v>
      </c>
      <c r="F2602" s="9">
        <v>0.76777668175600566</v>
      </c>
      <c r="G2602" s="32">
        <v>3330668.0460964977</v>
      </c>
      <c r="H2602" s="31">
        <f t="shared" si="80"/>
        <v>1446568.0460964935</v>
      </c>
      <c r="I2602" s="38">
        <f t="shared" si="81"/>
        <v>0.76777668175600566</v>
      </c>
    </row>
    <row r="2603" spans="1:9" hidden="1" outlineLevel="2" x14ac:dyDescent="0.25">
      <c r="A2603" t="s">
        <v>5586</v>
      </c>
      <c r="B2603" s="1" t="s">
        <v>5890</v>
      </c>
      <c r="C2603" s="1" t="s">
        <v>5585</v>
      </c>
      <c r="D2603" s="30">
        <v>5.9110000000000083E-5</v>
      </c>
      <c r="E2603" s="33">
        <v>591100.00000000081</v>
      </c>
      <c r="F2603" s="9">
        <v>0.82073536392088509</v>
      </c>
      <c r="G2603" s="32">
        <v>1076236.6736136365</v>
      </c>
      <c r="H2603" s="31">
        <f t="shared" si="80"/>
        <v>485136.67361363571</v>
      </c>
      <c r="I2603" s="38">
        <f t="shared" si="81"/>
        <v>0.82073536392088486</v>
      </c>
    </row>
    <row r="2604" spans="1:9" outlineLevel="1" collapsed="1" x14ac:dyDescent="0.25">
      <c r="A2604" s="60" t="s">
        <v>8856</v>
      </c>
      <c r="B2604" s="1"/>
      <c r="C2604" s="1"/>
      <c r="D2604" s="30"/>
      <c r="E2604" s="33">
        <f>SUBTOTAL(9,E2593:E2603)</f>
        <v>53125099.999999121</v>
      </c>
      <c r="F2604" s="9"/>
      <c r="G2604" s="32">
        <f>SUBTOTAL(9,G2593:G2603)</f>
        <v>89923124.697918251</v>
      </c>
      <c r="H2604" s="31">
        <f t="shared" si="80"/>
        <v>36798024.69791913</v>
      </c>
      <c r="I2604" s="38">
        <f t="shared" si="81"/>
        <v>0.69266739635162544</v>
      </c>
    </row>
    <row r="2605" spans="1:9" hidden="1" outlineLevel="2" x14ac:dyDescent="0.25">
      <c r="A2605" t="s">
        <v>5611</v>
      </c>
      <c r="B2605" s="1" t="s">
        <v>5868</v>
      </c>
      <c r="C2605" s="1" t="s">
        <v>5635</v>
      </c>
      <c r="D2605" s="30">
        <v>7.1820999999997175E-4</v>
      </c>
      <c r="E2605" s="33">
        <v>7182099.9999997178</v>
      </c>
      <c r="F2605" s="9">
        <v>0.56201744944959342</v>
      </c>
      <c r="G2605" s="32">
        <v>11218565.523691485</v>
      </c>
      <c r="H2605" s="31">
        <f t="shared" si="80"/>
        <v>4036465.5236917669</v>
      </c>
      <c r="I2605" s="38">
        <f t="shared" si="81"/>
        <v>0.56201744944959353</v>
      </c>
    </row>
    <row r="2606" spans="1:9" hidden="1" outlineLevel="2" x14ac:dyDescent="0.25">
      <c r="A2606" t="s">
        <v>5611</v>
      </c>
      <c r="B2606" s="1" t="s">
        <v>5869</v>
      </c>
      <c r="C2606" s="1" t="s">
        <v>5610</v>
      </c>
      <c r="D2606" s="30">
        <v>6.7530999999997846E-4</v>
      </c>
      <c r="E2606" s="33">
        <v>6753099.9999997849</v>
      </c>
      <c r="F2606" s="9">
        <v>0.3721758102443069</v>
      </c>
      <c r="G2606" s="32">
        <v>9266440.4641605336</v>
      </c>
      <c r="H2606" s="31">
        <f t="shared" si="80"/>
        <v>2513340.4641607488</v>
      </c>
      <c r="I2606" s="38">
        <f t="shared" si="81"/>
        <v>0.3721758102443069</v>
      </c>
    </row>
    <row r="2607" spans="1:9" hidden="1" outlineLevel="2" x14ac:dyDescent="0.25">
      <c r="A2607" t="s">
        <v>5611</v>
      </c>
      <c r="B2607" s="1" t="s">
        <v>5870</v>
      </c>
      <c r="C2607" s="1" t="s">
        <v>5633</v>
      </c>
      <c r="D2607" s="30">
        <v>6.1590999999998775E-4</v>
      </c>
      <c r="E2607" s="33">
        <v>6159099.9999998771</v>
      </c>
      <c r="F2607" s="9">
        <v>1.1187254694199087</v>
      </c>
      <c r="G2607" s="32">
        <v>13049442.0387039</v>
      </c>
      <c r="H2607" s="31">
        <f t="shared" si="80"/>
        <v>6890342.0387040228</v>
      </c>
      <c r="I2607" s="38">
        <f t="shared" si="81"/>
        <v>1.1187254694199087</v>
      </c>
    </row>
    <row r="2608" spans="1:9" hidden="1" outlineLevel="2" x14ac:dyDescent="0.25">
      <c r="A2608" t="s">
        <v>5611</v>
      </c>
      <c r="B2608" s="1" t="s">
        <v>5871</v>
      </c>
      <c r="C2608" s="1" t="s">
        <v>5631</v>
      </c>
      <c r="D2608" s="30">
        <v>5.6730999999999535E-4</v>
      </c>
      <c r="E2608" s="33">
        <v>5673099.9999999534</v>
      </c>
      <c r="F2608" s="9">
        <v>0.5883545267067124</v>
      </c>
      <c r="G2608" s="32">
        <v>9010894.0654597748</v>
      </c>
      <c r="H2608" s="31">
        <f t="shared" si="80"/>
        <v>3337794.0654598214</v>
      </c>
      <c r="I2608" s="38">
        <f t="shared" si="81"/>
        <v>0.58835452670671218</v>
      </c>
    </row>
    <row r="2609" spans="1:9" hidden="1" outlineLevel="2" x14ac:dyDescent="0.25">
      <c r="A2609" t="s">
        <v>5611</v>
      </c>
      <c r="B2609" s="1" t="s">
        <v>5872</v>
      </c>
      <c r="C2609" s="1" t="s">
        <v>5629</v>
      </c>
      <c r="D2609" s="30">
        <v>5.2321000000000225E-4</v>
      </c>
      <c r="E2609" s="33">
        <v>5232100.0000000224</v>
      </c>
      <c r="F2609" s="9">
        <v>0.61089955293018761</v>
      </c>
      <c r="G2609" s="32">
        <v>8428387.5508860704</v>
      </c>
      <c r="H2609" s="31">
        <f t="shared" si="80"/>
        <v>3196287.550886048</v>
      </c>
      <c r="I2609" s="38">
        <f t="shared" si="81"/>
        <v>0.61089955293018761</v>
      </c>
    </row>
    <row r="2610" spans="1:9" hidden="1" outlineLevel="2" x14ac:dyDescent="0.25">
      <c r="A2610" t="s">
        <v>5611</v>
      </c>
      <c r="B2610" s="1" t="s">
        <v>5873</v>
      </c>
      <c r="C2610" s="1" t="s">
        <v>5627</v>
      </c>
      <c r="D2610" s="30">
        <v>5.0221000000000553E-4</v>
      </c>
      <c r="E2610" s="33">
        <v>5022100.0000000549</v>
      </c>
      <c r="F2610" s="9">
        <v>0.31616986987744544</v>
      </c>
      <c r="G2610" s="32">
        <v>6609936.703511592</v>
      </c>
      <c r="H2610" s="31">
        <f t="shared" si="80"/>
        <v>1587836.7035115371</v>
      </c>
      <c r="I2610" s="38">
        <f t="shared" si="81"/>
        <v>0.31616986987744561</v>
      </c>
    </row>
    <row r="2611" spans="1:9" hidden="1" outlineLevel="2" x14ac:dyDescent="0.25">
      <c r="A2611" t="s">
        <v>5611</v>
      </c>
      <c r="B2611" s="1" t="s">
        <v>5874</v>
      </c>
      <c r="C2611" s="1" t="s">
        <v>5625</v>
      </c>
      <c r="D2611" s="30">
        <v>4.5661000000000692E-4</v>
      </c>
      <c r="E2611" s="33">
        <v>4566100.0000000689</v>
      </c>
      <c r="F2611" s="9">
        <v>0.46103996258359126</v>
      </c>
      <c r="G2611" s="32">
        <v>6671254.5731530366</v>
      </c>
      <c r="H2611" s="31">
        <f t="shared" si="80"/>
        <v>2105154.5731529677</v>
      </c>
      <c r="I2611" s="38">
        <f t="shared" si="81"/>
        <v>0.46103996258359126</v>
      </c>
    </row>
    <row r="2612" spans="1:9" hidden="1" outlineLevel="2" x14ac:dyDescent="0.25">
      <c r="A2612" t="s">
        <v>5611</v>
      </c>
      <c r="B2612" s="1" t="s">
        <v>13</v>
      </c>
      <c r="C2612" s="1" t="s">
        <v>5623</v>
      </c>
      <c r="D2612" s="30">
        <v>2.790100000000026E-4</v>
      </c>
      <c r="E2612" s="33">
        <v>2790100.0000000261</v>
      </c>
      <c r="F2612" s="9">
        <v>0.26251317056472301</v>
      </c>
      <c r="G2612" s="32">
        <v>3522537.9971926664</v>
      </c>
      <c r="H2612" s="31">
        <f t="shared" si="80"/>
        <v>732437.99719264032</v>
      </c>
      <c r="I2612" s="38">
        <f t="shared" si="81"/>
        <v>0.26251317056472295</v>
      </c>
    </row>
    <row r="2613" spans="1:9" hidden="1" outlineLevel="2" x14ac:dyDescent="0.25">
      <c r="A2613" t="s">
        <v>5611</v>
      </c>
      <c r="B2613" s="1" t="s">
        <v>5875</v>
      </c>
      <c r="C2613" s="1" t="s">
        <v>5621</v>
      </c>
      <c r="D2613" s="30">
        <v>2.5471000000000201E-4</v>
      </c>
      <c r="E2613" s="33">
        <v>2547100.00000002</v>
      </c>
      <c r="F2613" s="9">
        <v>1.2231540093723128</v>
      </c>
      <c r="G2613" s="32">
        <v>5662595.5772722624</v>
      </c>
      <c r="H2613" s="31">
        <f t="shared" si="80"/>
        <v>3115495.5772722424</v>
      </c>
      <c r="I2613" s="38">
        <f t="shared" si="81"/>
        <v>1.2231540093723128</v>
      </c>
    </row>
    <row r="2614" spans="1:9" hidden="1" outlineLevel="2" x14ac:dyDescent="0.25">
      <c r="A2614" t="s">
        <v>5611</v>
      </c>
      <c r="B2614" s="1" t="s">
        <v>5876</v>
      </c>
      <c r="C2614" s="1" t="s">
        <v>5619</v>
      </c>
      <c r="D2614" s="30">
        <v>2.4181000000000173E-4</v>
      </c>
      <c r="E2614" s="33">
        <v>2418100.0000000172</v>
      </c>
      <c r="F2614" s="9">
        <v>0.95905894163186889</v>
      </c>
      <c r="G2614" s="32">
        <v>4737200.4267600561</v>
      </c>
      <c r="H2614" s="31">
        <f t="shared" si="80"/>
        <v>2319100.4267600388</v>
      </c>
      <c r="I2614" s="38">
        <f t="shared" si="81"/>
        <v>0.959058941631869</v>
      </c>
    </row>
    <row r="2615" spans="1:9" hidden="1" outlineLevel="2" x14ac:dyDescent="0.25">
      <c r="A2615" t="s">
        <v>5611</v>
      </c>
      <c r="B2615" s="1" t="s">
        <v>5877</v>
      </c>
      <c r="C2615" s="1" t="s">
        <v>5617</v>
      </c>
      <c r="D2615" s="30">
        <v>2.1571000000000109E-4</v>
      </c>
      <c r="E2615" s="33">
        <v>2157100.0000000107</v>
      </c>
      <c r="F2615" s="9">
        <v>0.59121960628261172</v>
      </c>
      <c r="G2615" s="32">
        <v>3432419.8127122391</v>
      </c>
      <c r="H2615" s="31">
        <f t="shared" si="80"/>
        <v>1275319.8127122284</v>
      </c>
      <c r="I2615" s="38">
        <f t="shared" si="81"/>
        <v>0.59121960628261183</v>
      </c>
    </row>
    <row r="2616" spans="1:9" hidden="1" outlineLevel="2" x14ac:dyDescent="0.25">
      <c r="A2616" t="s">
        <v>5611</v>
      </c>
      <c r="B2616" s="1" t="s">
        <v>5878</v>
      </c>
      <c r="C2616" s="1" t="s">
        <v>5615</v>
      </c>
      <c r="D2616" s="30">
        <v>9.9609999999999285E-5</v>
      </c>
      <c r="E2616" s="33">
        <v>996099.9999999929</v>
      </c>
      <c r="F2616" s="9">
        <v>1.0642066763720006</v>
      </c>
      <c r="G2616" s="32">
        <v>2056156.270334135</v>
      </c>
      <c r="H2616" s="31">
        <f t="shared" si="80"/>
        <v>1060056.2703341423</v>
      </c>
      <c r="I2616" s="38">
        <f t="shared" si="81"/>
        <v>1.0642066763720006</v>
      </c>
    </row>
    <row r="2617" spans="1:9" hidden="1" outlineLevel="2" x14ac:dyDescent="0.25">
      <c r="A2617" t="s">
        <v>5611</v>
      </c>
      <c r="B2617" s="1" t="s">
        <v>5879</v>
      </c>
      <c r="C2617" s="1" t="s">
        <v>5613</v>
      </c>
      <c r="D2617" s="30">
        <v>7.7409999999999748E-5</v>
      </c>
      <c r="E2617" s="33">
        <v>774099.99999999744</v>
      </c>
      <c r="F2617" s="9">
        <v>0.86280808516107566</v>
      </c>
      <c r="G2617" s="32">
        <v>1441999.738723184</v>
      </c>
      <c r="H2617" s="31">
        <f t="shared" si="80"/>
        <v>667899.73872318654</v>
      </c>
      <c r="I2617" s="38">
        <f t="shared" si="81"/>
        <v>0.86280808516107577</v>
      </c>
    </row>
    <row r="2618" spans="1:9" outlineLevel="1" collapsed="1" x14ac:dyDescent="0.25">
      <c r="A2618" s="60" t="s">
        <v>8857</v>
      </c>
      <c r="B2618" s="1"/>
      <c r="C2618" s="1"/>
      <c r="D2618" s="30"/>
      <c r="E2618" s="33">
        <f>SUBTOTAL(9,E2605:E2617)</f>
        <v>52270299.999999546</v>
      </c>
      <c r="F2618" s="9"/>
      <c r="G2618" s="32">
        <f>SUBTOTAL(9,G2605:G2617)</f>
        <v>85107830.742560953</v>
      </c>
      <c r="H2618" s="31">
        <f t="shared" si="80"/>
        <v>32837530.742561407</v>
      </c>
      <c r="I2618" s="38">
        <f t="shared" si="81"/>
        <v>0.62822541180291092</v>
      </c>
    </row>
    <row r="2619" spans="1:9" hidden="1" outlineLevel="2" x14ac:dyDescent="0.25">
      <c r="A2619" t="s">
        <v>5638</v>
      </c>
      <c r="B2619" s="1" t="s">
        <v>5861</v>
      </c>
      <c r="C2619" s="1" t="s">
        <v>5650</v>
      </c>
      <c r="D2619" s="30">
        <v>6.6990999999997931E-4</v>
      </c>
      <c r="E2619" s="33">
        <v>6699099.9999997932</v>
      </c>
      <c r="F2619" s="9">
        <v>1.2445593770400998</v>
      </c>
      <c r="G2619" s="32">
        <v>15036527.722728869</v>
      </c>
      <c r="H2619" s="31">
        <f t="shared" si="80"/>
        <v>8337427.7227290757</v>
      </c>
      <c r="I2619" s="38">
        <f t="shared" si="81"/>
        <v>1.2445593770400998</v>
      </c>
    </row>
    <row r="2620" spans="1:9" hidden="1" outlineLevel="2" x14ac:dyDescent="0.25">
      <c r="A2620" t="s">
        <v>5638</v>
      </c>
      <c r="B2620" s="1" t="s">
        <v>5862</v>
      </c>
      <c r="C2620" s="1" t="s">
        <v>5642</v>
      </c>
      <c r="D2620" s="30">
        <v>6.6960999999997935E-4</v>
      </c>
      <c r="E2620" s="33">
        <v>6696099.9999997932</v>
      </c>
      <c r="F2620" s="9">
        <v>0.91746816875723791</v>
      </c>
      <c r="G2620" s="32">
        <v>12839558.604814945</v>
      </c>
      <c r="H2620" s="31">
        <f t="shared" si="80"/>
        <v>6143458.6048151515</v>
      </c>
      <c r="I2620" s="38">
        <f t="shared" si="81"/>
        <v>0.91746816875723802</v>
      </c>
    </row>
    <row r="2621" spans="1:9" hidden="1" outlineLevel="2" x14ac:dyDescent="0.25">
      <c r="A2621" t="s">
        <v>5638</v>
      </c>
      <c r="B2621" s="1" t="s">
        <v>5863</v>
      </c>
      <c r="C2621" s="1" t="s">
        <v>5648</v>
      </c>
      <c r="D2621" s="30">
        <v>5.3431000000000051E-4</v>
      </c>
      <c r="E2621" s="33">
        <v>5343100.0000000056</v>
      </c>
      <c r="F2621" s="9">
        <v>0.51013665269625463</v>
      </c>
      <c r="G2621" s="32">
        <v>8068811.1490213657</v>
      </c>
      <c r="H2621" s="31">
        <f t="shared" si="80"/>
        <v>2725711.1490213601</v>
      </c>
      <c r="I2621" s="38">
        <f t="shared" si="81"/>
        <v>0.51013665269625452</v>
      </c>
    </row>
    <row r="2622" spans="1:9" hidden="1" outlineLevel="2" x14ac:dyDescent="0.25">
      <c r="A2622" t="s">
        <v>5638</v>
      </c>
      <c r="B2622" s="1" t="s">
        <v>5864</v>
      </c>
      <c r="C2622" s="1" t="s">
        <v>5646</v>
      </c>
      <c r="D2622" s="30">
        <v>5.2171000000000248E-4</v>
      </c>
      <c r="E2622" s="33">
        <v>5217100.0000000251</v>
      </c>
      <c r="F2622" s="9">
        <v>0.35864809434736844</v>
      </c>
      <c r="G2622" s="32">
        <v>7088202.9730196903</v>
      </c>
      <c r="H2622" s="31">
        <f t="shared" si="80"/>
        <v>1871102.9730196651</v>
      </c>
      <c r="I2622" s="38">
        <f t="shared" si="81"/>
        <v>0.3586480943473685</v>
      </c>
    </row>
    <row r="2623" spans="1:9" hidden="1" outlineLevel="2" x14ac:dyDescent="0.25">
      <c r="A2623" t="s">
        <v>5638</v>
      </c>
      <c r="B2623" s="1" t="s">
        <v>5865</v>
      </c>
      <c r="C2623" s="1" t="s">
        <v>5644</v>
      </c>
      <c r="D2623" s="30">
        <v>5.0401000000000525E-4</v>
      </c>
      <c r="E2623" s="33">
        <v>5040100.0000000522</v>
      </c>
      <c r="F2623" s="9">
        <v>0.9075304250078905</v>
      </c>
      <c r="G2623" s="32">
        <v>9614144.0950823687</v>
      </c>
      <c r="H2623" s="31">
        <f t="shared" si="80"/>
        <v>4574044.0950823165</v>
      </c>
      <c r="I2623" s="38">
        <f t="shared" si="81"/>
        <v>0.90753042500789061</v>
      </c>
    </row>
    <row r="2624" spans="1:9" hidden="1" outlineLevel="2" x14ac:dyDescent="0.25">
      <c r="A2624" t="s">
        <v>5638</v>
      </c>
      <c r="B2624" s="1" t="s">
        <v>5866</v>
      </c>
      <c r="C2624" s="1" t="s">
        <v>5640</v>
      </c>
      <c r="D2624" s="30">
        <v>2.2411000000000129E-4</v>
      </c>
      <c r="E2624" s="33">
        <v>2241100.000000013</v>
      </c>
      <c r="F2624" s="9">
        <v>0.50797963408794411</v>
      </c>
      <c r="G2624" s="32">
        <v>3379533.1579545112</v>
      </c>
      <c r="H2624" s="31">
        <f t="shared" si="80"/>
        <v>1138433.1579544982</v>
      </c>
      <c r="I2624" s="38">
        <f t="shared" si="81"/>
        <v>0.50797963408794411</v>
      </c>
    </row>
    <row r="2625" spans="1:9" hidden="1" outlineLevel="2" x14ac:dyDescent="0.25">
      <c r="A2625" t="s">
        <v>5638</v>
      </c>
      <c r="B2625" s="1" t="s">
        <v>5867</v>
      </c>
      <c r="C2625" s="1" t="s">
        <v>5637</v>
      </c>
      <c r="D2625" s="30">
        <v>1.2600999999999891E-4</v>
      </c>
      <c r="E2625" s="33">
        <v>1260099.9999999891</v>
      </c>
      <c r="F2625" s="9">
        <v>0.48286975324538195</v>
      </c>
      <c r="G2625" s="32">
        <v>1868564.1760644896</v>
      </c>
      <c r="H2625" s="31">
        <f t="shared" si="80"/>
        <v>608464.17606450059</v>
      </c>
      <c r="I2625" s="38">
        <f t="shared" si="81"/>
        <v>0.48286975324538201</v>
      </c>
    </row>
    <row r="2626" spans="1:9" outlineLevel="1" collapsed="1" x14ac:dyDescent="0.25">
      <c r="A2626" s="60" t="s">
        <v>8858</v>
      </c>
      <c r="B2626" s="1"/>
      <c r="C2626" s="1"/>
      <c r="D2626" s="30"/>
      <c r="E2626" s="33">
        <f>SUBTOTAL(9,E2619:E2625)</f>
        <v>32496699.999999668</v>
      </c>
      <c r="F2626" s="9"/>
      <c r="G2626" s="32">
        <f>SUBTOTAL(9,G2619:G2625)</f>
        <v>57895341.878686249</v>
      </c>
      <c r="H2626" s="31">
        <f t="shared" si="80"/>
        <v>25398641.878686581</v>
      </c>
      <c r="I2626" s="38">
        <f t="shared" si="81"/>
        <v>0.78157603321835267</v>
      </c>
    </row>
    <row r="2627" spans="1:9" hidden="1" outlineLevel="2" x14ac:dyDescent="0.25">
      <c r="A2627" t="s">
        <v>5653</v>
      </c>
      <c r="B2627" s="1" t="s">
        <v>5834</v>
      </c>
      <c r="C2627" s="1" t="s">
        <v>5709</v>
      </c>
      <c r="D2627" s="30">
        <v>7.6800999999996396E-4</v>
      </c>
      <c r="E2627" s="33">
        <v>7680099.9999996396</v>
      </c>
      <c r="F2627" s="9">
        <v>0.58824350327172792</v>
      </c>
      <c r="G2627" s="32">
        <v>12197868.929476624</v>
      </c>
      <c r="H2627" s="31">
        <f t="shared" si="80"/>
        <v>4517768.9294769848</v>
      </c>
      <c r="I2627" s="38">
        <f t="shared" si="81"/>
        <v>0.58824350327172781</v>
      </c>
    </row>
    <row r="2628" spans="1:9" hidden="1" outlineLevel="2" x14ac:dyDescent="0.25">
      <c r="A2628" t="s">
        <v>5653</v>
      </c>
      <c r="B2628" s="1" t="s">
        <v>5835</v>
      </c>
      <c r="C2628" s="1" t="s">
        <v>5707</v>
      </c>
      <c r="D2628" s="30">
        <v>7.5450999999996608E-4</v>
      </c>
      <c r="E2628" s="33">
        <v>7545099.999999661</v>
      </c>
      <c r="F2628" s="9">
        <v>0.43486768413019738</v>
      </c>
      <c r="G2628" s="32">
        <v>10826220.163530266</v>
      </c>
      <c r="H2628" s="31">
        <f t="shared" si="80"/>
        <v>3281120.1635306049</v>
      </c>
      <c r="I2628" s="38">
        <f t="shared" si="81"/>
        <v>0.43486768413019738</v>
      </c>
    </row>
    <row r="2629" spans="1:9" hidden="1" outlineLevel="2" x14ac:dyDescent="0.25">
      <c r="A2629" t="s">
        <v>5653</v>
      </c>
      <c r="B2629" s="1" t="s">
        <v>5836</v>
      </c>
      <c r="C2629" s="1" t="s">
        <v>5705</v>
      </c>
      <c r="D2629" s="30">
        <v>7.4970999999996683E-4</v>
      </c>
      <c r="E2629" s="33">
        <v>7497099.9999996684</v>
      </c>
      <c r="F2629" s="9">
        <v>1.2146747347018305</v>
      </c>
      <c r="G2629" s="32">
        <v>16603637.953532359</v>
      </c>
      <c r="H2629" s="31">
        <f t="shared" ref="H2629:H2691" si="82">G2629-E2629</f>
        <v>9106537.9535326902</v>
      </c>
      <c r="I2629" s="38">
        <f t="shared" ref="I2629:I2691" si="83">H2629/E2629</f>
        <v>1.2146747347018305</v>
      </c>
    </row>
    <row r="2630" spans="1:9" hidden="1" outlineLevel="2" x14ac:dyDescent="0.25">
      <c r="A2630" t="s">
        <v>5653</v>
      </c>
      <c r="B2630" s="1" t="s">
        <v>5837</v>
      </c>
      <c r="C2630" s="1" t="s">
        <v>5701</v>
      </c>
      <c r="D2630" s="30">
        <v>6.3180999999998527E-4</v>
      </c>
      <c r="E2630" s="33">
        <v>6318099.9999998529</v>
      </c>
      <c r="F2630" s="9">
        <v>0.89177814786249232</v>
      </c>
      <c r="G2630" s="32">
        <v>11952443.516009735</v>
      </c>
      <c r="H2630" s="31">
        <f t="shared" si="82"/>
        <v>5634343.5160098821</v>
      </c>
      <c r="I2630" s="38">
        <f t="shared" si="83"/>
        <v>0.89177814786249243</v>
      </c>
    </row>
    <row r="2631" spans="1:9" hidden="1" outlineLevel="2" x14ac:dyDescent="0.25">
      <c r="A2631" t="s">
        <v>5653</v>
      </c>
      <c r="B2631" s="1" t="s">
        <v>5838</v>
      </c>
      <c r="C2631" s="1" t="s">
        <v>5699</v>
      </c>
      <c r="D2631" s="30">
        <v>6.0840999999998892E-4</v>
      </c>
      <c r="E2631" s="33">
        <v>6084099.9999998892</v>
      </c>
      <c r="F2631" s="9">
        <v>1.2313588308173467</v>
      </c>
      <c r="G2631" s="32">
        <v>13575810.262575572</v>
      </c>
      <c r="H2631" s="31">
        <f t="shared" si="82"/>
        <v>7491710.2625756832</v>
      </c>
      <c r="I2631" s="38">
        <f t="shared" si="83"/>
        <v>1.2313588308173469</v>
      </c>
    </row>
    <row r="2632" spans="1:9" hidden="1" outlineLevel="2" x14ac:dyDescent="0.25">
      <c r="A2632" t="s">
        <v>5653</v>
      </c>
      <c r="B2632" s="1" t="s">
        <v>5839</v>
      </c>
      <c r="C2632" s="1" t="s">
        <v>5697</v>
      </c>
      <c r="D2632" s="30">
        <v>5.5770999999999685E-4</v>
      </c>
      <c r="E2632" s="33">
        <v>5577099.9999999683</v>
      </c>
      <c r="F2632" s="9">
        <v>0.27910129556807228</v>
      </c>
      <c r="G2632" s="32">
        <v>7133675.8355126558</v>
      </c>
      <c r="H2632" s="31">
        <f t="shared" si="82"/>
        <v>1556575.8355126875</v>
      </c>
      <c r="I2632" s="38">
        <f t="shared" si="83"/>
        <v>0.27910129556807234</v>
      </c>
    </row>
    <row r="2633" spans="1:9" hidden="1" outlineLevel="2" x14ac:dyDescent="0.25">
      <c r="A2633" t="s">
        <v>5653</v>
      </c>
      <c r="B2633" s="1" t="s">
        <v>5840</v>
      </c>
      <c r="C2633" s="1" t="s">
        <v>5695</v>
      </c>
      <c r="D2633" s="30">
        <v>5.5530999999999723E-4</v>
      </c>
      <c r="E2633" s="33">
        <v>5553099.9999999721</v>
      </c>
      <c r="F2633" s="9">
        <v>1.1445560423850074</v>
      </c>
      <c r="G2633" s="32">
        <v>11908934.158968123</v>
      </c>
      <c r="H2633" s="31">
        <f t="shared" si="82"/>
        <v>6355834.1589681506</v>
      </c>
      <c r="I2633" s="38">
        <f t="shared" si="83"/>
        <v>1.144556042385007</v>
      </c>
    </row>
    <row r="2634" spans="1:9" hidden="1" outlineLevel="2" x14ac:dyDescent="0.25">
      <c r="A2634" t="s">
        <v>5653</v>
      </c>
      <c r="B2634" s="1" t="s">
        <v>5841</v>
      </c>
      <c r="C2634" s="1" t="s">
        <v>5691</v>
      </c>
      <c r="D2634" s="30">
        <v>5.5380999999999746E-4</v>
      </c>
      <c r="E2634" s="33">
        <v>5538099.9999999749</v>
      </c>
      <c r="F2634" s="9">
        <v>0.3585154632210833</v>
      </c>
      <c r="G2634" s="32">
        <v>7523594.4868646478</v>
      </c>
      <c r="H2634" s="31">
        <f t="shared" si="82"/>
        <v>1985494.486864673</v>
      </c>
      <c r="I2634" s="38">
        <f t="shared" si="83"/>
        <v>0.35851546322108341</v>
      </c>
    </row>
    <row r="2635" spans="1:9" hidden="1" outlineLevel="2" x14ac:dyDescent="0.25">
      <c r="A2635" t="s">
        <v>5653</v>
      </c>
      <c r="B2635" s="1" t="s">
        <v>5842</v>
      </c>
      <c r="C2635" s="1" t="s">
        <v>5693</v>
      </c>
      <c r="D2635" s="30">
        <v>5.4990999999999807E-4</v>
      </c>
      <c r="E2635" s="33">
        <v>5499099.9999999804</v>
      </c>
      <c r="F2635" s="9">
        <v>0.29687144714714786</v>
      </c>
      <c r="G2635" s="32">
        <v>7131625.7750068558</v>
      </c>
      <c r="H2635" s="31">
        <f t="shared" si="82"/>
        <v>1632525.7750068754</v>
      </c>
      <c r="I2635" s="38">
        <f t="shared" si="83"/>
        <v>0.29687144714714792</v>
      </c>
    </row>
    <row r="2636" spans="1:9" hidden="1" outlineLevel="2" x14ac:dyDescent="0.25">
      <c r="A2636" t="s">
        <v>5653</v>
      </c>
      <c r="B2636" s="1" t="s">
        <v>5843</v>
      </c>
      <c r="C2636" s="1" t="s">
        <v>5689</v>
      </c>
      <c r="D2636" s="30">
        <v>5.4510999999999882E-4</v>
      </c>
      <c r="E2636" s="33">
        <v>5451099.9999999879</v>
      </c>
      <c r="F2636" s="9">
        <v>0.58270579661174382</v>
      </c>
      <c r="G2636" s="32">
        <v>8627487.5679102577</v>
      </c>
      <c r="H2636" s="31">
        <f t="shared" si="82"/>
        <v>3176387.5679102698</v>
      </c>
      <c r="I2636" s="38">
        <f t="shared" si="83"/>
        <v>0.58270579661174382</v>
      </c>
    </row>
    <row r="2637" spans="1:9" hidden="1" outlineLevel="2" x14ac:dyDescent="0.25">
      <c r="A2637" t="s">
        <v>5653</v>
      </c>
      <c r="B2637" s="1" t="s">
        <v>5844</v>
      </c>
      <c r="C2637" s="1" t="s">
        <v>5687</v>
      </c>
      <c r="D2637" s="30">
        <v>5.1121000000000413E-4</v>
      </c>
      <c r="E2637" s="33">
        <v>5112100.000000041</v>
      </c>
      <c r="F2637" s="9">
        <v>0.73438986188514599</v>
      </c>
      <c r="G2637" s="32">
        <v>8866374.4129431266</v>
      </c>
      <c r="H2637" s="31">
        <f t="shared" si="82"/>
        <v>3754274.4129430857</v>
      </c>
      <c r="I2637" s="38">
        <f t="shared" si="83"/>
        <v>0.7343898618851461</v>
      </c>
    </row>
    <row r="2638" spans="1:9" hidden="1" outlineLevel="2" x14ac:dyDescent="0.25">
      <c r="A2638" t="s">
        <v>5653</v>
      </c>
      <c r="B2638" s="1" t="s">
        <v>5845</v>
      </c>
      <c r="C2638" s="1" t="s">
        <v>5685</v>
      </c>
      <c r="D2638" s="30">
        <v>5.0461000000000516E-4</v>
      </c>
      <c r="E2638" s="33">
        <v>5046100.0000000512</v>
      </c>
      <c r="F2638" s="9">
        <v>0.76661338008549962</v>
      </c>
      <c r="G2638" s="32">
        <v>8914507.77724953</v>
      </c>
      <c r="H2638" s="31">
        <f t="shared" si="82"/>
        <v>3868407.7772494787</v>
      </c>
      <c r="I2638" s="38">
        <f t="shared" si="83"/>
        <v>0.76661338008549962</v>
      </c>
    </row>
    <row r="2639" spans="1:9" hidden="1" outlineLevel="2" x14ac:dyDescent="0.25">
      <c r="A2639" t="s">
        <v>5653</v>
      </c>
      <c r="B2639" s="1" t="s">
        <v>5846</v>
      </c>
      <c r="C2639" s="1" t="s">
        <v>5683</v>
      </c>
      <c r="D2639" s="30">
        <v>4.9591000000000652E-4</v>
      </c>
      <c r="E2639" s="33">
        <v>4959100.0000000652</v>
      </c>
      <c r="F2639" s="9">
        <v>0.46167964251728189</v>
      </c>
      <c r="G2639" s="32">
        <v>7248615.5152075477</v>
      </c>
      <c r="H2639" s="31">
        <f t="shared" si="82"/>
        <v>2289515.5152074825</v>
      </c>
      <c r="I2639" s="38">
        <f t="shared" si="83"/>
        <v>0.46167964251728183</v>
      </c>
    </row>
    <row r="2640" spans="1:9" hidden="1" outlineLevel="2" x14ac:dyDescent="0.25">
      <c r="A2640" t="s">
        <v>5653</v>
      </c>
      <c r="B2640" s="1" t="s">
        <v>5847</v>
      </c>
      <c r="C2640" s="1" t="s">
        <v>5679</v>
      </c>
      <c r="D2640" s="30">
        <v>3.5371000000000442E-4</v>
      </c>
      <c r="E2640" s="33">
        <v>3537100.0000000442</v>
      </c>
      <c r="F2640" s="9">
        <v>0.89799944433964152</v>
      </c>
      <c r="G2640" s="32">
        <v>6713413.8345738295</v>
      </c>
      <c r="H2640" s="31">
        <f t="shared" si="82"/>
        <v>3176313.8345737853</v>
      </c>
      <c r="I2640" s="38">
        <f t="shared" si="83"/>
        <v>0.89799944433964141</v>
      </c>
    </row>
    <row r="2641" spans="1:9" hidden="1" outlineLevel="2" x14ac:dyDescent="0.25">
      <c r="A2641" t="s">
        <v>5653</v>
      </c>
      <c r="B2641" s="1" t="s">
        <v>5848</v>
      </c>
      <c r="C2641" s="1" t="s">
        <v>5677</v>
      </c>
      <c r="D2641" s="30">
        <v>3.2671000000000376E-4</v>
      </c>
      <c r="E2641" s="33">
        <v>3267100.0000000377</v>
      </c>
      <c r="F2641" s="9">
        <v>0.84059076943043098</v>
      </c>
      <c r="G2641" s="32">
        <v>6013394.102806231</v>
      </c>
      <c r="H2641" s="31">
        <f t="shared" si="82"/>
        <v>2746294.1028061933</v>
      </c>
      <c r="I2641" s="38">
        <f t="shared" si="83"/>
        <v>0.8405907694304311</v>
      </c>
    </row>
    <row r="2642" spans="1:9" hidden="1" outlineLevel="2" x14ac:dyDescent="0.25">
      <c r="A2642" t="s">
        <v>5653</v>
      </c>
      <c r="B2642" s="1" t="s">
        <v>5849</v>
      </c>
      <c r="C2642" s="1" t="s">
        <v>5675</v>
      </c>
      <c r="D2642" s="30">
        <v>3.1501000000000348E-4</v>
      </c>
      <c r="E2642" s="33">
        <v>3150100.0000000349</v>
      </c>
      <c r="F2642" s="9">
        <v>1.1024987867205149</v>
      </c>
      <c r="G2642" s="32">
        <v>6623081.4280483685</v>
      </c>
      <c r="H2642" s="31">
        <f t="shared" si="82"/>
        <v>3472981.4280483336</v>
      </c>
      <c r="I2642" s="38">
        <f t="shared" si="83"/>
        <v>1.1024987867205152</v>
      </c>
    </row>
    <row r="2643" spans="1:9" hidden="1" outlineLevel="2" x14ac:dyDescent="0.25">
      <c r="A2643" t="s">
        <v>5653</v>
      </c>
      <c r="B2643" s="1" t="s">
        <v>5850</v>
      </c>
      <c r="C2643" s="1" t="s">
        <v>5673</v>
      </c>
      <c r="D2643" s="30">
        <v>2.5231000000000195E-4</v>
      </c>
      <c r="E2643" s="33">
        <v>2523100.0000000196</v>
      </c>
      <c r="F2643" s="9">
        <v>1.1029204895333296</v>
      </c>
      <c r="G2643" s="32">
        <v>5305878.6871415852</v>
      </c>
      <c r="H2643" s="31">
        <f t="shared" si="82"/>
        <v>2782778.6871415656</v>
      </c>
      <c r="I2643" s="38">
        <f t="shared" si="83"/>
        <v>1.1029204895333296</v>
      </c>
    </row>
    <row r="2644" spans="1:9" hidden="1" outlineLevel="2" x14ac:dyDescent="0.25">
      <c r="A2644" t="s">
        <v>5653</v>
      </c>
      <c r="B2644" s="1" t="s">
        <v>5851</v>
      </c>
      <c r="C2644" s="1" t="s">
        <v>5669</v>
      </c>
      <c r="D2644" s="30">
        <v>2.3131000000000147E-4</v>
      </c>
      <c r="E2644" s="33">
        <v>2313100.0000000149</v>
      </c>
      <c r="F2644" s="9">
        <v>0.52423189889898392</v>
      </c>
      <c r="G2644" s="32">
        <v>3525700.8053432629</v>
      </c>
      <c r="H2644" s="31">
        <f t="shared" si="82"/>
        <v>1212600.805343248</v>
      </c>
      <c r="I2644" s="38">
        <f t="shared" si="83"/>
        <v>0.52423189889898414</v>
      </c>
    </row>
    <row r="2645" spans="1:9" hidden="1" outlineLevel="2" x14ac:dyDescent="0.25">
      <c r="A2645" t="s">
        <v>5653</v>
      </c>
      <c r="B2645" s="1" t="s">
        <v>5852</v>
      </c>
      <c r="C2645" s="1" t="s">
        <v>5671</v>
      </c>
      <c r="D2645" s="30">
        <v>2.3011000000000144E-4</v>
      </c>
      <c r="E2645" s="33">
        <v>2301100.0000000144</v>
      </c>
      <c r="F2645" s="9">
        <v>0.89301165541794769</v>
      </c>
      <c r="G2645" s="32">
        <v>4356009.1202822672</v>
      </c>
      <c r="H2645" s="31">
        <f t="shared" si="82"/>
        <v>2054909.1202822528</v>
      </c>
      <c r="I2645" s="38">
        <f t="shared" si="83"/>
        <v>0.89301165541794791</v>
      </c>
    </row>
    <row r="2646" spans="1:9" hidden="1" outlineLevel="2" x14ac:dyDescent="0.25">
      <c r="A2646" t="s">
        <v>5653</v>
      </c>
      <c r="B2646" s="1" t="s">
        <v>5853</v>
      </c>
      <c r="C2646" s="1" t="s">
        <v>5665</v>
      </c>
      <c r="D2646" s="30">
        <v>2.2111000000000122E-4</v>
      </c>
      <c r="E2646" s="33">
        <v>2211100.0000000121</v>
      </c>
      <c r="F2646" s="9">
        <v>0.61208513272651921</v>
      </c>
      <c r="G2646" s="32">
        <v>3564481.4369716258</v>
      </c>
      <c r="H2646" s="31">
        <f t="shared" si="82"/>
        <v>1353381.4369716137</v>
      </c>
      <c r="I2646" s="38">
        <f t="shared" si="83"/>
        <v>0.6120851327265191</v>
      </c>
    </row>
    <row r="2647" spans="1:9" hidden="1" outlineLevel="2" x14ac:dyDescent="0.25">
      <c r="A2647" t="s">
        <v>5653</v>
      </c>
      <c r="B2647" s="1" t="s">
        <v>5854</v>
      </c>
      <c r="C2647" s="1" t="s">
        <v>5663</v>
      </c>
      <c r="D2647" s="30">
        <v>2.2051000000000121E-4</v>
      </c>
      <c r="E2647" s="33">
        <v>2205100.0000000121</v>
      </c>
      <c r="F2647" s="9">
        <v>1.154558257301463</v>
      </c>
      <c r="G2647" s="32">
        <v>4751016.4131754823</v>
      </c>
      <c r="H2647" s="31">
        <f t="shared" si="82"/>
        <v>2545916.4131754702</v>
      </c>
      <c r="I2647" s="38">
        <f t="shared" si="83"/>
        <v>1.154558257301463</v>
      </c>
    </row>
    <row r="2648" spans="1:9" hidden="1" outlineLevel="2" x14ac:dyDescent="0.25">
      <c r="A2648" t="s">
        <v>5653</v>
      </c>
      <c r="B2648" s="1" t="s">
        <v>5855</v>
      </c>
      <c r="C2648" s="1" t="s">
        <v>5667</v>
      </c>
      <c r="D2648" s="30">
        <v>1.7971000000000022E-4</v>
      </c>
      <c r="E2648" s="33">
        <v>1797100.0000000021</v>
      </c>
      <c r="F2648" s="9">
        <v>0.79462584322356855</v>
      </c>
      <c r="G2648" s="32">
        <v>3225122.1028570789</v>
      </c>
      <c r="H2648" s="31">
        <f t="shared" si="82"/>
        <v>1428022.1028570768</v>
      </c>
      <c r="I2648" s="38">
        <f t="shared" si="83"/>
        <v>0.79462584322356855</v>
      </c>
    </row>
    <row r="2649" spans="1:9" hidden="1" outlineLevel="2" x14ac:dyDescent="0.25">
      <c r="A2649" t="s">
        <v>5653</v>
      </c>
      <c r="B2649" s="1" t="s">
        <v>5856</v>
      </c>
      <c r="C2649" s="1" t="s">
        <v>5661</v>
      </c>
      <c r="D2649" s="30">
        <v>1.6380999999999983E-4</v>
      </c>
      <c r="E2649" s="33">
        <v>1638099.9999999984</v>
      </c>
      <c r="F2649" s="9">
        <v>0.38009723138555007</v>
      </c>
      <c r="G2649" s="32">
        <v>2260737.274732667</v>
      </c>
      <c r="H2649" s="31">
        <f t="shared" si="82"/>
        <v>622637.27473266865</v>
      </c>
      <c r="I2649" s="38">
        <f t="shared" si="83"/>
        <v>0.38009723138554991</v>
      </c>
    </row>
    <row r="2650" spans="1:9" hidden="1" outlineLevel="2" x14ac:dyDescent="0.25">
      <c r="A2650" t="s">
        <v>5653</v>
      </c>
      <c r="B2650" s="1" t="s">
        <v>5857</v>
      </c>
      <c r="C2650" s="1" t="s">
        <v>5657</v>
      </c>
      <c r="D2650" s="30">
        <v>1E-3</v>
      </c>
      <c r="E2650" s="33">
        <v>10000000</v>
      </c>
      <c r="F2650" s="9">
        <v>0.47480367495113029</v>
      </c>
      <c r="G2650" s="32">
        <v>14748036.749511302</v>
      </c>
      <c r="H2650" s="31">
        <f t="shared" si="82"/>
        <v>4748036.7495113015</v>
      </c>
      <c r="I2650" s="38">
        <f t="shared" si="83"/>
        <v>0.47480367495113013</v>
      </c>
    </row>
    <row r="2651" spans="1:9" hidden="1" outlineLevel="2" x14ac:dyDescent="0.25">
      <c r="A2651" t="s">
        <v>5653</v>
      </c>
      <c r="B2651" s="1" t="s">
        <v>5858</v>
      </c>
      <c r="C2651" s="1" t="s">
        <v>5655</v>
      </c>
      <c r="D2651" s="30">
        <v>4.0510000000000051E-5</v>
      </c>
      <c r="E2651" s="33">
        <v>405100.00000000052</v>
      </c>
      <c r="F2651" s="9">
        <v>1.0416065572857782</v>
      </c>
      <c r="G2651" s="32">
        <v>827054.81635646988</v>
      </c>
      <c r="H2651" s="31">
        <f t="shared" si="82"/>
        <v>421954.81635646935</v>
      </c>
      <c r="I2651" s="38">
        <f t="shared" si="83"/>
        <v>1.0416065572857784</v>
      </c>
    </row>
    <row r="2652" spans="1:9" hidden="1" outlineLevel="2" x14ac:dyDescent="0.25">
      <c r="A2652" t="s">
        <v>5653</v>
      </c>
      <c r="B2652" s="1" t="s">
        <v>31</v>
      </c>
      <c r="C2652" s="1" t="s">
        <v>5652</v>
      </c>
      <c r="D2652" s="30">
        <v>1E-3</v>
      </c>
      <c r="E2652" s="33">
        <v>10000000</v>
      </c>
      <c r="F2652" s="9">
        <v>1.2203763539759416</v>
      </c>
      <c r="G2652" s="32">
        <v>22203763.539759416</v>
      </c>
      <c r="H2652" s="31">
        <f t="shared" si="82"/>
        <v>12203763.539759416</v>
      </c>
      <c r="I2652" s="38">
        <f t="shared" si="83"/>
        <v>1.2203763539759416</v>
      </c>
    </row>
    <row r="2653" spans="1:9" hidden="1" outlineLevel="2" x14ac:dyDescent="0.25">
      <c r="A2653" t="s">
        <v>5653</v>
      </c>
      <c r="B2653" s="1" t="s">
        <v>5859</v>
      </c>
      <c r="C2653" s="1" t="s">
        <v>5681</v>
      </c>
      <c r="D2653" s="30">
        <v>1E-3</v>
      </c>
      <c r="E2653" s="33">
        <v>10000000</v>
      </c>
      <c r="F2653" s="9">
        <v>0.4205162458276589</v>
      </c>
      <c r="G2653" s="32">
        <v>14205162.458276588</v>
      </c>
      <c r="H2653" s="31">
        <f t="shared" si="82"/>
        <v>4205162.4582765885</v>
      </c>
      <c r="I2653" s="38">
        <f t="shared" si="83"/>
        <v>0.42051624582765884</v>
      </c>
    </row>
    <row r="2654" spans="1:9" hidden="1" outlineLevel="2" x14ac:dyDescent="0.25">
      <c r="A2654" t="s">
        <v>5653</v>
      </c>
      <c r="B2654" s="1" t="s">
        <v>5860</v>
      </c>
      <c r="C2654" s="1" t="s">
        <v>5659</v>
      </c>
      <c r="D2654" s="30">
        <v>1E-3</v>
      </c>
      <c r="E2654" s="33">
        <v>10000000</v>
      </c>
      <c r="F2654" s="9">
        <v>0.329152347601811</v>
      </c>
      <c r="G2654" s="32">
        <v>13291523.47601811</v>
      </c>
      <c r="H2654" s="31">
        <f t="shared" si="82"/>
        <v>3291523.4760181103</v>
      </c>
      <c r="I2654" s="38">
        <f t="shared" si="83"/>
        <v>0.329152347601811</v>
      </c>
    </row>
    <row r="2655" spans="1:9" outlineLevel="1" collapsed="1" x14ac:dyDescent="0.25">
      <c r="A2655" s="60" t="s">
        <v>8859</v>
      </c>
      <c r="B2655" s="1"/>
      <c r="C2655" s="1"/>
      <c r="D2655" s="30"/>
      <c r="E2655" s="33">
        <f>SUBTOTAL(9,E2627:E2654)</f>
        <v>143208399.99999893</v>
      </c>
      <c r="F2655" s="9"/>
      <c r="G2655" s="32">
        <f>SUBTOTAL(9,G2627:G2654)</f>
        <v>244125172.60064167</v>
      </c>
      <c r="H2655" s="31">
        <f t="shared" si="82"/>
        <v>100916772.60064274</v>
      </c>
      <c r="I2655" s="38">
        <f t="shared" si="83"/>
        <v>0.70468472939187576</v>
      </c>
    </row>
    <row r="2656" spans="1:9" hidden="1" outlineLevel="2" x14ac:dyDescent="0.25">
      <c r="A2656" t="s">
        <v>5712</v>
      </c>
      <c r="B2656" s="1" t="s">
        <v>5820</v>
      </c>
      <c r="C2656" s="1" t="s">
        <v>5738</v>
      </c>
      <c r="D2656" s="30">
        <v>7.5840999999996547E-4</v>
      </c>
      <c r="E2656" s="33">
        <v>7584099.9999996545</v>
      </c>
      <c r="F2656" s="9">
        <v>0.99418609159638271</v>
      </c>
      <c r="G2656" s="32">
        <v>15124106.737275437</v>
      </c>
      <c r="H2656" s="31">
        <f t="shared" si="82"/>
        <v>7540006.737275782</v>
      </c>
      <c r="I2656" s="38">
        <f t="shared" si="83"/>
        <v>0.9941860915963826</v>
      </c>
    </row>
    <row r="2657" spans="1:9" hidden="1" outlineLevel="2" x14ac:dyDescent="0.25">
      <c r="A2657" t="s">
        <v>5712</v>
      </c>
      <c r="B2657" s="1" t="s">
        <v>5821</v>
      </c>
      <c r="C2657" s="1" t="s">
        <v>5736</v>
      </c>
      <c r="D2657" s="30">
        <v>7.2960999999996997E-4</v>
      </c>
      <c r="E2657" s="33">
        <v>7296099.9999997001</v>
      </c>
      <c r="F2657" s="9">
        <v>0.56252459172922586</v>
      </c>
      <c r="G2657" s="32">
        <v>11400335.673715137</v>
      </c>
      <c r="H2657" s="31">
        <f t="shared" si="82"/>
        <v>4104235.6737154368</v>
      </c>
      <c r="I2657" s="38">
        <f t="shared" si="83"/>
        <v>0.56252459172922598</v>
      </c>
    </row>
    <row r="2658" spans="1:9" hidden="1" outlineLevel="2" x14ac:dyDescent="0.25">
      <c r="A2658" t="s">
        <v>5712</v>
      </c>
      <c r="B2658" s="1" t="s">
        <v>5822</v>
      </c>
      <c r="C2658" s="1" t="s">
        <v>5734</v>
      </c>
      <c r="D2658" s="30">
        <v>7.0860999999997325E-4</v>
      </c>
      <c r="E2658" s="33">
        <v>7086099.9999997327</v>
      </c>
      <c r="F2658" s="9">
        <v>1.1739576003024574</v>
      </c>
      <c r="G2658" s="32">
        <v>15404880.95150266</v>
      </c>
      <c r="H2658" s="31">
        <f t="shared" si="82"/>
        <v>8318780.9515029276</v>
      </c>
      <c r="I2658" s="38">
        <f t="shared" si="83"/>
        <v>1.1739576003024572</v>
      </c>
    </row>
    <row r="2659" spans="1:9" hidden="1" outlineLevel="2" x14ac:dyDescent="0.25">
      <c r="A2659" t="s">
        <v>5712</v>
      </c>
      <c r="B2659" s="1" t="s">
        <v>5823</v>
      </c>
      <c r="C2659" s="1" t="s">
        <v>5730</v>
      </c>
      <c r="D2659" s="30">
        <v>6.3690999999998447E-4</v>
      </c>
      <c r="E2659" s="33">
        <v>6369099.9999998445</v>
      </c>
      <c r="F2659" s="9">
        <v>0.85454033551460484</v>
      </c>
      <c r="G2659" s="32">
        <v>11811752.850925781</v>
      </c>
      <c r="H2659" s="31">
        <f t="shared" si="82"/>
        <v>5442652.8509259364</v>
      </c>
      <c r="I2659" s="38">
        <f t="shared" si="83"/>
        <v>0.85454033551460473</v>
      </c>
    </row>
    <row r="2660" spans="1:9" hidden="1" outlineLevel="2" x14ac:dyDescent="0.25">
      <c r="A2660" t="s">
        <v>5712</v>
      </c>
      <c r="B2660" s="1" t="s">
        <v>5824</v>
      </c>
      <c r="C2660" s="1" t="s">
        <v>5732</v>
      </c>
      <c r="D2660" s="30">
        <v>6.3420999999998489E-4</v>
      </c>
      <c r="E2660" s="33">
        <v>6342099.9999998491</v>
      </c>
      <c r="F2660" s="9">
        <v>0.59984826732835228</v>
      </c>
      <c r="G2660" s="32">
        <v>10146397.696222901</v>
      </c>
      <c r="H2660" s="31">
        <f t="shared" si="82"/>
        <v>3804297.6962230522</v>
      </c>
      <c r="I2660" s="38">
        <f t="shared" si="83"/>
        <v>0.59984826732835228</v>
      </c>
    </row>
    <row r="2661" spans="1:9" hidden="1" outlineLevel="2" x14ac:dyDescent="0.25">
      <c r="A2661" t="s">
        <v>5712</v>
      </c>
      <c r="B2661" s="1" t="s">
        <v>5825</v>
      </c>
      <c r="C2661" s="1" t="s">
        <v>5728</v>
      </c>
      <c r="D2661" s="30">
        <v>6.3120999999998536E-4</v>
      </c>
      <c r="E2661" s="33">
        <v>6312099.9999998538</v>
      </c>
      <c r="F2661" s="9">
        <v>0.29308885235229287</v>
      </c>
      <c r="G2661" s="32">
        <v>8162106.144932718</v>
      </c>
      <c r="H2661" s="31">
        <f t="shared" si="82"/>
        <v>1850006.1449328642</v>
      </c>
      <c r="I2661" s="38">
        <f t="shared" si="83"/>
        <v>0.29308885235229276</v>
      </c>
    </row>
    <row r="2662" spans="1:9" hidden="1" outlineLevel="2" x14ac:dyDescent="0.25">
      <c r="A2662" t="s">
        <v>5712</v>
      </c>
      <c r="B2662" s="1" t="s">
        <v>5826</v>
      </c>
      <c r="C2662" s="1" t="s">
        <v>5726</v>
      </c>
      <c r="D2662" s="30">
        <v>5.1691000000000323E-4</v>
      </c>
      <c r="E2662" s="33">
        <v>5169100.0000000326</v>
      </c>
      <c r="F2662" s="9">
        <v>1.0454631233533007</v>
      </c>
      <c r="G2662" s="32">
        <v>10573203.430925613</v>
      </c>
      <c r="H2662" s="31">
        <f t="shared" si="82"/>
        <v>5404103.4309255807</v>
      </c>
      <c r="I2662" s="38">
        <f t="shared" si="83"/>
        <v>1.0454631233533007</v>
      </c>
    </row>
    <row r="2663" spans="1:9" hidden="1" outlineLevel="2" x14ac:dyDescent="0.25">
      <c r="A2663" t="s">
        <v>5712</v>
      </c>
      <c r="B2663" s="1" t="s">
        <v>5827</v>
      </c>
      <c r="C2663" s="1" t="s">
        <v>5724</v>
      </c>
      <c r="D2663" s="30">
        <v>5.0191000000000558E-4</v>
      </c>
      <c r="E2663" s="33">
        <v>5019100.0000000559</v>
      </c>
      <c r="F2663" s="9">
        <v>0.32485974945261853</v>
      </c>
      <c r="G2663" s="32">
        <v>6649603.5684777126</v>
      </c>
      <c r="H2663" s="31">
        <f t="shared" si="82"/>
        <v>1630503.5684776567</v>
      </c>
      <c r="I2663" s="38">
        <f t="shared" si="83"/>
        <v>0.3248597494526187</v>
      </c>
    </row>
    <row r="2664" spans="1:9" hidden="1" outlineLevel="2" x14ac:dyDescent="0.25">
      <c r="A2664" t="s">
        <v>5712</v>
      </c>
      <c r="B2664" s="1" t="s">
        <v>5828</v>
      </c>
      <c r="C2664" s="1" t="s">
        <v>5720</v>
      </c>
      <c r="D2664" s="30">
        <v>4.9741000000000628E-4</v>
      </c>
      <c r="E2664" s="33">
        <v>4974100.0000000624</v>
      </c>
      <c r="F2664" s="9">
        <v>0.87584784999689325</v>
      </c>
      <c r="G2664" s="32">
        <v>9330654.7906696629</v>
      </c>
      <c r="H2664" s="31">
        <f t="shared" si="82"/>
        <v>4356554.7906696005</v>
      </c>
      <c r="I2664" s="38">
        <f t="shared" si="83"/>
        <v>0.87584784999689302</v>
      </c>
    </row>
    <row r="2665" spans="1:9" hidden="1" outlineLevel="2" x14ac:dyDescent="0.25">
      <c r="A2665" t="s">
        <v>5712</v>
      </c>
      <c r="B2665" s="1" t="s">
        <v>5829</v>
      </c>
      <c r="C2665" s="1" t="s">
        <v>5722</v>
      </c>
      <c r="D2665" s="30">
        <v>4.9021000000000741E-4</v>
      </c>
      <c r="E2665" s="33">
        <v>4902100.0000000745</v>
      </c>
      <c r="F2665" s="9">
        <v>0.31049427765450577</v>
      </c>
      <c r="G2665" s="32">
        <v>6424173.9984902507</v>
      </c>
      <c r="H2665" s="31">
        <f t="shared" si="82"/>
        <v>1522073.9984901762</v>
      </c>
      <c r="I2665" s="38">
        <f t="shared" si="83"/>
        <v>0.31049427765450582</v>
      </c>
    </row>
    <row r="2666" spans="1:9" hidden="1" outlineLevel="2" x14ac:dyDescent="0.25">
      <c r="A2666" t="s">
        <v>5712</v>
      </c>
      <c r="B2666" s="1" t="s">
        <v>5830</v>
      </c>
      <c r="C2666" s="1" t="s">
        <v>5718</v>
      </c>
      <c r="D2666" s="30">
        <v>2.0581000000000085E-4</v>
      </c>
      <c r="E2666" s="33">
        <v>2058100.0000000086</v>
      </c>
      <c r="F2666" s="9">
        <v>0.53185152081275788</v>
      </c>
      <c r="G2666" s="32">
        <v>3152703.6149847503</v>
      </c>
      <c r="H2666" s="31">
        <f t="shared" si="82"/>
        <v>1094603.6149847417</v>
      </c>
      <c r="I2666" s="38">
        <f t="shared" si="83"/>
        <v>0.53185152081275788</v>
      </c>
    </row>
    <row r="2667" spans="1:9" hidden="1" outlineLevel="2" x14ac:dyDescent="0.25">
      <c r="A2667" t="s">
        <v>5712</v>
      </c>
      <c r="B2667" s="1" t="s">
        <v>5831</v>
      </c>
      <c r="C2667" s="1" t="s">
        <v>5716</v>
      </c>
      <c r="D2667" s="30">
        <v>1.5090999999999952E-4</v>
      </c>
      <c r="E2667" s="33">
        <v>1509099.9999999951</v>
      </c>
      <c r="F2667" s="9">
        <v>0.73139692689385227</v>
      </c>
      <c r="G2667" s="32">
        <v>2612851.1023755041</v>
      </c>
      <c r="H2667" s="31">
        <f t="shared" si="82"/>
        <v>1103751.102375509</v>
      </c>
      <c r="I2667" s="38">
        <f t="shared" si="83"/>
        <v>0.73139692689385238</v>
      </c>
    </row>
    <row r="2668" spans="1:9" hidden="1" outlineLevel="2" x14ac:dyDescent="0.25">
      <c r="A2668" t="s">
        <v>5712</v>
      </c>
      <c r="B2668" s="1" t="s">
        <v>5832</v>
      </c>
      <c r="C2668" s="1" t="s">
        <v>5714</v>
      </c>
      <c r="D2668" s="30">
        <v>1.4250999999999931E-4</v>
      </c>
      <c r="E2668" s="33">
        <v>1425099.999999993</v>
      </c>
      <c r="F2668" s="9">
        <v>1.0457745549011948</v>
      </c>
      <c r="G2668" s="32">
        <v>2915433.3181896787</v>
      </c>
      <c r="H2668" s="31">
        <f t="shared" si="82"/>
        <v>1490333.3181896857</v>
      </c>
      <c r="I2668" s="38">
        <f t="shared" si="83"/>
        <v>1.045774554901195</v>
      </c>
    </row>
    <row r="2669" spans="1:9" hidden="1" outlineLevel="2" x14ac:dyDescent="0.25">
      <c r="A2669" t="s">
        <v>5712</v>
      </c>
      <c r="B2669" s="1" t="s">
        <v>5833</v>
      </c>
      <c r="C2669" s="1" t="s">
        <v>5711</v>
      </c>
      <c r="D2669" s="30">
        <v>7.3209999999999836E-5</v>
      </c>
      <c r="E2669" s="33">
        <v>732099.99999999837</v>
      </c>
      <c r="F2669" s="9">
        <v>0.74514960598258284</v>
      </c>
      <c r="G2669" s="32">
        <v>1277624.0265398461</v>
      </c>
      <c r="H2669" s="31">
        <f t="shared" si="82"/>
        <v>545524.02653984772</v>
      </c>
      <c r="I2669" s="38">
        <f t="shared" si="83"/>
        <v>0.74514960598258284</v>
      </c>
    </row>
    <row r="2670" spans="1:9" outlineLevel="1" collapsed="1" x14ac:dyDescent="0.25">
      <c r="A2670" s="60" t="s">
        <v>8860</v>
      </c>
      <c r="B2670" s="1"/>
      <c r="C2670" s="1"/>
      <c r="D2670" s="30"/>
      <c r="E2670" s="33">
        <f>SUBTOTAL(9,E2656:E2669)</f>
        <v>66778399.999998845</v>
      </c>
      <c r="F2670" s="9"/>
      <c r="G2670" s="32">
        <f>SUBTOTAL(9,G2656:G2669)</f>
        <v>114985827.90522766</v>
      </c>
      <c r="H2670" s="31">
        <f t="shared" si="82"/>
        <v>48207427.905228816</v>
      </c>
      <c r="I2670" s="38">
        <f t="shared" si="83"/>
        <v>0.72190151164492788</v>
      </c>
    </row>
    <row r="2671" spans="1:9" hidden="1" outlineLevel="2" x14ac:dyDescent="0.25">
      <c r="A2671" t="s">
        <v>5741</v>
      </c>
      <c r="B2671" s="1" t="s">
        <v>5811</v>
      </c>
      <c r="C2671" s="1" t="s">
        <v>5763</v>
      </c>
      <c r="D2671" s="30">
        <v>6.8700999999997663E-4</v>
      </c>
      <c r="E2671" s="33">
        <v>6870099.9999997662</v>
      </c>
      <c r="F2671" s="9">
        <v>0.96567577751572353</v>
      </c>
      <c r="G2671" s="32">
        <v>13504389.159110311</v>
      </c>
      <c r="H2671" s="31">
        <f t="shared" si="82"/>
        <v>6634289.1591105452</v>
      </c>
      <c r="I2671" s="38">
        <f t="shared" si="83"/>
        <v>0.96567577751572331</v>
      </c>
    </row>
    <row r="2672" spans="1:9" hidden="1" outlineLevel="2" x14ac:dyDescent="0.25">
      <c r="A2672" t="s">
        <v>5741</v>
      </c>
      <c r="B2672" s="1" t="s">
        <v>5812</v>
      </c>
      <c r="C2672" s="1" t="s">
        <v>5757</v>
      </c>
      <c r="D2672" s="30">
        <v>6.2670999999998606E-4</v>
      </c>
      <c r="E2672" s="33">
        <v>6267099.9999998603</v>
      </c>
      <c r="F2672" s="9">
        <v>0.76159478342695208</v>
      </c>
      <c r="G2672" s="32">
        <v>11040090.667214805</v>
      </c>
      <c r="H2672" s="31">
        <f t="shared" si="82"/>
        <v>4772990.667214945</v>
      </c>
      <c r="I2672" s="38">
        <f t="shared" si="83"/>
        <v>0.76159478342695208</v>
      </c>
    </row>
    <row r="2673" spans="1:9" hidden="1" outlineLevel="2" x14ac:dyDescent="0.25">
      <c r="A2673" t="s">
        <v>5741</v>
      </c>
      <c r="B2673" s="1" t="s">
        <v>5813</v>
      </c>
      <c r="C2673" s="1" t="s">
        <v>5755</v>
      </c>
      <c r="D2673" s="30">
        <v>4.59910000000007E-4</v>
      </c>
      <c r="E2673" s="33">
        <v>4599100.0000000698</v>
      </c>
      <c r="F2673" s="9">
        <v>1.2267595748031663</v>
      </c>
      <c r="G2673" s="32">
        <v>10241089.960477399</v>
      </c>
      <c r="H2673" s="31">
        <f t="shared" si="82"/>
        <v>5641989.9604773289</v>
      </c>
      <c r="I2673" s="38">
        <f t="shared" si="83"/>
        <v>1.2267595748031666</v>
      </c>
    </row>
    <row r="2674" spans="1:9" hidden="1" outlineLevel="2" x14ac:dyDescent="0.25">
      <c r="A2674" t="s">
        <v>5741</v>
      </c>
      <c r="B2674" s="1" t="s">
        <v>5814</v>
      </c>
      <c r="C2674" s="1" t="s">
        <v>5747</v>
      </c>
      <c r="D2674" s="30">
        <v>1.7791000000000017E-4</v>
      </c>
      <c r="E2674" s="33">
        <v>1779100.0000000016</v>
      </c>
      <c r="F2674" s="9">
        <v>0.91758507873659412</v>
      </c>
      <c r="G2674" s="32">
        <v>3411575.6135802777</v>
      </c>
      <c r="H2674" s="31">
        <f t="shared" si="82"/>
        <v>1632475.613580276</v>
      </c>
      <c r="I2674" s="38">
        <f t="shared" si="83"/>
        <v>0.91758507873659412</v>
      </c>
    </row>
    <row r="2675" spans="1:9" hidden="1" outlineLevel="2" x14ac:dyDescent="0.25">
      <c r="A2675" t="s">
        <v>5741</v>
      </c>
      <c r="B2675" s="1" t="s">
        <v>5815</v>
      </c>
      <c r="C2675" s="1" t="s">
        <v>5751</v>
      </c>
      <c r="D2675" s="30">
        <v>1.2420999999999887E-4</v>
      </c>
      <c r="E2675" s="33">
        <v>1242099.9999999886</v>
      </c>
      <c r="F2675" s="9">
        <v>1.2279801119877471</v>
      </c>
      <c r="G2675" s="32">
        <v>2767374.0970999552</v>
      </c>
      <c r="H2675" s="31">
        <f t="shared" si="82"/>
        <v>1525274.0970999666</v>
      </c>
      <c r="I2675" s="38">
        <f t="shared" si="83"/>
        <v>1.2279801119877471</v>
      </c>
    </row>
    <row r="2676" spans="1:9" hidden="1" outlineLevel="2" x14ac:dyDescent="0.25">
      <c r="A2676" t="s">
        <v>5741</v>
      </c>
      <c r="B2676" s="1" t="s">
        <v>5816</v>
      </c>
      <c r="C2676" s="1" t="s">
        <v>5740</v>
      </c>
      <c r="D2676" s="30">
        <v>6.5409999999999999E-5</v>
      </c>
      <c r="E2676" s="33">
        <v>654100</v>
      </c>
      <c r="F2676" s="9">
        <v>0.47683737414781491</v>
      </c>
      <c r="G2676" s="32">
        <v>965999.3264300857</v>
      </c>
      <c r="H2676" s="31">
        <f t="shared" si="82"/>
        <v>311899.3264300857</v>
      </c>
      <c r="I2676" s="38">
        <f t="shared" si="83"/>
        <v>0.47683737414781485</v>
      </c>
    </row>
    <row r="2677" spans="1:9" hidden="1" outlineLevel="2" x14ac:dyDescent="0.25">
      <c r="A2677" t="s">
        <v>5741</v>
      </c>
      <c r="B2677" s="1" t="s">
        <v>5817</v>
      </c>
      <c r="C2677" s="1" t="s">
        <v>5761</v>
      </c>
      <c r="D2677" s="30">
        <v>5.7910000000000081E-5</v>
      </c>
      <c r="E2677" s="33">
        <v>579100.00000000081</v>
      </c>
      <c r="F2677" s="9">
        <v>0.54356035588874463</v>
      </c>
      <c r="G2677" s="32">
        <v>893875.80209517316</v>
      </c>
      <c r="H2677" s="31">
        <f t="shared" si="82"/>
        <v>314775.80209517234</v>
      </c>
      <c r="I2677" s="38">
        <f t="shared" si="83"/>
        <v>0.54356035588874441</v>
      </c>
    </row>
    <row r="2678" spans="1:9" hidden="1" outlineLevel="2" x14ac:dyDescent="0.25">
      <c r="A2678" t="s">
        <v>5741</v>
      </c>
      <c r="B2678" s="1" t="s">
        <v>5818</v>
      </c>
      <c r="C2678" s="1" t="s">
        <v>5743</v>
      </c>
      <c r="D2678" s="30">
        <v>4.5010000000000059E-5</v>
      </c>
      <c r="E2678" s="33">
        <v>450100.00000000058</v>
      </c>
      <c r="F2678" s="9">
        <v>0.93366390394441889</v>
      </c>
      <c r="G2678" s="32">
        <v>870342.12316538417</v>
      </c>
      <c r="H2678" s="31">
        <f t="shared" si="82"/>
        <v>420242.12316538359</v>
      </c>
      <c r="I2678" s="38">
        <f t="shared" si="83"/>
        <v>0.93366390394441912</v>
      </c>
    </row>
    <row r="2679" spans="1:9" hidden="1" outlineLevel="2" x14ac:dyDescent="0.25">
      <c r="A2679" t="s">
        <v>5741</v>
      </c>
      <c r="B2679" s="1" t="s">
        <v>5819</v>
      </c>
      <c r="C2679" s="1" t="s">
        <v>5745</v>
      </c>
      <c r="D2679" s="30">
        <v>4.4110000000000057E-5</v>
      </c>
      <c r="E2679" s="33">
        <v>441100.00000000058</v>
      </c>
      <c r="F2679" s="9">
        <v>0.50364368436456597</v>
      </c>
      <c r="G2679" s="32">
        <v>663257.22917321092</v>
      </c>
      <c r="H2679" s="31">
        <f t="shared" si="82"/>
        <v>222157.22917321033</v>
      </c>
      <c r="I2679" s="38">
        <f t="shared" si="83"/>
        <v>0.50364368436456597</v>
      </c>
    </row>
    <row r="2680" spans="1:9" outlineLevel="1" collapsed="1" x14ac:dyDescent="0.25">
      <c r="A2680" s="60" t="s">
        <v>8861</v>
      </c>
      <c r="B2680" s="1"/>
      <c r="C2680" s="1"/>
      <c r="D2680" s="30"/>
      <c r="E2680" s="33">
        <f>SUBTOTAL(9,E2671:E2679)</f>
        <v>22881899.999999687</v>
      </c>
      <c r="F2680" s="9"/>
      <c r="G2680" s="32">
        <f>SUBTOTAL(9,G2671:G2679)</f>
        <v>44357993.978346601</v>
      </c>
      <c r="H2680" s="31">
        <f t="shared" si="82"/>
        <v>21476093.978346914</v>
      </c>
      <c r="I2680" s="38">
        <f t="shared" si="83"/>
        <v>0.93856253101128873</v>
      </c>
    </row>
    <row r="2681" spans="1:9" hidden="1" outlineLevel="2" x14ac:dyDescent="0.25">
      <c r="A2681" t="s">
        <v>5766</v>
      </c>
      <c r="B2681" s="1" t="s">
        <v>5802</v>
      </c>
      <c r="C2681" s="1" t="s">
        <v>5784</v>
      </c>
      <c r="D2681" s="30">
        <v>7.4640999999996734E-4</v>
      </c>
      <c r="E2681" s="33">
        <v>7464099.9999996731</v>
      </c>
      <c r="F2681" s="9">
        <v>0.96693294132117713</v>
      </c>
      <c r="G2681" s="32">
        <v>14681384.167314755</v>
      </c>
      <c r="H2681" s="31">
        <f t="shared" si="82"/>
        <v>7217284.1673150817</v>
      </c>
      <c r="I2681" s="38">
        <f t="shared" si="83"/>
        <v>0.96693294132117702</v>
      </c>
    </row>
    <row r="2682" spans="1:9" hidden="1" outlineLevel="2" x14ac:dyDescent="0.25">
      <c r="A2682" t="s">
        <v>5766</v>
      </c>
      <c r="B2682" s="1" t="s">
        <v>5803</v>
      </c>
      <c r="C2682" s="1" t="s">
        <v>5778</v>
      </c>
      <c r="D2682" s="30">
        <v>7.2330999999997096E-4</v>
      </c>
      <c r="E2682" s="33">
        <v>7233099.9999997094</v>
      </c>
      <c r="F2682" s="9">
        <v>1.1458112340852005</v>
      </c>
      <c r="G2682" s="32">
        <v>15520867.237261038</v>
      </c>
      <c r="H2682" s="31">
        <f t="shared" si="82"/>
        <v>8287767.2372613288</v>
      </c>
      <c r="I2682" s="38">
        <f t="shared" si="83"/>
        <v>1.1458112340852002</v>
      </c>
    </row>
    <row r="2683" spans="1:9" hidden="1" outlineLevel="2" x14ac:dyDescent="0.25">
      <c r="A2683" t="s">
        <v>5766</v>
      </c>
      <c r="B2683" s="1" t="s">
        <v>5804</v>
      </c>
      <c r="C2683" s="1" t="s">
        <v>5782</v>
      </c>
      <c r="D2683" s="30">
        <v>6.4570999999998295E-4</v>
      </c>
      <c r="E2683" s="33">
        <v>6457099.9999998296</v>
      </c>
      <c r="F2683" s="9">
        <v>1.0936470140324115</v>
      </c>
      <c r="G2683" s="32">
        <v>13518888.134308327</v>
      </c>
      <c r="H2683" s="31">
        <f t="shared" si="82"/>
        <v>7061788.1343084974</v>
      </c>
      <c r="I2683" s="38">
        <f t="shared" si="83"/>
        <v>1.0936470140324115</v>
      </c>
    </row>
    <row r="2684" spans="1:9" hidden="1" outlineLevel="2" x14ac:dyDescent="0.25">
      <c r="A2684" t="s">
        <v>5766</v>
      </c>
      <c r="B2684" s="1" t="s">
        <v>5805</v>
      </c>
      <c r="C2684" s="1" t="s">
        <v>5780</v>
      </c>
      <c r="D2684" s="30">
        <v>5.8800999999999212E-4</v>
      </c>
      <c r="E2684" s="33">
        <v>5880099.9999999208</v>
      </c>
      <c r="F2684" s="9">
        <v>0.75376976365517334</v>
      </c>
      <c r="G2684" s="32">
        <v>10312341.587268647</v>
      </c>
      <c r="H2684" s="31">
        <f t="shared" si="82"/>
        <v>4432241.587268726</v>
      </c>
      <c r="I2684" s="38">
        <f t="shared" si="83"/>
        <v>0.75376976365517345</v>
      </c>
    </row>
    <row r="2685" spans="1:9" hidden="1" outlineLevel="2" x14ac:dyDescent="0.25">
      <c r="A2685" t="s">
        <v>5766</v>
      </c>
      <c r="B2685" s="1" t="s">
        <v>5806</v>
      </c>
      <c r="C2685" s="1" t="s">
        <v>5776</v>
      </c>
      <c r="D2685" s="30">
        <v>2.0161000000000075E-4</v>
      </c>
      <c r="E2685" s="33">
        <v>2016100.0000000075</v>
      </c>
      <c r="F2685" s="9">
        <v>0.38146502234399315</v>
      </c>
      <c r="G2685" s="32">
        <v>2785171.6315477351</v>
      </c>
      <c r="H2685" s="31">
        <f t="shared" si="82"/>
        <v>769071.63154772762</v>
      </c>
      <c r="I2685" s="38">
        <f t="shared" si="83"/>
        <v>0.38146502234399327</v>
      </c>
    </row>
    <row r="2686" spans="1:9" hidden="1" outlineLevel="2" x14ac:dyDescent="0.25">
      <c r="A2686" t="s">
        <v>5766</v>
      </c>
      <c r="B2686" s="1" t="s">
        <v>5807</v>
      </c>
      <c r="C2686" s="1" t="s">
        <v>5772</v>
      </c>
      <c r="D2686" s="30">
        <v>1.8811000000000042E-4</v>
      </c>
      <c r="E2686" s="33">
        <v>1881100.0000000042</v>
      </c>
      <c r="F2686" s="9">
        <v>0.99457024659009208</v>
      </c>
      <c r="G2686" s="32">
        <v>3751986.0908606304</v>
      </c>
      <c r="H2686" s="31">
        <f t="shared" si="82"/>
        <v>1870886.0908606262</v>
      </c>
      <c r="I2686" s="38">
        <f t="shared" si="83"/>
        <v>0.99457024659009197</v>
      </c>
    </row>
    <row r="2687" spans="1:9" hidden="1" outlineLevel="2" x14ac:dyDescent="0.25">
      <c r="A2687" t="s">
        <v>5766</v>
      </c>
      <c r="B2687" s="1" t="s">
        <v>27</v>
      </c>
      <c r="C2687" s="1" t="s">
        <v>5770</v>
      </c>
      <c r="D2687" s="30">
        <v>5.0000000000000001E-3</v>
      </c>
      <c r="E2687" s="33">
        <v>50000000</v>
      </c>
      <c r="F2687" s="9">
        <v>0.39781493941329304</v>
      </c>
      <c r="G2687" s="32">
        <v>69890746.97066465</v>
      </c>
      <c r="H2687" s="31">
        <f t="shared" si="82"/>
        <v>19890746.97066465</v>
      </c>
      <c r="I2687" s="38">
        <f t="shared" si="83"/>
        <v>0.39781493941329299</v>
      </c>
    </row>
    <row r="2688" spans="1:9" hidden="1" outlineLevel="2" x14ac:dyDescent="0.25">
      <c r="A2688" t="s">
        <v>5766</v>
      </c>
      <c r="B2688" s="1" t="s">
        <v>5808</v>
      </c>
      <c r="C2688" s="1" t="s">
        <v>5774</v>
      </c>
      <c r="D2688" s="30">
        <v>1.3560999999999914E-4</v>
      </c>
      <c r="E2688" s="33">
        <v>1356099.9999999914</v>
      </c>
      <c r="F2688" s="9">
        <v>0.71562573630266668</v>
      </c>
      <c r="G2688" s="32">
        <v>2326560.0610000314</v>
      </c>
      <c r="H2688" s="31">
        <f t="shared" si="82"/>
        <v>970460.06100004003</v>
      </c>
      <c r="I2688" s="38">
        <f t="shared" si="83"/>
        <v>0.71562573630266657</v>
      </c>
    </row>
    <row r="2689" spans="1:9" hidden="1" outlineLevel="2" x14ac:dyDescent="0.25">
      <c r="A2689" t="s">
        <v>5766</v>
      </c>
      <c r="B2689" s="1" t="s">
        <v>5809</v>
      </c>
      <c r="C2689" s="1" t="s">
        <v>5768</v>
      </c>
      <c r="D2689" s="30">
        <v>5.8210000000000081E-5</v>
      </c>
      <c r="E2689" s="33">
        <v>582100.00000000081</v>
      </c>
      <c r="F2689" s="9">
        <v>0.56121401797067627</v>
      </c>
      <c r="G2689" s="32">
        <v>908782.67986073182</v>
      </c>
      <c r="H2689" s="31">
        <f t="shared" si="82"/>
        <v>326682.679860731</v>
      </c>
      <c r="I2689" s="38">
        <f t="shared" si="83"/>
        <v>0.56121401797067605</v>
      </c>
    </row>
    <row r="2690" spans="1:9" hidden="1" outlineLevel="2" x14ac:dyDescent="0.25">
      <c r="A2690" t="s">
        <v>5766</v>
      </c>
      <c r="B2690" s="1" t="s">
        <v>5810</v>
      </c>
      <c r="C2690" s="1" t="s">
        <v>5765</v>
      </c>
      <c r="D2690" s="30">
        <v>1.5010000000000009E-5</v>
      </c>
      <c r="E2690" s="33">
        <v>150100.00000000009</v>
      </c>
      <c r="F2690" s="9">
        <v>0.56133138835436269</v>
      </c>
      <c r="G2690" s="32">
        <v>234355.84139198999</v>
      </c>
      <c r="H2690" s="31">
        <f t="shared" si="82"/>
        <v>84255.841391989903</v>
      </c>
      <c r="I2690" s="38">
        <f t="shared" si="83"/>
        <v>0.5613313883543628</v>
      </c>
    </row>
    <row r="2691" spans="1:9" outlineLevel="1" collapsed="1" x14ac:dyDescent="0.25">
      <c r="A2691" s="60" t="s">
        <v>8862</v>
      </c>
      <c r="B2691" s="1"/>
      <c r="C2691" s="1"/>
      <c r="D2691" s="30"/>
      <c r="E2691" s="33">
        <f>SUBTOTAL(9,E2681:E2690)</f>
        <v>83019899.999999121</v>
      </c>
      <c r="F2691" s="9"/>
      <c r="G2691" s="32">
        <f>SUBTOTAL(9,G2681:G2690)</f>
        <v>133931084.40147854</v>
      </c>
      <c r="H2691" s="31">
        <f t="shared" si="82"/>
        <v>50911184.401479423</v>
      </c>
      <c r="I2691" s="38">
        <f t="shared" si="83"/>
        <v>0.61324073386597622</v>
      </c>
    </row>
    <row r="2692" spans="1:9" x14ac:dyDescent="0.25">
      <c r="A2692" s="60" t="s">
        <v>8863</v>
      </c>
      <c r="B2692" s="1"/>
      <c r="C2692" s="1"/>
      <c r="D2692" s="30"/>
      <c r="E2692" s="33">
        <f>SUBTOTAL(9,E2:E2690)</f>
        <v>9999999999.9999485</v>
      </c>
      <c r="F2692" s="9"/>
      <c r="G2692" s="32">
        <f>SUBTOTAL(9,G2:G2690)</f>
        <v>17518972808.120586</v>
      </c>
    </row>
  </sheetData>
  <sortState xmlns:xlrd2="http://schemas.microsoft.com/office/spreadsheetml/2017/richdata2" ref="A2:G2690">
    <sortCondition ref="A2:A2690"/>
  </sortState>
  <pageMargins left="0.7" right="0.7" top="0.75" bottom="0.75" header="0.3" footer="0.3"/>
  <pageSetup scale="62" fitToHeight="0" orientation="landscape"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63A00-62FD-4229-AE84-AC14AD289E53}">
  <sheetPr>
    <pageSetUpPr fitToPage="1"/>
  </sheetPr>
  <dimension ref="A3:E2549"/>
  <sheetViews>
    <sheetView workbookViewId="0">
      <selection activeCell="B1" sqref="B1"/>
    </sheetView>
  </sheetViews>
  <sheetFormatPr defaultColWidth="8.77734375" defaultRowHeight="13.2" x14ac:dyDescent="0.25"/>
  <cols>
    <col min="1" max="1" width="48.6640625" bestFit="1" customWidth="1"/>
    <col min="2" max="3" width="26.6640625" style="32" bestFit="1" customWidth="1"/>
    <col min="4" max="4" width="21.33203125" bestFit="1" customWidth="1"/>
    <col min="5" max="5" width="20.77734375" bestFit="1" customWidth="1"/>
  </cols>
  <sheetData>
    <row r="3" spans="1:5" x14ac:dyDescent="0.25">
      <c r="A3" s="43" t="s">
        <v>8864</v>
      </c>
      <c r="B3" s="32" t="s">
        <v>8865</v>
      </c>
      <c r="C3" s="32" t="s">
        <v>8866</v>
      </c>
      <c r="D3" s="42" t="s">
        <v>24</v>
      </c>
      <c r="E3" s="42" t="s">
        <v>1</v>
      </c>
    </row>
    <row r="4" spans="1:5" x14ac:dyDescent="0.25">
      <c r="A4" s="39" t="s">
        <v>5801</v>
      </c>
      <c r="B4" s="32">
        <v>10000000</v>
      </c>
      <c r="C4" s="32">
        <v>12740867.036987275</v>
      </c>
      <c r="D4" s="32">
        <f>C4-B4</f>
        <v>2740867.0369872749</v>
      </c>
      <c r="E4" s="44">
        <f>D4/B4</f>
        <v>0.27408670369872751</v>
      </c>
    </row>
    <row r="5" spans="1:5" x14ac:dyDescent="0.25">
      <c r="A5" s="39" t="s">
        <v>26</v>
      </c>
      <c r="B5" s="32">
        <v>3100</v>
      </c>
      <c r="C5" s="32">
        <v>4044.6414424966897</v>
      </c>
      <c r="D5" s="32">
        <f t="shared" ref="D5:D68" si="0">C5-B5</f>
        <v>944.64144249668971</v>
      </c>
      <c r="E5" s="44">
        <f t="shared" ref="E5:E68" si="1">D5/B5</f>
        <v>0.3047230459666741</v>
      </c>
    </row>
    <row r="6" spans="1:5" x14ac:dyDescent="0.25">
      <c r="A6" s="39" t="s">
        <v>28</v>
      </c>
      <c r="B6" s="32">
        <v>6100</v>
      </c>
      <c r="C6" s="32">
        <v>10099.685949548171</v>
      </c>
      <c r="D6" s="32">
        <f t="shared" si="0"/>
        <v>3999.6859495481713</v>
      </c>
      <c r="E6" s="44">
        <f t="shared" si="1"/>
        <v>0.65568622123740516</v>
      </c>
    </row>
    <row r="7" spans="1:5" x14ac:dyDescent="0.25">
      <c r="A7" s="39" t="s">
        <v>32</v>
      </c>
      <c r="B7" s="32">
        <v>9100</v>
      </c>
      <c r="C7" s="32">
        <v>13517.18744773956</v>
      </c>
      <c r="D7" s="32">
        <f t="shared" si="0"/>
        <v>4417.1874477395595</v>
      </c>
      <c r="E7" s="44">
        <f t="shared" si="1"/>
        <v>0.48540521403731424</v>
      </c>
    </row>
    <row r="8" spans="1:5" x14ac:dyDescent="0.25">
      <c r="A8" s="39" t="s">
        <v>33</v>
      </c>
      <c r="B8" s="32">
        <v>12099.999999999998</v>
      </c>
      <c r="C8" s="32">
        <v>16745.127543287683</v>
      </c>
      <c r="D8" s="32">
        <f t="shared" si="0"/>
        <v>4645.1275432876846</v>
      </c>
      <c r="E8" s="44">
        <f t="shared" si="1"/>
        <v>0.38389483828823845</v>
      </c>
    </row>
    <row r="9" spans="1:5" x14ac:dyDescent="0.25">
      <c r="A9" s="39" t="s">
        <v>30</v>
      </c>
      <c r="B9" s="32">
        <v>15100</v>
      </c>
      <c r="C9" s="32">
        <v>19287.52041526675</v>
      </c>
      <c r="D9" s="32">
        <f t="shared" si="0"/>
        <v>4187.5204152667502</v>
      </c>
      <c r="E9" s="44">
        <f t="shared" si="1"/>
        <v>0.27731923279912252</v>
      </c>
    </row>
    <row r="10" spans="1:5" x14ac:dyDescent="0.25">
      <c r="A10" s="39" t="s">
        <v>40</v>
      </c>
      <c r="B10" s="32">
        <v>18100</v>
      </c>
      <c r="C10" s="32">
        <v>32045.662805050935</v>
      </c>
      <c r="D10" s="32">
        <f t="shared" si="0"/>
        <v>13945.662805050935</v>
      </c>
      <c r="E10" s="44">
        <f t="shared" si="1"/>
        <v>0.77047860801386381</v>
      </c>
    </row>
    <row r="11" spans="1:5" x14ac:dyDescent="0.25">
      <c r="A11" s="39" t="s">
        <v>35</v>
      </c>
      <c r="B11" s="32">
        <v>21100</v>
      </c>
      <c r="C11" s="32">
        <v>31197.75299744599</v>
      </c>
      <c r="D11" s="32">
        <f t="shared" si="0"/>
        <v>10097.75299744599</v>
      </c>
      <c r="E11" s="44">
        <f t="shared" si="1"/>
        <v>0.47856649276995217</v>
      </c>
    </row>
    <row r="12" spans="1:5" x14ac:dyDescent="0.25">
      <c r="A12" s="39" t="s">
        <v>7484</v>
      </c>
      <c r="B12" s="32">
        <v>24100.000000000004</v>
      </c>
      <c r="C12" s="32">
        <v>47105.215579597483</v>
      </c>
      <c r="D12" s="32">
        <f t="shared" si="0"/>
        <v>23005.21557959748</v>
      </c>
      <c r="E12" s="44">
        <f t="shared" si="1"/>
        <v>0.95457326056421066</v>
      </c>
    </row>
    <row r="13" spans="1:5" x14ac:dyDescent="0.25">
      <c r="A13" s="39" t="s">
        <v>41</v>
      </c>
      <c r="B13" s="32">
        <v>27100.000000000004</v>
      </c>
      <c r="C13" s="32">
        <v>41384.520931795523</v>
      </c>
      <c r="D13" s="32">
        <f t="shared" si="0"/>
        <v>14284.52093179552</v>
      </c>
      <c r="E13" s="44">
        <f t="shared" si="1"/>
        <v>0.52710409342418885</v>
      </c>
    </row>
    <row r="14" spans="1:5" x14ac:dyDescent="0.25">
      <c r="A14" s="39" t="s">
        <v>38</v>
      </c>
      <c r="B14" s="32">
        <v>30100.000000000004</v>
      </c>
      <c r="C14" s="32">
        <v>43948.801620881219</v>
      </c>
      <c r="D14" s="32">
        <f t="shared" si="0"/>
        <v>13848.801620881215</v>
      </c>
      <c r="E14" s="44">
        <f t="shared" si="1"/>
        <v>0.46009307710568814</v>
      </c>
    </row>
    <row r="15" spans="1:5" x14ac:dyDescent="0.25">
      <c r="A15" s="39" t="s">
        <v>8305</v>
      </c>
      <c r="B15" s="32">
        <v>33100.000000000007</v>
      </c>
      <c r="C15" s="32">
        <v>66898.001579314165</v>
      </c>
      <c r="D15" s="32">
        <f t="shared" si="0"/>
        <v>33798.001579314157</v>
      </c>
      <c r="E15" s="44">
        <f t="shared" si="1"/>
        <v>1.0210876610064699</v>
      </c>
    </row>
    <row r="16" spans="1:5" x14ac:dyDescent="0.25">
      <c r="A16" s="39" t="s">
        <v>6420</v>
      </c>
      <c r="B16" s="32">
        <v>36100.000000000007</v>
      </c>
      <c r="C16" s="32">
        <v>54076.665036766091</v>
      </c>
      <c r="D16" s="32">
        <f t="shared" si="0"/>
        <v>17976.665036766084</v>
      </c>
      <c r="E16" s="44">
        <f t="shared" si="1"/>
        <v>0.4979685605752377</v>
      </c>
    </row>
    <row r="17" spans="1:5" x14ac:dyDescent="0.25">
      <c r="A17" s="39" t="s">
        <v>15</v>
      </c>
      <c r="B17" s="32">
        <v>39100.000000000007</v>
      </c>
      <c r="C17" s="32">
        <v>49376.021049716197</v>
      </c>
      <c r="D17" s="32">
        <f t="shared" si="0"/>
        <v>10276.02104971619</v>
      </c>
      <c r="E17" s="44">
        <f t="shared" si="1"/>
        <v>0.26281383758864929</v>
      </c>
    </row>
    <row r="18" spans="1:5" x14ac:dyDescent="0.25">
      <c r="A18" s="39" t="s">
        <v>6932</v>
      </c>
      <c r="B18" s="32">
        <v>42100</v>
      </c>
      <c r="C18" s="32">
        <v>57760.204990415179</v>
      </c>
      <c r="D18" s="32">
        <f t="shared" si="0"/>
        <v>15660.204990415179</v>
      </c>
      <c r="E18" s="44">
        <f t="shared" si="1"/>
        <v>0.37197636556805652</v>
      </c>
    </row>
    <row r="19" spans="1:5" x14ac:dyDescent="0.25">
      <c r="A19" s="39" t="s">
        <v>7426</v>
      </c>
      <c r="B19" s="32">
        <v>45100</v>
      </c>
      <c r="C19" s="32">
        <v>62369.350027356493</v>
      </c>
      <c r="D19" s="32">
        <f t="shared" si="0"/>
        <v>17269.350027356493</v>
      </c>
      <c r="E19" s="44">
        <f t="shared" si="1"/>
        <v>0.38291241745801535</v>
      </c>
    </row>
    <row r="20" spans="1:5" x14ac:dyDescent="0.25">
      <c r="A20" s="39" t="s">
        <v>8234</v>
      </c>
      <c r="B20" s="32">
        <v>48100</v>
      </c>
      <c r="C20" s="32">
        <v>71229.628417785949</v>
      </c>
      <c r="D20" s="32">
        <f t="shared" si="0"/>
        <v>23129.628417785949</v>
      </c>
      <c r="E20" s="44">
        <f t="shared" si="1"/>
        <v>0.48086545567122557</v>
      </c>
    </row>
    <row r="21" spans="1:5" x14ac:dyDescent="0.25">
      <c r="A21" s="39" t="s">
        <v>6931</v>
      </c>
      <c r="B21" s="32">
        <v>51099.999999999993</v>
      </c>
      <c r="C21" s="32">
        <v>75092.817092630474</v>
      </c>
      <c r="D21" s="32">
        <f t="shared" si="0"/>
        <v>23992.817092630481</v>
      </c>
      <c r="E21" s="44">
        <f t="shared" si="1"/>
        <v>0.46952675328044002</v>
      </c>
    </row>
    <row r="22" spans="1:5" x14ac:dyDescent="0.25">
      <c r="A22" s="39" t="s">
        <v>7742</v>
      </c>
      <c r="B22" s="32">
        <v>54099.999999999993</v>
      </c>
      <c r="C22" s="32">
        <v>119327.4166973562</v>
      </c>
      <c r="D22" s="32">
        <f t="shared" si="0"/>
        <v>65227.416697356202</v>
      </c>
      <c r="E22" s="44">
        <f t="shared" si="1"/>
        <v>1.2056823788790427</v>
      </c>
    </row>
    <row r="23" spans="1:5" x14ac:dyDescent="0.25">
      <c r="A23" s="39" t="s">
        <v>6838</v>
      </c>
      <c r="B23" s="32">
        <v>57099.999999999985</v>
      </c>
      <c r="C23" s="32">
        <v>72252.496609219001</v>
      </c>
      <c r="D23" s="32">
        <f t="shared" si="0"/>
        <v>15152.496609219015</v>
      </c>
      <c r="E23" s="44">
        <f t="shared" si="1"/>
        <v>0.26536771644866936</v>
      </c>
    </row>
    <row r="24" spans="1:5" x14ac:dyDescent="0.25">
      <c r="A24" s="39" t="s">
        <v>7632</v>
      </c>
      <c r="B24" s="32">
        <v>60099.999999999985</v>
      </c>
      <c r="C24" s="32">
        <v>113348.56072682548</v>
      </c>
      <c r="D24" s="32">
        <f t="shared" si="0"/>
        <v>53248.560726825497</v>
      </c>
      <c r="E24" s="44">
        <f t="shared" si="1"/>
        <v>0.88599934653619816</v>
      </c>
    </row>
    <row r="25" spans="1:5" x14ac:dyDescent="0.25">
      <c r="A25" s="39" t="s">
        <v>7741</v>
      </c>
      <c r="B25" s="32">
        <v>63099.999999999978</v>
      </c>
      <c r="C25" s="32">
        <v>113431.84945842996</v>
      </c>
      <c r="D25" s="32">
        <f t="shared" si="0"/>
        <v>50331.849458429984</v>
      </c>
      <c r="E25" s="44">
        <f t="shared" si="1"/>
        <v>0.79765213087844689</v>
      </c>
    </row>
    <row r="26" spans="1:5" x14ac:dyDescent="0.25">
      <c r="A26" s="39" t="s">
        <v>6954</v>
      </c>
      <c r="B26" s="32">
        <v>66099.999999999971</v>
      </c>
      <c r="C26" s="32">
        <v>90605.875107837317</v>
      </c>
      <c r="D26" s="32">
        <f t="shared" si="0"/>
        <v>24505.875107837346</v>
      </c>
      <c r="E26" s="44">
        <f t="shared" si="1"/>
        <v>0.37073941161629892</v>
      </c>
    </row>
    <row r="27" spans="1:5" x14ac:dyDescent="0.25">
      <c r="A27" s="39" t="s">
        <v>7923</v>
      </c>
      <c r="B27" s="32">
        <v>69099.999999999971</v>
      </c>
      <c r="C27" s="32">
        <v>91207.244969962485</v>
      </c>
      <c r="D27" s="32">
        <f t="shared" si="0"/>
        <v>22107.244969962514</v>
      </c>
      <c r="E27" s="44">
        <f t="shared" si="1"/>
        <v>0.3199311862512666</v>
      </c>
    </row>
    <row r="28" spans="1:5" x14ac:dyDescent="0.25">
      <c r="A28" s="39" t="s">
        <v>6450</v>
      </c>
      <c r="B28" s="32">
        <v>72099.999999999971</v>
      </c>
      <c r="C28" s="32">
        <v>133866.91782706659</v>
      </c>
      <c r="D28" s="32">
        <f t="shared" si="0"/>
        <v>61766.917827066616</v>
      </c>
      <c r="E28" s="44">
        <f t="shared" si="1"/>
        <v>0.85668401979287989</v>
      </c>
    </row>
    <row r="29" spans="1:5" x14ac:dyDescent="0.25">
      <c r="A29" s="39" t="s">
        <v>7535</v>
      </c>
      <c r="B29" s="32">
        <v>75099.999999999971</v>
      </c>
      <c r="C29" s="32">
        <v>160868.63099857784</v>
      </c>
      <c r="D29" s="32">
        <f t="shared" si="0"/>
        <v>85768.630998577864</v>
      </c>
      <c r="E29" s="44">
        <f t="shared" si="1"/>
        <v>1.1420590013126217</v>
      </c>
    </row>
    <row r="30" spans="1:5" x14ac:dyDescent="0.25">
      <c r="A30" s="39" t="s">
        <v>7922</v>
      </c>
      <c r="B30" s="32">
        <v>78099.999999999971</v>
      </c>
      <c r="C30" s="32">
        <v>115357.27545443171</v>
      </c>
      <c r="D30" s="32">
        <f t="shared" si="0"/>
        <v>37257.275454431743</v>
      </c>
      <c r="E30" s="44">
        <f t="shared" si="1"/>
        <v>0.47704578046647578</v>
      </c>
    </row>
    <row r="31" spans="1:5" x14ac:dyDescent="0.25">
      <c r="A31" s="39" t="s">
        <v>7183</v>
      </c>
      <c r="B31" s="32">
        <v>81099.999999999971</v>
      </c>
      <c r="C31" s="32">
        <v>170216.300711294</v>
      </c>
      <c r="D31" s="32">
        <f t="shared" si="0"/>
        <v>89116.300711294025</v>
      </c>
      <c r="E31" s="44">
        <f t="shared" si="1"/>
        <v>1.0988446450221216</v>
      </c>
    </row>
    <row r="32" spans="1:5" x14ac:dyDescent="0.25">
      <c r="A32" s="39" t="s">
        <v>8141</v>
      </c>
      <c r="B32" s="32">
        <v>84099.999999999971</v>
      </c>
      <c r="C32" s="32">
        <v>163526.94866085265</v>
      </c>
      <c r="D32" s="32">
        <f t="shared" si="0"/>
        <v>79426.948660852679</v>
      </c>
      <c r="E32" s="44">
        <f t="shared" si="1"/>
        <v>0.94443458574141148</v>
      </c>
    </row>
    <row r="33" spans="1:5" x14ac:dyDescent="0.25">
      <c r="A33" s="39" t="s">
        <v>7754</v>
      </c>
      <c r="B33" s="32">
        <v>87099.999999999985</v>
      </c>
      <c r="C33" s="32">
        <v>187013.55845318182</v>
      </c>
      <c r="D33" s="32">
        <f t="shared" si="0"/>
        <v>99913.558453181831</v>
      </c>
      <c r="E33" s="44">
        <f t="shared" si="1"/>
        <v>1.1471131854555896</v>
      </c>
    </row>
    <row r="34" spans="1:5" x14ac:dyDescent="0.25">
      <c r="A34" s="39" t="s">
        <v>6930</v>
      </c>
      <c r="B34" s="32">
        <v>90099.999999999985</v>
      </c>
      <c r="C34" s="32">
        <v>120349.72679590329</v>
      </c>
      <c r="D34" s="32">
        <f t="shared" si="0"/>
        <v>30249.726795903305</v>
      </c>
      <c r="E34" s="44">
        <f t="shared" si="1"/>
        <v>0.33573503658050291</v>
      </c>
    </row>
    <row r="35" spans="1:5" x14ac:dyDescent="0.25">
      <c r="A35" s="39" t="s">
        <v>7416</v>
      </c>
      <c r="B35" s="32">
        <v>93099.999999999985</v>
      </c>
      <c r="C35" s="32">
        <v>131256.55179415244</v>
      </c>
      <c r="D35" s="32">
        <f t="shared" si="0"/>
        <v>38156.551794152459</v>
      </c>
      <c r="E35" s="44">
        <f t="shared" si="1"/>
        <v>0.40984480981903831</v>
      </c>
    </row>
    <row r="36" spans="1:5" x14ac:dyDescent="0.25">
      <c r="A36" s="39" t="s">
        <v>7921</v>
      </c>
      <c r="B36" s="32">
        <v>96100</v>
      </c>
      <c r="C36" s="32">
        <v>182283.33832787551</v>
      </c>
      <c r="D36" s="32">
        <f t="shared" si="0"/>
        <v>86183.338327875506</v>
      </c>
      <c r="E36" s="44">
        <f t="shared" si="1"/>
        <v>0.8968089316116078</v>
      </c>
    </row>
    <row r="37" spans="1:5" x14ac:dyDescent="0.25">
      <c r="A37" s="39" t="s">
        <v>6187</v>
      </c>
      <c r="B37" s="32">
        <v>99100</v>
      </c>
      <c r="C37" s="32">
        <v>198036.17086584831</v>
      </c>
      <c r="D37" s="32">
        <f t="shared" si="0"/>
        <v>98936.170865848311</v>
      </c>
      <c r="E37" s="44">
        <f t="shared" si="1"/>
        <v>0.99834683012964998</v>
      </c>
    </row>
    <row r="38" spans="1:5" x14ac:dyDescent="0.25">
      <c r="A38" s="39" t="s">
        <v>7920</v>
      </c>
      <c r="B38" s="32">
        <v>102100</v>
      </c>
      <c r="C38" s="32">
        <v>226168.16630572447</v>
      </c>
      <c r="D38" s="32">
        <f t="shared" si="0"/>
        <v>124068.16630572447</v>
      </c>
      <c r="E38" s="44">
        <f t="shared" si="1"/>
        <v>1.2151632351197303</v>
      </c>
    </row>
    <row r="39" spans="1:5" x14ac:dyDescent="0.25">
      <c r="A39" s="39" t="s">
        <v>7919</v>
      </c>
      <c r="B39" s="32">
        <v>105100.00000000001</v>
      </c>
      <c r="C39" s="32">
        <v>146449.6077816645</v>
      </c>
      <c r="D39" s="32">
        <f t="shared" si="0"/>
        <v>41349.607781664483</v>
      </c>
      <c r="E39" s="44">
        <f t="shared" si="1"/>
        <v>0.39343109211859634</v>
      </c>
    </row>
    <row r="40" spans="1:5" x14ac:dyDescent="0.25">
      <c r="A40" s="39" t="s">
        <v>7345</v>
      </c>
      <c r="B40" s="32">
        <v>108100.00000000001</v>
      </c>
      <c r="C40" s="32">
        <v>199256.76085477293</v>
      </c>
      <c r="D40" s="32">
        <f t="shared" si="0"/>
        <v>91156.760854772918</v>
      </c>
      <c r="E40" s="44">
        <f t="shared" si="1"/>
        <v>0.84326328265284833</v>
      </c>
    </row>
    <row r="41" spans="1:5" x14ac:dyDescent="0.25">
      <c r="A41" s="39" t="s">
        <v>6186</v>
      </c>
      <c r="B41" s="32">
        <v>111100.00000000001</v>
      </c>
      <c r="C41" s="32">
        <v>202291.90835451093</v>
      </c>
      <c r="D41" s="32">
        <f t="shared" si="0"/>
        <v>91191.908354510917</v>
      </c>
      <c r="E41" s="44">
        <f t="shared" si="1"/>
        <v>0.82080925611620981</v>
      </c>
    </row>
    <row r="42" spans="1:5" x14ac:dyDescent="0.25">
      <c r="A42" s="39" t="s">
        <v>7483</v>
      </c>
      <c r="B42" s="32">
        <v>114100.00000000003</v>
      </c>
      <c r="C42" s="32">
        <v>175658.64002720691</v>
      </c>
      <c r="D42" s="32">
        <f t="shared" si="0"/>
        <v>61558.640027206886</v>
      </c>
      <c r="E42" s="44">
        <f t="shared" si="1"/>
        <v>0.53951481180724692</v>
      </c>
    </row>
    <row r="43" spans="1:5" x14ac:dyDescent="0.25">
      <c r="A43" s="39" t="s">
        <v>7368</v>
      </c>
      <c r="B43" s="32">
        <v>117100.00000000003</v>
      </c>
      <c r="C43" s="32">
        <v>236449.78612139361</v>
      </c>
      <c r="D43" s="32">
        <f t="shared" si="0"/>
        <v>119349.78612139358</v>
      </c>
      <c r="E43" s="44">
        <f t="shared" si="1"/>
        <v>1.0192125202510125</v>
      </c>
    </row>
    <row r="44" spans="1:5" x14ac:dyDescent="0.25">
      <c r="A44" s="39" t="s">
        <v>7031</v>
      </c>
      <c r="B44" s="32">
        <v>120100.00000000003</v>
      </c>
      <c r="C44" s="32">
        <v>164400.63211531355</v>
      </c>
      <c r="D44" s="32">
        <f t="shared" si="0"/>
        <v>44300.632115313521</v>
      </c>
      <c r="E44" s="44">
        <f t="shared" si="1"/>
        <v>0.36886454717163625</v>
      </c>
    </row>
    <row r="45" spans="1:5" x14ac:dyDescent="0.25">
      <c r="A45" s="39" t="s">
        <v>7182</v>
      </c>
      <c r="B45" s="32">
        <v>123100.00000000004</v>
      </c>
      <c r="C45" s="32">
        <v>226864.11780873963</v>
      </c>
      <c r="D45" s="32">
        <f t="shared" si="0"/>
        <v>103764.11780873958</v>
      </c>
      <c r="E45" s="44">
        <f t="shared" si="1"/>
        <v>0.84292540868188093</v>
      </c>
    </row>
    <row r="46" spans="1:5" x14ac:dyDescent="0.25">
      <c r="A46" s="39" t="s">
        <v>7415</v>
      </c>
      <c r="B46" s="32">
        <v>126100.00000000004</v>
      </c>
      <c r="C46" s="32">
        <v>184874.75922812478</v>
      </c>
      <c r="D46" s="32">
        <f t="shared" si="0"/>
        <v>58774.759228124734</v>
      </c>
      <c r="E46" s="44">
        <f t="shared" si="1"/>
        <v>0.46609642528251161</v>
      </c>
    </row>
    <row r="47" spans="1:5" x14ac:dyDescent="0.25">
      <c r="A47" s="39" t="s">
        <v>6953</v>
      </c>
      <c r="B47" s="32">
        <v>129100.00000000006</v>
      </c>
      <c r="C47" s="32">
        <v>201031.93706792418</v>
      </c>
      <c r="D47" s="32">
        <f t="shared" si="0"/>
        <v>71931.937067924126</v>
      </c>
      <c r="E47" s="44">
        <f t="shared" si="1"/>
        <v>0.55717999278020214</v>
      </c>
    </row>
    <row r="48" spans="1:5" x14ac:dyDescent="0.25">
      <c r="A48" s="39" t="s">
        <v>8172</v>
      </c>
      <c r="B48" s="32">
        <v>132100.00000000006</v>
      </c>
      <c r="C48" s="32">
        <v>291584.84777049941</v>
      </c>
      <c r="D48" s="32">
        <f t="shared" si="0"/>
        <v>159484.84777049936</v>
      </c>
      <c r="E48" s="44">
        <f t="shared" si="1"/>
        <v>1.2073039195344382</v>
      </c>
    </row>
    <row r="49" spans="1:5" x14ac:dyDescent="0.25">
      <c r="A49" s="39" t="s">
        <v>6185</v>
      </c>
      <c r="B49" s="32">
        <v>135100.00000000006</v>
      </c>
      <c r="C49" s="32">
        <v>291690.92166351638</v>
      </c>
      <c r="D49" s="32">
        <f t="shared" si="0"/>
        <v>156590.92166351632</v>
      </c>
      <c r="E49" s="44">
        <f t="shared" si="1"/>
        <v>1.1590741795967154</v>
      </c>
    </row>
    <row r="50" spans="1:5" x14ac:dyDescent="0.25">
      <c r="A50" s="39" t="s">
        <v>7382</v>
      </c>
      <c r="B50" s="32">
        <v>138100.00000000006</v>
      </c>
      <c r="C50" s="32">
        <v>198069.00286400743</v>
      </c>
      <c r="D50" s="32">
        <f t="shared" si="0"/>
        <v>59969.002864007372</v>
      </c>
      <c r="E50" s="44">
        <f t="shared" si="1"/>
        <v>0.43424332269375343</v>
      </c>
    </row>
    <row r="51" spans="1:5" x14ac:dyDescent="0.25">
      <c r="A51" s="39" t="s">
        <v>7631</v>
      </c>
      <c r="B51" s="32">
        <v>141100.00000000006</v>
      </c>
      <c r="C51" s="32">
        <v>265884.6098938543</v>
      </c>
      <c r="D51" s="32">
        <f t="shared" si="0"/>
        <v>124784.60989385424</v>
      </c>
      <c r="E51" s="44">
        <f t="shared" si="1"/>
        <v>0.88437002050924307</v>
      </c>
    </row>
    <row r="52" spans="1:5" x14ac:dyDescent="0.25">
      <c r="A52" s="39" t="s">
        <v>7918</v>
      </c>
      <c r="B52" s="32">
        <v>144100.00000000009</v>
      </c>
      <c r="C52" s="32">
        <v>294211.61902837909</v>
      </c>
      <c r="D52" s="32">
        <f t="shared" si="0"/>
        <v>150111.61902837901</v>
      </c>
      <c r="E52" s="44">
        <f t="shared" si="1"/>
        <v>1.0417183832642534</v>
      </c>
    </row>
    <row r="53" spans="1:5" x14ac:dyDescent="0.25">
      <c r="A53" s="39" t="s">
        <v>6017</v>
      </c>
      <c r="B53" s="32">
        <v>147100.00000000009</v>
      </c>
      <c r="C53" s="32">
        <v>252954.18636752319</v>
      </c>
      <c r="D53" s="32">
        <f t="shared" si="0"/>
        <v>105854.1863675231</v>
      </c>
      <c r="E53" s="44">
        <f t="shared" si="1"/>
        <v>0.71960697734549994</v>
      </c>
    </row>
    <row r="54" spans="1:5" x14ac:dyDescent="0.25">
      <c r="A54" s="39" t="s">
        <v>5810</v>
      </c>
      <c r="B54" s="32">
        <v>150100.00000000009</v>
      </c>
      <c r="C54" s="32">
        <v>234355.84139198999</v>
      </c>
      <c r="D54" s="32">
        <f t="shared" si="0"/>
        <v>84255.841391989903</v>
      </c>
      <c r="E54" s="44">
        <f t="shared" si="1"/>
        <v>0.5613313883543628</v>
      </c>
    </row>
    <row r="55" spans="1:5" x14ac:dyDescent="0.25">
      <c r="A55" s="39" t="s">
        <v>6331</v>
      </c>
      <c r="B55" s="32">
        <v>153100.00000000009</v>
      </c>
      <c r="C55" s="32">
        <v>316921.34635280381</v>
      </c>
      <c r="D55" s="32">
        <f t="shared" si="0"/>
        <v>163821.34635280372</v>
      </c>
      <c r="E55" s="44">
        <f t="shared" si="1"/>
        <v>1.0700283889797755</v>
      </c>
    </row>
    <row r="56" spans="1:5" x14ac:dyDescent="0.25">
      <c r="A56" s="39" t="s">
        <v>7367</v>
      </c>
      <c r="B56" s="32">
        <v>156100.00000000009</v>
      </c>
      <c r="C56" s="32">
        <v>293298.30652631674</v>
      </c>
      <c r="D56" s="32">
        <f t="shared" si="0"/>
        <v>137198.30652631665</v>
      </c>
      <c r="E56" s="44">
        <f t="shared" si="1"/>
        <v>0.87891291816986916</v>
      </c>
    </row>
    <row r="57" spans="1:5" x14ac:dyDescent="0.25">
      <c r="A57" s="39" t="s">
        <v>6249</v>
      </c>
      <c r="B57" s="32">
        <v>159100.00000000009</v>
      </c>
      <c r="C57" s="32">
        <v>253732.96171183512</v>
      </c>
      <c r="D57" s="32">
        <f t="shared" si="0"/>
        <v>94632.961711835029</v>
      </c>
      <c r="E57" s="44">
        <f t="shared" si="1"/>
        <v>0.59480177065892503</v>
      </c>
    </row>
    <row r="58" spans="1:5" x14ac:dyDescent="0.25">
      <c r="A58" s="39" t="s">
        <v>7651</v>
      </c>
      <c r="B58" s="32">
        <v>165100.00000000009</v>
      </c>
      <c r="C58" s="32">
        <v>353065.87732337706</v>
      </c>
      <c r="D58" s="32">
        <f t="shared" si="0"/>
        <v>187965.87732337698</v>
      </c>
      <c r="E58" s="44">
        <f t="shared" si="1"/>
        <v>1.1384971370283274</v>
      </c>
    </row>
    <row r="59" spans="1:5" x14ac:dyDescent="0.25">
      <c r="A59" s="39" t="s">
        <v>7917</v>
      </c>
      <c r="B59" s="32">
        <v>168100.00000000009</v>
      </c>
      <c r="C59" s="32">
        <v>328155.49643145979</v>
      </c>
      <c r="D59" s="32">
        <f t="shared" si="0"/>
        <v>160055.4964314597</v>
      </c>
      <c r="E59" s="44">
        <f t="shared" si="1"/>
        <v>0.95214453558274614</v>
      </c>
    </row>
    <row r="60" spans="1:5" x14ac:dyDescent="0.25">
      <c r="A60" s="39" t="s">
        <v>2298</v>
      </c>
      <c r="B60" s="32">
        <v>171100.00000000012</v>
      </c>
      <c r="C60" s="32">
        <v>242882.7285409061</v>
      </c>
      <c r="D60" s="32">
        <f t="shared" si="0"/>
        <v>71782.728540905984</v>
      </c>
      <c r="E60" s="44">
        <f t="shared" si="1"/>
        <v>0.4195366951543304</v>
      </c>
    </row>
    <row r="61" spans="1:5" x14ac:dyDescent="0.25">
      <c r="A61" s="39" t="s">
        <v>7337</v>
      </c>
      <c r="B61" s="32">
        <v>174100.00000000012</v>
      </c>
      <c r="C61" s="32">
        <v>298839.09142878174</v>
      </c>
      <c r="D61" s="32">
        <f t="shared" si="0"/>
        <v>124739.09142878163</v>
      </c>
      <c r="E61" s="44">
        <f t="shared" si="1"/>
        <v>0.71647956018829151</v>
      </c>
    </row>
    <row r="62" spans="1:5" x14ac:dyDescent="0.25">
      <c r="A62" s="39" t="s">
        <v>7425</v>
      </c>
      <c r="B62" s="32">
        <v>177100.00000000012</v>
      </c>
      <c r="C62" s="32">
        <v>325757.25014217745</v>
      </c>
      <c r="D62" s="32">
        <f t="shared" si="0"/>
        <v>148657.25014217733</v>
      </c>
      <c r="E62" s="44">
        <f t="shared" si="1"/>
        <v>0.8393972340043887</v>
      </c>
    </row>
    <row r="63" spans="1:5" x14ac:dyDescent="0.25">
      <c r="A63" s="39" t="s">
        <v>8304</v>
      </c>
      <c r="B63" s="32">
        <v>180100.00000000012</v>
      </c>
      <c r="C63" s="32">
        <v>318539.07681931683</v>
      </c>
      <c r="D63" s="32">
        <f t="shared" si="0"/>
        <v>138439.07681931672</v>
      </c>
      <c r="E63" s="44">
        <f t="shared" si="1"/>
        <v>0.7686789384748286</v>
      </c>
    </row>
    <row r="64" spans="1:5" x14ac:dyDescent="0.25">
      <c r="A64" s="39" t="s">
        <v>17</v>
      </c>
      <c r="B64" s="32">
        <v>183100.00000000012</v>
      </c>
      <c r="C64" s="32">
        <v>231246.14587733659</v>
      </c>
      <c r="D64" s="32">
        <f t="shared" si="0"/>
        <v>48146.145877336472</v>
      </c>
      <c r="E64" s="44">
        <f t="shared" si="1"/>
        <v>0.26295000479156988</v>
      </c>
    </row>
    <row r="65" spans="1:5" x14ac:dyDescent="0.25">
      <c r="A65" s="39" t="s">
        <v>7267</v>
      </c>
      <c r="B65" s="32">
        <v>186100.00000000015</v>
      </c>
      <c r="C65" s="32">
        <v>417719.37102094351</v>
      </c>
      <c r="D65" s="32">
        <f t="shared" si="0"/>
        <v>231619.37102094336</v>
      </c>
      <c r="E65" s="44">
        <f t="shared" si="1"/>
        <v>1.2445962978019516</v>
      </c>
    </row>
    <row r="66" spans="1:5" x14ac:dyDescent="0.25">
      <c r="A66" s="39" t="s">
        <v>5</v>
      </c>
      <c r="B66" s="32">
        <v>189100.00000000015</v>
      </c>
      <c r="C66" s="32">
        <v>238470.18464925294</v>
      </c>
      <c r="D66" s="32">
        <f t="shared" si="0"/>
        <v>49370.184649252798</v>
      </c>
      <c r="E66" s="44">
        <f t="shared" si="1"/>
        <v>0.26107977075226207</v>
      </c>
    </row>
    <row r="67" spans="1:5" x14ac:dyDescent="0.25">
      <c r="A67" s="39" t="s">
        <v>7150</v>
      </c>
      <c r="B67" s="32">
        <v>192100.00000000015</v>
      </c>
      <c r="C67" s="32">
        <v>421586.78353018151</v>
      </c>
      <c r="D67" s="32">
        <f t="shared" si="0"/>
        <v>229486.78353018136</v>
      </c>
      <c r="E67" s="44">
        <f t="shared" si="1"/>
        <v>1.1946214655397251</v>
      </c>
    </row>
    <row r="68" spans="1:5" x14ac:dyDescent="0.25">
      <c r="A68" s="39" t="s">
        <v>6607</v>
      </c>
      <c r="B68" s="32">
        <v>195100.00000000015</v>
      </c>
      <c r="C68" s="32">
        <v>274953.5397562015</v>
      </c>
      <c r="D68" s="32">
        <f t="shared" si="0"/>
        <v>79853.539756201353</v>
      </c>
      <c r="E68" s="44">
        <f t="shared" si="1"/>
        <v>0.40929543698719267</v>
      </c>
    </row>
    <row r="69" spans="1:5" x14ac:dyDescent="0.25">
      <c r="A69" s="39" t="s">
        <v>7317</v>
      </c>
      <c r="B69" s="32">
        <v>198100.00000000015</v>
      </c>
      <c r="C69" s="32">
        <v>336356.92804306926</v>
      </c>
      <c r="D69" s="32">
        <f t="shared" ref="D69:D132" si="2">C69-B69</f>
        <v>138256.92804306911</v>
      </c>
      <c r="E69" s="44">
        <f t="shared" ref="E69:E132" si="3">D69/B69</f>
        <v>0.69791483111089858</v>
      </c>
    </row>
    <row r="70" spans="1:5" x14ac:dyDescent="0.25">
      <c r="A70" s="39" t="s">
        <v>7916</v>
      </c>
      <c r="B70" s="32">
        <v>201100.00000000015</v>
      </c>
      <c r="C70" s="32">
        <v>436893.8869499361</v>
      </c>
      <c r="D70" s="32">
        <f t="shared" si="2"/>
        <v>235793.88694993596</v>
      </c>
      <c r="E70" s="44">
        <f t="shared" si="3"/>
        <v>1.1725205716058469</v>
      </c>
    </row>
    <row r="71" spans="1:5" x14ac:dyDescent="0.25">
      <c r="A71" s="39" t="s">
        <v>7534</v>
      </c>
      <c r="B71" s="32">
        <v>204100.00000000017</v>
      </c>
      <c r="C71" s="32">
        <v>446880.11178881821</v>
      </c>
      <c r="D71" s="32">
        <f t="shared" si="2"/>
        <v>242780.11178881803</v>
      </c>
      <c r="E71" s="44">
        <f t="shared" si="3"/>
        <v>1.189515491370984</v>
      </c>
    </row>
    <row r="72" spans="1:5" x14ac:dyDescent="0.25">
      <c r="A72" s="39" t="s">
        <v>7915</v>
      </c>
      <c r="B72" s="32">
        <v>207100.00000000017</v>
      </c>
      <c r="C72" s="32">
        <v>368191.97711049835</v>
      </c>
      <c r="D72" s="32">
        <f t="shared" si="2"/>
        <v>161091.97711049818</v>
      </c>
      <c r="E72" s="44">
        <f t="shared" si="3"/>
        <v>0.77784634046594903</v>
      </c>
    </row>
    <row r="73" spans="1:5" x14ac:dyDescent="0.25">
      <c r="A73" s="39" t="s">
        <v>6478</v>
      </c>
      <c r="B73" s="32">
        <v>210100.00000000017</v>
      </c>
      <c r="C73" s="32">
        <v>425652.35903984733</v>
      </c>
      <c r="D73" s="32">
        <f t="shared" si="2"/>
        <v>215552.35903984716</v>
      </c>
      <c r="E73" s="44">
        <f t="shared" si="3"/>
        <v>1.0259512567341598</v>
      </c>
    </row>
    <row r="74" spans="1:5" x14ac:dyDescent="0.25">
      <c r="A74" s="39" t="s">
        <v>6449</v>
      </c>
      <c r="B74" s="32">
        <v>213100.00000000017</v>
      </c>
      <c r="C74" s="32">
        <v>389537.0478071809</v>
      </c>
      <c r="D74" s="32">
        <f t="shared" si="2"/>
        <v>176437.04780718073</v>
      </c>
      <c r="E74" s="44">
        <f t="shared" si="3"/>
        <v>0.82795423654237721</v>
      </c>
    </row>
    <row r="75" spans="1:5" x14ac:dyDescent="0.25">
      <c r="A75" s="39" t="s">
        <v>7914</v>
      </c>
      <c r="B75" s="32">
        <v>216100.00000000017</v>
      </c>
      <c r="C75" s="32">
        <v>275246.42710272182</v>
      </c>
      <c r="D75" s="32">
        <f t="shared" si="2"/>
        <v>59146.427102721645</v>
      </c>
      <c r="E75" s="44">
        <f t="shared" si="3"/>
        <v>0.27369933874466262</v>
      </c>
    </row>
    <row r="76" spans="1:5" x14ac:dyDescent="0.25">
      <c r="A76" s="39" t="s">
        <v>6419</v>
      </c>
      <c r="B76" s="32">
        <v>219100.0000000002</v>
      </c>
      <c r="C76" s="32">
        <v>467387.44859314972</v>
      </c>
      <c r="D76" s="32">
        <f t="shared" si="2"/>
        <v>248287.44859314951</v>
      </c>
      <c r="E76" s="44">
        <f t="shared" si="3"/>
        <v>1.1332151921184359</v>
      </c>
    </row>
    <row r="77" spans="1:5" x14ac:dyDescent="0.25">
      <c r="A77" s="39" t="s">
        <v>7650</v>
      </c>
      <c r="B77" s="32">
        <v>222100.0000000002</v>
      </c>
      <c r="C77" s="32">
        <v>474003.98903752986</v>
      </c>
      <c r="D77" s="32">
        <f t="shared" si="2"/>
        <v>251903.98903752965</v>
      </c>
      <c r="E77" s="44">
        <f t="shared" si="3"/>
        <v>1.1341917561347565</v>
      </c>
    </row>
    <row r="78" spans="1:5" x14ac:dyDescent="0.25">
      <c r="A78" s="39" t="s">
        <v>8256</v>
      </c>
      <c r="B78" s="32">
        <v>225100.0000000002</v>
      </c>
      <c r="C78" s="32">
        <v>303608.94810140645</v>
      </c>
      <c r="D78" s="32">
        <f t="shared" si="2"/>
        <v>78508.948101406248</v>
      </c>
      <c r="E78" s="44">
        <f t="shared" si="3"/>
        <v>0.34877364771837482</v>
      </c>
    </row>
    <row r="79" spans="1:5" x14ac:dyDescent="0.25">
      <c r="A79" s="39" t="s">
        <v>6418</v>
      </c>
      <c r="B79" s="32">
        <v>228100.0000000002</v>
      </c>
      <c r="C79" s="32">
        <v>364153.42212363682</v>
      </c>
      <c r="D79" s="32">
        <f t="shared" si="2"/>
        <v>136053.42212363661</v>
      </c>
      <c r="E79" s="44">
        <f t="shared" si="3"/>
        <v>0.59646392864373732</v>
      </c>
    </row>
    <row r="80" spans="1:5" x14ac:dyDescent="0.25">
      <c r="A80" s="39" t="s">
        <v>5962</v>
      </c>
      <c r="B80" s="32">
        <v>231100.0000000002</v>
      </c>
      <c r="C80" s="32">
        <v>341431.76667466358</v>
      </c>
      <c r="D80" s="32">
        <f t="shared" si="2"/>
        <v>110331.76667466338</v>
      </c>
      <c r="E80" s="44">
        <f t="shared" si="3"/>
        <v>0.47742002022788094</v>
      </c>
    </row>
    <row r="81" spans="1:5" x14ac:dyDescent="0.25">
      <c r="A81" s="39" t="s">
        <v>6184</v>
      </c>
      <c r="B81" s="32">
        <v>234100.0000000002</v>
      </c>
      <c r="C81" s="32">
        <v>325723.2764584744</v>
      </c>
      <c r="D81" s="32">
        <f t="shared" si="2"/>
        <v>91623.276458474196</v>
      </c>
      <c r="E81" s="44">
        <f t="shared" si="3"/>
        <v>0.39138520486319572</v>
      </c>
    </row>
    <row r="82" spans="1:5" x14ac:dyDescent="0.25">
      <c r="A82" s="39" t="s">
        <v>7913</v>
      </c>
      <c r="B82" s="32">
        <v>237100.00000000023</v>
      </c>
      <c r="C82" s="32">
        <v>491273.7209199479</v>
      </c>
      <c r="D82" s="32">
        <f t="shared" si="2"/>
        <v>254173.72091994766</v>
      </c>
      <c r="E82" s="44">
        <f t="shared" si="3"/>
        <v>1.0720106323068217</v>
      </c>
    </row>
    <row r="83" spans="1:5" x14ac:dyDescent="0.25">
      <c r="A83" s="39" t="s">
        <v>7414</v>
      </c>
      <c r="B83" s="32">
        <v>240100.00000000023</v>
      </c>
      <c r="C83" s="32">
        <v>457668.54093843995</v>
      </c>
      <c r="D83" s="32">
        <f t="shared" si="2"/>
        <v>217568.54093843972</v>
      </c>
      <c r="E83" s="44">
        <f t="shared" si="3"/>
        <v>0.90615802140124746</v>
      </c>
    </row>
    <row r="84" spans="1:5" x14ac:dyDescent="0.25">
      <c r="A84" s="39" t="s">
        <v>7316</v>
      </c>
      <c r="B84" s="32">
        <v>243100.00000000023</v>
      </c>
      <c r="C84" s="32">
        <v>397596.82017544348</v>
      </c>
      <c r="D84" s="32">
        <f t="shared" si="2"/>
        <v>154496.82017544325</v>
      </c>
      <c r="E84" s="44">
        <f t="shared" si="3"/>
        <v>0.63552784934365736</v>
      </c>
    </row>
    <row r="85" spans="1:5" x14ac:dyDescent="0.25">
      <c r="A85" s="39" t="s">
        <v>6183</v>
      </c>
      <c r="B85" s="32">
        <v>246100.00000000023</v>
      </c>
      <c r="C85" s="32">
        <v>365023.02544600761</v>
      </c>
      <c r="D85" s="32">
        <f t="shared" si="2"/>
        <v>118923.02544600738</v>
      </c>
      <c r="E85" s="44">
        <f t="shared" si="3"/>
        <v>0.48323049754574265</v>
      </c>
    </row>
    <row r="86" spans="1:5" x14ac:dyDescent="0.25">
      <c r="A86" s="39" t="s">
        <v>8267</v>
      </c>
      <c r="B86" s="32">
        <v>249100.00000000023</v>
      </c>
      <c r="C86" s="32">
        <v>561530.28537133813</v>
      </c>
      <c r="D86" s="32">
        <f t="shared" si="2"/>
        <v>312430.2853713379</v>
      </c>
      <c r="E86" s="44">
        <f t="shared" si="3"/>
        <v>1.2542363924983444</v>
      </c>
    </row>
    <row r="87" spans="1:5" x14ac:dyDescent="0.25">
      <c r="A87" s="39" t="s">
        <v>5915</v>
      </c>
      <c r="B87" s="32">
        <v>252100.00000000023</v>
      </c>
      <c r="C87" s="32">
        <v>475523.70548701019</v>
      </c>
      <c r="D87" s="32">
        <f t="shared" si="2"/>
        <v>223423.70548700995</v>
      </c>
      <c r="E87" s="44">
        <f t="shared" si="3"/>
        <v>0.8862503192662029</v>
      </c>
    </row>
    <row r="88" spans="1:5" x14ac:dyDescent="0.25">
      <c r="A88" s="39" t="s">
        <v>7912</v>
      </c>
      <c r="B88" s="32">
        <v>255100.00000000026</v>
      </c>
      <c r="C88" s="32">
        <v>519052.67059004481</v>
      </c>
      <c r="D88" s="32">
        <f t="shared" si="2"/>
        <v>263952.67059004458</v>
      </c>
      <c r="E88" s="44">
        <f t="shared" si="3"/>
        <v>1.0347027463349443</v>
      </c>
    </row>
    <row r="89" spans="1:5" x14ac:dyDescent="0.25">
      <c r="A89" s="39" t="s">
        <v>6063</v>
      </c>
      <c r="B89" s="32">
        <v>258100.00000000026</v>
      </c>
      <c r="C89" s="32">
        <v>433753.57796612056</v>
      </c>
      <c r="D89" s="32">
        <f t="shared" si="2"/>
        <v>175653.5779661203</v>
      </c>
      <c r="E89" s="44">
        <f t="shared" si="3"/>
        <v>0.68056403706361923</v>
      </c>
    </row>
    <row r="90" spans="1:5" x14ac:dyDescent="0.25">
      <c r="A90" s="39" t="s">
        <v>8252</v>
      </c>
      <c r="B90" s="32">
        <v>261100.00000000026</v>
      </c>
      <c r="C90" s="32">
        <v>331287.08210503316</v>
      </c>
      <c r="D90" s="32">
        <f t="shared" si="2"/>
        <v>70187.082105032896</v>
      </c>
      <c r="E90" s="44">
        <f t="shared" si="3"/>
        <v>0.26881302989288713</v>
      </c>
    </row>
    <row r="91" spans="1:5" x14ac:dyDescent="0.25">
      <c r="A91" s="39" t="s">
        <v>7911</v>
      </c>
      <c r="B91" s="32">
        <v>264100.00000000029</v>
      </c>
      <c r="C91" s="32">
        <v>581561.10967195965</v>
      </c>
      <c r="D91" s="32">
        <f t="shared" si="2"/>
        <v>317461.10967195936</v>
      </c>
      <c r="E91" s="44">
        <f t="shared" si="3"/>
        <v>1.2020488817567552</v>
      </c>
    </row>
    <row r="92" spans="1:5" x14ac:dyDescent="0.25">
      <c r="A92" s="39" t="s">
        <v>7533</v>
      </c>
      <c r="B92" s="32">
        <v>267100.00000000029</v>
      </c>
      <c r="C92" s="32">
        <v>473138.96365757601</v>
      </c>
      <c r="D92" s="32">
        <f t="shared" si="2"/>
        <v>206038.96365757572</v>
      </c>
      <c r="E92" s="44">
        <f t="shared" si="3"/>
        <v>0.77139260073970606</v>
      </c>
    </row>
    <row r="93" spans="1:5" x14ac:dyDescent="0.25">
      <c r="A93" s="39" t="s">
        <v>6638</v>
      </c>
      <c r="B93" s="32">
        <v>270100.00000000029</v>
      </c>
      <c r="C93" s="32">
        <v>531848.31982649723</v>
      </c>
      <c r="D93" s="32">
        <f t="shared" si="2"/>
        <v>261748.31982649694</v>
      </c>
      <c r="E93" s="44">
        <f t="shared" si="3"/>
        <v>0.96907930331912873</v>
      </c>
    </row>
    <row r="94" spans="1:5" x14ac:dyDescent="0.25">
      <c r="A94" s="39" t="s">
        <v>6448</v>
      </c>
      <c r="B94" s="32">
        <v>273100.00000000029</v>
      </c>
      <c r="C94" s="32">
        <v>600122.52999888791</v>
      </c>
      <c r="D94" s="32">
        <f t="shared" si="2"/>
        <v>327022.52999888762</v>
      </c>
      <c r="E94" s="44">
        <f t="shared" si="3"/>
        <v>1.1974461003254753</v>
      </c>
    </row>
    <row r="95" spans="1:5" x14ac:dyDescent="0.25">
      <c r="A95" s="39" t="s">
        <v>6505</v>
      </c>
      <c r="B95" s="32">
        <v>276100.00000000029</v>
      </c>
      <c r="C95" s="32">
        <v>513458.84107197355</v>
      </c>
      <c r="D95" s="32">
        <f t="shared" si="2"/>
        <v>237358.84107197326</v>
      </c>
      <c r="E95" s="44">
        <f t="shared" si="3"/>
        <v>0.85968432115890259</v>
      </c>
    </row>
    <row r="96" spans="1:5" x14ac:dyDescent="0.25">
      <c r="A96" s="39" t="s">
        <v>7910</v>
      </c>
      <c r="B96" s="32">
        <v>279100.00000000029</v>
      </c>
      <c r="C96" s="32">
        <v>469013.0495963901</v>
      </c>
      <c r="D96" s="32">
        <f t="shared" si="2"/>
        <v>189913.04959638981</v>
      </c>
      <c r="E96" s="44">
        <f t="shared" si="3"/>
        <v>0.68044804584876251</v>
      </c>
    </row>
    <row r="97" spans="1:5" x14ac:dyDescent="0.25">
      <c r="A97" s="39" t="s">
        <v>6929</v>
      </c>
      <c r="B97" s="32">
        <v>282100.00000000029</v>
      </c>
      <c r="C97" s="32">
        <v>410523.21437262965</v>
      </c>
      <c r="D97" s="32">
        <f t="shared" si="2"/>
        <v>128423.21437262936</v>
      </c>
      <c r="E97" s="44">
        <f t="shared" si="3"/>
        <v>0.45524003676933439</v>
      </c>
    </row>
    <row r="98" spans="1:5" x14ac:dyDescent="0.25">
      <c r="A98" s="39" t="s">
        <v>7909</v>
      </c>
      <c r="B98" s="32">
        <v>285100.00000000029</v>
      </c>
      <c r="C98" s="32">
        <v>435756.91875226394</v>
      </c>
      <c r="D98" s="32">
        <f t="shared" si="2"/>
        <v>150656.91875226365</v>
      </c>
      <c r="E98" s="44">
        <f t="shared" si="3"/>
        <v>0.52843535163894595</v>
      </c>
    </row>
    <row r="99" spans="1:5" x14ac:dyDescent="0.25">
      <c r="A99" s="39" t="s">
        <v>7136</v>
      </c>
      <c r="B99" s="32">
        <v>288100.00000000029</v>
      </c>
      <c r="C99" s="32">
        <v>469827.21456866729</v>
      </c>
      <c r="D99" s="32">
        <f t="shared" si="2"/>
        <v>181727.214568667</v>
      </c>
      <c r="E99" s="44">
        <f t="shared" si="3"/>
        <v>0.63077825258128017</v>
      </c>
    </row>
    <row r="100" spans="1:5" x14ac:dyDescent="0.25">
      <c r="A100" s="39" t="s">
        <v>6858</v>
      </c>
      <c r="B100" s="32">
        <v>291100.00000000029</v>
      </c>
      <c r="C100" s="32">
        <v>551727.3800405626</v>
      </c>
      <c r="D100" s="32">
        <f t="shared" si="2"/>
        <v>260627.3800405623</v>
      </c>
      <c r="E100" s="44">
        <f t="shared" si="3"/>
        <v>0.89531906575253195</v>
      </c>
    </row>
    <row r="101" spans="1:5" x14ac:dyDescent="0.25">
      <c r="A101" s="39" t="s">
        <v>8140</v>
      </c>
      <c r="B101" s="32">
        <v>294100.00000000029</v>
      </c>
      <c r="C101" s="32">
        <v>506041.7303442299</v>
      </c>
      <c r="D101" s="32">
        <f t="shared" si="2"/>
        <v>211941.73034422961</v>
      </c>
      <c r="E101" s="44">
        <f t="shared" si="3"/>
        <v>0.72064512187769258</v>
      </c>
    </row>
    <row r="102" spans="1:5" x14ac:dyDescent="0.25">
      <c r="A102" s="39" t="s">
        <v>8266</v>
      </c>
      <c r="B102" s="32">
        <v>297100.00000000035</v>
      </c>
      <c r="C102" s="32">
        <v>410619.39902141294</v>
      </c>
      <c r="D102" s="32">
        <f t="shared" si="2"/>
        <v>113519.3990214126</v>
      </c>
      <c r="E102" s="44">
        <f t="shared" si="3"/>
        <v>0.38209154837230719</v>
      </c>
    </row>
    <row r="103" spans="1:5" x14ac:dyDescent="0.25">
      <c r="A103" s="39" t="s">
        <v>6275</v>
      </c>
      <c r="B103" s="32">
        <v>300100.00000000035</v>
      </c>
      <c r="C103" s="32">
        <v>574178.50715671841</v>
      </c>
      <c r="D103" s="32">
        <f t="shared" si="2"/>
        <v>274078.50715671806</v>
      </c>
      <c r="E103" s="44">
        <f t="shared" si="3"/>
        <v>0.91329059365783982</v>
      </c>
    </row>
    <row r="104" spans="1:5" x14ac:dyDescent="0.25">
      <c r="A104" s="39" t="s">
        <v>7413</v>
      </c>
      <c r="B104" s="32">
        <v>303100.00000000035</v>
      </c>
      <c r="C104" s="32">
        <v>530655.39823456272</v>
      </c>
      <c r="D104" s="32">
        <f t="shared" si="2"/>
        <v>227555.39823456237</v>
      </c>
      <c r="E104" s="44">
        <f t="shared" si="3"/>
        <v>0.75076013934200625</v>
      </c>
    </row>
    <row r="105" spans="1:5" x14ac:dyDescent="0.25">
      <c r="A105" s="39" t="s">
        <v>5860</v>
      </c>
      <c r="B105" s="32">
        <v>10000000</v>
      </c>
      <c r="C105" s="32">
        <v>13291523.47601811</v>
      </c>
      <c r="D105" s="32">
        <f t="shared" si="2"/>
        <v>3291523.4760181103</v>
      </c>
      <c r="E105" s="44">
        <f t="shared" si="3"/>
        <v>0.329152347601811</v>
      </c>
    </row>
    <row r="106" spans="1:5" x14ac:dyDescent="0.25">
      <c r="A106" s="39" t="s">
        <v>7573</v>
      </c>
      <c r="B106" s="32">
        <v>309100.00000000035</v>
      </c>
      <c r="C106" s="32">
        <v>650450.10359745065</v>
      </c>
      <c r="D106" s="32">
        <f t="shared" si="2"/>
        <v>341350.1035974503</v>
      </c>
      <c r="E106" s="44">
        <f t="shared" si="3"/>
        <v>1.1043355017711094</v>
      </c>
    </row>
    <row r="107" spans="1:5" x14ac:dyDescent="0.25">
      <c r="A107" s="39" t="s">
        <v>5859</v>
      </c>
      <c r="B107" s="32">
        <v>10000000</v>
      </c>
      <c r="C107" s="32">
        <v>14205162.458276588</v>
      </c>
      <c r="D107" s="32">
        <f t="shared" si="2"/>
        <v>4205162.4582765885</v>
      </c>
      <c r="E107" s="44">
        <f t="shared" si="3"/>
        <v>0.42051624582765884</v>
      </c>
    </row>
    <row r="108" spans="1:5" x14ac:dyDescent="0.25">
      <c r="A108" s="39" t="s">
        <v>7135</v>
      </c>
      <c r="B108" s="32">
        <v>315100.00000000035</v>
      </c>
      <c r="C108" s="32">
        <v>498974.13155084982</v>
      </c>
      <c r="D108" s="32">
        <f t="shared" si="2"/>
        <v>183874.13155084947</v>
      </c>
      <c r="E108" s="44">
        <f t="shared" si="3"/>
        <v>0.58354215027245082</v>
      </c>
    </row>
    <row r="109" spans="1:5" x14ac:dyDescent="0.25">
      <c r="A109" s="39" t="s">
        <v>8171</v>
      </c>
      <c r="B109" s="32">
        <v>318100.00000000035</v>
      </c>
      <c r="C109" s="32">
        <v>587046.12455156911</v>
      </c>
      <c r="D109" s="32">
        <f t="shared" si="2"/>
        <v>268946.12455156876</v>
      </c>
      <c r="E109" s="44">
        <f t="shared" si="3"/>
        <v>0.84547665687383988</v>
      </c>
    </row>
    <row r="110" spans="1:5" x14ac:dyDescent="0.25">
      <c r="A110" s="39" t="s">
        <v>6182</v>
      </c>
      <c r="B110" s="32">
        <v>321100.00000000035</v>
      </c>
      <c r="C110" s="32">
        <v>641062.53463758703</v>
      </c>
      <c r="D110" s="32">
        <f t="shared" si="2"/>
        <v>319962.53463758668</v>
      </c>
      <c r="E110" s="44">
        <f t="shared" si="3"/>
        <v>0.99645759775019105</v>
      </c>
    </row>
    <row r="111" spans="1:5" x14ac:dyDescent="0.25">
      <c r="A111" s="39" t="s">
        <v>7134</v>
      </c>
      <c r="B111" s="32">
        <v>324100.00000000035</v>
      </c>
      <c r="C111" s="32">
        <v>495116.39704361092</v>
      </c>
      <c r="D111" s="32">
        <f t="shared" si="2"/>
        <v>171016.39704361057</v>
      </c>
      <c r="E111" s="44">
        <f t="shared" si="3"/>
        <v>0.52766552620675833</v>
      </c>
    </row>
    <row r="112" spans="1:5" x14ac:dyDescent="0.25">
      <c r="A112" s="39" t="s">
        <v>6029</v>
      </c>
      <c r="B112" s="32">
        <v>327100.00000000035</v>
      </c>
      <c r="C112" s="32">
        <v>683365.67307303485</v>
      </c>
      <c r="D112" s="32">
        <f t="shared" si="2"/>
        <v>356265.6730730345</v>
      </c>
      <c r="E112" s="44">
        <f t="shared" si="3"/>
        <v>1.0891643933752189</v>
      </c>
    </row>
    <row r="113" spans="1:5" x14ac:dyDescent="0.25">
      <c r="A113" s="39" t="s">
        <v>6952</v>
      </c>
      <c r="B113" s="32">
        <v>330100.00000000041</v>
      </c>
      <c r="C113" s="32">
        <v>737751.60998461721</v>
      </c>
      <c r="D113" s="32">
        <f t="shared" si="2"/>
        <v>407651.60998461681</v>
      </c>
      <c r="E113" s="44">
        <f t="shared" si="3"/>
        <v>1.2349336867149843</v>
      </c>
    </row>
    <row r="114" spans="1:5" x14ac:dyDescent="0.25">
      <c r="A114" s="39" t="s">
        <v>7908</v>
      </c>
      <c r="B114" s="32">
        <v>333100.00000000041</v>
      </c>
      <c r="C114" s="32">
        <v>572544.03158390883</v>
      </c>
      <c r="D114" s="32">
        <f t="shared" si="2"/>
        <v>239444.03158390842</v>
      </c>
      <c r="E114" s="44">
        <f t="shared" si="3"/>
        <v>0.71883527944733749</v>
      </c>
    </row>
    <row r="115" spans="1:5" x14ac:dyDescent="0.25">
      <c r="A115" s="39" t="s">
        <v>6747</v>
      </c>
      <c r="B115" s="32">
        <v>336100.00000000041</v>
      </c>
      <c r="C115" s="32">
        <v>551858.33201021212</v>
      </c>
      <c r="D115" s="32">
        <f t="shared" si="2"/>
        <v>215758.33201021171</v>
      </c>
      <c r="E115" s="44">
        <f t="shared" si="3"/>
        <v>0.64194683728120039</v>
      </c>
    </row>
    <row r="116" spans="1:5" x14ac:dyDescent="0.25">
      <c r="A116" s="39" t="s">
        <v>6248</v>
      </c>
      <c r="B116" s="32">
        <v>339100.00000000041</v>
      </c>
      <c r="C116" s="32">
        <v>443403.57719952607</v>
      </c>
      <c r="D116" s="32">
        <f t="shared" si="2"/>
        <v>104303.57719952567</v>
      </c>
      <c r="E116" s="44">
        <f t="shared" si="3"/>
        <v>0.30758943438373798</v>
      </c>
    </row>
    <row r="117" spans="1:5" x14ac:dyDescent="0.25">
      <c r="A117" s="39" t="s">
        <v>7053</v>
      </c>
      <c r="B117" s="32">
        <v>342100.00000000041</v>
      </c>
      <c r="C117" s="32">
        <v>491534.44618111738</v>
      </c>
      <c r="D117" s="32">
        <f t="shared" si="2"/>
        <v>149434.44618111697</v>
      </c>
      <c r="E117" s="44">
        <f t="shared" si="3"/>
        <v>0.43681510137713181</v>
      </c>
    </row>
    <row r="118" spans="1:5" x14ac:dyDescent="0.25">
      <c r="A118" s="39" t="s">
        <v>7052</v>
      </c>
      <c r="B118" s="32">
        <v>345100.00000000041</v>
      </c>
      <c r="C118" s="32">
        <v>605108.99037614022</v>
      </c>
      <c r="D118" s="32">
        <f t="shared" si="2"/>
        <v>260008.99037613982</v>
      </c>
      <c r="E118" s="44">
        <f t="shared" si="3"/>
        <v>0.75343086171005369</v>
      </c>
    </row>
    <row r="119" spans="1:5" x14ac:dyDescent="0.25">
      <c r="A119" s="39" t="s">
        <v>7740</v>
      </c>
      <c r="B119" s="32">
        <v>348100.00000000041</v>
      </c>
      <c r="C119" s="32">
        <v>717798.19655299128</v>
      </c>
      <c r="D119" s="32">
        <f t="shared" si="2"/>
        <v>369698.19655299088</v>
      </c>
      <c r="E119" s="44">
        <f t="shared" si="3"/>
        <v>1.0620459539011504</v>
      </c>
    </row>
    <row r="120" spans="1:5" x14ac:dyDescent="0.25">
      <c r="A120" s="39" t="s">
        <v>6477</v>
      </c>
      <c r="B120" s="32">
        <v>351100.00000000041</v>
      </c>
      <c r="C120" s="32">
        <v>592102.29822463007</v>
      </c>
      <c r="D120" s="32">
        <f t="shared" si="2"/>
        <v>241002.29822462966</v>
      </c>
      <c r="E120" s="44">
        <f t="shared" si="3"/>
        <v>0.68642067281295749</v>
      </c>
    </row>
    <row r="121" spans="1:5" x14ac:dyDescent="0.25">
      <c r="A121" s="39" t="s">
        <v>7482</v>
      </c>
      <c r="B121" s="32">
        <v>354100.00000000041</v>
      </c>
      <c r="C121" s="32">
        <v>549233.67685127934</v>
      </c>
      <c r="D121" s="32">
        <f t="shared" si="2"/>
        <v>195133.67685127893</v>
      </c>
      <c r="E121" s="44">
        <f t="shared" si="3"/>
        <v>0.55106940652719205</v>
      </c>
    </row>
    <row r="122" spans="1:5" x14ac:dyDescent="0.25">
      <c r="A122" s="39" t="s">
        <v>5912</v>
      </c>
      <c r="B122" s="32">
        <v>357100.00000000041</v>
      </c>
      <c r="C122" s="32">
        <v>606956.67727239104</v>
      </c>
      <c r="D122" s="32">
        <f t="shared" si="2"/>
        <v>249856.67727239063</v>
      </c>
      <c r="E122" s="44">
        <f t="shared" si="3"/>
        <v>0.69968265828168674</v>
      </c>
    </row>
    <row r="123" spans="1:5" x14ac:dyDescent="0.25">
      <c r="A123" s="39" t="s">
        <v>7907</v>
      </c>
      <c r="B123" s="32">
        <v>360100.00000000041</v>
      </c>
      <c r="C123" s="32">
        <v>632627.45897053729</v>
      </c>
      <c r="D123" s="32">
        <f t="shared" si="2"/>
        <v>272527.45897053689</v>
      </c>
      <c r="E123" s="44">
        <f t="shared" si="3"/>
        <v>0.75681049422531677</v>
      </c>
    </row>
    <row r="124" spans="1:5" x14ac:dyDescent="0.25">
      <c r="A124" s="39" t="s">
        <v>6016</v>
      </c>
      <c r="B124" s="32">
        <v>363100.00000000047</v>
      </c>
      <c r="C124" s="32">
        <v>721751.89701828989</v>
      </c>
      <c r="D124" s="32">
        <f t="shared" si="2"/>
        <v>358651.89701828943</v>
      </c>
      <c r="E124" s="44">
        <f t="shared" si="3"/>
        <v>0.98774964753040195</v>
      </c>
    </row>
    <row r="125" spans="1:5" x14ac:dyDescent="0.25">
      <c r="A125" s="39" t="s">
        <v>7083</v>
      </c>
      <c r="B125" s="32">
        <v>366100.00000000047</v>
      </c>
      <c r="C125" s="32">
        <v>646130.93433286529</v>
      </c>
      <c r="D125" s="32">
        <f t="shared" si="2"/>
        <v>280030.93433286482</v>
      </c>
      <c r="E125" s="44">
        <f t="shared" si="3"/>
        <v>0.76490285258908619</v>
      </c>
    </row>
    <row r="126" spans="1:5" x14ac:dyDescent="0.25">
      <c r="A126" s="39" t="s">
        <v>6269</v>
      </c>
      <c r="B126" s="32">
        <v>369100.00000000047</v>
      </c>
      <c r="C126" s="32">
        <v>582729.24356168346</v>
      </c>
      <c r="D126" s="32">
        <f t="shared" si="2"/>
        <v>213629.24356168299</v>
      </c>
      <c r="E126" s="44">
        <f t="shared" si="3"/>
        <v>0.57878418737925419</v>
      </c>
    </row>
    <row r="127" spans="1:5" x14ac:dyDescent="0.25">
      <c r="A127" s="39" t="s">
        <v>6978</v>
      </c>
      <c r="B127" s="32">
        <v>372100.00000000047</v>
      </c>
      <c r="C127" s="32">
        <v>777300.45847359055</v>
      </c>
      <c r="D127" s="32">
        <f t="shared" si="2"/>
        <v>405200.45847359009</v>
      </c>
      <c r="E127" s="44">
        <f t="shared" si="3"/>
        <v>1.0889558142262552</v>
      </c>
    </row>
    <row r="128" spans="1:5" x14ac:dyDescent="0.25">
      <c r="A128" s="39" t="s">
        <v>6977</v>
      </c>
      <c r="B128" s="32">
        <v>375100.00000000047</v>
      </c>
      <c r="C128" s="32">
        <v>610441.72195353976</v>
      </c>
      <c r="D128" s="32">
        <f t="shared" si="2"/>
        <v>235341.72195353929</v>
      </c>
      <c r="E128" s="44">
        <f t="shared" si="3"/>
        <v>0.62741061571191414</v>
      </c>
    </row>
    <row r="129" spans="1:5" x14ac:dyDescent="0.25">
      <c r="A129" s="39" t="s">
        <v>6099</v>
      </c>
      <c r="B129" s="32">
        <v>378100.00000000047</v>
      </c>
      <c r="C129" s="32">
        <v>769865.17280139832</v>
      </c>
      <c r="D129" s="32">
        <f t="shared" si="2"/>
        <v>391765.17280139786</v>
      </c>
      <c r="E129" s="44">
        <f t="shared" si="3"/>
        <v>1.036141689503828</v>
      </c>
    </row>
    <row r="130" spans="1:5" x14ac:dyDescent="0.25">
      <c r="A130" s="39" t="s">
        <v>6951</v>
      </c>
      <c r="B130" s="32">
        <v>381100.00000000047</v>
      </c>
      <c r="C130" s="32">
        <v>851343.76650513033</v>
      </c>
      <c r="D130" s="32">
        <f t="shared" si="2"/>
        <v>470243.76650512987</v>
      </c>
      <c r="E130" s="44">
        <f t="shared" si="3"/>
        <v>1.233911746274283</v>
      </c>
    </row>
    <row r="131" spans="1:5" x14ac:dyDescent="0.25">
      <c r="A131" s="39" t="s">
        <v>6417</v>
      </c>
      <c r="B131" s="32">
        <v>384100.00000000047</v>
      </c>
      <c r="C131" s="32">
        <v>794305.65075315116</v>
      </c>
      <c r="D131" s="32">
        <f t="shared" si="2"/>
        <v>410205.65075315069</v>
      </c>
      <c r="E131" s="44">
        <f t="shared" si="3"/>
        <v>1.0679657660847441</v>
      </c>
    </row>
    <row r="132" spans="1:5" x14ac:dyDescent="0.25">
      <c r="A132" s="39" t="s">
        <v>31</v>
      </c>
      <c r="B132" s="32">
        <v>10000000</v>
      </c>
      <c r="C132" s="32">
        <v>22203763.539759416</v>
      </c>
      <c r="D132" s="32">
        <f t="shared" si="2"/>
        <v>12203763.539759416</v>
      </c>
      <c r="E132" s="44">
        <f t="shared" si="3"/>
        <v>1.2203763539759416</v>
      </c>
    </row>
    <row r="133" spans="1:5" x14ac:dyDescent="0.25">
      <c r="A133" s="39" t="s">
        <v>8265</v>
      </c>
      <c r="B133" s="32">
        <v>390100.00000000047</v>
      </c>
      <c r="C133" s="32">
        <v>519750.34834601905</v>
      </c>
      <c r="D133" s="32">
        <f t="shared" ref="D133:D196" si="4">C133-B133</f>
        <v>129650.34834601858</v>
      </c>
      <c r="E133" s="44">
        <f t="shared" ref="E133:E196" si="5">D133/B133</f>
        <v>0.33235157227895007</v>
      </c>
    </row>
    <row r="134" spans="1:5" x14ac:dyDescent="0.25">
      <c r="A134" s="39" t="s">
        <v>6447</v>
      </c>
      <c r="B134" s="32">
        <v>393100.00000000047</v>
      </c>
      <c r="C134" s="32">
        <v>639711.52735770086</v>
      </c>
      <c r="D134" s="32">
        <f t="shared" si="4"/>
        <v>246611.5273577004</v>
      </c>
      <c r="E134" s="44">
        <f t="shared" si="5"/>
        <v>0.62735061652938207</v>
      </c>
    </row>
    <row r="135" spans="1:5" x14ac:dyDescent="0.25">
      <c r="A135" s="39" t="s">
        <v>18</v>
      </c>
      <c r="B135" s="32">
        <v>396100.00000000047</v>
      </c>
      <c r="C135" s="32">
        <v>893513.36032798339</v>
      </c>
      <c r="D135" s="32">
        <f t="shared" si="4"/>
        <v>497413.36032798293</v>
      </c>
      <c r="E135" s="44">
        <f t="shared" si="5"/>
        <v>1.2557772288007634</v>
      </c>
    </row>
    <row r="136" spans="1:5" x14ac:dyDescent="0.25">
      <c r="A136" s="39" t="s">
        <v>6476</v>
      </c>
      <c r="B136" s="32">
        <v>399100.00000000052</v>
      </c>
      <c r="C136" s="32">
        <v>656445.25590573926</v>
      </c>
      <c r="D136" s="32">
        <f t="shared" si="4"/>
        <v>257345.25590573874</v>
      </c>
      <c r="E136" s="44">
        <f t="shared" si="5"/>
        <v>0.64481397119954498</v>
      </c>
    </row>
    <row r="137" spans="1:5" x14ac:dyDescent="0.25">
      <c r="A137" s="39" t="s">
        <v>8233</v>
      </c>
      <c r="B137" s="32">
        <v>402100.00000000052</v>
      </c>
      <c r="C137" s="32">
        <v>862228.80439519091</v>
      </c>
      <c r="D137" s="32">
        <f t="shared" si="4"/>
        <v>460128.80439519038</v>
      </c>
      <c r="E137" s="44">
        <f t="shared" si="5"/>
        <v>1.1443143605948516</v>
      </c>
    </row>
    <row r="138" spans="1:5" x14ac:dyDescent="0.25">
      <c r="A138" s="39" t="s">
        <v>5858</v>
      </c>
      <c r="B138" s="32">
        <v>405100.00000000052</v>
      </c>
      <c r="C138" s="32">
        <v>827054.81635646988</v>
      </c>
      <c r="D138" s="32">
        <f t="shared" si="4"/>
        <v>421954.81635646935</v>
      </c>
      <c r="E138" s="44">
        <f t="shared" si="5"/>
        <v>1.0416065572857784</v>
      </c>
    </row>
    <row r="139" spans="1:5" x14ac:dyDescent="0.25">
      <c r="A139" s="39" t="s">
        <v>7149</v>
      </c>
      <c r="B139" s="32">
        <v>408100.00000000052</v>
      </c>
      <c r="C139" s="32">
        <v>732259.71220408415</v>
      </c>
      <c r="D139" s="32">
        <f t="shared" si="4"/>
        <v>324159.71220408363</v>
      </c>
      <c r="E139" s="44">
        <f t="shared" si="5"/>
        <v>0.79431441363411714</v>
      </c>
    </row>
    <row r="140" spans="1:5" x14ac:dyDescent="0.25">
      <c r="A140" s="39" t="s">
        <v>7572</v>
      </c>
      <c r="B140" s="32">
        <v>411100.00000000052</v>
      </c>
      <c r="C140" s="32">
        <v>667044.79824235488</v>
      </c>
      <c r="D140" s="32">
        <f t="shared" si="4"/>
        <v>255944.79824235436</v>
      </c>
      <c r="E140" s="44">
        <f t="shared" si="5"/>
        <v>0.62258525478558513</v>
      </c>
    </row>
    <row r="141" spans="1:5" x14ac:dyDescent="0.25">
      <c r="A141" s="39" t="s">
        <v>7133</v>
      </c>
      <c r="B141" s="32">
        <v>414100.00000000052</v>
      </c>
      <c r="C141" s="32">
        <v>889054.39789859683</v>
      </c>
      <c r="D141" s="32">
        <f t="shared" si="4"/>
        <v>474954.3978985963</v>
      </c>
      <c r="E141" s="44">
        <f t="shared" si="5"/>
        <v>1.1469558027012694</v>
      </c>
    </row>
    <row r="142" spans="1:5" x14ac:dyDescent="0.25">
      <c r="A142" s="39" t="s">
        <v>6475</v>
      </c>
      <c r="B142" s="32">
        <v>417100.00000000052</v>
      </c>
      <c r="C142" s="32">
        <v>900067.95388849394</v>
      </c>
      <c r="D142" s="32">
        <f t="shared" si="4"/>
        <v>482967.95388849342</v>
      </c>
      <c r="E142" s="44">
        <f t="shared" si="5"/>
        <v>1.1579188537245093</v>
      </c>
    </row>
    <row r="143" spans="1:5" x14ac:dyDescent="0.25">
      <c r="A143" s="39" t="s">
        <v>7161</v>
      </c>
      <c r="B143" s="32">
        <v>420100.00000000052</v>
      </c>
      <c r="C143" s="32">
        <v>564501.23377309099</v>
      </c>
      <c r="D143" s="32">
        <f t="shared" si="4"/>
        <v>144401.23377309047</v>
      </c>
      <c r="E143" s="44">
        <f t="shared" si="5"/>
        <v>0.34373062074051486</v>
      </c>
    </row>
    <row r="144" spans="1:5" x14ac:dyDescent="0.25">
      <c r="A144" s="39" t="s">
        <v>8139</v>
      </c>
      <c r="B144" s="32">
        <v>423100.00000000052</v>
      </c>
      <c r="C144" s="32">
        <v>562066.16356231389</v>
      </c>
      <c r="D144" s="32">
        <f t="shared" si="4"/>
        <v>138966.16356231336</v>
      </c>
      <c r="E144" s="44">
        <f t="shared" si="5"/>
        <v>0.32844756218934812</v>
      </c>
    </row>
    <row r="145" spans="1:5" x14ac:dyDescent="0.25">
      <c r="A145" s="39" t="s">
        <v>7132</v>
      </c>
      <c r="B145" s="32">
        <v>426100.00000000052</v>
      </c>
      <c r="C145" s="32">
        <v>862248.58342686249</v>
      </c>
      <c r="D145" s="32">
        <f t="shared" si="4"/>
        <v>436148.58342686197</v>
      </c>
      <c r="E145" s="44">
        <f t="shared" si="5"/>
        <v>1.0235826881644248</v>
      </c>
    </row>
    <row r="146" spans="1:5" x14ac:dyDescent="0.25">
      <c r="A146" s="39" t="s">
        <v>8303</v>
      </c>
      <c r="B146" s="32">
        <v>429100.00000000052</v>
      </c>
      <c r="C146" s="32">
        <v>742850.67955437163</v>
      </c>
      <c r="D146" s="32">
        <f t="shared" si="4"/>
        <v>313750.67955437111</v>
      </c>
      <c r="E146" s="44">
        <f t="shared" si="5"/>
        <v>0.73118312643759198</v>
      </c>
    </row>
    <row r="147" spans="1:5" x14ac:dyDescent="0.25">
      <c r="A147" s="39" t="s">
        <v>7381</v>
      </c>
      <c r="B147" s="32">
        <v>432100.00000000058</v>
      </c>
      <c r="C147" s="32">
        <v>739503.47008924175</v>
      </c>
      <c r="D147" s="32">
        <f t="shared" si="4"/>
        <v>307403.47008924116</v>
      </c>
      <c r="E147" s="44">
        <f t="shared" si="5"/>
        <v>0.71141742672816655</v>
      </c>
    </row>
    <row r="148" spans="1:5" x14ac:dyDescent="0.25">
      <c r="A148" s="39" t="s">
        <v>6647</v>
      </c>
      <c r="B148" s="32">
        <v>435100.00000000058</v>
      </c>
      <c r="C148" s="32">
        <v>956766.16588615254</v>
      </c>
      <c r="D148" s="32">
        <f t="shared" si="4"/>
        <v>521666.16588615195</v>
      </c>
      <c r="E148" s="44">
        <f t="shared" si="5"/>
        <v>1.1989569429697799</v>
      </c>
    </row>
    <row r="149" spans="1:5" x14ac:dyDescent="0.25">
      <c r="A149" s="39" t="s">
        <v>6181</v>
      </c>
      <c r="B149" s="32">
        <v>438100.00000000058</v>
      </c>
      <c r="C149" s="32">
        <v>900218.48797636537</v>
      </c>
      <c r="D149" s="32">
        <f t="shared" si="4"/>
        <v>462118.48797636479</v>
      </c>
      <c r="E149" s="44">
        <f t="shared" si="5"/>
        <v>1.054824213595901</v>
      </c>
    </row>
    <row r="150" spans="1:5" x14ac:dyDescent="0.25">
      <c r="A150" s="39" t="s">
        <v>5819</v>
      </c>
      <c r="B150" s="32">
        <v>441100.00000000058</v>
      </c>
      <c r="C150" s="32">
        <v>663257.22917321092</v>
      </c>
      <c r="D150" s="32">
        <f t="shared" si="4"/>
        <v>222157.22917321033</v>
      </c>
      <c r="E150" s="44">
        <f t="shared" si="5"/>
        <v>0.50364368436456597</v>
      </c>
    </row>
    <row r="151" spans="1:5" x14ac:dyDescent="0.25">
      <c r="A151" s="39" t="s">
        <v>5952</v>
      </c>
      <c r="B151" s="32">
        <v>444100.00000000058</v>
      </c>
      <c r="C151" s="32">
        <v>809925.69498269586</v>
      </c>
      <c r="D151" s="32">
        <f t="shared" si="4"/>
        <v>365825.69498269528</v>
      </c>
      <c r="E151" s="44">
        <f t="shared" si="5"/>
        <v>0.82374621702926099</v>
      </c>
    </row>
    <row r="152" spans="1:5" x14ac:dyDescent="0.25">
      <c r="A152" s="39" t="s">
        <v>8273</v>
      </c>
      <c r="B152" s="32">
        <v>447100.00000000058</v>
      </c>
      <c r="C152" s="32">
        <v>860577.04814456613</v>
      </c>
      <c r="D152" s="32">
        <f t="shared" si="4"/>
        <v>413477.04814456555</v>
      </c>
      <c r="E152" s="44">
        <f t="shared" si="5"/>
        <v>0.92479769211488483</v>
      </c>
    </row>
    <row r="153" spans="1:5" x14ac:dyDescent="0.25">
      <c r="A153" s="39" t="s">
        <v>5818</v>
      </c>
      <c r="B153" s="32">
        <v>450100.00000000058</v>
      </c>
      <c r="C153" s="32">
        <v>870342.12316538417</v>
      </c>
      <c r="D153" s="32">
        <f t="shared" si="4"/>
        <v>420242.12316538359</v>
      </c>
      <c r="E153" s="44">
        <f t="shared" si="5"/>
        <v>0.93366390394441912</v>
      </c>
    </row>
    <row r="154" spans="1:5" x14ac:dyDescent="0.25">
      <c r="A154" s="39" t="s">
        <v>7242</v>
      </c>
      <c r="B154" s="32">
        <v>453100.00000000058</v>
      </c>
      <c r="C154" s="32">
        <v>964509.06991599803</v>
      </c>
      <c r="D154" s="32">
        <f t="shared" si="4"/>
        <v>511409.06991599745</v>
      </c>
      <c r="E154" s="44">
        <f t="shared" si="5"/>
        <v>1.128689185424844</v>
      </c>
    </row>
    <row r="155" spans="1:5" x14ac:dyDescent="0.25">
      <c r="A155" s="39" t="s">
        <v>8186</v>
      </c>
      <c r="B155" s="32">
        <v>456100.00000000058</v>
      </c>
      <c r="C155" s="32">
        <v>670530.13242140529</v>
      </c>
      <c r="D155" s="32">
        <f t="shared" si="4"/>
        <v>214430.13242140471</v>
      </c>
      <c r="E155" s="44">
        <f t="shared" si="5"/>
        <v>0.47013841793774269</v>
      </c>
    </row>
    <row r="156" spans="1:5" x14ac:dyDescent="0.25">
      <c r="A156" s="39" t="s">
        <v>8212</v>
      </c>
      <c r="B156" s="32">
        <v>459100.00000000058</v>
      </c>
      <c r="C156" s="32">
        <v>879173.70993890951</v>
      </c>
      <c r="D156" s="32">
        <f t="shared" si="4"/>
        <v>420073.70993890893</v>
      </c>
      <c r="E156" s="44">
        <f t="shared" si="5"/>
        <v>0.91499392275954783</v>
      </c>
    </row>
    <row r="157" spans="1:5" x14ac:dyDescent="0.25">
      <c r="A157" s="39" t="s">
        <v>8138</v>
      </c>
      <c r="B157" s="32">
        <v>462100.00000000058</v>
      </c>
      <c r="C157" s="32">
        <v>981569.53502142208</v>
      </c>
      <c r="D157" s="32">
        <f t="shared" si="4"/>
        <v>519469.5350214215</v>
      </c>
      <c r="E157" s="44">
        <f t="shared" si="5"/>
        <v>1.1241496105202788</v>
      </c>
    </row>
    <row r="158" spans="1:5" x14ac:dyDescent="0.25">
      <c r="A158" s="39" t="s">
        <v>7131</v>
      </c>
      <c r="B158" s="32">
        <v>465100.00000000064</v>
      </c>
      <c r="C158" s="32">
        <v>1042463.4000748792</v>
      </c>
      <c r="D158" s="32">
        <f t="shared" si="4"/>
        <v>577363.40007487847</v>
      </c>
      <c r="E158" s="44">
        <f t="shared" si="5"/>
        <v>1.2413747582775267</v>
      </c>
    </row>
    <row r="159" spans="1:5" x14ac:dyDescent="0.25">
      <c r="A159" s="39" t="s">
        <v>6897</v>
      </c>
      <c r="B159" s="32">
        <v>468100.00000000064</v>
      </c>
      <c r="C159" s="32">
        <v>929574.83156447124</v>
      </c>
      <c r="D159" s="32">
        <f t="shared" si="4"/>
        <v>461474.8315644706</v>
      </c>
      <c r="E159" s="44">
        <f t="shared" si="5"/>
        <v>0.98584668140241394</v>
      </c>
    </row>
    <row r="160" spans="1:5" x14ac:dyDescent="0.25">
      <c r="A160" s="39" t="s">
        <v>8137</v>
      </c>
      <c r="B160" s="32">
        <v>471100.00000000064</v>
      </c>
      <c r="C160" s="32">
        <v>996907.26976896031</v>
      </c>
      <c r="D160" s="32">
        <f t="shared" si="4"/>
        <v>525807.26976895961</v>
      </c>
      <c r="E160" s="44">
        <f t="shared" si="5"/>
        <v>1.1161266605157267</v>
      </c>
    </row>
    <row r="161" spans="1:5" x14ac:dyDescent="0.25">
      <c r="A161" s="39" t="s">
        <v>7481</v>
      </c>
      <c r="B161" s="32">
        <v>474100.00000000064</v>
      </c>
      <c r="C161" s="32">
        <v>804753.29071780446</v>
      </c>
      <c r="D161" s="32">
        <f t="shared" si="4"/>
        <v>330653.29071780381</v>
      </c>
      <c r="E161" s="44">
        <f t="shared" si="5"/>
        <v>0.69743364420544895</v>
      </c>
    </row>
    <row r="162" spans="1:5" x14ac:dyDescent="0.25">
      <c r="A162" s="39" t="s">
        <v>7906</v>
      </c>
      <c r="B162" s="32">
        <v>477100.00000000064</v>
      </c>
      <c r="C162" s="32">
        <v>1042490.7449284433</v>
      </c>
      <c r="D162" s="32">
        <f t="shared" si="4"/>
        <v>565390.74492844264</v>
      </c>
      <c r="E162" s="44">
        <f t="shared" si="5"/>
        <v>1.1850571052786458</v>
      </c>
    </row>
    <row r="163" spans="1:5" x14ac:dyDescent="0.25">
      <c r="A163" s="39" t="s">
        <v>7905</v>
      </c>
      <c r="B163" s="32">
        <v>480100.00000000064</v>
      </c>
      <c r="C163" s="32">
        <v>930855.44272234151</v>
      </c>
      <c r="D163" s="32">
        <f t="shared" si="4"/>
        <v>450755.44272234087</v>
      </c>
      <c r="E163" s="44">
        <f t="shared" si="5"/>
        <v>0.93887823937167314</v>
      </c>
    </row>
    <row r="164" spans="1:5" x14ac:dyDescent="0.25">
      <c r="A164" s="39" t="s">
        <v>6247</v>
      </c>
      <c r="B164" s="32">
        <v>483100.00000000064</v>
      </c>
      <c r="C164" s="32">
        <v>871479.06984549598</v>
      </c>
      <c r="D164" s="32">
        <f t="shared" si="4"/>
        <v>388379.06984549534</v>
      </c>
      <c r="E164" s="44">
        <f t="shared" si="5"/>
        <v>0.80393100775304249</v>
      </c>
    </row>
    <row r="165" spans="1:5" x14ac:dyDescent="0.25">
      <c r="A165" s="39" t="s">
        <v>6950</v>
      </c>
      <c r="B165" s="32">
        <v>486100.00000000064</v>
      </c>
      <c r="C165" s="32">
        <v>646981.34772619372</v>
      </c>
      <c r="D165" s="32">
        <f t="shared" si="4"/>
        <v>160881.34772619308</v>
      </c>
      <c r="E165" s="44">
        <f t="shared" si="5"/>
        <v>0.33096348020200139</v>
      </c>
    </row>
    <row r="166" spans="1:5" x14ac:dyDescent="0.25">
      <c r="A166" s="39" t="s">
        <v>7412</v>
      </c>
      <c r="B166" s="32">
        <v>489100.00000000064</v>
      </c>
      <c r="C166" s="32">
        <v>1054552.8016074533</v>
      </c>
      <c r="D166" s="32">
        <f t="shared" si="4"/>
        <v>565452.80160745257</v>
      </c>
      <c r="E166" s="44">
        <f t="shared" si="5"/>
        <v>1.1561087744989815</v>
      </c>
    </row>
    <row r="167" spans="1:5" x14ac:dyDescent="0.25">
      <c r="A167" s="39" t="s">
        <v>7366</v>
      </c>
      <c r="B167" s="32">
        <v>492100.00000000064</v>
      </c>
      <c r="C167" s="32">
        <v>693575.02826306189</v>
      </c>
      <c r="D167" s="32">
        <f t="shared" si="4"/>
        <v>201475.02826306125</v>
      </c>
      <c r="E167" s="44">
        <f t="shared" si="5"/>
        <v>0.40941887474712657</v>
      </c>
    </row>
    <row r="168" spans="1:5" x14ac:dyDescent="0.25">
      <c r="A168" s="39" t="s">
        <v>6734</v>
      </c>
      <c r="B168" s="32">
        <v>495100.00000000064</v>
      </c>
      <c r="C168" s="32">
        <v>771705.87274510704</v>
      </c>
      <c r="D168" s="32">
        <f t="shared" si="4"/>
        <v>276605.8727451064</v>
      </c>
      <c r="E168" s="44">
        <f t="shared" si="5"/>
        <v>0.55868687688367213</v>
      </c>
    </row>
    <row r="169" spans="1:5" x14ac:dyDescent="0.25">
      <c r="A169" s="39" t="s">
        <v>7130</v>
      </c>
      <c r="B169" s="32">
        <v>498100.00000000064</v>
      </c>
      <c r="C169" s="32">
        <v>686988.9700366552</v>
      </c>
      <c r="D169" s="32">
        <f t="shared" si="4"/>
        <v>188888.97003665456</v>
      </c>
      <c r="E169" s="44">
        <f t="shared" si="5"/>
        <v>0.3792189721675453</v>
      </c>
    </row>
    <row r="170" spans="1:5" x14ac:dyDescent="0.25">
      <c r="A170" s="39" t="s">
        <v>6837</v>
      </c>
      <c r="B170" s="32">
        <v>501100.0000000007</v>
      </c>
      <c r="C170" s="32">
        <v>1053470.3912379348</v>
      </c>
      <c r="D170" s="32">
        <f t="shared" si="4"/>
        <v>552370.39123793412</v>
      </c>
      <c r="E170" s="44">
        <f t="shared" si="5"/>
        <v>1.1023156879623495</v>
      </c>
    </row>
    <row r="171" spans="1:5" x14ac:dyDescent="0.25">
      <c r="A171" s="39" t="s">
        <v>6246</v>
      </c>
      <c r="B171" s="32">
        <v>504100.0000000007</v>
      </c>
      <c r="C171" s="32">
        <v>794653.32714522129</v>
      </c>
      <c r="D171" s="32">
        <f t="shared" si="4"/>
        <v>290553.3271452206</v>
      </c>
      <c r="E171" s="44">
        <f t="shared" si="5"/>
        <v>0.57638033553902046</v>
      </c>
    </row>
    <row r="172" spans="1:5" x14ac:dyDescent="0.25">
      <c r="A172" s="39" t="s">
        <v>7532</v>
      </c>
      <c r="B172" s="32">
        <v>507100.0000000007</v>
      </c>
      <c r="C172" s="32">
        <v>834024.42561947799</v>
      </c>
      <c r="D172" s="32">
        <f t="shared" si="4"/>
        <v>326924.42561947729</v>
      </c>
      <c r="E172" s="44">
        <f t="shared" si="5"/>
        <v>0.64469419368857594</v>
      </c>
    </row>
    <row r="173" spans="1:5" x14ac:dyDescent="0.25">
      <c r="A173" s="39" t="s">
        <v>7296</v>
      </c>
      <c r="B173" s="32">
        <v>510100.0000000007</v>
      </c>
      <c r="C173" s="32">
        <v>1058043.8593584045</v>
      </c>
      <c r="D173" s="32">
        <f t="shared" si="4"/>
        <v>547943.85935840383</v>
      </c>
      <c r="E173" s="44">
        <f t="shared" si="5"/>
        <v>1.0741890989186496</v>
      </c>
    </row>
    <row r="174" spans="1:5" x14ac:dyDescent="0.25">
      <c r="A174" s="39" t="s">
        <v>7051</v>
      </c>
      <c r="B174" s="32">
        <v>513100.0000000007</v>
      </c>
      <c r="C174" s="32">
        <v>1150243.7313830953</v>
      </c>
      <c r="D174" s="32">
        <f t="shared" si="4"/>
        <v>637143.73138309456</v>
      </c>
      <c r="E174" s="44">
        <f t="shared" si="5"/>
        <v>1.2417535205283448</v>
      </c>
    </row>
    <row r="175" spans="1:5" x14ac:dyDescent="0.25">
      <c r="A175" s="39" t="s">
        <v>6889</v>
      </c>
      <c r="B175" s="32">
        <v>516100.0000000007</v>
      </c>
      <c r="C175" s="32">
        <v>824398.62934080872</v>
      </c>
      <c r="D175" s="32">
        <f t="shared" si="4"/>
        <v>308298.62934080802</v>
      </c>
      <c r="E175" s="44">
        <f t="shared" si="5"/>
        <v>0.59736219597133811</v>
      </c>
    </row>
    <row r="176" spans="1:5" x14ac:dyDescent="0.25">
      <c r="A176" s="39" t="s">
        <v>7904</v>
      </c>
      <c r="B176" s="32">
        <v>519100.0000000007</v>
      </c>
      <c r="C176" s="32">
        <v>1148428.892740644</v>
      </c>
      <c r="D176" s="32">
        <f t="shared" si="4"/>
        <v>629328.89274064335</v>
      </c>
      <c r="E176" s="44">
        <f t="shared" si="5"/>
        <v>1.2123461620894673</v>
      </c>
    </row>
    <row r="177" spans="1:5" x14ac:dyDescent="0.25">
      <c r="A177" s="39" t="s">
        <v>7903</v>
      </c>
      <c r="B177" s="32">
        <v>522100.0000000007</v>
      </c>
      <c r="C177" s="32">
        <v>1143947.925889693</v>
      </c>
      <c r="D177" s="32">
        <f t="shared" si="4"/>
        <v>621847.92588969227</v>
      </c>
      <c r="E177" s="44">
        <f t="shared" si="5"/>
        <v>1.191051380750223</v>
      </c>
    </row>
    <row r="178" spans="1:5" x14ac:dyDescent="0.25">
      <c r="A178" s="39" t="s">
        <v>7202</v>
      </c>
      <c r="B178" s="32">
        <v>525100.0000000007</v>
      </c>
      <c r="C178" s="32">
        <v>915094.34110586427</v>
      </c>
      <c r="D178" s="32">
        <f t="shared" si="4"/>
        <v>389994.34110586357</v>
      </c>
      <c r="E178" s="44">
        <f t="shared" si="5"/>
        <v>0.74270489641185122</v>
      </c>
    </row>
    <row r="179" spans="1:5" x14ac:dyDescent="0.25">
      <c r="A179" s="39" t="s">
        <v>6606</v>
      </c>
      <c r="B179" s="32">
        <v>528100.0000000007</v>
      </c>
      <c r="C179" s="32">
        <v>746208.66157022235</v>
      </c>
      <c r="D179" s="32">
        <f t="shared" si="4"/>
        <v>218108.66157022165</v>
      </c>
      <c r="E179" s="44">
        <f t="shared" si="5"/>
        <v>0.41300636540469865</v>
      </c>
    </row>
    <row r="180" spans="1:5" x14ac:dyDescent="0.25">
      <c r="A180" s="39" t="s">
        <v>6180</v>
      </c>
      <c r="B180" s="32">
        <v>531100.0000000007</v>
      </c>
      <c r="C180" s="32">
        <v>849420.53292515664</v>
      </c>
      <c r="D180" s="32">
        <f t="shared" si="4"/>
        <v>318320.53292515595</v>
      </c>
      <c r="E180" s="44">
        <f t="shared" si="5"/>
        <v>0.59936082267963764</v>
      </c>
    </row>
    <row r="181" spans="1:5" x14ac:dyDescent="0.25">
      <c r="A181" s="39" t="s">
        <v>6836</v>
      </c>
      <c r="B181" s="32">
        <v>534100.0000000007</v>
      </c>
      <c r="C181" s="32">
        <v>883633.46508071094</v>
      </c>
      <c r="D181" s="32">
        <f t="shared" si="4"/>
        <v>349533.46508071024</v>
      </c>
      <c r="E181" s="44">
        <f t="shared" si="5"/>
        <v>0.65443449743626625</v>
      </c>
    </row>
    <row r="182" spans="1:5" x14ac:dyDescent="0.25">
      <c r="A182" s="39" t="s">
        <v>7266</v>
      </c>
      <c r="B182" s="32">
        <v>537100.0000000007</v>
      </c>
      <c r="C182" s="32">
        <v>843103.99356731062</v>
      </c>
      <c r="D182" s="32">
        <f t="shared" si="4"/>
        <v>306003.99356730992</v>
      </c>
      <c r="E182" s="44">
        <f t="shared" si="5"/>
        <v>0.5697337433761116</v>
      </c>
    </row>
    <row r="183" spans="1:5" x14ac:dyDescent="0.25">
      <c r="A183" s="39" t="s">
        <v>6605</v>
      </c>
      <c r="B183" s="32">
        <v>540100.0000000007</v>
      </c>
      <c r="C183" s="32">
        <v>1171086.560440545</v>
      </c>
      <c r="D183" s="32">
        <f t="shared" si="4"/>
        <v>630986.56044054427</v>
      </c>
      <c r="E183" s="44">
        <f t="shared" si="5"/>
        <v>1.1682772828004877</v>
      </c>
    </row>
    <row r="184" spans="1:5" x14ac:dyDescent="0.25">
      <c r="A184" s="39" t="s">
        <v>7072</v>
      </c>
      <c r="B184" s="32">
        <v>543100.0000000007</v>
      </c>
      <c r="C184" s="32">
        <v>775702.66376153321</v>
      </c>
      <c r="D184" s="32">
        <f t="shared" si="4"/>
        <v>232602.66376153252</v>
      </c>
      <c r="E184" s="44">
        <f t="shared" si="5"/>
        <v>0.42828698906560897</v>
      </c>
    </row>
    <row r="185" spans="1:5" x14ac:dyDescent="0.25">
      <c r="A185" s="39" t="s">
        <v>6835</v>
      </c>
      <c r="B185" s="32">
        <v>546100.0000000007</v>
      </c>
      <c r="C185" s="32">
        <v>997565.76549317094</v>
      </c>
      <c r="D185" s="32">
        <f t="shared" si="4"/>
        <v>451465.76549317024</v>
      </c>
      <c r="E185" s="44">
        <f t="shared" si="5"/>
        <v>0.82670896446286335</v>
      </c>
    </row>
    <row r="186" spans="1:5" x14ac:dyDescent="0.25">
      <c r="A186" s="39" t="s">
        <v>6474</v>
      </c>
      <c r="B186" s="32">
        <v>549100.0000000007</v>
      </c>
      <c r="C186" s="32">
        <v>1217006.8584922242</v>
      </c>
      <c r="D186" s="32">
        <f t="shared" si="4"/>
        <v>667906.85849222355</v>
      </c>
      <c r="E186" s="44">
        <f t="shared" si="5"/>
        <v>1.2163665242983477</v>
      </c>
    </row>
    <row r="187" spans="1:5" x14ac:dyDescent="0.25">
      <c r="A187" s="39" t="s">
        <v>7785</v>
      </c>
      <c r="B187" s="32">
        <v>552100.00000000081</v>
      </c>
      <c r="C187" s="32">
        <v>1067202.0659216484</v>
      </c>
      <c r="D187" s="32">
        <f t="shared" si="4"/>
        <v>515102.06592164759</v>
      </c>
      <c r="E187" s="44">
        <f t="shared" si="5"/>
        <v>0.93298689715929506</v>
      </c>
    </row>
    <row r="188" spans="1:5" x14ac:dyDescent="0.25">
      <c r="A188" s="39" t="s">
        <v>6604</v>
      </c>
      <c r="B188" s="32">
        <v>555100.00000000081</v>
      </c>
      <c r="C188" s="32">
        <v>1126441.3220759481</v>
      </c>
      <c r="D188" s="32">
        <f t="shared" si="4"/>
        <v>571341.3220759473</v>
      </c>
      <c r="E188" s="44">
        <f t="shared" si="5"/>
        <v>1.0292583716014168</v>
      </c>
    </row>
    <row r="189" spans="1:5" x14ac:dyDescent="0.25">
      <c r="A189" s="39" t="s">
        <v>6179</v>
      </c>
      <c r="B189" s="32">
        <v>558100.00000000081</v>
      </c>
      <c r="C189" s="32">
        <v>796391.1822052655</v>
      </c>
      <c r="D189" s="32">
        <f t="shared" si="4"/>
        <v>238291.18220526469</v>
      </c>
      <c r="E189" s="44">
        <f t="shared" si="5"/>
        <v>0.42696861172776268</v>
      </c>
    </row>
    <row r="190" spans="1:5" x14ac:dyDescent="0.25">
      <c r="A190" s="39" t="s">
        <v>6539</v>
      </c>
      <c r="B190" s="32">
        <v>561100.00000000081</v>
      </c>
      <c r="C190" s="32">
        <v>1205466.4399743872</v>
      </c>
      <c r="D190" s="32">
        <f t="shared" si="4"/>
        <v>644366.43997438636</v>
      </c>
      <c r="E190" s="44">
        <f t="shared" si="5"/>
        <v>1.1483985741835421</v>
      </c>
    </row>
    <row r="191" spans="1:5" x14ac:dyDescent="0.25">
      <c r="A191" s="39" t="s">
        <v>7584</v>
      </c>
      <c r="B191" s="32">
        <v>564100.00000000081</v>
      </c>
      <c r="C191" s="32">
        <v>938995.26069378434</v>
      </c>
      <c r="D191" s="32">
        <f t="shared" si="4"/>
        <v>374895.26069378352</v>
      </c>
      <c r="E191" s="44">
        <f t="shared" si="5"/>
        <v>0.66459007391204217</v>
      </c>
    </row>
    <row r="192" spans="1:5" x14ac:dyDescent="0.25">
      <c r="A192" s="39" t="s">
        <v>7201</v>
      </c>
      <c r="B192" s="32">
        <v>567100.00000000081</v>
      </c>
      <c r="C192" s="32">
        <v>886479.28732204682</v>
      </c>
      <c r="D192" s="32">
        <f t="shared" si="4"/>
        <v>319379.287322046</v>
      </c>
      <c r="E192" s="44">
        <f t="shared" si="5"/>
        <v>0.563179840102355</v>
      </c>
    </row>
    <row r="193" spans="1:5" x14ac:dyDescent="0.25">
      <c r="A193" s="39" t="s">
        <v>6268</v>
      </c>
      <c r="B193" s="32">
        <v>570100.00000000081</v>
      </c>
      <c r="C193" s="32">
        <v>1237419.7971741476</v>
      </c>
      <c r="D193" s="32">
        <f t="shared" si="4"/>
        <v>667319.79717414675</v>
      </c>
      <c r="E193" s="44">
        <f t="shared" si="5"/>
        <v>1.1705311299318466</v>
      </c>
    </row>
    <row r="194" spans="1:5" x14ac:dyDescent="0.25">
      <c r="A194" s="39" t="s">
        <v>6245</v>
      </c>
      <c r="B194" s="32">
        <v>573100.00000000081</v>
      </c>
      <c r="C194" s="32">
        <v>1269288.7724288823</v>
      </c>
      <c r="D194" s="32">
        <f t="shared" si="4"/>
        <v>696188.77242888149</v>
      </c>
      <c r="E194" s="44">
        <f t="shared" si="5"/>
        <v>1.2147771286492419</v>
      </c>
    </row>
    <row r="195" spans="1:5" x14ac:dyDescent="0.25">
      <c r="A195" s="39" t="s">
        <v>6698</v>
      </c>
      <c r="B195" s="32">
        <v>576100.00000000081</v>
      </c>
      <c r="C195" s="32">
        <v>1168757.414628014</v>
      </c>
      <c r="D195" s="32">
        <f t="shared" si="4"/>
        <v>592657.41462801315</v>
      </c>
      <c r="E195" s="44">
        <f t="shared" si="5"/>
        <v>1.0287405218330365</v>
      </c>
    </row>
    <row r="196" spans="1:5" x14ac:dyDescent="0.25">
      <c r="A196" s="39" t="s">
        <v>5817</v>
      </c>
      <c r="B196" s="32">
        <v>579100.00000000081</v>
      </c>
      <c r="C196" s="32">
        <v>893875.80209517316</v>
      </c>
      <c r="D196" s="32">
        <f t="shared" si="4"/>
        <v>314775.80209517234</v>
      </c>
      <c r="E196" s="44">
        <f t="shared" si="5"/>
        <v>0.54356035588874441</v>
      </c>
    </row>
    <row r="197" spans="1:5" x14ac:dyDescent="0.25">
      <c r="A197" s="39" t="s">
        <v>5809</v>
      </c>
      <c r="B197" s="32">
        <v>582100.00000000081</v>
      </c>
      <c r="C197" s="32">
        <v>908782.67986073182</v>
      </c>
      <c r="D197" s="32">
        <f t="shared" ref="D197:D260" si="6">C197-B197</f>
        <v>326682.679860731</v>
      </c>
      <c r="E197" s="44">
        <f t="shared" ref="E197:E260" si="7">D197/B197</f>
        <v>0.56121401797067605</v>
      </c>
    </row>
    <row r="198" spans="1:5" x14ac:dyDescent="0.25">
      <c r="A198" s="39" t="s">
        <v>6369</v>
      </c>
      <c r="B198" s="32">
        <v>585100.00000000081</v>
      </c>
      <c r="C198" s="32">
        <v>1074008.0336392748</v>
      </c>
      <c r="D198" s="32">
        <f t="shared" si="6"/>
        <v>488908.03363927396</v>
      </c>
      <c r="E198" s="44">
        <f t="shared" si="7"/>
        <v>0.83559739128229926</v>
      </c>
    </row>
    <row r="199" spans="1:5" x14ac:dyDescent="0.25">
      <c r="A199" s="39" t="s">
        <v>7902</v>
      </c>
      <c r="B199" s="32">
        <v>588100.00000000081</v>
      </c>
      <c r="C199" s="32">
        <v>927869.46839341882</v>
      </c>
      <c r="D199" s="32">
        <f t="shared" si="6"/>
        <v>339769.46839341801</v>
      </c>
      <c r="E199" s="44">
        <f t="shared" si="7"/>
        <v>0.57774097669344926</v>
      </c>
    </row>
    <row r="200" spans="1:5" x14ac:dyDescent="0.25">
      <c r="A200" s="39" t="s">
        <v>5890</v>
      </c>
      <c r="B200" s="32">
        <v>591100.00000000081</v>
      </c>
      <c r="C200" s="32">
        <v>1076236.6736136365</v>
      </c>
      <c r="D200" s="32">
        <f t="shared" si="6"/>
        <v>485136.67361363571</v>
      </c>
      <c r="E200" s="44">
        <f t="shared" si="7"/>
        <v>0.82073536392088486</v>
      </c>
    </row>
    <row r="201" spans="1:5" x14ac:dyDescent="0.25">
      <c r="A201" s="39" t="s">
        <v>7092</v>
      </c>
      <c r="B201" s="32">
        <v>594100.00000000081</v>
      </c>
      <c r="C201" s="32">
        <v>847403.70120757946</v>
      </c>
      <c r="D201" s="32">
        <f t="shared" si="6"/>
        <v>253303.70120757865</v>
      </c>
      <c r="E201" s="44">
        <f t="shared" si="7"/>
        <v>0.42636542872846034</v>
      </c>
    </row>
    <row r="202" spans="1:5" x14ac:dyDescent="0.25">
      <c r="A202" s="39" t="s">
        <v>7307</v>
      </c>
      <c r="B202" s="32">
        <v>597100.00000000081</v>
      </c>
      <c r="C202" s="32">
        <v>1021181.726057148</v>
      </c>
      <c r="D202" s="32">
        <f t="shared" si="6"/>
        <v>424081.72605714714</v>
      </c>
      <c r="E202" s="44">
        <f t="shared" si="7"/>
        <v>0.71023568256095559</v>
      </c>
    </row>
    <row r="203" spans="1:5" x14ac:dyDescent="0.25">
      <c r="A203" s="39" t="s">
        <v>6789</v>
      </c>
      <c r="B203" s="32">
        <v>600100.00000000081</v>
      </c>
      <c r="C203" s="32">
        <v>1104643.9234076266</v>
      </c>
      <c r="D203" s="32">
        <f t="shared" si="6"/>
        <v>504543.92340762576</v>
      </c>
      <c r="E203" s="44">
        <f t="shared" si="7"/>
        <v>0.84076641127749552</v>
      </c>
    </row>
    <row r="204" spans="1:5" x14ac:dyDescent="0.25">
      <c r="A204" s="39" t="s">
        <v>7480</v>
      </c>
      <c r="B204" s="32">
        <v>603100.00000000081</v>
      </c>
      <c r="C204" s="32">
        <v>803700.73643755307</v>
      </c>
      <c r="D204" s="32">
        <f t="shared" si="6"/>
        <v>200600.73643755226</v>
      </c>
      <c r="E204" s="44">
        <f t="shared" si="7"/>
        <v>0.33261604449934007</v>
      </c>
    </row>
    <row r="205" spans="1:5" x14ac:dyDescent="0.25">
      <c r="A205" s="39" t="s">
        <v>7901</v>
      </c>
      <c r="B205" s="32">
        <v>606100.00000000081</v>
      </c>
      <c r="C205" s="32">
        <v>1243393.6567186958</v>
      </c>
      <c r="D205" s="32">
        <f t="shared" si="6"/>
        <v>637293.65671869495</v>
      </c>
      <c r="E205" s="44">
        <f t="shared" si="7"/>
        <v>1.0514661882836067</v>
      </c>
    </row>
    <row r="206" spans="1:5" x14ac:dyDescent="0.25">
      <c r="A206" s="39" t="s">
        <v>6204</v>
      </c>
      <c r="B206" s="32">
        <v>609100.00000000081</v>
      </c>
      <c r="C206" s="32">
        <v>970786.22145814518</v>
      </c>
      <c r="D206" s="32">
        <f t="shared" si="6"/>
        <v>361686.22145814437</v>
      </c>
      <c r="E206" s="44">
        <f t="shared" si="7"/>
        <v>0.59380433665759957</v>
      </c>
    </row>
    <row r="207" spans="1:5" x14ac:dyDescent="0.25">
      <c r="A207" s="39" t="s">
        <v>7900</v>
      </c>
      <c r="B207" s="32">
        <v>612100.00000000081</v>
      </c>
      <c r="C207" s="32">
        <v>1166651.8403991817</v>
      </c>
      <c r="D207" s="32">
        <f t="shared" si="6"/>
        <v>554551.84039918089</v>
      </c>
      <c r="E207" s="44">
        <f t="shared" si="7"/>
        <v>0.90598242182515953</v>
      </c>
    </row>
    <row r="208" spans="1:5" x14ac:dyDescent="0.25">
      <c r="A208" s="39" t="s">
        <v>6603</v>
      </c>
      <c r="B208" s="32">
        <v>615100.00000000081</v>
      </c>
      <c r="C208" s="32">
        <v>1212781.0169609927</v>
      </c>
      <c r="D208" s="32">
        <f t="shared" si="6"/>
        <v>597681.0169609919</v>
      </c>
      <c r="E208" s="44">
        <f t="shared" si="7"/>
        <v>0.97168105504957092</v>
      </c>
    </row>
    <row r="209" spans="1:5" x14ac:dyDescent="0.25">
      <c r="A209" s="39" t="s">
        <v>7336</v>
      </c>
      <c r="B209" s="32">
        <v>618100.0000000007</v>
      </c>
      <c r="C209" s="32">
        <v>917367.25100608647</v>
      </c>
      <c r="D209" s="32">
        <f t="shared" si="6"/>
        <v>299267.25100608577</v>
      </c>
      <c r="E209" s="44">
        <f t="shared" si="7"/>
        <v>0.48417287009559201</v>
      </c>
    </row>
    <row r="210" spans="1:5" x14ac:dyDescent="0.25">
      <c r="A210" s="39" t="s">
        <v>7129</v>
      </c>
      <c r="B210" s="32">
        <v>621100.0000000007</v>
      </c>
      <c r="C210" s="32">
        <v>919341.62960632041</v>
      </c>
      <c r="D210" s="32">
        <f t="shared" si="6"/>
        <v>298241.62960631971</v>
      </c>
      <c r="E210" s="44">
        <f t="shared" si="7"/>
        <v>0.48018294897169439</v>
      </c>
    </row>
    <row r="211" spans="1:5" x14ac:dyDescent="0.25">
      <c r="A211" s="39" t="s">
        <v>7597</v>
      </c>
      <c r="B211" s="32">
        <v>624100.00000000058</v>
      </c>
      <c r="C211" s="32">
        <v>903752.34769922204</v>
      </c>
      <c r="D211" s="32">
        <f t="shared" si="6"/>
        <v>279652.34769922146</v>
      </c>
      <c r="E211" s="44">
        <f t="shared" si="7"/>
        <v>0.44808900448521261</v>
      </c>
    </row>
    <row r="212" spans="1:5" x14ac:dyDescent="0.25">
      <c r="A212" s="39" t="s">
        <v>6028</v>
      </c>
      <c r="B212" s="32">
        <v>627100.00000000058</v>
      </c>
      <c r="C212" s="32">
        <v>793688.5983961178</v>
      </c>
      <c r="D212" s="32">
        <f t="shared" si="6"/>
        <v>166588.59839611722</v>
      </c>
      <c r="E212" s="44">
        <f t="shared" si="7"/>
        <v>0.26564917620174944</v>
      </c>
    </row>
    <row r="213" spans="1:5" x14ac:dyDescent="0.25">
      <c r="A213" s="39" t="s">
        <v>6602</v>
      </c>
      <c r="B213" s="32">
        <v>630100.00000000047</v>
      </c>
      <c r="C213" s="32">
        <v>852513.23129807087</v>
      </c>
      <c r="D213" s="32">
        <f t="shared" si="6"/>
        <v>222413.2312980704</v>
      </c>
      <c r="E213" s="44">
        <f t="shared" si="7"/>
        <v>0.35298084637052884</v>
      </c>
    </row>
    <row r="214" spans="1:5" x14ac:dyDescent="0.25">
      <c r="A214" s="39" t="s">
        <v>6473</v>
      </c>
      <c r="B214" s="32">
        <v>633100.00000000047</v>
      </c>
      <c r="C214" s="32">
        <v>1376861.1300599873</v>
      </c>
      <c r="D214" s="32">
        <f t="shared" si="6"/>
        <v>743761.13005998684</v>
      </c>
      <c r="E214" s="44">
        <f t="shared" si="7"/>
        <v>1.1747924973305739</v>
      </c>
    </row>
    <row r="215" spans="1:5" x14ac:dyDescent="0.25">
      <c r="A215" s="39" t="s">
        <v>7784</v>
      </c>
      <c r="B215" s="32">
        <v>636100.00000000035</v>
      </c>
      <c r="C215" s="32">
        <v>1376778.424505685</v>
      </c>
      <c r="D215" s="32">
        <f t="shared" si="6"/>
        <v>740678.42450568464</v>
      </c>
      <c r="E215" s="44">
        <f t="shared" si="7"/>
        <v>1.1644056351292003</v>
      </c>
    </row>
    <row r="216" spans="1:5" x14ac:dyDescent="0.25">
      <c r="A216" s="39" t="s">
        <v>7783</v>
      </c>
      <c r="B216" s="32">
        <v>639100.00000000035</v>
      </c>
      <c r="C216" s="32">
        <v>1211531.7759300054</v>
      </c>
      <c r="D216" s="32">
        <f t="shared" si="6"/>
        <v>572431.77593000501</v>
      </c>
      <c r="E216" s="44">
        <f t="shared" si="7"/>
        <v>0.89568420580504571</v>
      </c>
    </row>
    <row r="217" spans="1:5" x14ac:dyDescent="0.25">
      <c r="A217" s="39" t="s">
        <v>7899</v>
      </c>
      <c r="B217" s="32">
        <v>642100.00000000023</v>
      </c>
      <c r="C217" s="32">
        <v>1244936.822239754</v>
      </c>
      <c r="D217" s="32">
        <f t="shared" si="6"/>
        <v>602836.82223975379</v>
      </c>
      <c r="E217" s="44">
        <f t="shared" si="7"/>
        <v>0.93885192686459051</v>
      </c>
    </row>
    <row r="218" spans="1:5" x14ac:dyDescent="0.25">
      <c r="A218" s="39" t="s">
        <v>7630</v>
      </c>
      <c r="B218" s="32">
        <v>645100.00000000023</v>
      </c>
      <c r="C218" s="32">
        <v>1051425.6392522256</v>
      </c>
      <c r="D218" s="32">
        <f t="shared" si="6"/>
        <v>406325.6392522254</v>
      </c>
      <c r="E218" s="44">
        <f t="shared" si="7"/>
        <v>0.62986457797585682</v>
      </c>
    </row>
    <row r="219" spans="1:5" x14ac:dyDescent="0.25">
      <c r="A219" s="39" t="s">
        <v>7341</v>
      </c>
      <c r="B219" s="32">
        <v>648100.00000000012</v>
      </c>
      <c r="C219" s="32">
        <v>957715.767238589</v>
      </c>
      <c r="D219" s="32">
        <f t="shared" si="6"/>
        <v>309615.76723858889</v>
      </c>
      <c r="E219" s="44">
        <f t="shared" si="7"/>
        <v>0.47772838641967108</v>
      </c>
    </row>
    <row r="220" spans="1:5" x14ac:dyDescent="0.25">
      <c r="A220" s="39" t="s">
        <v>8136</v>
      </c>
      <c r="B220" s="32">
        <v>651100</v>
      </c>
      <c r="C220" s="32">
        <v>1150165.2478757978</v>
      </c>
      <c r="D220" s="32">
        <f t="shared" si="6"/>
        <v>499065.2478757978</v>
      </c>
      <c r="E220" s="44">
        <f t="shared" si="7"/>
        <v>0.76649554273659626</v>
      </c>
    </row>
    <row r="221" spans="1:5" x14ac:dyDescent="0.25">
      <c r="A221" s="39" t="s">
        <v>5816</v>
      </c>
      <c r="B221" s="32">
        <v>654100</v>
      </c>
      <c r="C221" s="32">
        <v>965999.3264300857</v>
      </c>
      <c r="D221" s="32">
        <f t="shared" si="6"/>
        <v>311899.3264300857</v>
      </c>
      <c r="E221" s="44">
        <f t="shared" si="7"/>
        <v>0.47683737414781485</v>
      </c>
    </row>
    <row r="222" spans="1:5" x14ac:dyDescent="0.25">
      <c r="A222" s="39" t="s">
        <v>7071</v>
      </c>
      <c r="B222" s="32">
        <v>657099.99999999988</v>
      </c>
      <c r="C222" s="32">
        <v>1063518.1717142838</v>
      </c>
      <c r="D222" s="32">
        <f t="shared" si="6"/>
        <v>406418.17171428388</v>
      </c>
      <c r="E222" s="44">
        <f t="shared" si="7"/>
        <v>0.61850277235471607</v>
      </c>
    </row>
    <row r="223" spans="1:5" x14ac:dyDescent="0.25">
      <c r="A223" s="39" t="s">
        <v>8211</v>
      </c>
      <c r="B223" s="32">
        <v>660099.99999999988</v>
      </c>
      <c r="C223" s="32">
        <v>1012270.6545022487</v>
      </c>
      <c r="D223" s="32">
        <f t="shared" si="6"/>
        <v>352170.65450224886</v>
      </c>
      <c r="E223" s="44">
        <f t="shared" si="7"/>
        <v>0.53351106575102092</v>
      </c>
    </row>
    <row r="224" spans="1:5" x14ac:dyDescent="0.25">
      <c r="A224" s="39" t="s">
        <v>8185</v>
      </c>
      <c r="B224" s="32">
        <v>663099.99999999977</v>
      </c>
      <c r="C224" s="32">
        <v>994553.33100711566</v>
      </c>
      <c r="D224" s="32">
        <f t="shared" si="6"/>
        <v>331453.33100711589</v>
      </c>
      <c r="E224" s="44">
        <f t="shared" si="7"/>
        <v>0.49985421656931989</v>
      </c>
    </row>
    <row r="225" spans="1:5" x14ac:dyDescent="0.25">
      <c r="A225" s="39" t="s">
        <v>8232</v>
      </c>
      <c r="B225" s="32">
        <v>666099.99999999977</v>
      </c>
      <c r="C225" s="32">
        <v>1205293.1928046818</v>
      </c>
      <c r="D225" s="32">
        <f t="shared" si="6"/>
        <v>539193.19280468207</v>
      </c>
      <c r="E225" s="44">
        <f t="shared" si="7"/>
        <v>0.80947784537559264</v>
      </c>
    </row>
    <row r="226" spans="1:5" x14ac:dyDescent="0.25">
      <c r="A226" s="39" t="s">
        <v>6538</v>
      </c>
      <c r="B226" s="32">
        <v>669099.99999999965</v>
      </c>
      <c r="C226" s="32">
        <v>1361459.4265828975</v>
      </c>
      <c r="D226" s="32">
        <f t="shared" si="6"/>
        <v>692359.4265828979</v>
      </c>
      <c r="E226" s="44">
        <f t="shared" si="7"/>
        <v>1.0347622576339834</v>
      </c>
    </row>
    <row r="227" spans="1:5" x14ac:dyDescent="0.25">
      <c r="A227" s="39" t="s">
        <v>6537</v>
      </c>
      <c r="B227" s="32">
        <v>672099.99999999965</v>
      </c>
      <c r="C227" s="32">
        <v>1499341.5175826731</v>
      </c>
      <c r="D227" s="32">
        <f t="shared" si="6"/>
        <v>827241.51758267346</v>
      </c>
      <c r="E227" s="44">
        <f t="shared" si="7"/>
        <v>1.2308310036939054</v>
      </c>
    </row>
    <row r="228" spans="1:5" x14ac:dyDescent="0.25">
      <c r="A228" s="39" t="s">
        <v>7649</v>
      </c>
      <c r="B228" s="32">
        <v>675099.99999999953</v>
      </c>
      <c r="C228" s="32">
        <v>1212279.9333041485</v>
      </c>
      <c r="D228" s="32">
        <f t="shared" si="6"/>
        <v>537179.93330414896</v>
      </c>
      <c r="E228" s="44">
        <f t="shared" si="7"/>
        <v>0.79570424130373174</v>
      </c>
    </row>
    <row r="229" spans="1:5" x14ac:dyDescent="0.25">
      <c r="A229" s="39" t="s">
        <v>7091</v>
      </c>
      <c r="B229" s="32">
        <v>678099.99999999953</v>
      </c>
      <c r="C229" s="32">
        <v>864125.17445015325</v>
      </c>
      <c r="D229" s="32">
        <f t="shared" si="6"/>
        <v>186025.17445015372</v>
      </c>
      <c r="E229" s="44">
        <f t="shared" si="7"/>
        <v>0.27433295155604459</v>
      </c>
    </row>
    <row r="230" spans="1:5" x14ac:dyDescent="0.25">
      <c r="A230" s="39" t="s">
        <v>6178</v>
      </c>
      <c r="B230" s="32">
        <v>681099.99999999942</v>
      </c>
      <c r="C230" s="32">
        <v>1262892.6421193045</v>
      </c>
      <c r="D230" s="32">
        <f t="shared" si="6"/>
        <v>581792.64211930509</v>
      </c>
      <c r="E230" s="44">
        <f t="shared" si="7"/>
        <v>0.85419562783630243</v>
      </c>
    </row>
    <row r="231" spans="1:5" x14ac:dyDescent="0.25">
      <c r="A231" s="39" t="s">
        <v>8135</v>
      </c>
      <c r="B231" s="32">
        <v>684099.99999999942</v>
      </c>
      <c r="C231" s="32">
        <v>1451544.4467888745</v>
      </c>
      <c r="D231" s="32">
        <f t="shared" si="6"/>
        <v>767444.44678887504</v>
      </c>
      <c r="E231" s="44">
        <f t="shared" si="7"/>
        <v>1.1218307948967632</v>
      </c>
    </row>
    <row r="232" spans="1:5" x14ac:dyDescent="0.25">
      <c r="A232" s="39" t="s">
        <v>7160</v>
      </c>
      <c r="B232" s="32">
        <v>687099.9999999993</v>
      </c>
      <c r="C232" s="32">
        <v>894440.47926650615</v>
      </c>
      <c r="D232" s="32">
        <f t="shared" si="6"/>
        <v>207340.47926650685</v>
      </c>
      <c r="E232" s="44">
        <f t="shared" si="7"/>
        <v>0.30176172211687829</v>
      </c>
    </row>
    <row r="233" spans="1:5" x14ac:dyDescent="0.25">
      <c r="A233" s="39" t="s">
        <v>7082</v>
      </c>
      <c r="B233" s="32">
        <v>690099.99999999919</v>
      </c>
      <c r="C233" s="32">
        <v>991821.57946969685</v>
      </c>
      <c r="D233" s="32">
        <f t="shared" si="6"/>
        <v>301721.57946969767</v>
      </c>
      <c r="E233" s="44">
        <f t="shared" si="7"/>
        <v>0.43721428701593684</v>
      </c>
    </row>
    <row r="234" spans="1:5" x14ac:dyDescent="0.25">
      <c r="A234" s="39" t="s">
        <v>7315</v>
      </c>
      <c r="B234" s="32">
        <v>693099.99999999919</v>
      </c>
      <c r="C234" s="32">
        <v>1510809.2072388139</v>
      </c>
      <c r="D234" s="32">
        <f t="shared" si="6"/>
        <v>817709.20723881468</v>
      </c>
      <c r="E234" s="44">
        <f t="shared" si="7"/>
        <v>1.1797853228088524</v>
      </c>
    </row>
    <row r="235" spans="1:5" x14ac:dyDescent="0.25">
      <c r="A235" s="39" t="s">
        <v>3</v>
      </c>
      <c r="B235" s="32">
        <v>696099.99999999907</v>
      </c>
      <c r="C235" s="32">
        <v>877648.02449327055</v>
      </c>
      <c r="D235" s="32">
        <f t="shared" si="6"/>
        <v>181548.02449327148</v>
      </c>
      <c r="E235" s="44">
        <f t="shared" si="7"/>
        <v>0.260807390451475</v>
      </c>
    </row>
    <row r="236" spans="1:5" x14ac:dyDescent="0.25">
      <c r="A236" s="39" t="s">
        <v>8302</v>
      </c>
      <c r="B236" s="32">
        <v>699099.99999999907</v>
      </c>
      <c r="C236" s="32">
        <v>1285316.92371238</v>
      </c>
      <c r="D236" s="32">
        <f t="shared" si="6"/>
        <v>586216.92371238093</v>
      </c>
      <c r="E236" s="44">
        <f t="shared" si="7"/>
        <v>0.83853085926531501</v>
      </c>
    </row>
    <row r="237" spans="1:5" x14ac:dyDescent="0.25">
      <c r="A237" s="39" t="s">
        <v>5951</v>
      </c>
      <c r="B237" s="32">
        <v>702099.99999999895</v>
      </c>
      <c r="C237" s="32">
        <v>1554363.4177376889</v>
      </c>
      <c r="D237" s="32">
        <f t="shared" si="6"/>
        <v>852263.41773768992</v>
      </c>
      <c r="E237" s="44">
        <f t="shared" si="7"/>
        <v>1.2138775355899318</v>
      </c>
    </row>
    <row r="238" spans="1:5" x14ac:dyDescent="0.25">
      <c r="A238" s="39" t="s">
        <v>7898</v>
      </c>
      <c r="B238" s="32">
        <v>705099.99999999895</v>
      </c>
      <c r="C238" s="32">
        <v>982547.37306416128</v>
      </c>
      <c r="D238" s="32">
        <f t="shared" si="6"/>
        <v>277447.37306416233</v>
      </c>
      <c r="E238" s="44">
        <f t="shared" si="7"/>
        <v>0.39348655944428129</v>
      </c>
    </row>
    <row r="239" spans="1:5" x14ac:dyDescent="0.25">
      <c r="A239" s="39" t="s">
        <v>7256</v>
      </c>
      <c r="B239" s="32">
        <v>708099.99999999884</v>
      </c>
      <c r="C239" s="32">
        <v>1330289.2053281942</v>
      </c>
      <c r="D239" s="32">
        <f t="shared" si="6"/>
        <v>622189.20532819536</v>
      </c>
      <c r="E239" s="44">
        <f t="shared" si="7"/>
        <v>0.8786742060841638</v>
      </c>
    </row>
    <row r="240" spans="1:5" x14ac:dyDescent="0.25">
      <c r="A240" s="39" t="s">
        <v>7159</v>
      </c>
      <c r="B240" s="32">
        <v>711099.99999999884</v>
      </c>
      <c r="C240" s="32">
        <v>1275502.8194149162</v>
      </c>
      <c r="D240" s="32">
        <f t="shared" si="6"/>
        <v>564402.81941491738</v>
      </c>
      <c r="E240" s="44">
        <f t="shared" si="7"/>
        <v>0.79370386642514179</v>
      </c>
    </row>
    <row r="241" spans="1:5" x14ac:dyDescent="0.25">
      <c r="A241" s="39" t="s">
        <v>7479</v>
      </c>
      <c r="B241" s="32">
        <v>714099.99999999872</v>
      </c>
      <c r="C241" s="32">
        <v>1097669.3232122415</v>
      </c>
      <c r="D241" s="32">
        <f t="shared" si="6"/>
        <v>383569.3232122428</v>
      </c>
      <c r="E241" s="44">
        <f t="shared" si="7"/>
        <v>0.53713670804123159</v>
      </c>
    </row>
    <row r="242" spans="1:5" x14ac:dyDescent="0.25">
      <c r="A242" s="39" t="s">
        <v>8134</v>
      </c>
      <c r="B242" s="32">
        <v>717099.99999999872</v>
      </c>
      <c r="C242" s="32">
        <v>960412.88476534479</v>
      </c>
      <c r="D242" s="32">
        <f t="shared" si="6"/>
        <v>243312.88476534607</v>
      </c>
      <c r="E242" s="44">
        <f t="shared" si="7"/>
        <v>0.33930119197510322</v>
      </c>
    </row>
    <row r="243" spans="1:5" x14ac:dyDescent="0.25">
      <c r="A243" s="39" t="s">
        <v>8255</v>
      </c>
      <c r="B243" s="32">
        <v>726099.99999999849</v>
      </c>
      <c r="C243" s="32">
        <v>1312349.8709681658</v>
      </c>
      <c r="D243" s="32">
        <f t="shared" si="6"/>
        <v>586249.87096816732</v>
      </c>
      <c r="E243" s="44">
        <f t="shared" si="7"/>
        <v>0.80739549782146891</v>
      </c>
    </row>
    <row r="244" spans="1:5" x14ac:dyDescent="0.25">
      <c r="A244" s="39" t="s">
        <v>6177</v>
      </c>
      <c r="B244" s="32">
        <v>729099.99999999837</v>
      </c>
      <c r="C244" s="32">
        <v>1354597.3349534967</v>
      </c>
      <c r="D244" s="32">
        <f t="shared" si="6"/>
        <v>625497.33495349833</v>
      </c>
      <c r="E244" s="44">
        <f t="shared" si="7"/>
        <v>0.85790335338568058</v>
      </c>
    </row>
    <row r="245" spans="1:5" x14ac:dyDescent="0.25">
      <c r="A245" s="39" t="s">
        <v>5833</v>
      </c>
      <c r="B245" s="32">
        <v>732099.99999999837</v>
      </c>
      <c r="C245" s="32">
        <v>1277624.0265398461</v>
      </c>
      <c r="D245" s="32">
        <f t="shared" si="6"/>
        <v>545524.02653984772</v>
      </c>
      <c r="E245" s="44">
        <f t="shared" si="7"/>
        <v>0.74514960598258284</v>
      </c>
    </row>
    <row r="246" spans="1:5" x14ac:dyDescent="0.25">
      <c r="A246" s="39" t="s">
        <v>5950</v>
      </c>
      <c r="B246" s="32">
        <v>735099.99999999825</v>
      </c>
      <c r="C246" s="32">
        <v>1247632.5675377008</v>
      </c>
      <c r="D246" s="32">
        <f t="shared" si="6"/>
        <v>512532.5675377025</v>
      </c>
      <c r="E246" s="44">
        <f t="shared" si="7"/>
        <v>0.69722836013835354</v>
      </c>
    </row>
    <row r="247" spans="1:5" x14ac:dyDescent="0.25">
      <c r="A247" s="39" t="s">
        <v>6888</v>
      </c>
      <c r="B247" s="32">
        <v>738099.99999999825</v>
      </c>
      <c r="C247" s="32">
        <v>1065074.8597449593</v>
      </c>
      <c r="D247" s="32">
        <f t="shared" si="6"/>
        <v>326974.85974496102</v>
      </c>
      <c r="E247" s="44">
        <f t="shared" si="7"/>
        <v>0.44299533903937377</v>
      </c>
    </row>
    <row r="248" spans="1:5" x14ac:dyDescent="0.25">
      <c r="A248" s="39" t="s">
        <v>6887</v>
      </c>
      <c r="B248" s="32">
        <v>741099.99999999814</v>
      </c>
      <c r="C248" s="32">
        <v>1410285.465812084</v>
      </c>
      <c r="D248" s="32">
        <f t="shared" si="6"/>
        <v>669185.46581208589</v>
      </c>
      <c r="E248" s="44">
        <f t="shared" si="7"/>
        <v>0.90296244206191822</v>
      </c>
    </row>
    <row r="249" spans="1:5" x14ac:dyDescent="0.25">
      <c r="A249" s="39" t="s">
        <v>6849</v>
      </c>
      <c r="B249" s="32">
        <v>744099.99999999814</v>
      </c>
      <c r="C249" s="32">
        <v>1578680.1898371167</v>
      </c>
      <c r="D249" s="32">
        <f t="shared" si="6"/>
        <v>834580.18983711861</v>
      </c>
      <c r="E249" s="44">
        <f t="shared" si="7"/>
        <v>1.1215968147253335</v>
      </c>
    </row>
    <row r="250" spans="1:5" x14ac:dyDescent="0.25">
      <c r="A250" s="39" t="s">
        <v>6176</v>
      </c>
      <c r="B250" s="32">
        <v>747099.99999999802</v>
      </c>
      <c r="C250" s="32">
        <v>1111090.6128617772</v>
      </c>
      <c r="D250" s="32">
        <f t="shared" si="6"/>
        <v>363990.61286177917</v>
      </c>
      <c r="E250" s="44">
        <f t="shared" si="7"/>
        <v>0.48720467522658295</v>
      </c>
    </row>
    <row r="251" spans="1:5" x14ac:dyDescent="0.25">
      <c r="A251" s="39" t="s">
        <v>7739</v>
      </c>
      <c r="B251" s="32">
        <v>750099.99999999802</v>
      </c>
      <c r="C251" s="32">
        <v>1214976.5531909582</v>
      </c>
      <c r="D251" s="32">
        <f t="shared" si="6"/>
        <v>464876.5531909602</v>
      </c>
      <c r="E251" s="44">
        <f t="shared" si="7"/>
        <v>0.61975277055187494</v>
      </c>
    </row>
    <row r="252" spans="1:5" x14ac:dyDescent="0.25">
      <c r="A252" s="39" t="s">
        <v>8184</v>
      </c>
      <c r="B252" s="32">
        <v>753099.9999999979</v>
      </c>
      <c r="C252" s="32">
        <v>1337900.7897154847</v>
      </c>
      <c r="D252" s="32">
        <f t="shared" si="6"/>
        <v>584800.78971548681</v>
      </c>
      <c r="E252" s="44">
        <f t="shared" si="7"/>
        <v>0.77652475065129256</v>
      </c>
    </row>
    <row r="253" spans="1:5" x14ac:dyDescent="0.25">
      <c r="A253" s="39" t="s">
        <v>6015</v>
      </c>
      <c r="B253" s="32">
        <v>756099.9999999979</v>
      </c>
      <c r="C253" s="32">
        <v>1347179.4415523037</v>
      </c>
      <c r="D253" s="32">
        <f t="shared" si="6"/>
        <v>591079.44155230583</v>
      </c>
      <c r="E253" s="44">
        <f t="shared" si="7"/>
        <v>0.78174770738302801</v>
      </c>
    </row>
    <row r="254" spans="1:5" x14ac:dyDescent="0.25">
      <c r="A254" s="39" t="s">
        <v>6472</v>
      </c>
      <c r="B254" s="32">
        <v>759099.99999999779</v>
      </c>
      <c r="C254" s="32">
        <v>1102212.8710051551</v>
      </c>
      <c r="D254" s="32">
        <f t="shared" si="6"/>
        <v>343112.87100515736</v>
      </c>
      <c r="E254" s="44">
        <f t="shared" si="7"/>
        <v>0.45199956659881224</v>
      </c>
    </row>
    <row r="255" spans="1:5" x14ac:dyDescent="0.25">
      <c r="A255" s="39" t="s">
        <v>5857</v>
      </c>
      <c r="B255" s="32">
        <v>10000000</v>
      </c>
      <c r="C255" s="32">
        <v>14748036.749511302</v>
      </c>
      <c r="D255" s="32">
        <f t="shared" si="6"/>
        <v>4748036.7495113015</v>
      </c>
      <c r="E255" s="44">
        <f t="shared" si="7"/>
        <v>0.47480367495113013</v>
      </c>
    </row>
    <row r="256" spans="1:5" x14ac:dyDescent="0.25">
      <c r="A256" s="39" t="s">
        <v>7753</v>
      </c>
      <c r="B256" s="32">
        <v>765099.99999999767</v>
      </c>
      <c r="C256" s="32">
        <v>1419811.6431757747</v>
      </c>
      <c r="D256" s="32">
        <f t="shared" si="6"/>
        <v>654711.64317577705</v>
      </c>
      <c r="E256" s="44">
        <f t="shared" si="7"/>
        <v>0.8557203544318116</v>
      </c>
    </row>
    <row r="257" spans="1:5" x14ac:dyDescent="0.25">
      <c r="A257" s="39" t="s">
        <v>7897</v>
      </c>
      <c r="B257" s="32">
        <v>768099.99999999756</v>
      </c>
      <c r="C257" s="32">
        <v>1361719.3578982693</v>
      </c>
      <c r="D257" s="32">
        <f t="shared" si="6"/>
        <v>593619.35789827176</v>
      </c>
      <c r="E257" s="44">
        <f t="shared" si="7"/>
        <v>0.77284124189333891</v>
      </c>
    </row>
    <row r="258" spans="1:5" x14ac:dyDescent="0.25">
      <c r="A258" s="39" t="s">
        <v>6416</v>
      </c>
      <c r="B258" s="32">
        <v>771099.99999999756</v>
      </c>
      <c r="C258" s="32">
        <v>1478324.1987709417</v>
      </c>
      <c r="D258" s="32">
        <f t="shared" si="6"/>
        <v>707224.19877094415</v>
      </c>
      <c r="E258" s="44">
        <f t="shared" si="7"/>
        <v>0.91716275291265259</v>
      </c>
    </row>
    <row r="259" spans="1:5" x14ac:dyDescent="0.25">
      <c r="A259" s="39" t="s">
        <v>5879</v>
      </c>
      <c r="B259" s="32">
        <v>774099.99999999744</v>
      </c>
      <c r="C259" s="32">
        <v>1441999.738723184</v>
      </c>
      <c r="D259" s="32">
        <f t="shared" si="6"/>
        <v>667899.73872318654</v>
      </c>
      <c r="E259" s="44">
        <f t="shared" si="7"/>
        <v>0.86280808516107577</v>
      </c>
    </row>
    <row r="260" spans="1:5" x14ac:dyDescent="0.25">
      <c r="A260" s="39" t="s">
        <v>7340</v>
      </c>
      <c r="B260" s="32">
        <v>777099.99999999744</v>
      </c>
      <c r="C260" s="32">
        <v>1423091.8081027549</v>
      </c>
      <c r="D260" s="32">
        <f t="shared" si="6"/>
        <v>645991.80810275744</v>
      </c>
      <c r="E260" s="44">
        <f t="shared" si="7"/>
        <v>0.83128530189519956</v>
      </c>
    </row>
    <row r="261" spans="1:5" x14ac:dyDescent="0.25">
      <c r="A261" s="39" t="s">
        <v>7365</v>
      </c>
      <c r="B261" s="32">
        <v>783099.99999999732</v>
      </c>
      <c r="C261" s="32">
        <v>1095795.522791747</v>
      </c>
      <c r="D261" s="32">
        <f t="shared" ref="D261:D324" si="8">C261-B261</f>
        <v>312695.52279174968</v>
      </c>
      <c r="E261" s="44">
        <f t="shared" ref="E261:E324" si="9">D261/B261</f>
        <v>0.39930471560688385</v>
      </c>
    </row>
    <row r="262" spans="1:5" x14ac:dyDescent="0.25">
      <c r="A262" s="39" t="s">
        <v>6062</v>
      </c>
      <c r="B262" s="32">
        <v>786099.99999999721</v>
      </c>
      <c r="C262" s="32">
        <v>1108926.3277783731</v>
      </c>
      <c r="D262" s="32">
        <f t="shared" si="8"/>
        <v>322826.32777837594</v>
      </c>
      <c r="E262" s="44">
        <f t="shared" si="9"/>
        <v>0.41066827093038683</v>
      </c>
    </row>
    <row r="263" spans="1:5" x14ac:dyDescent="0.25">
      <c r="A263" s="39" t="s">
        <v>6267</v>
      </c>
      <c r="B263" s="32">
        <v>789099.99999999721</v>
      </c>
      <c r="C263" s="32">
        <v>1110398.7258676132</v>
      </c>
      <c r="D263" s="32">
        <f t="shared" si="8"/>
        <v>321298.72586761601</v>
      </c>
      <c r="E263" s="44">
        <f t="shared" si="9"/>
        <v>0.40717111375949455</v>
      </c>
    </row>
    <row r="264" spans="1:5" x14ac:dyDescent="0.25">
      <c r="A264" s="39" t="s">
        <v>7128</v>
      </c>
      <c r="B264" s="32">
        <v>792099.99999999709</v>
      </c>
      <c r="C264" s="32">
        <v>1084331.3238808762</v>
      </c>
      <c r="D264" s="32">
        <f t="shared" si="8"/>
        <v>292231.32388087909</v>
      </c>
      <c r="E264" s="44">
        <f t="shared" si="9"/>
        <v>0.3689323619251107</v>
      </c>
    </row>
    <row r="265" spans="1:5" x14ac:dyDescent="0.25">
      <c r="A265" s="39" t="s">
        <v>6928</v>
      </c>
      <c r="B265" s="32">
        <v>795099.99999999709</v>
      </c>
      <c r="C265" s="32">
        <v>1536540.9783622096</v>
      </c>
      <c r="D265" s="32">
        <f t="shared" si="8"/>
        <v>741440.97836221254</v>
      </c>
      <c r="E265" s="44">
        <f t="shared" si="9"/>
        <v>0.93251286424627755</v>
      </c>
    </row>
    <row r="266" spans="1:5" x14ac:dyDescent="0.25">
      <c r="A266" s="39" t="s">
        <v>29</v>
      </c>
      <c r="B266" s="32">
        <v>50000000</v>
      </c>
      <c r="C266" s="32">
        <v>66293441.646169595</v>
      </c>
      <c r="D266" s="32">
        <f t="shared" si="8"/>
        <v>16293441.646169595</v>
      </c>
      <c r="E266" s="44">
        <f t="shared" si="9"/>
        <v>0.32586883292339192</v>
      </c>
    </row>
    <row r="267" spans="1:5" x14ac:dyDescent="0.25">
      <c r="A267" s="39" t="s">
        <v>7896</v>
      </c>
      <c r="B267" s="32">
        <v>801099.99999999697</v>
      </c>
      <c r="C267" s="32">
        <v>1081068.3307530046</v>
      </c>
      <c r="D267" s="32">
        <f t="shared" si="8"/>
        <v>279968.33075300767</v>
      </c>
      <c r="E267" s="44">
        <f t="shared" si="9"/>
        <v>0.34947987860817464</v>
      </c>
    </row>
    <row r="268" spans="1:5" x14ac:dyDescent="0.25">
      <c r="A268" s="39" t="s">
        <v>7478</v>
      </c>
      <c r="B268" s="32">
        <v>804099.99999999686</v>
      </c>
      <c r="C268" s="32">
        <v>1602058.5903154979</v>
      </c>
      <c r="D268" s="32">
        <f t="shared" si="8"/>
        <v>797958.59031550109</v>
      </c>
      <c r="E268" s="44">
        <f t="shared" si="9"/>
        <v>0.99236238069332694</v>
      </c>
    </row>
    <row r="269" spans="1:5" x14ac:dyDescent="0.25">
      <c r="A269" s="39" t="s">
        <v>6733</v>
      </c>
      <c r="B269" s="32">
        <v>807099.99999999674</v>
      </c>
      <c r="C269" s="32">
        <v>1800639.5737903148</v>
      </c>
      <c r="D269" s="32">
        <f t="shared" si="8"/>
        <v>993539.5737903181</v>
      </c>
      <c r="E269" s="44">
        <f t="shared" si="9"/>
        <v>1.2309993480241879</v>
      </c>
    </row>
    <row r="270" spans="1:5" x14ac:dyDescent="0.25">
      <c r="A270" s="39" t="s">
        <v>7364</v>
      </c>
      <c r="B270" s="32">
        <v>810099.99999999674</v>
      </c>
      <c r="C270" s="32">
        <v>1225885.9253865012</v>
      </c>
      <c r="D270" s="32">
        <f t="shared" si="8"/>
        <v>415785.9253865045</v>
      </c>
      <c r="E270" s="44">
        <f t="shared" si="9"/>
        <v>0.51325259274966817</v>
      </c>
    </row>
    <row r="271" spans="1:5" x14ac:dyDescent="0.25">
      <c r="A271" s="39" t="s">
        <v>6297</v>
      </c>
      <c r="B271" s="32">
        <v>813099.99999999662</v>
      </c>
      <c r="C271" s="32">
        <v>1212597.8811216217</v>
      </c>
      <c r="D271" s="32">
        <f t="shared" si="8"/>
        <v>399497.88112162508</v>
      </c>
      <c r="E271" s="44">
        <f t="shared" si="9"/>
        <v>0.49132687384285662</v>
      </c>
    </row>
    <row r="272" spans="1:5" x14ac:dyDescent="0.25">
      <c r="A272" s="39" t="s">
        <v>6788</v>
      </c>
      <c r="B272" s="32">
        <v>816099.99999999662</v>
      </c>
      <c r="C272" s="32">
        <v>1764024.5533813811</v>
      </c>
      <c r="D272" s="32">
        <f t="shared" si="8"/>
        <v>947924.55338138447</v>
      </c>
      <c r="E272" s="44">
        <f t="shared" si="9"/>
        <v>1.161529902440128</v>
      </c>
    </row>
    <row r="273" spans="1:5" x14ac:dyDescent="0.25">
      <c r="A273" s="39" t="s">
        <v>7648</v>
      </c>
      <c r="B273" s="32">
        <v>819099.99999999651</v>
      </c>
      <c r="C273" s="32">
        <v>1361670.1713430481</v>
      </c>
      <c r="D273" s="32">
        <f t="shared" si="8"/>
        <v>542570.1713430516</v>
      </c>
      <c r="E273" s="44">
        <f t="shared" si="9"/>
        <v>0.66239796281657171</v>
      </c>
    </row>
    <row r="274" spans="1:5" x14ac:dyDescent="0.25">
      <c r="A274" s="39" t="s">
        <v>7127</v>
      </c>
      <c r="B274" s="32">
        <v>822099.99999999651</v>
      </c>
      <c r="C274" s="32">
        <v>1195008.2789428553</v>
      </c>
      <c r="D274" s="32">
        <f t="shared" si="8"/>
        <v>372908.2789428588</v>
      </c>
      <c r="E274" s="44">
        <f t="shared" si="9"/>
        <v>0.45360452371105753</v>
      </c>
    </row>
    <row r="275" spans="1:5" x14ac:dyDescent="0.25">
      <c r="A275" s="39" t="s">
        <v>6697</v>
      </c>
      <c r="B275" s="32">
        <v>825099.99999999639</v>
      </c>
      <c r="C275" s="32">
        <v>1268437.610924091</v>
      </c>
      <c r="D275" s="32">
        <f t="shared" si="8"/>
        <v>443337.61092409457</v>
      </c>
      <c r="E275" s="44">
        <f t="shared" si="9"/>
        <v>0.53731379338758511</v>
      </c>
    </row>
    <row r="276" spans="1:5" x14ac:dyDescent="0.25">
      <c r="A276" s="39" t="s">
        <v>8133</v>
      </c>
      <c r="B276" s="32">
        <v>828099.99999999639</v>
      </c>
      <c r="C276" s="32">
        <v>1738385.7701404477</v>
      </c>
      <c r="D276" s="32">
        <f t="shared" si="8"/>
        <v>910285.77014045126</v>
      </c>
      <c r="E276" s="44">
        <f t="shared" si="9"/>
        <v>1.099246190243274</v>
      </c>
    </row>
    <row r="277" spans="1:5" x14ac:dyDescent="0.25">
      <c r="A277" s="39" t="s">
        <v>8132</v>
      </c>
      <c r="B277" s="32">
        <v>831099.99999999627</v>
      </c>
      <c r="C277" s="32">
        <v>1086353.1914741506</v>
      </c>
      <c r="D277" s="32">
        <f t="shared" si="8"/>
        <v>255253.19147415436</v>
      </c>
      <c r="E277" s="44">
        <f t="shared" si="9"/>
        <v>0.30712692994122909</v>
      </c>
    </row>
    <row r="278" spans="1:5" x14ac:dyDescent="0.25">
      <c r="A278" s="39" t="s">
        <v>8142</v>
      </c>
      <c r="B278" s="32">
        <v>834099.99999999627</v>
      </c>
      <c r="C278" s="32">
        <v>1787044.7726656373</v>
      </c>
      <c r="D278" s="32">
        <f t="shared" si="8"/>
        <v>952944.77266564104</v>
      </c>
      <c r="E278" s="44">
        <f t="shared" si="9"/>
        <v>1.1424826431670607</v>
      </c>
    </row>
    <row r="279" spans="1:5" x14ac:dyDescent="0.25">
      <c r="A279" s="39" t="s">
        <v>8131</v>
      </c>
      <c r="B279" s="32">
        <v>837099.99999999616</v>
      </c>
      <c r="C279" s="32">
        <v>1320720.3310506965</v>
      </c>
      <c r="D279" s="32">
        <f t="shared" si="8"/>
        <v>483620.33105070039</v>
      </c>
      <c r="E279" s="44">
        <f t="shared" si="9"/>
        <v>0.57773304390240432</v>
      </c>
    </row>
    <row r="280" spans="1:5" x14ac:dyDescent="0.25">
      <c r="A280" s="39" t="s">
        <v>6324</v>
      </c>
      <c r="B280" s="32">
        <v>840099.99999999616</v>
      </c>
      <c r="C280" s="32">
        <v>1672905.6839839004</v>
      </c>
      <c r="D280" s="32">
        <f t="shared" si="8"/>
        <v>832805.68398390419</v>
      </c>
      <c r="E280" s="44">
        <f t="shared" si="9"/>
        <v>0.99131732410892515</v>
      </c>
    </row>
    <row r="281" spans="1:5" x14ac:dyDescent="0.25">
      <c r="A281" s="39" t="s">
        <v>8147</v>
      </c>
      <c r="B281" s="32">
        <v>843099.99999999604</v>
      </c>
      <c r="C281" s="32">
        <v>1094977.6107938965</v>
      </c>
      <c r="D281" s="32">
        <f t="shared" si="8"/>
        <v>251877.61079390044</v>
      </c>
      <c r="E281" s="44">
        <f t="shared" si="9"/>
        <v>0.298751762298543</v>
      </c>
    </row>
    <row r="282" spans="1:5" x14ac:dyDescent="0.25">
      <c r="A282" s="39" t="s">
        <v>8130</v>
      </c>
      <c r="B282" s="32">
        <v>846099.99999999593</v>
      </c>
      <c r="C282" s="32">
        <v>1132958.5806097672</v>
      </c>
      <c r="D282" s="32">
        <f t="shared" si="8"/>
        <v>286858.58060977131</v>
      </c>
      <c r="E282" s="44">
        <f t="shared" si="9"/>
        <v>0.3390362612099902</v>
      </c>
    </row>
    <row r="283" spans="1:5" x14ac:dyDescent="0.25">
      <c r="A283" s="39" t="s">
        <v>8129</v>
      </c>
      <c r="B283" s="32">
        <v>849099.99999999593</v>
      </c>
      <c r="C283" s="32">
        <v>1610248.1749866738</v>
      </c>
      <c r="D283" s="32">
        <f t="shared" si="8"/>
        <v>761148.17498667783</v>
      </c>
      <c r="E283" s="44">
        <f t="shared" si="9"/>
        <v>0.89641758919642145</v>
      </c>
    </row>
    <row r="284" spans="1:5" x14ac:dyDescent="0.25">
      <c r="A284" s="39" t="s">
        <v>8210</v>
      </c>
      <c r="B284" s="32">
        <v>852099.99999999581</v>
      </c>
      <c r="C284" s="32">
        <v>1206159.1117122285</v>
      </c>
      <c r="D284" s="32">
        <f t="shared" si="8"/>
        <v>354059.1117122327</v>
      </c>
      <c r="E284" s="44">
        <f t="shared" si="9"/>
        <v>0.4155135684922362</v>
      </c>
    </row>
    <row r="285" spans="1:5" x14ac:dyDescent="0.25">
      <c r="A285" s="39" t="s">
        <v>8128</v>
      </c>
      <c r="B285" s="32">
        <v>855099.99999999581</v>
      </c>
      <c r="C285" s="32">
        <v>1184286.2785211636</v>
      </c>
      <c r="D285" s="32">
        <f t="shared" si="8"/>
        <v>329186.27852116781</v>
      </c>
      <c r="E285" s="44">
        <f t="shared" si="9"/>
        <v>0.38496816573636933</v>
      </c>
    </row>
    <row r="286" spans="1:5" x14ac:dyDescent="0.25">
      <c r="A286" s="39" t="s">
        <v>8127</v>
      </c>
      <c r="B286" s="32">
        <v>858099.99999999569</v>
      </c>
      <c r="C286" s="32">
        <v>1476209.3978493318</v>
      </c>
      <c r="D286" s="32">
        <f t="shared" si="8"/>
        <v>618109.39784933615</v>
      </c>
      <c r="E286" s="44">
        <f t="shared" si="9"/>
        <v>0.72032326983957495</v>
      </c>
    </row>
    <row r="287" spans="1:5" x14ac:dyDescent="0.25">
      <c r="A287" s="39" t="s">
        <v>7050</v>
      </c>
      <c r="B287" s="32">
        <v>861099.99999999569</v>
      </c>
      <c r="C287" s="32">
        <v>1435581.3091216832</v>
      </c>
      <c r="D287" s="32">
        <f t="shared" si="8"/>
        <v>574481.30912168755</v>
      </c>
      <c r="E287" s="44">
        <f t="shared" si="9"/>
        <v>0.66714819315026175</v>
      </c>
    </row>
    <row r="288" spans="1:5" x14ac:dyDescent="0.25">
      <c r="A288" s="39" t="s">
        <v>8126</v>
      </c>
      <c r="B288" s="32">
        <v>864099.99999999558</v>
      </c>
      <c r="C288" s="32">
        <v>1680333.2381361199</v>
      </c>
      <c r="D288" s="32">
        <f t="shared" si="8"/>
        <v>816233.23813612433</v>
      </c>
      <c r="E288" s="44">
        <f t="shared" si="9"/>
        <v>0.94460506670076205</v>
      </c>
    </row>
    <row r="289" spans="1:5" x14ac:dyDescent="0.25">
      <c r="A289" s="39" t="s">
        <v>8125</v>
      </c>
      <c r="B289" s="32">
        <v>867099.99999999558</v>
      </c>
      <c r="C289" s="32">
        <v>1803118.0037626436</v>
      </c>
      <c r="D289" s="32">
        <f t="shared" si="8"/>
        <v>936018.00376264798</v>
      </c>
      <c r="E289" s="44">
        <f t="shared" si="9"/>
        <v>1.0794810330557638</v>
      </c>
    </row>
    <row r="290" spans="1:5" x14ac:dyDescent="0.25">
      <c r="A290" s="39" t="s">
        <v>8124</v>
      </c>
      <c r="B290" s="32">
        <v>870099.99999999546</v>
      </c>
      <c r="C290" s="32">
        <v>1886528.4178089092</v>
      </c>
      <c r="D290" s="32">
        <f t="shared" si="8"/>
        <v>1016428.4178089137</v>
      </c>
      <c r="E290" s="44">
        <f t="shared" si="9"/>
        <v>1.1681742533144686</v>
      </c>
    </row>
    <row r="291" spans="1:5" x14ac:dyDescent="0.25">
      <c r="A291" s="39" t="s">
        <v>8123</v>
      </c>
      <c r="B291" s="32">
        <v>873099.99999999546</v>
      </c>
      <c r="C291" s="32">
        <v>1639517.6135317003</v>
      </c>
      <c r="D291" s="32">
        <f t="shared" si="8"/>
        <v>766417.61353170488</v>
      </c>
      <c r="E291" s="44">
        <f t="shared" si="9"/>
        <v>0.87781194998477707</v>
      </c>
    </row>
    <row r="292" spans="1:5" x14ac:dyDescent="0.25">
      <c r="A292" s="39" t="s">
        <v>6014</v>
      </c>
      <c r="B292" s="32">
        <v>876099.99999999534</v>
      </c>
      <c r="C292" s="32">
        <v>1593384.5814389915</v>
      </c>
      <c r="D292" s="32">
        <f t="shared" si="8"/>
        <v>717284.58143899613</v>
      </c>
      <c r="E292" s="44">
        <f t="shared" si="9"/>
        <v>0.81872455363428831</v>
      </c>
    </row>
    <row r="293" spans="1:5" x14ac:dyDescent="0.25">
      <c r="A293" s="39" t="s">
        <v>6013</v>
      </c>
      <c r="B293" s="32">
        <v>879099.99999999534</v>
      </c>
      <c r="C293" s="32">
        <v>1703783.0774101538</v>
      </c>
      <c r="D293" s="32">
        <f t="shared" si="8"/>
        <v>824683.07741015847</v>
      </c>
      <c r="E293" s="44">
        <f t="shared" si="9"/>
        <v>0.93809928041196999</v>
      </c>
    </row>
    <row r="294" spans="1:5" x14ac:dyDescent="0.25">
      <c r="A294" s="39" t="s">
        <v>7477</v>
      </c>
      <c r="B294" s="32">
        <v>882099.99999999523</v>
      </c>
      <c r="C294" s="32">
        <v>1498530.0386595582</v>
      </c>
      <c r="D294" s="32">
        <f t="shared" si="8"/>
        <v>616430.03865956294</v>
      </c>
      <c r="E294" s="44">
        <f t="shared" si="9"/>
        <v>0.69882103917873972</v>
      </c>
    </row>
    <row r="295" spans="1:5" x14ac:dyDescent="0.25">
      <c r="A295" s="39" t="s">
        <v>6098</v>
      </c>
      <c r="B295" s="32">
        <v>885099.99999999511</v>
      </c>
      <c r="C295" s="32">
        <v>1412668.054816107</v>
      </c>
      <c r="D295" s="32">
        <f t="shared" si="8"/>
        <v>527568.05481611192</v>
      </c>
      <c r="E295" s="44">
        <f t="shared" si="9"/>
        <v>0.59605474501877176</v>
      </c>
    </row>
    <row r="296" spans="1:5" x14ac:dyDescent="0.25">
      <c r="A296" s="39" t="s">
        <v>5974</v>
      </c>
      <c r="B296" s="32">
        <v>888099.99999999511</v>
      </c>
      <c r="C296" s="32">
        <v>1923107.7740868046</v>
      </c>
      <c r="D296" s="32">
        <f t="shared" si="8"/>
        <v>1035007.7740868095</v>
      </c>
      <c r="E296" s="44">
        <f t="shared" si="9"/>
        <v>1.1654180543709212</v>
      </c>
    </row>
    <row r="297" spans="1:5" x14ac:dyDescent="0.25">
      <c r="A297" s="39" t="s">
        <v>7241</v>
      </c>
      <c r="B297" s="32">
        <v>891099.99999999499</v>
      </c>
      <c r="C297" s="32">
        <v>1149361.4741260761</v>
      </c>
      <c r="D297" s="32">
        <f t="shared" si="8"/>
        <v>258261.4741260811</v>
      </c>
      <c r="E297" s="44">
        <f t="shared" si="9"/>
        <v>0.28982322312432113</v>
      </c>
    </row>
    <row r="298" spans="1:5" x14ac:dyDescent="0.25">
      <c r="A298" s="39" t="s">
        <v>6886</v>
      </c>
      <c r="B298" s="32">
        <v>894099.99999999499</v>
      </c>
      <c r="C298" s="32">
        <v>1896269.5810251357</v>
      </c>
      <c r="D298" s="32">
        <f t="shared" si="8"/>
        <v>1002169.5810251407</v>
      </c>
      <c r="E298" s="44">
        <f t="shared" si="9"/>
        <v>1.1208696801533904</v>
      </c>
    </row>
    <row r="299" spans="1:5" x14ac:dyDescent="0.25">
      <c r="A299" s="39" t="s">
        <v>6175</v>
      </c>
      <c r="B299" s="32">
        <v>897099.99999999488</v>
      </c>
      <c r="C299" s="32">
        <v>1891245.1760718203</v>
      </c>
      <c r="D299" s="32">
        <f t="shared" si="8"/>
        <v>994145.17607182544</v>
      </c>
      <c r="E299" s="44">
        <f t="shared" si="9"/>
        <v>1.1081765422715764</v>
      </c>
    </row>
    <row r="300" spans="1:5" x14ac:dyDescent="0.25">
      <c r="A300" s="39" t="s">
        <v>8122</v>
      </c>
      <c r="B300" s="32">
        <v>900099.99999999488</v>
      </c>
      <c r="C300" s="32">
        <v>1338957.8220428792</v>
      </c>
      <c r="D300" s="32">
        <f t="shared" si="8"/>
        <v>438857.82204288431</v>
      </c>
      <c r="E300" s="44">
        <f t="shared" si="9"/>
        <v>0.487565628311173</v>
      </c>
    </row>
    <row r="301" spans="1:5" x14ac:dyDescent="0.25">
      <c r="A301" s="39" t="s">
        <v>7782</v>
      </c>
      <c r="B301" s="32">
        <v>903099.99999999476</v>
      </c>
      <c r="C301" s="32">
        <v>1196446.1008521554</v>
      </c>
      <c r="D301" s="32">
        <f t="shared" si="8"/>
        <v>293346.1008521606</v>
      </c>
      <c r="E301" s="44">
        <f t="shared" si="9"/>
        <v>0.32482128319362452</v>
      </c>
    </row>
    <row r="302" spans="1:5" x14ac:dyDescent="0.25">
      <c r="A302" s="39" t="s">
        <v>6403</v>
      </c>
      <c r="B302" s="32">
        <v>906099.99999999476</v>
      </c>
      <c r="C302" s="32">
        <v>1967071.4240154945</v>
      </c>
      <c r="D302" s="32">
        <f t="shared" si="8"/>
        <v>1060971.4240154997</v>
      </c>
      <c r="E302" s="44">
        <f t="shared" si="9"/>
        <v>1.1709208961654407</v>
      </c>
    </row>
    <row r="303" spans="1:5" x14ac:dyDescent="0.25">
      <c r="A303" s="39" t="s">
        <v>6885</v>
      </c>
      <c r="B303" s="32">
        <v>909099.99999999464</v>
      </c>
      <c r="C303" s="32">
        <v>1725139.3779247038</v>
      </c>
      <c r="D303" s="32">
        <f t="shared" si="8"/>
        <v>816039.37792470912</v>
      </c>
      <c r="E303" s="44">
        <f t="shared" si="9"/>
        <v>0.89763433937379156</v>
      </c>
    </row>
    <row r="304" spans="1:5" x14ac:dyDescent="0.25">
      <c r="A304" s="39" t="s">
        <v>6012</v>
      </c>
      <c r="B304" s="32">
        <v>912099.99999999464</v>
      </c>
      <c r="C304" s="32">
        <v>1323683.418482204</v>
      </c>
      <c r="D304" s="32">
        <f t="shared" si="8"/>
        <v>411583.41848220932</v>
      </c>
      <c r="E304" s="44">
        <f t="shared" si="9"/>
        <v>0.45124812902336559</v>
      </c>
    </row>
    <row r="305" spans="1:5" x14ac:dyDescent="0.25">
      <c r="A305" s="39" t="s">
        <v>7363</v>
      </c>
      <c r="B305" s="32">
        <v>915099.99999999453</v>
      </c>
      <c r="C305" s="32">
        <v>1512268.494318679</v>
      </c>
      <c r="D305" s="32">
        <f t="shared" si="8"/>
        <v>597168.49431868445</v>
      </c>
      <c r="E305" s="44">
        <f t="shared" si="9"/>
        <v>0.6525718438626249</v>
      </c>
    </row>
    <row r="306" spans="1:5" x14ac:dyDescent="0.25">
      <c r="A306" s="39" t="s">
        <v>7362</v>
      </c>
      <c r="B306" s="32">
        <v>918099.99999999453</v>
      </c>
      <c r="C306" s="32">
        <v>1852920.4869319829</v>
      </c>
      <c r="D306" s="32">
        <f t="shared" si="8"/>
        <v>934820.48693198839</v>
      </c>
      <c r="E306" s="44">
        <f t="shared" si="9"/>
        <v>1.0182120541683846</v>
      </c>
    </row>
    <row r="307" spans="1:5" x14ac:dyDescent="0.25">
      <c r="A307" s="39" t="s">
        <v>7895</v>
      </c>
      <c r="B307" s="32">
        <v>921099.99999999441</v>
      </c>
      <c r="C307" s="32">
        <v>1956029.1138107064</v>
      </c>
      <c r="D307" s="32">
        <f t="shared" si="8"/>
        <v>1034929.113810712</v>
      </c>
      <c r="E307" s="44">
        <f t="shared" si="9"/>
        <v>1.1235795394753212</v>
      </c>
    </row>
    <row r="308" spans="1:5" x14ac:dyDescent="0.25">
      <c r="A308" s="39" t="s">
        <v>7006</v>
      </c>
      <c r="B308" s="32">
        <v>924099.99999999441</v>
      </c>
      <c r="C308" s="32">
        <v>1569085.9151211916</v>
      </c>
      <c r="D308" s="32">
        <f t="shared" si="8"/>
        <v>644985.91512119723</v>
      </c>
      <c r="E308" s="44">
        <f t="shared" si="9"/>
        <v>0.69796116775370753</v>
      </c>
    </row>
    <row r="309" spans="1:5" x14ac:dyDescent="0.25">
      <c r="A309" s="39" t="s">
        <v>6696</v>
      </c>
      <c r="B309" s="32">
        <v>927099.9999999943</v>
      </c>
      <c r="C309" s="32">
        <v>1916306.608649146</v>
      </c>
      <c r="D309" s="32">
        <f t="shared" si="8"/>
        <v>989206.60864915175</v>
      </c>
      <c r="E309" s="44">
        <f t="shared" si="9"/>
        <v>1.0669901937753832</v>
      </c>
    </row>
    <row r="310" spans="1:5" x14ac:dyDescent="0.25">
      <c r="A310" s="39" t="s">
        <v>7579</v>
      </c>
      <c r="B310" s="32">
        <v>930099.99999999418</v>
      </c>
      <c r="C310" s="32">
        <v>1225763.2273441113</v>
      </c>
      <c r="D310" s="32">
        <f t="shared" si="8"/>
        <v>295663.22734411713</v>
      </c>
      <c r="E310" s="44">
        <f t="shared" si="9"/>
        <v>0.31788326776058379</v>
      </c>
    </row>
    <row r="311" spans="1:5" x14ac:dyDescent="0.25">
      <c r="A311" s="39" t="s">
        <v>8121</v>
      </c>
      <c r="B311" s="32">
        <v>933099.99999999418</v>
      </c>
      <c r="C311" s="32">
        <v>1999402.9814760089</v>
      </c>
      <c r="D311" s="32">
        <f t="shared" si="8"/>
        <v>1066302.9814760147</v>
      </c>
      <c r="E311" s="44">
        <f t="shared" si="9"/>
        <v>1.1427531684449912</v>
      </c>
    </row>
    <row r="312" spans="1:5" x14ac:dyDescent="0.25">
      <c r="A312" s="39" t="s">
        <v>6174</v>
      </c>
      <c r="B312" s="32">
        <v>936099.99999999406</v>
      </c>
      <c r="C312" s="32">
        <v>1638317.4426779153</v>
      </c>
      <c r="D312" s="32">
        <f t="shared" si="8"/>
        <v>702217.44267792127</v>
      </c>
      <c r="E312" s="44">
        <f t="shared" si="9"/>
        <v>0.75015216609115021</v>
      </c>
    </row>
    <row r="313" spans="1:5" x14ac:dyDescent="0.25">
      <c r="A313" s="39" t="s">
        <v>7158</v>
      </c>
      <c r="B313" s="32">
        <v>939099.99999999406</v>
      </c>
      <c r="C313" s="32">
        <v>1464628.335096119</v>
      </c>
      <c r="D313" s="32">
        <f t="shared" si="8"/>
        <v>525528.33509612491</v>
      </c>
      <c r="E313" s="44">
        <f t="shared" si="9"/>
        <v>0.55960849227571952</v>
      </c>
    </row>
    <row r="314" spans="1:5" x14ac:dyDescent="0.25">
      <c r="A314" s="39" t="s">
        <v>8120</v>
      </c>
      <c r="B314" s="32">
        <v>942099.99999999395</v>
      </c>
      <c r="C314" s="32">
        <v>1812045.6019863642</v>
      </c>
      <c r="D314" s="32">
        <f t="shared" si="8"/>
        <v>869945.60198637028</v>
      </c>
      <c r="E314" s="44">
        <f t="shared" si="9"/>
        <v>0.92341110496377865</v>
      </c>
    </row>
    <row r="315" spans="1:5" x14ac:dyDescent="0.25">
      <c r="A315" s="39" t="s">
        <v>6695</v>
      </c>
      <c r="B315" s="32">
        <v>945099.99999999395</v>
      </c>
      <c r="C315" s="32">
        <v>1722451.0899534277</v>
      </c>
      <c r="D315" s="32">
        <f t="shared" si="8"/>
        <v>777351.08995343372</v>
      </c>
      <c r="E315" s="44">
        <f t="shared" si="9"/>
        <v>0.82250670823557159</v>
      </c>
    </row>
    <row r="316" spans="1:5" x14ac:dyDescent="0.25">
      <c r="A316" s="39" t="s">
        <v>16</v>
      </c>
      <c r="B316" s="32">
        <v>948099.99999999383</v>
      </c>
      <c r="C316" s="32">
        <v>2138752.8520139456</v>
      </c>
      <c r="D316" s="32">
        <f t="shared" si="8"/>
        <v>1190652.8520139516</v>
      </c>
      <c r="E316" s="44">
        <f t="shared" si="9"/>
        <v>1.2558304524986388</v>
      </c>
    </row>
    <row r="317" spans="1:5" x14ac:dyDescent="0.25">
      <c r="A317" s="39" t="s">
        <v>7680</v>
      </c>
      <c r="B317" s="32">
        <v>951099.99999999383</v>
      </c>
      <c r="C317" s="32">
        <v>2043176.4233409539</v>
      </c>
      <c r="D317" s="32">
        <f t="shared" si="8"/>
        <v>1092076.4233409599</v>
      </c>
      <c r="E317" s="44">
        <f t="shared" si="9"/>
        <v>1.1482246066038977</v>
      </c>
    </row>
    <row r="318" spans="1:5" x14ac:dyDescent="0.25">
      <c r="A318" s="39" t="s">
        <v>6011</v>
      </c>
      <c r="B318" s="32">
        <v>954099.99999999371</v>
      </c>
      <c r="C318" s="32">
        <v>1333174.0168351526</v>
      </c>
      <c r="D318" s="32">
        <f t="shared" si="8"/>
        <v>379074.01683515892</v>
      </c>
      <c r="E318" s="44">
        <f t="shared" si="9"/>
        <v>0.39731057209428933</v>
      </c>
    </row>
    <row r="319" spans="1:5" x14ac:dyDescent="0.25">
      <c r="A319" s="39" t="s">
        <v>7494</v>
      </c>
      <c r="B319" s="32">
        <v>957099.99999999371</v>
      </c>
      <c r="C319" s="32">
        <v>1926326.7676654416</v>
      </c>
      <c r="D319" s="32">
        <f t="shared" si="8"/>
        <v>969226.7676654479</v>
      </c>
      <c r="E319" s="44">
        <f t="shared" si="9"/>
        <v>1.0126703245903816</v>
      </c>
    </row>
    <row r="320" spans="1:5" x14ac:dyDescent="0.25">
      <c r="A320" s="39" t="s">
        <v>6368</v>
      </c>
      <c r="B320" s="32">
        <v>960099.9999999936</v>
      </c>
      <c r="C320" s="32">
        <v>1840847.8342112142</v>
      </c>
      <c r="D320" s="32">
        <f t="shared" si="8"/>
        <v>880747.83421122062</v>
      </c>
      <c r="E320" s="44">
        <f t="shared" si="9"/>
        <v>0.91735010333426359</v>
      </c>
    </row>
    <row r="321" spans="1:5" x14ac:dyDescent="0.25">
      <c r="A321" s="39" t="s">
        <v>6834</v>
      </c>
      <c r="B321" s="32">
        <v>963099.9999999936</v>
      </c>
      <c r="C321" s="32">
        <v>1794771.0253377745</v>
      </c>
      <c r="D321" s="32">
        <f t="shared" si="8"/>
        <v>831671.02533778094</v>
      </c>
      <c r="E321" s="44">
        <f t="shared" si="9"/>
        <v>0.86353548472410602</v>
      </c>
    </row>
    <row r="322" spans="1:5" x14ac:dyDescent="0.25">
      <c r="A322" s="39" t="s">
        <v>7894</v>
      </c>
      <c r="B322" s="32">
        <v>966099.99999999348</v>
      </c>
      <c r="C322" s="32">
        <v>1418203.6785982754</v>
      </c>
      <c r="D322" s="32">
        <f t="shared" si="8"/>
        <v>452103.67859828193</v>
      </c>
      <c r="E322" s="44">
        <f t="shared" si="9"/>
        <v>0.46796778656276261</v>
      </c>
    </row>
    <row r="323" spans="1:5" x14ac:dyDescent="0.25">
      <c r="A323" s="39" t="s">
        <v>7893</v>
      </c>
      <c r="B323" s="32">
        <v>969099.99999999336</v>
      </c>
      <c r="C323" s="32">
        <v>1326491.3794357672</v>
      </c>
      <c r="D323" s="32">
        <f t="shared" si="8"/>
        <v>357391.37943577382</v>
      </c>
      <c r="E323" s="44">
        <f t="shared" si="9"/>
        <v>0.36878689447505547</v>
      </c>
    </row>
    <row r="324" spans="1:5" x14ac:dyDescent="0.25">
      <c r="A324" s="39" t="s">
        <v>7892</v>
      </c>
      <c r="B324" s="32">
        <v>972099.99999999336</v>
      </c>
      <c r="C324" s="32">
        <v>1284943.2750768955</v>
      </c>
      <c r="D324" s="32">
        <f t="shared" si="8"/>
        <v>312843.27507690212</v>
      </c>
      <c r="E324" s="44">
        <f t="shared" si="9"/>
        <v>0.32182211200175315</v>
      </c>
    </row>
    <row r="325" spans="1:5" x14ac:dyDescent="0.25">
      <c r="A325" s="39" t="s">
        <v>7531</v>
      </c>
      <c r="B325" s="32">
        <v>975099.99999999325</v>
      </c>
      <c r="C325" s="32">
        <v>1493384.3437337254</v>
      </c>
      <c r="D325" s="32">
        <f t="shared" ref="D325:D388" si="10">C325-B325</f>
        <v>518284.34373373212</v>
      </c>
      <c r="E325" s="44">
        <f t="shared" ref="E325:E388" si="11">D325/B325</f>
        <v>0.53151917109397573</v>
      </c>
    </row>
    <row r="326" spans="1:5" x14ac:dyDescent="0.25">
      <c r="A326" s="39" t="s">
        <v>7891</v>
      </c>
      <c r="B326" s="32">
        <v>978099.99999999325</v>
      </c>
      <c r="C326" s="32">
        <v>1779856.554881962</v>
      </c>
      <c r="D326" s="32">
        <f t="shared" si="10"/>
        <v>801756.55488196877</v>
      </c>
      <c r="E326" s="44">
        <f t="shared" si="11"/>
        <v>0.81970816366626553</v>
      </c>
    </row>
    <row r="327" spans="1:5" x14ac:dyDescent="0.25">
      <c r="A327" s="39" t="s">
        <v>7890</v>
      </c>
      <c r="B327" s="32">
        <v>981099.99999999313</v>
      </c>
      <c r="C327" s="32">
        <v>1980485.5026374452</v>
      </c>
      <c r="D327" s="32">
        <f t="shared" si="10"/>
        <v>999385.5026374521</v>
      </c>
      <c r="E327" s="44">
        <f t="shared" si="11"/>
        <v>1.01863775623021</v>
      </c>
    </row>
    <row r="328" spans="1:5" x14ac:dyDescent="0.25">
      <c r="A328" s="39" t="s">
        <v>7530</v>
      </c>
      <c r="B328" s="32">
        <v>984099.99999999313</v>
      </c>
      <c r="C328" s="32">
        <v>1794265.4502521891</v>
      </c>
      <c r="D328" s="32">
        <f t="shared" si="10"/>
        <v>810165.45025219594</v>
      </c>
      <c r="E328" s="44">
        <f t="shared" si="11"/>
        <v>0.82325520806036134</v>
      </c>
    </row>
    <row r="329" spans="1:5" x14ac:dyDescent="0.25">
      <c r="A329" s="39" t="s">
        <v>7889</v>
      </c>
      <c r="B329" s="32">
        <v>987099.99999999302</v>
      </c>
      <c r="C329" s="32">
        <v>1803442.4857097226</v>
      </c>
      <c r="D329" s="32">
        <f t="shared" si="10"/>
        <v>816342.4857097296</v>
      </c>
      <c r="E329" s="44">
        <f t="shared" si="11"/>
        <v>0.82701092666369702</v>
      </c>
    </row>
    <row r="330" spans="1:5" x14ac:dyDescent="0.25">
      <c r="A330" s="39" t="s">
        <v>7888</v>
      </c>
      <c r="B330" s="32">
        <v>990099.99999999302</v>
      </c>
      <c r="C330" s="32">
        <v>2099856.895413178</v>
      </c>
      <c r="D330" s="32">
        <f t="shared" si="10"/>
        <v>1109756.895413185</v>
      </c>
      <c r="E330" s="44">
        <f t="shared" si="11"/>
        <v>1.1208533435139811</v>
      </c>
    </row>
    <row r="331" spans="1:5" x14ac:dyDescent="0.25">
      <c r="A331" s="39" t="s">
        <v>6367</v>
      </c>
      <c r="B331" s="32">
        <v>993099.9999999929</v>
      </c>
      <c r="C331" s="32">
        <v>1633792.0704803858</v>
      </c>
      <c r="D331" s="32">
        <f t="shared" si="10"/>
        <v>640692.0704803929</v>
      </c>
      <c r="E331" s="44">
        <f t="shared" si="11"/>
        <v>0.64514356105165394</v>
      </c>
    </row>
    <row r="332" spans="1:5" x14ac:dyDescent="0.25">
      <c r="A332" s="39" t="s">
        <v>5878</v>
      </c>
      <c r="B332" s="32">
        <v>996099.9999999929</v>
      </c>
      <c r="C332" s="32">
        <v>2056156.270334135</v>
      </c>
      <c r="D332" s="32">
        <f t="shared" si="10"/>
        <v>1060056.2703341423</v>
      </c>
      <c r="E332" s="44">
        <f t="shared" si="11"/>
        <v>1.0642066763720006</v>
      </c>
    </row>
    <row r="333" spans="1:5" x14ac:dyDescent="0.25">
      <c r="A333" s="39" t="s">
        <v>6097</v>
      </c>
      <c r="B333" s="32">
        <v>999099.99999999278</v>
      </c>
      <c r="C333" s="32">
        <v>1396583.8561675961</v>
      </c>
      <c r="D333" s="32">
        <f t="shared" si="10"/>
        <v>397483.85616760328</v>
      </c>
      <c r="E333" s="44">
        <f t="shared" si="11"/>
        <v>0.39784191389010726</v>
      </c>
    </row>
    <row r="334" spans="1:5" x14ac:dyDescent="0.25">
      <c r="A334" s="39" t="s">
        <v>6173</v>
      </c>
      <c r="B334" s="32">
        <v>1002099.9999999928</v>
      </c>
      <c r="C334" s="32">
        <v>1806344.0642032374</v>
      </c>
      <c r="D334" s="32">
        <f t="shared" si="10"/>
        <v>804244.06420324463</v>
      </c>
      <c r="E334" s="44">
        <f t="shared" si="11"/>
        <v>0.80255869095225074</v>
      </c>
    </row>
    <row r="335" spans="1:5" x14ac:dyDescent="0.25">
      <c r="A335" s="39" t="s">
        <v>7571</v>
      </c>
      <c r="B335" s="32">
        <v>1005099.9999999927</v>
      </c>
      <c r="C335" s="32">
        <v>1406386.5230865134</v>
      </c>
      <c r="D335" s="32">
        <f t="shared" si="10"/>
        <v>401286.52308652073</v>
      </c>
      <c r="E335" s="44">
        <f t="shared" si="11"/>
        <v>0.39925034632029016</v>
      </c>
    </row>
    <row r="336" spans="1:5" x14ac:dyDescent="0.25">
      <c r="A336" s="39" t="s">
        <v>6096</v>
      </c>
      <c r="B336" s="32">
        <v>1008099.9999999925</v>
      </c>
      <c r="C336" s="32">
        <v>1317252.1678126622</v>
      </c>
      <c r="D336" s="32">
        <f t="shared" si="10"/>
        <v>309152.16781266965</v>
      </c>
      <c r="E336" s="44">
        <f t="shared" si="11"/>
        <v>0.30666815575108813</v>
      </c>
    </row>
    <row r="337" spans="1:5" x14ac:dyDescent="0.25">
      <c r="A337" s="39" t="s">
        <v>8209</v>
      </c>
      <c r="B337" s="32">
        <v>1011099.9999999925</v>
      </c>
      <c r="C337" s="32">
        <v>2095562.7136490052</v>
      </c>
      <c r="D337" s="32">
        <f t="shared" si="10"/>
        <v>1084462.7136490126</v>
      </c>
      <c r="E337" s="44">
        <f t="shared" si="11"/>
        <v>1.0725573273158151</v>
      </c>
    </row>
    <row r="338" spans="1:5" x14ac:dyDescent="0.25">
      <c r="A338" s="39" t="s">
        <v>6366</v>
      </c>
      <c r="B338" s="32">
        <v>1014099.9999999924</v>
      </c>
      <c r="C338" s="32">
        <v>1594384.228543232</v>
      </c>
      <c r="D338" s="32">
        <f t="shared" si="10"/>
        <v>580284.22854323953</v>
      </c>
      <c r="E338" s="44">
        <f t="shared" si="11"/>
        <v>0.57221598318040023</v>
      </c>
    </row>
    <row r="339" spans="1:5" x14ac:dyDescent="0.25">
      <c r="A339" s="39" t="s">
        <v>7049</v>
      </c>
      <c r="B339" s="32">
        <v>1017099.9999999924</v>
      </c>
      <c r="C339" s="32">
        <v>1297442.5273942125</v>
      </c>
      <c r="D339" s="32">
        <f t="shared" si="10"/>
        <v>280342.52739422012</v>
      </c>
      <c r="E339" s="44">
        <f t="shared" si="11"/>
        <v>0.27562926692972395</v>
      </c>
    </row>
    <row r="340" spans="1:5" x14ac:dyDescent="0.25">
      <c r="A340" s="39" t="s">
        <v>6732</v>
      </c>
      <c r="B340" s="32">
        <v>1020099.9999999923</v>
      </c>
      <c r="C340" s="32">
        <v>1499994.4411093236</v>
      </c>
      <c r="D340" s="32">
        <f t="shared" si="10"/>
        <v>479894.44110933132</v>
      </c>
      <c r="E340" s="44">
        <f t="shared" si="11"/>
        <v>0.4704386247518233</v>
      </c>
    </row>
    <row r="341" spans="1:5" x14ac:dyDescent="0.25">
      <c r="A341" s="39" t="s">
        <v>8119</v>
      </c>
      <c r="B341" s="32">
        <v>1023099.9999999923</v>
      </c>
      <c r="C341" s="32">
        <v>2075784.4524899963</v>
      </c>
      <c r="D341" s="32">
        <f t="shared" si="10"/>
        <v>1052684.452490004</v>
      </c>
      <c r="E341" s="44">
        <f t="shared" si="11"/>
        <v>1.0289164817613252</v>
      </c>
    </row>
    <row r="342" spans="1:5" x14ac:dyDescent="0.25">
      <c r="A342" s="39" t="s">
        <v>7887</v>
      </c>
      <c r="B342" s="32">
        <v>1026099.9999999922</v>
      </c>
      <c r="C342" s="32">
        <v>1469384.6448538322</v>
      </c>
      <c r="D342" s="32">
        <f t="shared" si="10"/>
        <v>443284.64485384</v>
      </c>
      <c r="E342" s="44">
        <f t="shared" si="11"/>
        <v>0.43200920461343278</v>
      </c>
    </row>
    <row r="343" spans="1:5" x14ac:dyDescent="0.25">
      <c r="A343" s="39" t="s">
        <v>7886</v>
      </c>
      <c r="B343" s="32">
        <v>1029099.9999999922</v>
      </c>
      <c r="C343" s="32">
        <v>1490897.0245244298</v>
      </c>
      <c r="D343" s="32">
        <f t="shared" si="10"/>
        <v>461797.02452443761</v>
      </c>
      <c r="E343" s="44">
        <f t="shared" si="11"/>
        <v>0.44873872755265876</v>
      </c>
    </row>
    <row r="344" spans="1:5" x14ac:dyDescent="0.25">
      <c r="A344" s="39" t="s">
        <v>6471</v>
      </c>
      <c r="B344" s="32">
        <v>1032099.9999999921</v>
      </c>
      <c r="C344" s="32">
        <v>1740933.9249383095</v>
      </c>
      <c r="D344" s="32">
        <f t="shared" si="10"/>
        <v>708833.92493831739</v>
      </c>
      <c r="E344" s="44">
        <f t="shared" si="11"/>
        <v>0.68678802920097159</v>
      </c>
    </row>
    <row r="345" spans="1:5" x14ac:dyDescent="0.25">
      <c r="A345" s="39" t="s">
        <v>7781</v>
      </c>
      <c r="B345" s="32">
        <v>1035099.9999999921</v>
      </c>
      <c r="C345" s="32">
        <v>1836206.2995738972</v>
      </c>
      <c r="D345" s="32">
        <f t="shared" si="10"/>
        <v>801106.29957390507</v>
      </c>
      <c r="E345" s="44">
        <f t="shared" si="11"/>
        <v>0.77394097147513397</v>
      </c>
    </row>
    <row r="346" spans="1:5" x14ac:dyDescent="0.25">
      <c r="A346" s="39" t="s">
        <v>6731</v>
      </c>
      <c r="B346" s="32">
        <v>1041099.999999992</v>
      </c>
      <c r="C346" s="32">
        <v>1597438.6773470179</v>
      </c>
      <c r="D346" s="32">
        <f t="shared" si="10"/>
        <v>556338.67734702595</v>
      </c>
      <c r="E346" s="44">
        <f t="shared" si="11"/>
        <v>0.53437583070505257</v>
      </c>
    </row>
    <row r="347" spans="1:5" x14ac:dyDescent="0.25">
      <c r="A347" s="39" t="s">
        <v>8301</v>
      </c>
      <c r="B347" s="32">
        <v>1044099.9999999919</v>
      </c>
      <c r="C347" s="32">
        <v>1690333.0810221757</v>
      </c>
      <c r="D347" s="32">
        <f t="shared" si="10"/>
        <v>646233.08102218388</v>
      </c>
      <c r="E347" s="44">
        <f t="shared" si="11"/>
        <v>0.61893791880297766</v>
      </c>
    </row>
    <row r="348" spans="1:5" x14ac:dyDescent="0.25">
      <c r="A348" s="39" t="s">
        <v>6323</v>
      </c>
      <c r="B348" s="32">
        <v>1047099.9999999917</v>
      </c>
      <c r="C348" s="32">
        <v>2009526.5782497558</v>
      </c>
      <c r="D348" s="32">
        <f t="shared" si="10"/>
        <v>962426.57824976405</v>
      </c>
      <c r="E348" s="44">
        <f t="shared" si="11"/>
        <v>0.91913530536698662</v>
      </c>
    </row>
    <row r="349" spans="1:5" x14ac:dyDescent="0.25">
      <c r="A349" s="39" t="s">
        <v>5949</v>
      </c>
      <c r="B349" s="32">
        <v>1050099.9999999916</v>
      </c>
      <c r="C349" s="32">
        <v>1827627.8392429638</v>
      </c>
      <c r="D349" s="32">
        <f t="shared" si="10"/>
        <v>777527.8392429722</v>
      </c>
      <c r="E349" s="44">
        <f t="shared" si="11"/>
        <v>0.74043218668981847</v>
      </c>
    </row>
    <row r="350" spans="1:5" x14ac:dyDescent="0.25">
      <c r="A350" s="39" t="s">
        <v>6992</v>
      </c>
      <c r="B350" s="32">
        <v>1053099.9999999916</v>
      </c>
      <c r="C350" s="32">
        <v>1506061.6279539962</v>
      </c>
      <c r="D350" s="32">
        <f t="shared" si="10"/>
        <v>452961.62795400457</v>
      </c>
      <c r="E350" s="44">
        <f t="shared" si="11"/>
        <v>0.43012214220302741</v>
      </c>
    </row>
    <row r="351" spans="1:5" x14ac:dyDescent="0.25">
      <c r="A351" s="39" t="s">
        <v>6365</v>
      </c>
      <c r="B351" s="32">
        <v>1056099.9999999916</v>
      </c>
      <c r="C351" s="32">
        <v>1823723.2439444524</v>
      </c>
      <c r="D351" s="32">
        <f t="shared" si="10"/>
        <v>767623.24394446076</v>
      </c>
      <c r="E351" s="44">
        <f t="shared" si="11"/>
        <v>0.72684712048524458</v>
      </c>
    </row>
    <row r="352" spans="1:5" x14ac:dyDescent="0.25">
      <c r="A352" s="39" t="s">
        <v>8118</v>
      </c>
      <c r="B352" s="32">
        <v>1059099.9999999916</v>
      </c>
      <c r="C352" s="32">
        <v>2069158.4066663778</v>
      </c>
      <c r="D352" s="32">
        <f t="shared" si="10"/>
        <v>1010058.4066663862</v>
      </c>
      <c r="E352" s="44">
        <f t="shared" si="11"/>
        <v>0.95369503037144199</v>
      </c>
    </row>
    <row r="353" spans="1:5" x14ac:dyDescent="0.25">
      <c r="A353" s="39" t="s">
        <v>7738</v>
      </c>
      <c r="B353" s="32">
        <v>1062099.9999999914</v>
      </c>
      <c r="C353" s="32">
        <v>2294349.3724736427</v>
      </c>
      <c r="D353" s="32">
        <f t="shared" si="10"/>
        <v>1232249.3724736513</v>
      </c>
      <c r="E353" s="44">
        <f t="shared" si="11"/>
        <v>1.1602008967834114</v>
      </c>
    </row>
    <row r="354" spans="1:5" x14ac:dyDescent="0.25">
      <c r="A354" s="39" t="s">
        <v>8170</v>
      </c>
      <c r="B354" s="32">
        <v>1065099.9999999914</v>
      </c>
      <c r="C354" s="32">
        <v>1834478.3124624202</v>
      </c>
      <c r="D354" s="32">
        <f t="shared" si="10"/>
        <v>769378.31246242882</v>
      </c>
      <c r="E354" s="44">
        <f t="shared" si="11"/>
        <v>0.72235312408453201</v>
      </c>
    </row>
    <row r="355" spans="1:5" x14ac:dyDescent="0.25">
      <c r="A355" s="39" t="s">
        <v>7935</v>
      </c>
      <c r="B355" s="32">
        <v>1068099.9999999914</v>
      </c>
      <c r="C355" s="32">
        <v>2100024.3237489872</v>
      </c>
      <c r="D355" s="32">
        <f t="shared" si="10"/>
        <v>1031924.3237489958</v>
      </c>
      <c r="E355" s="44">
        <f t="shared" si="11"/>
        <v>0.96613081523172373</v>
      </c>
    </row>
    <row r="356" spans="1:5" x14ac:dyDescent="0.25">
      <c r="A356" s="39" t="s">
        <v>8117</v>
      </c>
      <c r="B356" s="32">
        <v>1071099.9999999914</v>
      </c>
      <c r="C356" s="32">
        <v>2140449.7948593353</v>
      </c>
      <c r="D356" s="32">
        <f t="shared" si="10"/>
        <v>1069349.7948593439</v>
      </c>
      <c r="E356" s="44">
        <f t="shared" si="11"/>
        <v>0.99836597410078654</v>
      </c>
    </row>
    <row r="357" spans="1:5" x14ac:dyDescent="0.25">
      <c r="A357" s="39" t="s">
        <v>6504</v>
      </c>
      <c r="B357" s="32">
        <v>1074099.9999999912</v>
      </c>
      <c r="C357" s="32">
        <v>2229775.1878623604</v>
      </c>
      <c r="D357" s="32">
        <f t="shared" si="10"/>
        <v>1155675.1878623692</v>
      </c>
      <c r="E357" s="44">
        <f t="shared" si="11"/>
        <v>1.0759474796223618</v>
      </c>
    </row>
    <row r="358" spans="1:5" x14ac:dyDescent="0.25">
      <c r="A358" s="39" t="s">
        <v>6927</v>
      </c>
      <c r="B358" s="32">
        <v>1077099.9999999912</v>
      </c>
      <c r="C358" s="32">
        <v>1705511.9584477001</v>
      </c>
      <c r="D358" s="32">
        <f t="shared" si="10"/>
        <v>628411.95844770898</v>
      </c>
      <c r="E358" s="44">
        <f t="shared" si="11"/>
        <v>0.58342954084830945</v>
      </c>
    </row>
    <row r="359" spans="1:5" x14ac:dyDescent="0.25">
      <c r="A359" s="39" t="s">
        <v>6172</v>
      </c>
      <c r="B359" s="32">
        <v>1080099.9999999912</v>
      </c>
      <c r="C359" s="32">
        <v>1751103.0786640295</v>
      </c>
      <c r="D359" s="32">
        <f t="shared" si="10"/>
        <v>671003.07866403833</v>
      </c>
      <c r="E359" s="44">
        <f t="shared" si="11"/>
        <v>0.62124162453850929</v>
      </c>
    </row>
    <row r="360" spans="1:5" x14ac:dyDescent="0.25">
      <c r="A360" s="39" t="s">
        <v>6095</v>
      </c>
      <c r="B360" s="32">
        <v>1083099.9999999912</v>
      </c>
      <c r="C360" s="32">
        <v>1453493.7284135951</v>
      </c>
      <c r="D360" s="32">
        <f t="shared" si="10"/>
        <v>370393.72841360397</v>
      </c>
      <c r="E360" s="44">
        <f t="shared" si="11"/>
        <v>0.34197555942535962</v>
      </c>
    </row>
    <row r="361" spans="1:5" x14ac:dyDescent="0.25">
      <c r="A361" s="39" t="s">
        <v>6384</v>
      </c>
      <c r="B361" s="32">
        <v>1086099.9999999909</v>
      </c>
      <c r="C361" s="32">
        <v>1617786.8080386659</v>
      </c>
      <c r="D361" s="32">
        <f t="shared" si="10"/>
        <v>531686.80803867499</v>
      </c>
      <c r="E361" s="44">
        <f t="shared" si="11"/>
        <v>0.48953761903938814</v>
      </c>
    </row>
    <row r="362" spans="1:5" x14ac:dyDescent="0.25">
      <c r="A362" s="39" t="s">
        <v>6274</v>
      </c>
      <c r="B362" s="32">
        <v>1089099.9999999909</v>
      </c>
      <c r="C362" s="32">
        <v>2452070.7516686469</v>
      </c>
      <c r="D362" s="32">
        <f t="shared" si="10"/>
        <v>1362970.751668656</v>
      </c>
      <c r="E362" s="44">
        <f t="shared" si="11"/>
        <v>1.2514652021565214</v>
      </c>
    </row>
    <row r="363" spans="1:5" x14ac:dyDescent="0.25">
      <c r="A363" s="39" t="s">
        <v>6503</v>
      </c>
      <c r="B363" s="32">
        <v>1092099.9999999909</v>
      </c>
      <c r="C363" s="32">
        <v>1436586.7312947137</v>
      </c>
      <c r="D363" s="32">
        <f t="shared" si="10"/>
        <v>344486.73129472276</v>
      </c>
      <c r="E363" s="44">
        <f t="shared" si="11"/>
        <v>0.31543515364410368</v>
      </c>
    </row>
    <row r="364" spans="1:5" x14ac:dyDescent="0.25">
      <c r="A364" s="39" t="s">
        <v>8116</v>
      </c>
      <c r="B364" s="32">
        <v>1095099.9999999907</v>
      </c>
      <c r="C364" s="32">
        <v>1609523.6551504664</v>
      </c>
      <c r="D364" s="32">
        <f t="shared" si="10"/>
        <v>514423.65515047568</v>
      </c>
      <c r="E364" s="44">
        <f t="shared" si="11"/>
        <v>0.46975039279561687</v>
      </c>
    </row>
    <row r="365" spans="1:5" x14ac:dyDescent="0.25">
      <c r="A365" s="39" t="s">
        <v>7380</v>
      </c>
      <c r="B365" s="32">
        <v>1098099.9999999907</v>
      </c>
      <c r="C365" s="32">
        <v>1633536.9279021455</v>
      </c>
      <c r="D365" s="32">
        <f t="shared" si="10"/>
        <v>535436.92790215486</v>
      </c>
      <c r="E365" s="44">
        <f t="shared" si="11"/>
        <v>0.4876030670268276</v>
      </c>
    </row>
    <row r="366" spans="1:5" x14ac:dyDescent="0.25">
      <c r="A366" s="39" t="s">
        <v>7476</v>
      </c>
      <c r="B366" s="32">
        <v>1101099.9999999907</v>
      </c>
      <c r="C366" s="32">
        <v>1777547.8719427576</v>
      </c>
      <c r="D366" s="32">
        <f t="shared" si="10"/>
        <v>676447.87194276694</v>
      </c>
      <c r="E366" s="44">
        <f t="shared" si="11"/>
        <v>0.61433827258448159</v>
      </c>
    </row>
    <row r="367" spans="1:5" x14ac:dyDescent="0.25">
      <c r="A367" s="39" t="s">
        <v>6672</v>
      </c>
      <c r="B367" s="32">
        <v>1104099.9999999907</v>
      </c>
      <c r="C367" s="32">
        <v>1663044.658635424</v>
      </c>
      <c r="D367" s="32">
        <f t="shared" si="10"/>
        <v>558944.6586354333</v>
      </c>
      <c r="E367" s="44">
        <f t="shared" si="11"/>
        <v>0.50624459617375062</v>
      </c>
    </row>
    <row r="368" spans="1:5" x14ac:dyDescent="0.25">
      <c r="A368" s="39" t="s">
        <v>6171</v>
      </c>
      <c r="B368" s="32">
        <v>1107099.9999999905</v>
      </c>
      <c r="C368" s="32">
        <v>1811563.5926643489</v>
      </c>
      <c r="D368" s="32">
        <f t="shared" si="10"/>
        <v>704463.59266435844</v>
      </c>
      <c r="E368" s="44">
        <f t="shared" si="11"/>
        <v>0.63631432812245015</v>
      </c>
    </row>
    <row r="369" spans="1:5" x14ac:dyDescent="0.25">
      <c r="A369" s="39" t="s">
        <v>6364</v>
      </c>
      <c r="B369" s="32">
        <v>1110099.9999999905</v>
      </c>
      <c r="C369" s="32">
        <v>1870240.958196078</v>
      </c>
      <c r="D369" s="32">
        <f t="shared" si="10"/>
        <v>760140.95819608751</v>
      </c>
      <c r="E369" s="44">
        <f t="shared" si="11"/>
        <v>0.68474998486270966</v>
      </c>
    </row>
    <row r="370" spans="1:5" x14ac:dyDescent="0.25">
      <c r="A370" s="39" t="s">
        <v>7424</v>
      </c>
      <c r="B370" s="32">
        <v>1113099.9999999905</v>
      </c>
      <c r="C370" s="32">
        <v>1531094.8880851811</v>
      </c>
      <c r="D370" s="32">
        <f t="shared" si="10"/>
        <v>417994.88808519067</v>
      </c>
      <c r="E370" s="44">
        <f t="shared" si="11"/>
        <v>0.37552321272589551</v>
      </c>
    </row>
    <row r="371" spans="1:5" x14ac:dyDescent="0.25">
      <c r="A371" s="39" t="s">
        <v>6787</v>
      </c>
      <c r="B371" s="32">
        <v>1116099.9999999905</v>
      </c>
      <c r="C371" s="32">
        <v>2120734.2611812325</v>
      </c>
      <c r="D371" s="32">
        <f t="shared" si="10"/>
        <v>1004634.2611812421</v>
      </c>
      <c r="E371" s="44">
        <f t="shared" si="11"/>
        <v>0.90012925470948002</v>
      </c>
    </row>
    <row r="372" spans="1:5" x14ac:dyDescent="0.25">
      <c r="A372" s="39" t="s">
        <v>6446</v>
      </c>
      <c r="B372" s="32">
        <v>1119099.9999999902</v>
      </c>
      <c r="C372" s="32">
        <v>2416856.9557270515</v>
      </c>
      <c r="D372" s="32">
        <f t="shared" si="10"/>
        <v>1297756.9557270613</v>
      </c>
      <c r="E372" s="44">
        <f t="shared" si="11"/>
        <v>1.1596434239362636</v>
      </c>
    </row>
    <row r="373" spans="1:5" x14ac:dyDescent="0.25">
      <c r="A373" s="39" t="s">
        <v>6244</v>
      </c>
      <c r="B373" s="32">
        <v>1122099.9999999902</v>
      </c>
      <c r="C373" s="32">
        <v>1510263.5086601463</v>
      </c>
      <c r="D373" s="32">
        <f t="shared" si="10"/>
        <v>388163.50866015605</v>
      </c>
      <c r="E373" s="44">
        <f t="shared" si="11"/>
        <v>0.3459259501471878</v>
      </c>
    </row>
    <row r="374" spans="1:5" x14ac:dyDescent="0.25">
      <c r="A374" s="39" t="s">
        <v>7737</v>
      </c>
      <c r="B374" s="32">
        <v>1125099.9999999902</v>
      </c>
      <c r="C374" s="32">
        <v>1520585.463973654</v>
      </c>
      <c r="D374" s="32">
        <f t="shared" si="10"/>
        <v>395485.46397366375</v>
      </c>
      <c r="E374" s="44">
        <f t="shared" si="11"/>
        <v>0.35151138918644315</v>
      </c>
    </row>
    <row r="375" spans="1:5" x14ac:dyDescent="0.25">
      <c r="A375" s="39" t="s">
        <v>6170</v>
      </c>
      <c r="B375" s="32">
        <v>1128099.99999999</v>
      </c>
      <c r="C375" s="32">
        <v>1669738.4708360641</v>
      </c>
      <c r="D375" s="32">
        <f t="shared" si="10"/>
        <v>541638.47083607409</v>
      </c>
      <c r="E375" s="44">
        <f t="shared" si="11"/>
        <v>0.48013338430642577</v>
      </c>
    </row>
    <row r="376" spans="1:5" x14ac:dyDescent="0.25">
      <c r="A376" s="39" t="s">
        <v>7545</v>
      </c>
      <c r="B376" s="32">
        <v>1131099.99999999</v>
      </c>
      <c r="C376" s="32">
        <v>1522014.507762569</v>
      </c>
      <c r="D376" s="32">
        <f t="shared" si="10"/>
        <v>390914.50776257901</v>
      </c>
      <c r="E376" s="44">
        <f t="shared" si="11"/>
        <v>0.34560561202597689</v>
      </c>
    </row>
    <row r="377" spans="1:5" x14ac:dyDescent="0.25">
      <c r="A377" s="39" t="s">
        <v>6998</v>
      </c>
      <c r="B377" s="32">
        <v>1134099.99999999</v>
      </c>
      <c r="C377" s="32">
        <v>1964185.0547530653</v>
      </c>
      <c r="D377" s="32">
        <f t="shared" si="10"/>
        <v>830085.05475307535</v>
      </c>
      <c r="E377" s="44">
        <f t="shared" si="11"/>
        <v>0.73193285843671874</v>
      </c>
    </row>
    <row r="378" spans="1:5" x14ac:dyDescent="0.25">
      <c r="A378" s="39" t="s">
        <v>8115</v>
      </c>
      <c r="B378" s="32">
        <v>1137099.99999999</v>
      </c>
      <c r="C378" s="32">
        <v>2150968.9429990756</v>
      </c>
      <c r="D378" s="32">
        <f t="shared" si="10"/>
        <v>1013868.9429990856</v>
      </c>
      <c r="E378" s="44">
        <f t="shared" si="11"/>
        <v>0.8916268956108474</v>
      </c>
    </row>
    <row r="379" spans="1:5" x14ac:dyDescent="0.25">
      <c r="A379" s="39" t="s">
        <v>6266</v>
      </c>
      <c r="B379" s="32">
        <v>1140099.9999999898</v>
      </c>
      <c r="C379" s="32">
        <v>2254672.6206414835</v>
      </c>
      <c r="D379" s="32">
        <f t="shared" si="10"/>
        <v>1114572.6206414937</v>
      </c>
      <c r="E379" s="44">
        <f t="shared" si="11"/>
        <v>0.97760952604289419</v>
      </c>
    </row>
    <row r="380" spans="1:5" x14ac:dyDescent="0.25">
      <c r="A380" s="39" t="s">
        <v>7070</v>
      </c>
      <c r="B380" s="32">
        <v>1143099.9999999898</v>
      </c>
      <c r="C380" s="32">
        <v>1842787.546568641</v>
      </c>
      <c r="D380" s="32">
        <f t="shared" si="10"/>
        <v>699687.54656865122</v>
      </c>
      <c r="E380" s="44">
        <f t="shared" si="11"/>
        <v>0.61209653273436926</v>
      </c>
    </row>
    <row r="381" spans="1:5" x14ac:dyDescent="0.25">
      <c r="A381" s="39" t="s">
        <v>7926</v>
      </c>
      <c r="B381" s="32">
        <v>1146099.9999999898</v>
      </c>
      <c r="C381" s="32">
        <v>2339616.8188849608</v>
      </c>
      <c r="D381" s="32">
        <f t="shared" si="10"/>
        <v>1193516.8188849711</v>
      </c>
      <c r="E381" s="44">
        <f t="shared" si="11"/>
        <v>1.0413723225590976</v>
      </c>
    </row>
    <row r="382" spans="1:5" x14ac:dyDescent="0.25">
      <c r="A382" s="39" t="s">
        <v>7925</v>
      </c>
      <c r="B382" s="32">
        <v>1149099.9999999898</v>
      </c>
      <c r="C382" s="32">
        <v>1769642.2419128194</v>
      </c>
      <c r="D382" s="32">
        <f t="shared" si="10"/>
        <v>620542.24191282969</v>
      </c>
      <c r="E382" s="44">
        <f t="shared" si="11"/>
        <v>0.54002457741957643</v>
      </c>
    </row>
    <row r="383" spans="1:5" x14ac:dyDescent="0.25">
      <c r="A383" s="39" t="s">
        <v>7529</v>
      </c>
      <c r="B383" s="32">
        <v>1152099.9999999895</v>
      </c>
      <c r="C383" s="32">
        <v>1662836.8246953886</v>
      </c>
      <c r="D383" s="32">
        <f t="shared" si="10"/>
        <v>510736.82469539903</v>
      </c>
      <c r="E383" s="44">
        <f t="shared" si="11"/>
        <v>0.44330945638000491</v>
      </c>
    </row>
    <row r="384" spans="1:5" x14ac:dyDescent="0.25">
      <c r="A384" s="39" t="s">
        <v>7030</v>
      </c>
      <c r="B384" s="32">
        <v>1155099.9999999895</v>
      </c>
      <c r="C384" s="32">
        <v>1479924.9655170813</v>
      </c>
      <c r="D384" s="32">
        <f t="shared" si="10"/>
        <v>324824.9655170918</v>
      </c>
      <c r="E384" s="44">
        <f t="shared" si="11"/>
        <v>0.28120938924516903</v>
      </c>
    </row>
    <row r="385" spans="1:5" x14ac:dyDescent="0.25">
      <c r="A385" s="39" t="s">
        <v>8114</v>
      </c>
      <c r="B385" s="32">
        <v>1158099.9999999895</v>
      </c>
      <c r="C385" s="32">
        <v>2182482.9613667424</v>
      </c>
      <c r="D385" s="32">
        <f t="shared" si="10"/>
        <v>1024382.9613667529</v>
      </c>
      <c r="E385" s="44">
        <f t="shared" si="11"/>
        <v>0.88453757133819366</v>
      </c>
    </row>
    <row r="386" spans="1:5" x14ac:dyDescent="0.25">
      <c r="A386" s="39" t="s">
        <v>8113</v>
      </c>
      <c r="B386" s="32">
        <v>1161099.9999999895</v>
      </c>
      <c r="C386" s="32">
        <v>1904629.2315669698</v>
      </c>
      <c r="D386" s="32">
        <f t="shared" si="10"/>
        <v>743529.23156698025</v>
      </c>
      <c r="E386" s="44">
        <f t="shared" si="11"/>
        <v>0.64036623164842554</v>
      </c>
    </row>
    <row r="387" spans="1:5" x14ac:dyDescent="0.25">
      <c r="A387" s="39" t="s">
        <v>8231</v>
      </c>
      <c r="B387" s="32">
        <v>1164099.9999999893</v>
      </c>
      <c r="C387" s="32">
        <v>2532635.8963314462</v>
      </c>
      <c r="D387" s="32">
        <f t="shared" si="10"/>
        <v>1368535.896331457</v>
      </c>
      <c r="E387" s="44">
        <f t="shared" si="11"/>
        <v>1.1756171259612314</v>
      </c>
    </row>
    <row r="388" spans="1:5" x14ac:dyDescent="0.25">
      <c r="A388" s="39" t="s">
        <v>6363</v>
      </c>
      <c r="B388" s="32">
        <v>1167099.9999999893</v>
      </c>
      <c r="C388" s="32">
        <v>1539639.9679114614</v>
      </c>
      <c r="D388" s="32">
        <f t="shared" si="10"/>
        <v>372539.96791147208</v>
      </c>
      <c r="E388" s="44">
        <f t="shared" si="11"/>
        <v>0.31920141197110402</v>
      </c>
    </row>
    <row r="389" spans="1:5" x14ac:dyDescent="0.25">
      <c r="A389" s="39" t="s">
        <v>7780</v>
      </c>
      <c r="B389" s="32">
        <v>1170099.9999999893</v>
      </c>
      <c r="C389" s="32">
        <v>2128590.8618908278</v>
      </c>
      <c r="D389" s="32">
        <f t="shared" ref="D389:D452" si="12">C389-B389</f>
        <v>958490.86189083848</v>
      </c>
      <c r="E389" s="44">
        <f t="shared" ref="E389:E452" si="13">D389/B389</f>
        <v>0.81915294580877474</v>
      </c>
    </row>
    <row r="390" spans="1:5" x14ac:dyDescent="0.25">
      <c r="A390" s="39" t="s">
        <v>7306</v>
      </c>
      <c r="B390" s="32">
        <v>1173099.9999999891</v>
      </c>
      <c r="C390" s="32">
        <v>2264998.1037813351</v>
      </c>
      <c r="D390" s="32">
        <f t="shared" si="12"/>
        <v>1091898.103781346</v>
      </c>
      <c r="E390" s="44">
        <f t="shared" si="13"/>
        <v>0.93078007312365207</v>
      </c>
    </row>
    <row r="391" spans="1:5" x14ac:dyDescent="0.25">
      <c r="A391" s="39" t="s">
        <v>7493</v>
      </c>
      <c r="B391" s="32">
        <v>1176099.9999999891</v>
      </c>
      <c r="C391" s="32">
        <v>2015612.4763621639</v>
      </c>
      <c r="D391" s="32">
        <f t="shared" si="12"/>
        <v>839512.47636217484</v>
      </c>
      <c r="E391" s="44">
        <f t="shared" si="13"/>
        <v>0.71381045520124364</v>
      </c>
    </row>
    <row r="392" spans="1:5" x14ac:dyDescent="0.25">
      <c r="A392" s="39" t="s">
        <v>8300</v>
      </c>
      <c r="B392" s="32">
        <v>1179099.9999999891</v>
      </c>
      <c r="C392" s="32">
        <v>2629448.3086271724</v>
      </c>
      <c r="D392" s="32">
        <f t="shared" si="12"/>
        <v>1450348.3086271833</v>
      </c>
      <c r="E392" s="44">
        <f t="shared" si="13"/>
        <v>1.2300469074948663</v>
      </c>
    </row>
    <row r="393" spans="1:5" x14ac:dyDescent="0.25">
      <c r="A393" s="39" t="s">
        <v>7065</v>
      </c>
      <c r="B393" s="32">
        <v>1182099.9999999891</v>
      </c>
      <c r="C393" s="32">
        <v>2479092.2024900382</v>
      </c>
      <c r="D393" s="32">
        <f t="shared" si="12"/>
        <v>1296992.2024900492</v>
      </c>
      <c r="E393" s="44">
        <f t="shared" si="13"/>
        <v>1.0971933021656892</v>
      </c>
    </row>
    <row r="394" spans="1:5" x14ac:dyDescent="0.25">
      <c r="A394" s="39" t="s">
        <v>6884</v>
      </c>
      <c r="B394" s="32">
        <v>1185099.9999999888</v>
      </c>
      <c r="C394" s="32">
        <v>1608742.3283395998</v>
      </c>
      <c r="D394" s="32">
        <f t="shared" si="12"/>
        <v>423642.32833961095</v>
      </c>
      <c r="E394" s="44">
        <f t="shared" si="13"/>
        <v>0.35747390797368572</v>
      </c>
    </row>
    <row r="395" spans="1:5" x14ac:dyDescent="0.25">
      <c r="A395" s="39" t="s">
        <v>6094</v>
      </c>
      <c r="B395" s="32">
        <v>1188099.9999999888</v>
      </c>
      <c r="C395" s="32">
        <v>1638008.4866032107</v>
      </c>
      <c r="D395" s="32">
        <f t="shared" si="12"/>
        <v>449908.48660322186</v>
      </c>
      <c r="E395" s="44">
        <f t="shared" si="13"/>
        <v>0.37867897197477157</v>
      </c>
    </row>
    <row r="396" spans="1:5" x14ac:dyDescent="0.25">
      <c r="A396" s="39" t="s">
        <v>6010</v>
      </c>
      <c r="B396" s="32">
        <v>1191099.9999999888</v>
      </c>
      <c r="C396" s="32">
        <v>2169692.791425806</v>
      </c>
      <c r="D396" s="32">
        <f t="shared" si="12"/>
        <v>978592.79142581718</v>
      </c>
      <c r="E396" s="44">
        <f t="shared" si="13"/>
        <v>0.82158743298281112</v>
      </c>
    </row>
    <row r="397" spans="1:5" x14ac:dyDescent="0.25">
      <c r="A397" s="39" t="s">
        <v>5948</v>
      </c>
      <c r="B397" s="32">
        <v>1194099.9999999888</v>
      </c>
      <c r="C397" s="32">
        <v>1571740.0659944967</v>
      </c>
      <c r="D397" s="32">
        <f t="shared" si="12"/>
        <v>377640.06599450787</v>
      </c>
      <c r="E397" s="44">
        <f t="shared" si="13"/>
        <v>0.31625497529060498</v>
      </c>
    </row>
    <row r="398" spans="1:5" x14ac:dyDescent="0.25">
      <c r="A398" s="39" t="s">
        <v>6061</v>
      </c>
      <c r="B398" s="32">
        <v>1197099.9999999886</v>
      </c>
      <c r="C398" s="32">
        <v>2437116.4083910086</v>
      </c>
      <c r="D398" s="32">
        <f t="shared" si="12"/>
        <v>1240016.40839102</v>
      </c>
      <c r="E398" s="44">
        <f t="shared" si="13"/>
        <v>1.0358503119129829</v>
      </c>
    </row>
    <row r="399" spans="1:5" x14ac:dyDescent="0.25">
      <c r="A399" s="39" t="s">
        <v>6243</v>
      </c>
      <c r="B399" s="32">
        <v>1200099.9999999886</v>
      </c>
      <c r="C399" s="32">
        <v>2584832.0143331992</v>
      </c>
      <c r="D399" s="32">
        <f t="shared" si="12"/>
        <v>1384732.0143332107</v>
      </c>
      <c r="E399" s="44">
        <f t="shared" si="13"/>
        <v>1.1538471913450745</v>
      </c>
    </row>
    <row r="400" spans="1:5" x14ac:dyDescent="0.25">
      <c r="A400" s="39" t="s">
        <v>6833</v>
      </c>
      <c r="B400" s="32">
        <v>1203099.9999999886</v>
      </c>
      <c r="C400" s="32">
        <v>1844971.1904546437</v>
      </c>
      <c r="D400" s="32">
        <f t="shared" si="12"/>
        <v>641871.19045465509</v>
      </c>
      <c r="E400" s="44">
        <f t="shared" si="13"/>
        <v>0.53351441314492654</v>
      </c>
    </row>
    <row r="401" spans="1:5" x14ac:dyDescent="0.25">
      <c r="A401" s="39" t="s">
        <v>7181</v>
      </c>
      <c r="B401" s="32">
        <v>1206099.9999999884</v>
      </c>
      <c r="C401" s="32">
        <v>1585022.7645206857</v>
      </c>
      <c r="D401" s="32">
        <f t="shared" si="12"/>
        <v>378922.7645206973</v>
      </c>
      <c r="E401" s="44">
        <f t="shared" si="13"/>
        <v>0.31417192979081415</v>
      </c>
    </row>
    <row r="402" spans="1:5" x14ac:dyDescent="0.25">
      <c r="A402" s="39" t="s">
        <v>6169</v>
      </c>
      <c r="B402" s="32">
        <v>1209099.9999999884</v>
      </c>
      <c r="C402" s="32">
        <v>1604769.5870500593</v>
      </c>
      <c r="D402" s="32">
        <f t="shared" si="12"/>
        <v>395669.58705007099</v>
      </c>
      <c r="E402" s="44">
        <f t="shared" si="13"/>
        <v>0.32724306264996678</v>
      </c>
    </row>
    <row r="403" spans="1:5" x14ac:dyDescent="0.25">
      <c r="A403" s="39" t="s">
        <v>6383</v>
      </c>
      <c r="B403" s="32">
        <v>1212099.9999999884</v>
      </c>
      <c r="C403" s="32">
        <v>1906012.1180242004</v>
      </c>
      <c r="D403" s="32">
        <f t="shared" si="12"/>
        <v>693912.11802421208</v>
      </c>
      <c r="E403" s="44">
        <f t="shared" si="13"/>
        <v>0.5724875159015087</v>
      </c>
    </row>
    <row r="404" spans="1:5" x14ac:dyDescent="0.25">
      <c r="A404" s="39" t="s">
        <v>6382</v>
      </c>
      <c r="B404" s="32">
        <v>1215099.9999999884</v>
      </c>
      <c r="C404" s="32">
        <v>2297511.104683537</v>
      </c>
      <c r="D404" s="32">
        <f t="shared" si="12"/>
        <v>1082411.1046835487</v>
      </c>
      <c r="E404" s="44">
        <f t="shared" si="13"/>
        <v>0.89080002031401451</v>
      </c>
    </row>
    <row r="405" spans="1:5" x14ac:dyDescent="0.25">
      <c r="A405" s="39" t="s">
        <v>7779</v>
      </c>
      <c r="B405" s="32">
        <v>1218099.9999999881</v>
      </c>
      <c r="C405" s="32">
        <v>1968765.1072645753</v>
      </c>
      <c r="D405" s="32">
        <f t="shared" si="12"/>
        <v>750665.10726458719</v>
      </c>
      <c r="E405" s="44">
        <f t="shared" si="13"/>
        <v>0.61625901589737664</v>
      </c>
    </row>
    <row r="406" spans="1:5" x14ac:dyDescent="0.25">
      <c r="A406" s="39" t="s">
        <v>6415</v>
      </c>
      <c r="B406" s="32">
        <v>1221099.9999999881</v>
      </c>
      <c r="C406" s="32">
        <v>2517258.6916168369</v>
      </c>
      <c r="D406" s="32">
        <f t="shared" si="12"/>
        <v>1296158.6916168488</v>
      </c>
      <c r="E406" s="44">
        <f t="shared" si="13"/>
        <v>1.0614680956652702</v>
      </c>
    </row>
    <row r="407" spans="1:5" x14ac:dyDescent="0.25">
      <c r="A407" s="39" t="s">
        <v>7629</v>
      </c>
      <c r="B407" s="32">
        <v>1224099.9999999881</v>
      </c>
      <c r="C407" s="32">
        <v>1827237.3998549574</v>
      </c>
      <c r="D407" s="32">
        <f t="shared" si="12"/>
        <v>603137.39985496923</v>
      </c>
      <c r="E407" s="44">
        <f t="shared" si="13"/>
        <v>0.49271905878194189</v>
      </c>
    </row>
    <row r="408" spans="1:5" x14ac:dyDescent="0.25">
      <c r="A408" s="39" t="s">
        <v>6402</v>
      </c>
      <c r="B408" s="32">
        <v>1227099.9999999884</v>
      </c>
      <c r="C408" s="32">
        <v>1937583.7408190849</v>
      </c>
      <c r="D408" s="32">
        <f t="shared" si="12"/>
        <v>710483.74081909657</v>
      </c>
      <c r="E408" s="44">
        <f t="shared" si="13"/>
        <v>0.57899416577222995</v>
      </c>
    </row>
    <row r="409" spans="1:5" x14ac:dyDescent="0.25">
      <c r="A409" s="39" t="s">
        <v>7305</v>
      </c>
      <c r="B409" s="32">
        <v>1230099.9999999884</v>
      </c>
      <c r="C409" s="32">
        <v>2608931.986089576</v>
      </c>
      <c r="D409" s="32">
        <f t="shared" si="12"/>
        <v>1378831.9860895877</v>
      </c>
      <c r="E409" s="44">
        <f t="shared" si="13"/>
        <v>1.1209104837733523</v>
      </c>
    </row>
    <row r="410" spans="1:5" x14ac:dyDescent="0.25">
      <c r="A410" s="39" t="s">
        <v>7288</v>
      </c>
      <c r="B410" s="32">
        <v>1233099.9999999884</v>
      </c>
      <c r="C410" s="32">
        <v>1733966.6750760411</v>
      </c>
      <c r="D410" s="32">
        <f t="shared" si="12"/>
        <v>500866.67507605278</v>
      </c>
      <c r="E410" s="44">
        <f t="shared" si="13"/>
        <v>0.40618496072991445</v>
      </c>
    </row>
    <row r="411" spans="1:5" x14ac:dyDescent="0.25">
      <c r="A411" s="39" t="s">
        <v>6660</v>
      </c>
      <c r="B411" s="32">
        <v>1236099.9999999886</v>
      </c>
      <c r="C411" s="32">
        <v>2039567.8814520556</v>
      </c>
      <c r="D411" s="32">
        <f t="shared" si="12"/>
        <v>803467.88145206706</v>
      </c>
      <c r="E411" s="44">
        <f t="shared" si="13"/>
        <v>0.65000233108330596</v>
      </c>
    </row>
    <row r="412" spans="1:5" x14ac:dyDescent="0.25">
      <c r="A412" s="39" t="s">
        <v>6832</v>
      </c>
      <c r="B412" s="32">
        <v>1239099.9999999886</v>
      </c>
      <c r="C412" s="32">
        <v>1596510.4732391916</v>
      </c>
      <c r="D412" s="32">
        <f t="shared" si="12"/>
        <v>357410.47323920298</v>
      </c>
      <c r="E412" s="44">
        <f t="shared" si="13"/>
        <v>0.28844360684303627</v>
      </c>
    </row>
    <row r="413" spans="1:5" x14ac:dyDescent="0.25">
      <c r="A413" s="39" t="s">
        <v>5815</v>
      </c>
      <c r="B413" s="32">
        <v>1242099.9999999886</v>
      </c>
      <c r="C413" s="32">
        <v>2767374.0970999552</v>
      </c>
      <c r="D413" s="32">
        <f t="shared" si="12"/>
        <v>1525274.0970999666</v>
      </c>
      <c r="E413" s="44">
        <f t="shared" si="13"/>
        <v>1.2279801119877471</v>
      </c>
    </row>
    <row r="414" spans="1:5" x14ac:dyDescent="0.25">
      <c r="A414" s="39" t="s">
        <v>7628</v>
      </c>
      <c r="B414" s="32">
        <v>1245099.9999999888</v>
      </c>
      <c r="C414" s="32">
        <v>1770800.1056279903</v>
      </c>
      <c r="D414" s="32">
        <f t="shared" si="12"/>
        <v>525700.1056280015</v>
      </c>
      <c r="E414" s="44">
        <f t="shared" si="13"/>
        <v>0.42221516796081138</v>
      </c>
    </row>
    <row r="415" spans="1:5" x14ac:dyDescent="0.25">
      <c r="A415" s="39" t="s">
        <v>7029</v>
      </c>
      <c r="B415" s="32">
        <v>1248099.9999999888</v>
      </c>
      <c r="C415" s="32">
        <v>1854927.94761604</v>
      </c>
      <c r="D415" s="32">
        <f t="shared" si="12"/>
        <v>606827.94761605118</v>
      </c>
      <c r="E415" s="44">
        <f t="shared" si="13"/>
        <v>0.48620138419682446</v>
      </c>
    </row>
    <row r="416" spans="1:5" x14ac:dyDescent="0.25">
      <c r="A416" s="39" t="s">
        <v>6168</v>
      </c>
      <c r="B416" s="32">
        <v>1251099.9999999888</v>
      </c>
      <c r="C416" s="32">
        <v>2561020.7541807829</v>
      </c>
      <c r="D416" s="32">
        <f t="shared" si="12"/>
        <v>1309920.7541807941</v>
      </c>
      <c r="E416" s="44">
        <f t="shared" si="13"/>
        <v>1.0470152299422955</v>
      </c>
    </row>
    <row r="417" spans="1:5" x14ac:dyDescent="0.25">
      <c r="A417" s="39" t="s">
        <v>6831</v>
      </c>
      <c r="B417" s="32">
        <v>1254099.9999999891</v>
      </c>
      <c r="C417" s="32">
        <v>1840413.1053666605</v>
      </c>
      <c r="D417" s="32">
        <f t="shared" si="12"/>
        <v>586313.10536667146</v>
      </c>
      <c r="E417" s="44">
        <f t="shared" si="13"/>
        <v>0.46751702844005788</v>
      </c>
    </row>
    <row r="418" spans="1:5" x14ac:dyDescent="0.25">
      <c r="A418" s="39" t="s">
        <v>6730</v>
      </c>
      <c r="B418" s="32">
        <v>1257099.9999999891</v>
      </c>
      <c r="C418" s="32">
        <v>2729306.2047172696</v>
      </c>
      <c r="D418" s="32">
        <f t="shared" si="12"/>
        <v>1472206.2047172806</v>
      </c>
      <c r="E418" s="44">
        <f t="shared" si="13"/>
        <v>1.1711130416969957</v>
      </c>
    </row>
    <row r="419" spans="1:5" x14ac:dyDescent="0.25">
      <c r="A419" s="39" t="s">
        <v>5867</v>
      </c>
      <c r="B419" s="32">
        <v>1260099.9999999891</v>
      </c>
      <c r="C419" s="32">
        <v>1868564.1760644896</v>
      </c>
      <c r="D419" s="32">
        <f t="shared" si="12"/>
        <v>608464.17606450059</v>
      </c>
      <c r="E419" s="44">
        <f t="shared" si="13"/>
        <v>0.48286975324538201</v>
      </c>
    </row>
    <row r="420" spans="1:5" x14ac:dyDescent="0.25">
      <c r="A420" s="39" t="s">
        <v>7885</v>
      </c>
      <c r="B420" s="32">
        <v>1263099.9999999893</v>
      </c>
      <c r="C420" s="32">
        <v>2468872.7841947316</v>
      </c>
      <c r="D420" s="32">
        <f t="shared" si="12"/>
        <v>1205772.7841947423</v>
      </c>
      <c r="E420" s="44">
        <f t="shared" si="13"/>
        <v>0.95461387395673547</v>
      </c>
    </row>
    <row r="421" spans="1:5" x14ac:dyDescent="0.25">
      <c r="A421" s="39" t="s">
        <v>8112</v>
      </c>
      <c r="B421" s="32">
        <v>1266099.9999999893</v>
      </c>
      <c r="C421" s="32">
        <v>1796427.5798371604</v>
      </c>
      <c r="D421" s="32">
        <f t="shared" si="12"/>
        <v>530327.57983717113</v>
      </c>
      <c r="E421" s="44">
        <f t="shared" si="13"/>
        <v>0.41886705618606401</v>
      </c>
    </row>
    <row r="422" spans="1:5" x14ac:dyDescent="0.25">
      <c r="A422" s="39" t="s">
        <v>6470</v>
      </c>
      <c r="B422" s="32">
        <v>1269099.9999999893</v>
      </c>
      <c r="C422" s="32">
        <v>2111483.2529422701</v>
      </c>
      <c r="D422" s="32">
        <f t="shared" si="12"/>
        <v>842383.25294228084</v>
      </c>
      <c r="E422" s="44">
        <f t="shared" si="13"/>
        <v>0.66376428409289101</v>
      </c>
    </row>
    <row r="423" spans="1:5" x14ac:dyDescent="0.25">
      <c r="A423" s="39" t="s">
        <v>6729</v>
      </c>
      <c r="B423" s="32">
        <v>1272099.9999999893</v>
      </c>
      <c r="C423" s="32">
        <v>1799671.339455026</v>
      </c>
      <c r="D423" s="32">
        <f t="shared" si="12"/>
        <v>527571.33945503668</v>
      </c>
      <c r="E423" s="44">
        <f t="shared" si="13"/>
        <v>0.41472473819278449</v>
      </c>
    </row>
    <row r="424" spans="1:5" x14ac:dyDescent="0.25">
      <c r="A424" s="39" t="s">
        <v>6617</v>
      </c>
      <c r="B424" s="32">
        <v>1275099.9999999895</v>
      </c>
      <c r="C424" s="32">
        <v>1763391.3835198351</v>
      </c>
      <c r="D424" s="32">
        <f t="shared" si="12"/>
        <v>488291.38351984555</v>
      </c>
      <c r="E424" s="44">
        <f t="shared" si="13"/>
        <v>0.38294359934111016</v>
      </c>
    </row>
    <row r="425" spans="1:5" x14ac:dyDescent="0.25">
      <c r="A425" s="39" t="s">
        <v>6883</v>
      </c>
      <c r="B425" s="32">
        <v>1278099.9999999895</v>
      </c>
      <c r="C425" s="32">
        <v>2718991.6340054506</v>
      </c>
      <c r="D425" s="32">
        <f t="shared" si="12"/>
        <v>1440891.6340054611</v>
      </c>
      <c r="E425" s="44">
        <f t="shared" si="13"/>
        <v>1.1273700289535036</v>
      </c>
    </row>
    <row r="426" spans="1:5" x14ac:dyDescent="0.25">
      <c r="A426" s="39" t="s">
        <v>7379</v>
      </c>
      <c r="B426" s="32">
        <v>1281099.9999999895</v>
      </c>
      <c r="C426" s="32">
        <v>2059815.7255362135</v>
      </c>
      <c r="D426" s="32">
        <f t="shared" si="12"/>
        <v>778715.72553622397</v>
      </c>
      <c r="E426" s="44">
        <f t="shared" si="13"/>
        <v>0.60784929009150757</v>
      </c>
    </row>
    <row r="427" spans="1:5" x14ac:dyDescent="0.25">
      <c r="A427" s="39" t="s">
        <v>8111</v>
      </c>
      <c r="B427" s="32">
        <v>1284099.9999999898</v>
      </c>
      <c r="C427" s="32">
        <v>2397872.5731898039</v>
      </c>
      <c r="D427" s="32">
        <f t="shared" si="12"/>
        <v>1113772.5731898141</v>
      </c>
      <c r="E427" s="44">
        <f t="shared" si="13"/>
        <v>0.86735657128714505</v>
      </c>
    </row>
    <row r="428" spans="1:5" x14ac:dyDescent="0.25">
      <c r="A428" s="39" t="s">
        <v>8110</v>
      </c>
      <c r="B428" s="32">
        <v>1287099.9999999898</v>
      </c>
      <c r="C428" s="32">
        <v>2579749.3498858376</v>
      </c>
      <c r="D428" s="32">
        <f t="shared" si="12"/>
        <v>1292649.3498858479</v>
      </c>
      <c r="E428" s="44">
        <f t="shared" si="13"/>
        <v>1.0043115141681751</v>
      </c>
    </row>
    <row r="429" spans="1:5" x14ac:dyDescent="0.25">
      <c r="A429" s="39" t="s">
        <v>7570</v>
      </c>
      <c r="B429" s="32">
        <v>1290099.9999999898</v>
      </c>
      <c r="C429" s="32">
        <v>1708353.0082057982</v>
      </c>
      <c r="D429" s="32">
        <f t="shared" si="12"/>
        <v>418253.00820580847</v>
      </c>
      <c r="E429" s="44">
        <f t="shared" si="13"/>
        <v>0.3242020062055746</v>
      </c>
    </row>
    <row r="430" spans="1:5" x14ac:dyDescent="0.25">
      <c r="A430" s="39" t="s">
        <v>6997</v>
      </c>
      <c r="B430" s="32">
        <v>1293099.99999999</v>
      </c>
      <c r="C430" s="32">
        <v>1755905.1622790121</v>
      </c>
      <c r="D430" s="32">
        <f t="shared" si="12"/>
        <v>462805.16227902216</v>
      </c>
      <c r="E430" s="44">
        <f t="shared" si="13"/>
        <v>0.35790361323874853</v>
      </c>
    </row>
    <row r="431" spans="1:5" x14ac:dyDescent="0.25">
      <c r="A431" s="39" t="s">
        <v>6322</v>
      </c>
      <c r="B431" s="32">
        <v>1296099.99999999</v>
      </c>
      <c r="C431" s="32">
        <v>1666178.8047528588</v>
      </c>
      <c r="D431" s="32">
        <f t="shared" si="12"/>
        <v>370078.80475286883</v>
      </c>
      <c r="E431" s="44">
        <f t="shared" si="13"/>
        <v>0.28553260146043646</v>
      </c>
    </row>
    <row r="432" spans="1:5" x14ac:dyDescent="0.25">
      <c r="A432" s="39" t="s">
        <v>6469</v>
      </c>
      <c r="B432" s="32">
        <v>1299099.99999999</v>
      </c>
      <c r="C432" s="32">
        <v>1746722.6679301104</v>
      </c>
      <c r="D432" s="32">
        <f t="shared" si="12"/>
        <v>447622.66793012037</v>
      </c>
      <c r="E432" s="44">
        <f t="shared" si="13"/>
        <v>0.34456367325850495</v>
      </c>
    </row>
    <row r="433" spans="1:5" x14ac:dyDescent="0.25">
      <c r="A433" s="39" t="s">
        <v>7884</v>
      </c>
      <c r="B433" s="32">
        <v>1302099.9999999902</v>
      </c>
      <c r="C433" s="32">
        <v>2073613.1319143169</v>
      </c>
      <c r="D433" s="32">
        <f t="shared" si="12"/>
        <v>771513.13191432669</v>
      </c>
      <c r="E433" s="44">
        <f t="shared" si="13"/>
        <v>0.59251450112459292</v>
      </c>
    </row>
    <row r="434" spans="1:5" x14ac:dyDescent="0.25">
      <c r="A434" s="39" t="s">
        <v>6786</v>
      </c>
      <c r="B434" s="32">
        <v>1305099.9999999902</v>
      </c>
      <c r="C434" s="32">
        <v>1792170.5652824563</v>
      </c>
      <c r="D434" s="32">
        <f t="shared" si="12"/>
        <v>487070.56528246612</v>
      </c>
      <c r="E434" s="44">
        <f t="shared" si="13"/>
        <v>0.37320555151518642</v>
      </c>
    </row>
    <row r="435" spans="1:5" x14ac:dyDescent="0.25">
      <c r="A435" s="39" t="s">
        <v>6093</v>
      </c>
      <c r="B435" s="32">
        <v>1308099.9999999902</v>
      </c>
      <c r="C435" s="32">
        <v>1768896.4351202936</v>
      </c>
      <c r="D435" s="32">
        <f t="shared" si="12"/>
        <v>460796.43512030342</v>
      </c>
      <c r="E435" s="44">
        <f t="shared" si="13"/>
        <v>0.35226392104602622</v>
      </c>
    </row>
    <row r="436" spans="1:5" x14ac:dyDescent="0.25">
      <c r="A436" s="39" t="s">
        <v>6896</v>
      </c>
      <c r="B436" s="32">
        <v>1311099.9999999905</v>
      </c>
      <c r="C436" s="32">
        <v>1860245.1111352635</v>
      </c>
      <c r="D436" s="32">
        <f t="shared" si="12"/>
        <v>549145.11113527301</v>
      </c>
      <c r="E436" s="44">
        <f t="shared" si="13"/>
        <v>0.4188430410611525</v>
      </c>
    </row>
    <row r="437" spans="1:5" x14ac:dyDescent="0.25">
      <c r="A437" s="39" t="s">
        <v>6926</v>
      </c>
      <c r="B437" s="32">
        <v>1314099.9999999905</v>
      </c>
      <c r="C437" s="32">
        <v>1802551.6751401797</v>
      </c>
      <c r="D437" s="32">
        <f t="shared" si="12"/>
        <v>488451.67514018924</v>
      </c>
      <c r="E437" s="44">
        <f t="shared" si="13"/>
        <v>0.3717005365955352</v>
      </c>
    </row>
    <row r="438" spans="1:5" x14ac:dyDescent="0.25">
      <c r="A438" s="39" t="s">
        <v>7736</v>
      </c>
      <c r="B438" s="32">
        <v>1317099.9999999905</v>
      </c>
      <c r="C438" s="32">
        <v>2066136.0790475742</v>
      </c>
      <c r="D438" s="32">
        <f t="shared" si="12"/>
        <v>749036.07904758374</v>
      </c>
      <c r="E438" s="44">
        <f t="shared" si="13"/>
        <v>0.56870099388625706</v>
      </c>
    </row>
    <row r="439" spans="1:5" x14ac:dyDescent="0.25">
      <c r="A439" s="39" t="s">
        <v>6558</v>
      </c>
      <c r="B439" s="32">
        <v>1320099.9999999905</v>
      </c>
      <c r="C439" s="32">
        <v>2762156.7382061756</v>
      </c>
      <c r="D439" s="32">
        <f t="shared" si="12"/>
        <v>1442056.7382061852</v>
      </c>
      <c r="E439" s="44">
        <f t="shared" si="13"/>
        <v>1.0923844695145788</v>
      </c>
    </row>
    <row r="440" spans="1:5" x14ac:dyDescent="0.25">
      <c r="A440" s="39" t="s">
        <v>7378</v>
      </c>
      <c r="B440" s="32">
        <v>1323099.9999999907</v>
      </c>
      <c r="C440" s="32">
        <v>2416143.8950908538</v>
      </c>
      <c r="D440" s="32">
        <f t="shared" si="12"/>
        <v>1093043.8950908631</v>
      </c>
      <c r="E440" s="44">
        <f t="shared" si="13"/>
        <v>0.82612341855556704</v>
      </c>
    </row>
    <row r="441" spans="1:5" x14ac:dyDescent="0.25">
      <c r="A441" s="39" t="s">
        <v>6557</v>
      </c>
      <c r="B441" s="32">
        <v>1326099.9999999907</v>
      </c>
      <c r="C441" s="32">
        <v>2190851.7477621245</v>
      </c>
      <c r="D441" s="32">
        <f t="shared" si="12"/>
        <v>864751.74776213383</v>
      </c>
      <c r="E441" s="44">
        <f t="shared" si="13"/>
        <v>0.65210146124888013</v>
      </c>
    </row>
    <row r="442" spans="1:5" x14ac:dyDescent="0.25">
      <c r="A442" s="39" t="s">
        <v>6330</v>
      </c>
      <c r="B442" s="32">
        <v>1329099.9999999907</v>
      </c>
      <c r="C442" s="32">
        <v>2912144.2175800581</v>
      </c>
      <c r="D442" s="32">
        <f t="shared" si="12"/>
        <v>1583044.2175800675</v>
      </c>
      <c r="E442" s="44">
        <f t="shared" si="13"/>
        <v>1.1910647939057095</v>
      </c>
    </row>
    <row r="443" spans="1:5" x14ac:dyDescent="0.25">
      <c r="A443" s="39" t="s">
        <v>8183</v>
      </c>
      <c r="B443" s="32">
        <v>1332099.9999999909</v>
      </c>
      <c r="C443" s="32">
        <v>2952720.7181519414</v>
      </c>
      <c r="D443" s="32">
        <f t="shared" si="12"/>
        <v>1620620.7181519505</v>
      </c>
      <c r="E443" s="44">
        <f t="shared" si="13"/>
        <v>1.2165908851827651</v>
      </c>
    </row>
    <row r="444" spans="1:5" x14ac:dyDescent="0.25">
      <c r="A444" s="39" t="s">
        <v>7028</v>
      </c>
      <c r="B444" s="32">
        <v>1335099.9999999909</v>
      </c>
      <c r="C444" s="32">
        <v>1766260.2449933793</v>
      </c>
      <c r="D444" s="32">
        <f t="shared" si="12"/>
        <v>431160.24499338842</v>
      </c>
      <c r="E444" s="44">
        <f t="shared" si="13"/>
        <v>0.32294228521713081</v>
      </c>
    </row>
    <row r="445" spans="1:5" x14ac:dyDescent="0.25">
      <c r="A445" s="39" t="s">
        <v>8109</v>
      </c>
      <c r="B445" s="32">
        <v>1338099.9999999909</v>
      </c>
      <c r="C445" s="32">
        <v>2561163.536953934</v>
      </c>
      <c r="D445" s="32">
        <f t="shared" si="12"/>
        <v>1223063.5369539431</v>
      </c>
      <c r="E445" s="44">
        <f t="shared" si="13"/>
        <v>0.91402999548161679</v>
      </c>
    </row>
    <row r="446" spans="1:5" x14ac:dyDescent="0.25">
      <c r="A446" s="39" t="s">
        <v>6857</v>
      </c>
      <c r="B446" s="32">
        <v>1341099.9999999912</v>
      </c>
      <c r="C446" s="32">
        <v>2286516.1757814293</v>
      </c>
      <c r="D446" s="32">
        <f t="shared" si="12"/>
        <v>945416.17578143813</v>
      </c>
      <c r="E446" s="44">
        <f t="shared" si="13"/>
        <v>0.70495576450782516</v>
      </c>
    </row>
    <row r="447" spans="1:5" x14ac:dyDescent="0.25">
      <c r="A447" s="39" t="s">
        <v>6671</v>
      </c>
      <c r="B447" s="32">
        <v>1344099.9999999912</v>
      </c>
      <c r="C447" s="32">
        <v>2325209.6113622026</v>
      </c>
      <c r="D447" s="32">
        <f t="shared" si="12"/>
        <v>981109.61136221141</v>
      </c>
      <c r="E447" s="44">
        <f t="shared" si="13"/>
        <v>0.72993795949871132</v>
      </c>
    </row>
    <row r="448" spans="1:5" x14ac:dyDescent="0.25">
      <c r="A448" s="39" t="s">
        <v>6830</v>
      </c>
      <c r="B448" s="32">
        <v>1347099.9999999912</v>
      </c>
      <c r="C448" s="32">
        <v>2838239.8391329153</v>
      </c>
      <c r="D448" s="32">
        <f t="shared" si="12"/>
        <v>1491139.8391329241</v>
      </c>
      <c r="E448" s="44">
        <f t="shared" si="13"/>
        <v>1.1069258697445876</v>
      </c>
    </row>
    <row r="449" spans="1:5" x14ac:dyDescent="0.25">
      <c r="A449" s="39" t="s">
        <v>6362</v>
      </c>
      <c r="B449" s="32">
        <v>1350099.9999999914</v>
      </c>
      <c r="C449" s="32">
        <v>1777582.6493168874</v>
      </c>
      <c r="D449" s="32">
        <f t="shared" si="12"/>
        <v>427482.64931689599</v>
      </c>
      <c r="E449" s="44">
        <f t="shared" si="13"/>
        <v>0.31663036020805768</v>
      </c>
    </row>
    <row r="450" spans="1:5" x14ac:dyDescent="0.25">
      <c r="A450" s="39" t="s">
        <v>8249</v>
      </c>
      <c r="B450" s="32">
        <v>1353099.9999999914</v>
      </c>
      <c r="C450" s="32">
        <v>2198533.2588592032</v>
      </c>
      <c r="D450" s="32">
        <f t="shared" si="12"/>
        <v>845433.25885921181</v>
      </c>
      <c r="E450" s="44">
        <f t="shared" si="13"/>
        <v>0.62481210469234882</v>
      </c>
    </row>
    <row r="451" spans="1:5" x14ac:dyDescent="0.25">
      <c r="A451" s="39" t="s">
        <v>5808</v>
      </c>
      <c r="B451" s="32">
        <v>1356099.9999999914</v>
      </c>
      <c r="C451" s="32">
        <v>2326560.0610000314</v>
      </c>
      <c r="D451" s="32">
        <f t="shared" si="12"/>
        <v>970460.06100004003</v>
      </c>
      <c r="E451" s="44">
        <f t="shared" si="13"/>
        <v>0.71562573630266657</v>
      </c>
    </row>
    <row r="452" spans="1:5" x14ac:dyDescent="0.25">
      <c r="A452" s="39" t="s">
        <v>7274</v>
      </c>
      <c r="B452" s="32">
        <v>1359099.9999999916</v>
      </c>
      <c r="C452" s="32">
        <v>2806964.6463166922</v>
      </c>
      <c r="D452" s="32">
        <f t="shared" si="12"/>
        <v>1447864.6463167006</v>
      </c>
      <c r="E452" s="44">
        <f t="shared" si="13"/>
        <v>1.0653113430334116</v>
      </c>
    </row>
    <row r="453" spans="1:5" x14ac:dyDescent="0.25">
      <c r="A453" s="39" t="s">
        <v>7735</v>
      </c>
      <c r="B453" s="32">
        <v>1362099.9999999916</v>
      </c>
      <c r="C453" s="32">
        <v>1881272.4236901589</v>
      </c>
      <c r="D453" s="32">
        <f t="shared" ref="D453:D516" si="14">C453-B453</f>
        <v>519172.42369016726</v>
      </c>
      <c r="E453" s="44">
        <f t="shared" ref="E453:E516" si="15">D453/B453</f>
        <v>0.38115587966387965</v>
      </c>
    </row>
    <row r="454" spans="1:5" x14ac:dyDescent="0.25">
      <c r="A454" s="39" t="s">
        <v>7411</v>
      </c>
      <c r="B454" s="32">
        <v>1365099.9999999916</v>
      </c>
      <c r="C454" s="32">
        <v>2351749.1542904796</v>
      </c>
      <c r="D454" s="32">
        <f t="shared" si="14"/>
        <v>986649.15429048799</v>
      </c>
      <c r="E454" s="44">
        <f t="shared" si="15"/>
        <v>0.72276694329389357</v>
      </c>
    </row>
    <row r="455" spans="1:5" x14ac:dyDescent="0.25">
      <c r="A455" s="39" t="s">
        <v>6601</v>
      </c>
      <c r="B455" s="32">
        <v>1368099.9999999916</v>
      </c>
      <c r="C455" s="32">
        <v>2208622.0377834854</v>
      </c>
      <c r="D455" s="32">
        <f t="shared" si="14"/>
        <v>840522.03778349375</v>
      </c>
      <c r="E455" s="44">
        <f t="shared" si="15"/>
        <v>0.61437178406804982</v>
      </c>
    </row>
    <row r="456" spans="1:5" x14ac:dyDescent="0.25">
      <c r="A456" s="39" t="s">
        <v>7314</v>
      </c>
      <c r="B456" s="32">
        <v>1371099.9999999919</v>
      </c>
      <c r="C456" s="32">
        <v>2256784.671363398</v>
      </c>
      <c r="D456" s="32">
        <f t="shared" si="14"/>
        <v>885684.67136340612</v>
      </c>
      <c r="E456" s="44">
        <f t="shared" si="15"/>
        <v>0.64596650234367392</v>
      </c>
    </row>
    <row r="457" spans="1:5" x14ac:dyDescent="0.25">
      <c r="A457" s="39" t="s">
        <v>8108</v>
      </c>
      <c r="B457" s="32">
        <v>1374099.9999999919</v>
      </c>
      <c r="C457" s="32">
        <v>2418612.1194188995</v>
      </c>
      <c r="D457" s="32">
        <f t="shared" si="14"/>
        <v>1044512.1194189077</v>
      </c>
      <c r="E457" s="44">
        <f t="shared" si="15"/>
        <v>0.7601427257251393</v>
      </c>
    </row>
    <row r="458" spans="1:5" x14ac:dyDescent="0.25">
      <c r="A458" s="39" t="s">
        <v>8230</v>
      </c>
      <c r="B458" s="32">
        <v>1377099.9999999919</v>
      </c>
      <c r="C458" s="32">
        <v>2638522.4142725086</v>
      </c>
      <c r="D458" s="32">
        <f t="shared" si="14"/>
        <v>1261422.4142725167</v>
      </c>
      <c r="E458" s="44">
        <f t="shared" si="15"/>
        <v>0.91599913896777585</v>
      </c>
    </row>
    <row r="459" spans="1:5" x14ac:dyDescent="0.25">
      <c r="A459" s="39" t="s">
        <v>6401</v>
      </c>
      <c r="B459" s="32">
        <v>1380099.9999999921</v>
      </c>
      <c r="C459" s="32">
        <v>2251772.6138875992</v>
      </c>
      <c r="D459" s="32">
        <f t="shared" si="14"/>
        <v>871672.61388760712</v>
      </c>
      <c r="E459" s="44">
        <f t="shared" si="15"/>
        <v>0.63160105346540985</v>
      </c>
    </row>
    <row r="460" spans="1:5" x14ac:dyDescent="0.25">
      <c r="A460" s="39" t="s">
        <v>6242</v>
      </c>
      <c r="B460" s="32">
        <v>1383099.9999999921</v>
      </c>
      <c r="C460" s="32">
        <v>2835294.9836523104</v>
      </c>
      <c r="D460" s="32">
        <f t="shared" si="14"/>
        <v>1452194.9836523184</v>
      </c>
      <c r="E460" s="44">
        <f t="shared" si="15"/>
        <v>1.0499566073691899</v>
      </c>
    </row>
    <row r="461" spans="1:5" x14ac:dyDescent="0.25">
      <c r="A461" s="39" t="s">
        <v>7734</v>
      </c>
      <c r="B461" s="32">
        <v>1386099.9999999921</v>
      </c>
      <c r="C461" s="32">
        <v>2371731.7896073475</v>
      </c>
      <c r="D461" s="32">
        <f t="shared" si="14"/>
        <v>985631.78960735537</v>
      </c>
      <c r="E461" s="44">
        <f t="shared" si="15"/>
        <v>0.71108274266457039</v>
      </c>
    </row>
    <row r="462" spans="1:5" x14ac:dyDescent="0.25">
      <c r="A462" s="39" t="s">
        <v>6445</v>
      </c>
      <c r="B462" s="32">
        <v>1389099.9999999923</v>
      </c>
      <c r="C462" s="32">
        <v>2503869.2129657534</v>
      </c>
      <c r="D462" s="32">
        <f t="shared" si="14"/>
        <v>1114769.2129657611</v>
      </c>
      <c r="E462" s="44">
        <f t="shared" si="15"/>
        <v>0.80251185153391924</v>
      </c>
    </row>
    <row r="463" spans="1:5" x14ac:dyDescent="0.25">
      <c r="A463" s="39" t="s">
        <v>7300</v>
      </c>
      <c r="B463" s="32">
        <v>1392099.9999999923</v>
      </c>
      <c r="C463" s="32">
        <v>2595041.7070750333</v>
      </c>
      <c r="D463" s="32">
        <f t="shared" si="14"/>
        <v>1202941.707075041</v>
      </c>
      <c r="E463" s="44">
        <f t="shared" si="15"/>
        <v>0.86412018323040563</v>
      </c>
    </row>
    <row r="464" spans="1:5" x14ac:dyDescent="0.25">
      <c r="A464" s="39" t="s">
        <v>6630</v>
      </c>
      <c r="B464" s="32">
        <v>1395099.9999999923</v>
      </c>
      <c r="C464" s="32">
        <v>2061229.730258031</v>
      </c>
      <c r="D464" s="32">
        <f t="shared" si="14"/>
        <v>666129.73025803873</v>
      </c>
      <c r="E464" s="44">
        <f t="shared" si="15"/>
        <v>0.47747812361697539</v>
      </c>
    </row>
    <row r="465" spans="1:5" x14ac:dyDescent="0.25">
      <c r="A465" s="39" t="s">
        <v>6976</v>
      </c>
      <c r="B465" s="32">
        <v>1398099.9999999925</v>
      </c>
      <c r="C465" s="32">
        <v>1890688.9467557438</v>
      </c>
      <c r="D465" s="32">
        <f t="shared" si="14"/>
        <v>492588.94675575127</v>
      </c>
      <c r="E465" s="44">
        <f t="shared" si="15"/>
        <v>0.35232740630552456</v>
      </c>
    </row>
    <row r="466" spans="1:5" x14ac:dyDescent="0.25">
      <c r="A466" s="39" t="s">
        <v>6167</v>
      </c>
      <c r="B466" s="32">
        <v>1401099.9999999925</v>
      </c>
      <c r="C466" s="32">
        <v>2181655.6217890214</v>
      </c>
      <c r="D466" s="32">
        <f t="shared" si="14"/>
        <v>780555.62178902887</v>
      </c>
      <c r="E466" s="44">
        <f t="shared" si="15"/>
        <v>0.55710200684393196</v>
      </c>
    </row>
    <row r="467" spans="1:5" x14ac:dyDescent="0.25">
      <c r="A467" s="39" t="s">
        <v>7180</v>
      </c>
      <c r="B467" s="32">
        <v>1404099.9999999925</v>
      </c>
      <c r="C467" s="32">
        <v>2274683.8761920212</v>
      </c>
      <c r="D467" s="32">
        <f t="shared" si="14"/>
        <v>870583.87619202863</v>
      </c>
      <c r="E467" s="44">
        <f t="shared" si="15"/>
        <v>0.62002982422336961</v>
      </c>
    </row>
    <row r="468" spans="1:5" x14ac:dyDescent="0.25">
      <c r="A468" s="39" t="s">
        <v>6659</v>
      </c>
      <c r="B468" s="32">
        <v>1407099.9999999928</v>
      </c>
      <c r="C468" s="32">
        <v>2384467.5815671855</v>
      </c>
      <c r="D468" s="32">
        <f t="shared" si="14"/>
        <v>977367.58156719268</v>
      </c>
      <c r="E468" s="44">
        <f t="shared" si="15"/>
        <v>0.69459710153308063</v>
      </c>
    </row>
    <row r="469" spans="1:5" x14ac:dyDescent="0.25">
      <c r="A469" s="39" t="s">
        <v>6444</v>
      </c>
      <c r="B469" s="32">
        <v>1410099.9999999928</v>
      </c>
      <c r="C469" s="32">
        <v>2725224.1676274617</v>
      </c>
      <c r="D469" s="32">
        <f t="shared" si="14"/>
        <v>1315124.1676274689</v>
      </c>
      <c r="E469" s="44">
        <f t="shared" si="15"/>
        <v>0.93264603051377615</v>
      </c>
    </row>
    <row r="470" spans="1:5" x14ac:dyDescent="0.25">
      <c r="A470" s="39" t="s">
        <v>7647</v>
      </c>
      <c r="B470" s="32">
        <v>1413099.9999999928</v>
      </c>
      <c r="C470" s="32">
        <v>1837189.1965263134</v>
      </c>
      <c r="D470" s="32">
        <f t="shared" si="14"/>
        <v>424089.19652632065</v>
      </c>
      <c r="E470" s="44">
        <f t="shared" si="15"/>
        <v>0.30011265765078399</v>
      </c>
    </row>
    <row r="471" spans="1:5" x14ac:dyDescent="0.25">
      <c r="A471" s="39" t="s">
        <v>7883</v>
      </c>
      <c r="B471" s="32">
        <v>1416099.9999999928</v>
      </c>
      <c r="C471" s="32">
        <v>2118767.4730696352</v>
      </c>
      <c r="D471" s="32">
        <f t="shared" si="14"/>
        <v>702667.47306964244</v>
      </c>
      <c r="E471" s="44">
        <f t="shared" si="15"/>
        <v>0.49619904884517058</v>
      </c>
    </row>
    <row r="472" spans="1:5" x14ac:dyDescent="0.25">
      <c r="A472" s="39" t="s">
        <v>7882</v>
      </c>
      <c r="B472" s="32">
        <v>1419099.999999993</v>
      </c>
      <c r="C472" s="32">
        <v>2375398.9186131288</v>
      </c>
      <c r="D472" s="32">
        <f t="shared" si="14"/>
        <v>956298.91861313581</v>
      </c>
      <c r="E472" s="44">
        <f t="shared" si="15"/>
        <v>0.67387704785648683</v>
      </c>
    </row>
    <row r="473" spans="1:5" x14ac:dyDescent="0.25">
      <c r="A473" s="39" t="s">
        <v>7265</v>
      </c>
      <c r="B473" s="32">
        <v>1422099.999999993</v>
      </c>
      <c r="C473" s="32">
        <v>2426397.1134077022</v>
      </c>
      <c r="D473" s="32">
        <f t="shared" si="14"/>
        <v>1004297.1134077092</v>
      </c>
      <c r="E473" s="44">
        <f t="shared" si="15"/>
        <v>0.70620709753724353</v>
      </c>
    </row>
    <row r="474" spans="1:5" x14ac:dyDescent="0.25">
      <c r="A474" s="39" t="s">
        <v>5832</v>
      </c>
      <c r="B474" s="32">
        <v>1425099.999999993</v>
      </c>
      <c r="C474" s="32">
        <v>2915433.3181896787</v>
      </c>
      <c r="D474" s="32">
        <f t="shared" si="14"/>
        <v>1490333.3181896857</v>
      </c>
      <c r="E474" s="44">
        <f t="shared" si="15"/>
        <v>1.045774554901195</v>
      </c>
    </row>
    <row r="475" spans="1:5" x14ac:dyDescent="0.25">
      <c r="A475" s="39" t="s">
        <v>8107</v>
      </c>
      <c r="B475" s="32">
        <v>1428099.9999999932</v>
      </c>
      <c r="C475" s="32">
        <v>2571135.9900597851</v>
      </c>
      <c r="D475" s="32">
        <f t="shared" si="14"/>
        <v>1143035.9900597918</v>
      </c>
      <c r="E475" s="44">
        <f t="shared" si="15"/>
        <v>0.80038932151795894</v>
      </c>
    </row>
    <row r="476" spans="1:5" x14ac:dyDescent="0.25">
      <c r="A476" s="39" t="s">
        <v>7798</v>
      </c>
      <c r="B476" s="32">
        <v>1431099.9999999932</v>
      </c>
      <c r="C476" s="32">
        <v>2612677.838117966</v>
      </c>
      <c r="D476" s="32">
        <f t="shared" si="14"/>
        <v>1181577.8381179727</v>
      </c>
      <c r="E476" s="44">
        <f t="shared" si="15"/>
        <v>0.82564309839841965</v>
      </c>
    </row>
    <row r="477" spans="1:5" x14ac:dyDescent="0.25">
      <c r="A477" s="39" t="s">
        <v>6728</v>
      </c>
      <c r="B477" s="32">
        <v>1434099.9999999932</v>
      </c>
      <c r="C477" s="32">
        <v>2709938.6034935764</v>
      </c>
      <c r="D477" s="32">
        <f t="shared" si="14"/>
        <v>1275838.6034935832</v>
      </c>
      <c r="E477" s="44">
        <f t="shared" si="15"/>
        <v>0.88964409977936632</v>
      </c>
    </row>
    <row r="478" spans="1:5" x14ac:dyDescent="0.25">
      <c r="A478" s="39" t="s">
        <v>6727</v>
      </c>
      <c r="B478" s="32">
        <v>1437099.9999999935</v>
      </c>
      <c r="C478" s="32">
        <v>2358575.2011163817</v>
      </c>
      <c r="D478" s="32">
        <f t="shared" si="14"/>
        <v>921475.2011163882</v>
      </c>
      <c r="E478" s="44">
        <f t="shared" si="15"/>
        <v>0.64120464902678476</v>
      </c>
    </row>
    <row r="479" spans="1:5" x14ac:dyDescent="0.25">
      <c r="A479" s="39" t="s">
        <v>8106</v>
      </c>
      <c r="B479" s="32">
        <v>1440099.9999999935</v>
      </c>
      <c r="C479" s="32">
        <v>2717625.1743247602</v>
      </c>
      <c r="D479" s="32">
        <f t="shared" si="14"/>
        <v>1277525.1743247667</v>
      </c>
      <c r="E479" s="44">
        <f t="shared" si="15"/>
        <v>0.8871086551800379</v>
      </c>
    </row>
    <row r="480" spans="1:5" x14ac:dyDescent="0.25">
      <c r="A480" s="39" t="s">
        <v>8251</v>
      </c>
      <c r="B480" s="32">
        <v>1443099.9999999935</v>
      </c>
      <c r="C480" s="32">
        <v>1843413.2575422483</v>
      </c>
      <c r="D480" s="32">
        <f t="shared" si="14"/>
        <v>400313.25754225487</v>
      </c>
      <c r="E480" s="44">
        <f t="shared" si="15"/>
        <v>0.27739814118374101</v>
      </c>
    </row>
    <row r="481" spans="1:5" x14ac:dyDescent="0.25">
      <c r="A481" s="39" t="s">
        <v>6400</v>
      </c>
      <c r="B481" s="32">
        <v>1446099.9999999937</v>
      </c>
      <c r="C481" s="32">
        <v>2285773.8198297666</v>
      </c>
      <c r="D481" s="32">
        <f t="shared" si="14"/>
        <v>839673.81982977293</v>
      </c>
      <c r="E481" s="44">
        <f t="shared" si="15"/>
        <v>0.58064713355215858</v>
      </c>
    </row>
    <row r="482" spans="1:5" x14ac:dyDescent="0.25">
      <c r="A482" s="39" t="s">
        <v>5947</v>
      </c>
      <c r="B482" s="32">
        <v>1449099.9999999937</v>
      </c>
      <c r="C482" s="32">
        <v>2803638.2203412624</v>
      </c>
      <c r="D482" s="32">
        <f t="shared" si="14"/>
        <v>1354538.2203412687</v>
      </c>
      <c r="E482" s="44">
        <f t="shared" si="15"/>
        <v>0.93474447611708966</v>
      </c>
    </row>
    <row r="483" spans="1:5" x14ac:dyDescent="0.25">
      <c r="A483" s="39" t="s">
        <v>7255</v>
      </c>
      <c r="B483" s="32">
        <v>1452099.9999999937</v>
      </c>
      <c r="C483" s="32">
        <v>3132556.2497980846</v>
      </c>
      <c r="D483" s="32">
        <f t="shared" si="14"/>
        <v>1680456.2497980909</v>
      </c>
      <c r="E483" s="44">
        <f t="shared" si="15"/>
        <v>1.157259313957784</v>
      </c>
    </row>
    <row r="484" spans="1:5" x14ac:dyDescent="0.25">
      <c r="A484" s="39" t="s">
        <v>7881</v>
      </c>
      <c r="B484" s="32">
        <v>1455099.9999999939</v>
      </c>
      <c r="C484" s="32">
        <v>3223003.3178228466</v>
      </c>
      <c r="D484" s="32">
        <f t="shared" si="14"/>
        <v>1767903.3178228526</v>
      </c>
      <c r="E484" s="44">
        <f t="shared" si="15"/>
        <v>1.2149703235673561</v>
      </c>
    </row>
    <row r="485" spans="1:5" x14ac:dyDescent="0.25">
      <c r="A485" s="39" t="s">
        <v>6241</v>
      </c>
      <c r="B485" s="32">
        <v>1458099.9999999939</v>
      </c>
      <c r="C485" s="32">
        <v>2559274.3565464094</v>
      </c>
      <c r="D485" s="32">
        <f t="shared" si="14"/>
        <v>1101174.3565464155</v>
      </c>
      <c r="E485" s="44">
        <f t="shared" si="15"/>
        <v>0.75521182123751462</v>
      </c>
    </row>
    <row r="486" spans="1:5" x14ac:dyDescent="0.25">
      <c r="A486" s="39" t="s">
        <v>8272</v>
      </c>
      <c r="B486" s="32">
        <v>1461099.9999999939</v>
      </c>
      <c r="C486" s="32">
        <v>2521577.5457961676</v>
      </c>
      <c r="D486" s="32">
        <f t="shared" si="14"/>
        <v>1060477.5457961736</v>
      </c>
      <c r="E486" s="44">
        <f t="shared" si="15"/>
        <v>0.72580764204789405</v>
      </c>
    </row>
    <row r="487" spans="1:5" x14ac:dyDescent="0.25">
      <c r="A487" s="39" t="s">
        <v>6166</v>
      </c>
      <c r="B487" s="32">
        <v>1464099.9999999939</v>
      </c>
      <c r="C487" s="32">
        <v>1979486.076998014</v>
      </c>
      <c r="D487" s="32">
        <f t="shared" si="14"/>
        <v>515386.07699802006</v>
      </c>
      <c r="E487" s="44">
        <f t="shared" si="15"/>
        <v>0.35201562529746749</v>
      </c>
    </row>
    <row r="488" spans="1:5" x14ac:dyDescent="0.25">
      <c r="A488" s="39" t="s">
        <v>7528</v>
      </c>
      <c r="B488" s="32">
        <v>1467099.9999999942</v>
      </c>
      <c r="C488" s="32">
        <v>2566417.0302410456</v>
      </c>
      <c r="D488" s="32">
        <f t="shared" si="14"/>
        <v>1099317.0302410515</v>
      </c>
      <c r="E488" s="44">
        <f t="shared" si="15"/>
        <v>0.74931295088341343</v>
      </c>
    </row>
    <row r="489" spans="1:5" x14ac:dyDescent="0.25">
      <c r="A489" s="39" t="s">
        <v>7679</v>
      </c>
      <c r="B489" s="32">
        <v>1470099.9999999942</v>
      </c>
      <c r="C489" s="32">
        <v>2084996.5209673583</v>
      </c>
      <c r="D489" s="32">
        <f t="shared" si="14"/>
        <v>614896.52096736408</v>
      </c>
      <c r="E489" s="44">
        <f t="shared" si="15"/>
        <v>0.41826849939960992</v>
      </c>
    </row>
    <row r="490" spans="1:5" x14ac:dyDescent="0.25">
      <c r="A490" s="39" t="s">
        <v>6856</v>
      </c>
      <c r="B490" s="32">
        <v>1473099.9999999942</v>
      </c>
      <c r="C490" s="32">
        <v>2674619.2459432338</v>
      </c>
      <c r="D490" s="32">
        <f t="shared" si="14"/>
        <v>1201519.2459432397</v>
      </c>
      <c r="E490" s="44">
        <f t="shared" si="15"/>
        <v>0.81563997416553147</v>
      </c>
    </row>
    <row r="491" spans="1:5" x14ac:dyDescent="0.25">
      <c r="A491" s="39" t="s">
        <v>6677</v>
      </c>
      <c r="B491" s="32">
        <v>1476099.9999999944</v>
      </c>
      <c r="C491" s="32">
        <v>2290579.4376355829</v>
      </c>
      <c r="D491" s="32">
        <f t="shared" si="14"/>
        <v>814479.43763558846</v>
      </c>
      <c r="E491" s="44">
        <f t="shared" si="15"/>
        <v>0.55177795382128014</v>
      </c>
    </row>
    <row r="492" spans="1:5" x14ac:dyDescent="0.25">
      <c r="A492" s="39" t="s">
        <v>8105</v>
      </c>
      <c r="B492" s="32">
        <v>1479099.9999999944</v>
      </c>
      <c r="C492" s="32">
        <v>3308406.4576777373</v>
      </c>
      <c r="D492" s="32">
        <f t="shared" si="14"/>
        <v>1829306.4576777429</v>
      </c>
      <c r="E492" s="44">
        <f t="shared" si="15"/>
        <v>1.2367699666538772</v>
      </c>
    </row>
    <row r="493" spans="1:5" x14ac:dyDescent="0.25">
      <c r="A493" s="39" t="s">
        <v>7475</v>
      </c>
      <c r="B493" s="32">
        <v>1482099.9999999944</v>
      </c>
      <c r="C493" s="32">
        <v>2584518.9788451511</v>
      </c>
      <c r="D493" s="32">
        <f t="shared" si="14"/>
        <v>1102418.9788451567</v>
      </c>
      <c r="E493" s="44">
        <f t="shared" si="15"/>
        <v>0.74382226492487746</v>
      </c>
    </row>
    <row r="494" spans="1:5" x14ac:dyDescent="0.25">
      <c r="A494" s="39" t="s">
        <v>6536</v>
      </c>
      <c r="B494" s="32">
        <v>1485099.9999999946</v>
      </c>
      <c r="C494" s="32">
        <v>1955330.9321107343</v>
      </c>
      <c r="D494" s="32">
        <f t="shared" si="14"/>
        <v>470230.93211073964</v>
      </c>
      <c r="E494" s="44">
        <f t="shared" si="15"/>
        <v>0.31663250428303907</v>
      </c>
    </row>
    <row r="495" spans="1:5" x14ac:dyDescent="0.25">
      <c r="A495" s="39" t="s">
        <v>6361</v>
      </c>
      <c r="B495" s="32">
        <v>1488099.9999999946</v>
      </c>
      <c r="C495" s="32">
        <v>2453530.4488156205</v>
      </c>
      <c r="D495" s="32">
        <f t="shared" si="14"/>
        <v>965430.44881562586</v>
      </c>
      <c r="E495" s="44">
        <f t="shared" si="15"/>
        <v>0.64876718554910917</v>
      </c>
    </row>
    <row r="496" spans="1:5" x14ac:dyDescent="0.25">
      <c r="A496" s="39" t="s">
        <v>7377</v>
      </c>
      <c r="B496" s="32">
        <v>1491099.9999999946</v>
      </c>
      <c r="C496" s="32">
        <v>3274267.7427032054</v>
      </c>
      <c r="D496" s="32">
        <f t="shared" si="14"/>
        <v>1783167.7427032108</v>
      </c>
      <c r="E496" s="44">
        <f t="shared" si="15"/>
        <v>1.1958740142869138</v>
      </c>
    </row>
    <row r="497" spans="1:5" x14ac:dyDescent="0.25">
      <c r="A497" s="39" t="s">
        <v>6949</v>
      </c>
      <c r="B497" s="32">
        <v>1494099.9999999949</v>
      </c>
      <c r="C497" s="32">
        <v>3233101.1080502565</v>
      </c>
      <c r="D497" s="32">
        <f t="shared" si="14"/>
        <v>1739001.1080502616</v>
      </c>
      <c r="E497" s="44">
        <f t="shared" si="15"/>
        <v>1.1639121263973413</v>
      </c>
    </row>
    <row r="498" spans="1:5" x14ac:dyDescent="0.25">
      <c r="A498" s="39" t="s">
        <v>8104</v>
      </c>
      <c r="B498" s="32">
        <v>1497099.9999999949</v>
      </c>
      <c r="C498" s="32">
        <v>2195626.0476091825</v>
      </c>
      <c r="D498" s="32">
        <f t="shared" si="14"/>
        <v>698526.04760918766</v>
      </c>
      <c r="E498" s="44">
        <f t="shared" si="15"/>
        <v>0.46658609819597224</v>
      </c>
    </row>
    <row r="499" spans="1:5" x14ac:dyDescent="0.25">
      <c r="A499" s="39" t="s">
        <v>6754</v>
      </c>
      <c r="B499" s="32">
        <v>1500099.9999999949</v>
      </c>
      <c r="C499" s="32">
        <v>3159689.8966725767</v>
      </c>
      <c r="D499" s="32">
        <f t="shared" si="14"/>
        <v>1659589.8966725818</v>
      </c>
      <c r="E499" s="44">
        <f t="shared" si="15"/>
        <v>1.1063195098144041</v>
      </c>
    </row>
    <row r="500" spans="1:5" x14ac:dyDescent="0.25">
      <c r="A500" s="39" t="s">
        <v>6829</v>
      </c>
      <c r="B500" s="32">
        <v>1503099.9999999951</v>
      </c>
      <c r="C500" s="32">
        <v>2134038.0307892929</v>
      </c>
      <c r="D500" s="32">
        <f t="shared" si="14"/>
        <v>630938.03078929777</v>
      </c>
      <c r="E500" s="44">
        <f t="shared" si="15"/>
        <v>0.41975785429399232</v>
      </c>
    </row>
    <row r="501" spans="1:5" x14ac:dyDescent="0.25">
      <c r="A501" s="39" t="s">
        <v>6535</v>
      </c>
      <c r="B501" s="32">
        <v>1506099.9999999951</v>
      </c>
      <c r="C501" s="32">
        <v>2302733.9412597138</v>
      </c>
      <c r="D501" s="32">
        <f t="shared" si="14"/>
        <v>796633.94125971873</v>
      </c>
      <c r="E501" s="44">
        <f t="shared" si="15"/>
        <v>0.5289382785072182</v>
      </c>
    </row>
    <row r="502" spans="1:5" x14ac:dyDescent="0.25">
      <c r="A502" s="39" t="s">
        <v>5831</v>
      </c>
      <c r="B502" s="32">
        <v>1509099.9999999951</v>
      </c>
      <c r="C502" s="32">
        <v>2612851.1023755041</v>
      </c>
      <c r="D502" s="32">
        <f t="shared" si="14"/>
        <v>1103751.102375509</v>
      </c>
      <c r="E502" s="44">
        <f t="shared" si="15"/>
        <v>0.73139692689385238</v>
      </c>
    </row>
    <row r="503" spans="1:5" x14ac:dyDescent="0.25">
      <c r="A503" s="39" t="s">
        <v>6758</v>
      </c>
      <c r="B503" s="32">
        <v>1512099.9999999953</v>
      </c>
      <c r="C503" s="32">
        <v>2932690.9831864275</v>
      </c>
      <c r="D503" s="32">
        <f t="shared" si="14"/>
        <v>1420590.9831864322</v>
      </c>
      <c r="E503" s="44">
        <f t="shared" si="15"/>
        <v>0.93948216598534262</v>
      </c>
    </row>
    <row r="504" spans="1:5" x14ac:dyDescent="0.25">
      <c r="A504" s="39" t="s">
        <v>7335</v>
      </c>
      <c r="B504" s="32">
        <v>1515099.9999999953</v>
      </c>
      <c r="C504" s="32">
        <v>2803559.3427636325</v>
      </c>
      <c r="D504" s="32">
        <f t="shared" si="14"/>
        <v>1288459.3427636372</v>
      </c>
      <c r="E504" s="44">
        <f t="shared" si="15"/>
        <v>0.85041208023473114</v>
      </c>
    </row>
    <row r="505" spans="1:5" x14ac:dyDescent="0.25">
      <c r="A505" s="39" t="s">
        <v>8229</v>
      </c>
      <c r="B505" s="32">
        <v>1518099.9999999953</v>
      </c>
      <c r="C505" s="32">
        <v>2960716.2498510689</v>
      </c>
      <c r="D505" s="32">
        <f t="shared" si="14"/>
        <v>1442616.2498510736</v>
      </c>
      <c r="E505" s="44">
        <f t="shared" si="15"/>
        <v>0.95027748491606479</v>
      </c>
    </row>
    <row r="506" spans="1:5" x14ac:dyDescent="0.25">
      <c r="A506" s="39" t="s">
        <v>8228</v>
      </c>
      <c r="B506" s="32">
        <v>1521099.9999999953</v>
      </c>
      <c r="C506" s="32">
        <v>2069979.4410352558</v>
      </c>
      <c r="D506" s="32">
        <f t="shared" si="14"/>
        <v>548879.44103526045</v>
      </c>
      <c r="E506" s="44">
        <f t="shared" si="15"/>
        <v>0.36084375848745126</v>
      </c>
    </row>
    <row r="507" spans="1:5" x14ac:dyDescent="0.25">
      <c r="A507" s="39" t="s">
        <v>6600</v>
      </c>
      <c r="B507" s="32">
        <v>1524099.9999999956</v>
      </c>
      <c r="C507" s="32">
        <v>1974584.5573828327</v>
      </c>
      <c r="D507" s="32">
        <f t="shared" si="14"/>
        <v>450484.55738283717</v>
      </c>
      <c r="E507" s="44">
        <f t="shared" si="15"/>
        <v>0.29557414696072337</v>
      </c>
    </row>
    <row r="508" spans="1:5" x14ac:dyDescent="0.25">
      <c r="A508" s="39" t="s">
        <v>7880</v>
      </c>
      <c r="B508" s="32">
        <v>1527099.9999999956</v>
      </c>
      <c r="C508" s="32">
        <v>2248803.6886237273</v>
      </c>
      <c r="D508" s="32">
        <f t="shared" si="14"/>
        <v>721703.68862373172</v>
      </c>
      <c r="E508" s="44">
        <f t="shared" si="15"/>
        <v>0.47259753036718866</v>
      </c>
    </row>
    <row r="509" spans="1:5" x14ac:dyDescent="0.25">
      <c r="A509" s="39" t="s">
        <v>6360</v>
      </c>
      <c r="B509" s="32">
        <v>1530099.9999999956</v>
      </c>
      <c r="C509" s="32">
        <v>2734095.1120794252</v>
      </c>
      <c r="D509" s="32">
        <f t="shared" si="14"/>
        <v>1203995.1120794297</v>
      </c>
      <c r="E509" s="44">
        <f t="shared" si="15"/>
        <v>0.78687348021660886</v>
      </c>
    </row>
    <row r="510" spans="1:5" x14ac:dyDescent="0.25">
      <c r="A510" s="39" t="s">
        <v>7005</v>
      </c>
      <c r="B510" s="32">
        <v>1533099.9999999958</v>
      </c>
      <c r="C510" s="32">
        <v>3005572.8230358325</v>
      </c>
      <c r="D510" s="32">
        <f t="shared" si="14"/>
        <v>1472472.8230358367</v>
      </c>
      <c r="E510" s="44">
        <f t="shared" si="15"/>
        <v>0.96045451897191358</v>
      </c>
    </row>
    <row r="511" spans="1:5" x14ac:dyDescent="0.25">
      <c r="A511" s="39" t="s">
        <v>7126</v>
      </c>
      <c r="B511" s="32">
        <v>1536099.9999999958</v>
      </c>
      <c r="C511" s="32">
        <v>2662137.9964125166</v>
      </c>
      <c r="D511" s="32">
        <f t="shared" si="14"/>
        <v>1126037.9964125208</v>
      </c>
      <c r="E511" s="44">
        <f t="shared" si="15"/>
        <v>0.73304992930963075</v>
      </c>
    </row>
    <row r="512" spans="1:5" x14ac:dyDescent="0.25">
      <c r="A512" s="39" t="s">
        <v>7220</v>
      </c>
      <c r="B512" s="32">
        <v>1539099.9999999958</v>
      </c>
      <c r="C512" s="32">
        <v>2903154.1442648745</v>
      </c>
      <c r="D512" s="32">
        <f t="shared" si="14"/>
        <v>1364054.1442648787</v>
      </c>
      <c r="E512" s="44">
        <f t="shared" si="15"/>
        <v>0.88626739280415989</v>
      </c>
    </row>
    <row r="513" spans="1:5" x14ac:dyDescent="0.25">
      <c r="A513" s="39" t="s">
        <v>7279</v>
      </c>
      <c r="B513" s="32">
        <v>1542099.999999996</v>
      </c>
      <c r="C513" s="32">
        <v>2751566.6761600361</v>
      </c>
      <c r="D513" s="32">
        <f t="shared" si="14"/>
        <v>1209466.6761600401</v>
      </c>
      <c r="E513" s="44">
        <f t="shared" si="15"/>
        <v>0.78429847361393112</v>
      </c>
    </row>
    <row r="514" spans="1:5" x14ac:dyDescent="0.25">
      <c r="A514" s="39" t="s">
        <v>6359</v>
      </c>
      <c r="B514" s="32">
        <v>1545099.999999996</v>
      </c>
      <c r="C514" s="32">
        <v>2347097.9656928838</v>
      </c>
      <c r="D514" s="32">
        <f t="shared" si="14"/>
        <v>801997.96569288778</v>
      </c>
      <c r="E514" s="44">
        <f t="shared" si="15"/>
        <v>0.51905893838126327</v>
      </c>
    </row>
    <row r="515" spans="1:5" x14ac:dyDescent="0.25">
      <c r="A515" s="39" t="s">
        <v>7627</v>
      </c>
      <c r="B515" s="32">
        <v>1548099.999999996</v>
      </c>
      <c r="C515" s="32">
        <v>2927902.4860178772</v>
      </c>
      <c r="D515" s="32">
        <f t="shared" si="14"/>
        <v>1379802.4860178812</v>
      </c>
      <c r="E515" s="44">
        <f t="shared" si="15"/>
        <v>0.89128769848064382</v>
      </c>
    </row>
    <row r="516" spans="1:5" x14ac:dyDescent="0.25">
      <c r="A516" s="39" t="s">
        <v>7264</v>
      </c>
      <c r="B516" s="32">
        <v>1551099.9999999963</v>
      </c>
      <c r="C516" s="32">
        <v>2511620.7674187883</v>
      </c>
      <c r="D516" s="32">
        <f t="shared" si="14"/>
        <v>960520.76741879201</v>
      </c>
      <c r="E516" s="44">
        <f t="shared" si="15"/>
        <v>0.61925134899026135</v>
      </c>
    </row>
    <row r="517" spans="1:5" x14ac:dyDescent="0.25">
      <c r="A517" s="39" t="s">
        <v>6828</v>
      </c>
      <c r="B517" s="32">
        <v>1554099.9999999963</v>
      </c>
      <c r="C517" s="32">
        <v>2483757.9993988122</v>
      </c>
      <c r="D517" s="32">
        <f t="shared" ref="D517:D580" si="16">C517-B517</f>
        <v>929657.99939881591</v>
      </c>
      <c r="E517" s="44">
        <f t="shared" ref="E517:E580" si="17">D517/B517</f>
        <v>0.59819702683148968</v>
      </c>
    </row>
    <row r="518" spans="1:5" x14ac:dyDescent="0.25">
      <c r="A518" s="39" t="s">
        <v>6983</v>
      </c>
      <c r="B518" s="32">
        <v>1557099.9999999963</v>
      </c>
      <c r="C518" s="32">
        <v>3088339.5160792326</v>
      </c>
      <c r="D518" s="32">
        <f t="shared" si="16"/>
        <v>1531239.5160792363</v>
      </c>
      <c r="E518" s="44">
        <f t="shared" si="17"/>
        <v>0.98339189267178728</v>
      </c>
    </row>
    <row r="519" spans="1:5" x14ac:dyDescent="0.25">
      <c r="A519" s="39" t="s">
        <v>5946</v>
      </c>
      <c r="B519" s="32">
        <v>1560099.9999999965</v>
      </c>
      <c r="C519" s="32">
        <v>2887921.7848366466</v>
      </c>
      <c r="D519" s="32">
        <f t="shared" si="16"/>
        <v>1327821.7848366501</v>
      </c>
      <c r="E519" s="44">
        <f t="shared" si="17"/>
        <v>0.85111325225091539</v>
      </c>
    </row>
    <row r="520" spans="1:5" x14ac:dyDescent="0.25">
      <c r="A520" s="39" t="s">
        <v>7125</v>
      </c>
      <c r="B520" s="32">
        <v>1563099.9999999965</v>
      </c>
      <c r="C520" s="32">
        <v>2671358.3137860075</v>
      </c>
      <c r="D520" s="32">
        <f t="shared" si="16"/>
        <v>1108258.313786011</v>
      </c>
      <c r="E520" s="44">
        <f t="shared" si="17"/>
        <v>0.70901305980808227</v>
      </c>
    </row>
    <row r="521" spans="1:5" x14ac:dyDescent="0.25">
      <c r="A521" s="39" t="s">
        <v>6975</v>
      </c>
      <c r="B521" s="32">
        <v>1566099.9999999965</v>
      </c>
      <c r="C521" s="32">
        <v>2438568.6097825482</v>
      </c>
      <c r="D521" s="32">
        <f t="shared" si="16"/>
        <v>872468.60978255165</v>
      </c>
      <c r="E521" s="44">
        <f t="shared" si="17"/>
        <v>0.55709636024682563</v>
      </c>
    </row>
    <row r="522" spans="1:5" x14ac:dyDescent="0.25">
      <c r="A522" s="39" t="s">
        <v>7733</v>
      </c>
      <c r="B522" s="32">
        <v>1569099.9999999965</v>
      </c>
      <c r="C522" s="32">
        <v>3441757.3909574975</v>
      </c>
      <c r="D522" s="32">
        <f t="shared" si="16"/>
        <v>1872657.390957501</v>
      </c>
      <c r="E522" s="44">
        <f t="shared" si="17"/>
        <v>1.1934595570438502</v>
      </c>
    </row>
    <row r="523" spans="1:5" x14ac:dyDescent="0.25">
      <c r="A523" s="39" t="s">
        <v>7474</v>
      </c>
      <c r="B523" s="32">
        <v>1572099.9999999967</v>
      </c>
      <c r="C523" s="32">
        <v>2611791.243909454</v>
      </c>
      <c r="D523" s="32">
        <f t="shared" si="16"/>
        <v>1039691.2439094572</v>
      </c>
      <c r="E523" s="44">
        <f t="shared" si="17"/>
        <v>0.66133912849657106</v>
      </c>
    </row>
    <row r="524" spans="1:5" x14ac:dyDescent="0.25">
      <c r="A524" s="39" t="s">
        <v>6240</v>
      </c>
      <c r="B524" s="32">
        <v>1575099.9999999967</v>
      </c>
      <c r="C524" s="32">
        <v>2702668.1275388263</v>
      </c>
      <c r="D524" s="32">
        <f t="shared" si="16"/>
        <v>1127568.1275388296</v>
      </c>
      <c r="E524" s="44">
        <f t="shared" si="17"/>
        <v>0.71587081933771313</v>
      </c>
    </row>
    <row r="525" spans="1:5" x14ac:dyDescent="0.25">
      <c r="A525" s="39" t="s">
        <v>7626</v>
      </c>
      <c r="B525" s="32">
        <v>1578099.9999999967</v>
      </c>
      <c r="C525" s="32">
        <v>3126304.3839803813</v>
      </c>
      <c r="D525" s="32">
        <f t="shared" si="16"/>
        <v>1548204.3839803846</v>
      </c>
      <c r="E525" s="44">
        <f t="shared" si="17"/>
        <v>0.98105594321043521</v>
      </c>
    </row>
    <row r="526" spans="1:5" x14ac:dyDescent="0.25">
      <c r="A526" s="39" t="s">
        <v>8103</v>
      </c>
      <c r="B526" s="32">
        <v>1581099.999999997</v>
      </c>
      <c r="C526" s="32">
        <v>3320548.6959114284</v>
      </c>
      <c r="D526" s="32">
        <f t="shared" si="16"/>
        <v>1739448.6959114315</v>
      </c>
      <c r="E526" s="44">
        <f t="shared" si="17"/>
        <v>1.1001509682571848</v>
      </c>
    </row>
    <row r="527" spans="1:5" x14ac:dyDescent="0.25">
      <c r="A527" s="39" t="s">
        <v>8227</v>
      </c>
      <c r="B527" s="32">
        <v>1584099.999999997</v>
      </c>
      <c r="C527" s="32">
        <v>3218065.1954494044</v>
      </c>
      <c r="D527" s="32">
        <f t="shared" si="16"/>
        <v>1633965.1954494074</v>
      </c>
      <c r="E527" s="44">
        <f t="shared" si="17"/>
        <v>1.0314785653995395</v>
      </c>
    </row>
    <row r="528" spans="1:5" x14ac:dyDescent="0.25">
      <c r="A528" s="39" t="s">
        <v>8146</v>
      </c>
      <c r="B528" s="32">
        <v>1587099.999999997</v>
      </c>
      <c r="C528" s="32">
        <v>2250482.8879127721</v>
      </c>
      <c r="D528" s="32">
        <f t="shared" si="16"/>
        <v>663382.88791277516</v>
      </c>
      <c r="E528" s="44">
        <f t="shared" si="17"/>
        <v>0.41798430339157988</v>
      </c>
    </row>
    <row r="529" spans="1:5" x14ac:dyDescent="0.25">
      <c r="A529" s="39" t="s">
        <v>8102</v>
      </c>
      <c r="B529" s="32">
        <v>1590099.9999999972</v>
      </c>
      <c r="C529" s="32">
        <v>3494056.429706574</v>
      </c>
      <c r="D529" s="32">
        <f t="shared" si="16"/>
        <v>1903956.4297065767</v>
      </c>
      <c r="E529" s="44">
        <f t="shared" si="17"/>
        <v>1.1973815670125023</v>
      </c>
    </row>
    <row r="530" spans="1:5" x14ac:dyDescent="0.25">
      <c r="A530" s="39" t="s">
        <v>8101</v>
      </c>
      <c r="B530" s="32">
        <v>1593099.9999999972</v>
      </c>
      <c r="C530" s="32">
        <v>3433779.5944474954</v>
      </c>
      <c r="D530" s="32">
        <f t="shared" si="16"/>
        <v>1840679.5944474982</v>
      </c>
      <c r="E530" s="44">
        <f t="shared" si="17"/>
        <v>1.1554074411195163</v>
      </c>
    </row>
    <row r="531" spans="1:5" x14ac:dyDescent="0.25">
      <c r="A531" s="39" t="s">
        <v>7148</v>
      </c>
      <c r="B531" s="32">
        <v>1596099.9999999972</v>
      </c>
      <c r="C531" s="32">
        <v>3437560.5236866688</v>
      </c>
      <c r="D531" s="32">
        <f t="shared" si="16"/>
        <v>1841460.5236866716</v>
      </c>
      <c r="E531" s="44">
        <f t="shared" si="17"/>
        <v>1.153725032069842</v>
      </c>
    </row>
    <row r="532" spans="1:5" x14ac:dyDescent="0.25">
      <c r="A532" s="39" t="s">
        <v>6092</v>
      </c>
      <c r="B532" s="32">
        <v>1599099.9999999974</v>
      </c>
      <c r="C532" s="32">
        <v>2515549.574561826</v>
      </c>
      <c r="D532" s="32">
        <f t="shared" si="16"/>
        <v>916449.57456182851</v>
      </c>
      <c r="E532" s="44">
        <f t="shared" si="17"/>
        <v>0.57310335473818397</v>
      </c>
    </row>
    <row r="533" spans="1:5" x14ac:dyDescent="0.25">
      <c r="A533" s="39" t="s">
        <v>8100</v>
      </c>
      <c r="B533" s="32">
        <v>1602099.9999999974</v>
      </c>
      <c r="C533" s="32">
        <v>2388429.9965799958</v>
      </c>
      <c r="D533" s="32">
        <f t="shared" si="16"/>
        <v>786329.99657999841</v>
      </c>
      <c r="E533" s="44">
        <f t="shared" si="17"/>
        <v>0.49081205703763792</v>
      </c>
    </row>
    <row r="534" spans="1:5" x14ac:dyDescent="0.25">
      <c r="A534" s="39" t="s">
        <v>6502</v>
      </c>
      <c r="B534" s="32">
        <v>1605099.9999999974</v>
      </c>
      <c r="C534" s="32">
        <v>2624153.8563796468</v>
      </c>
      <c r="D534" s="32">
        <f t="shared" si="16"/>
        <v>1019053.8563796494</v>
      </c>
      <c r="E534" s="44">
        <f t="shared" si="17"/>
        <v>0.63488496441321474</v>
      </c>
    </row>
    <row r="535" spans="1:5" x14ac:dyDescent="0.25">
      <c r="A535" s="39" t="s">
        <v>6996</v>
      </c>
      <c r="B535" s="32">
        <v>1608099.9999999977</v>
      </c>
      <c r="C535" s="32">
        <v>3349659.5870845644</v>
      </c>
      <c r="D535" s="32">
        <f t="shared" si="16"/>
        <v>1741559.5870845667</v>
      </c>
      <c r="E535" s="44">
        <f t="shared" si="17"/>
        <v>1.0829920944497042</v>
      </c>
    </row>
    <row r="536" spans="1:5" x14ac:dyDescent="0.25">
      <c r="A536" s="39" t="s">
        <v>6746</v>
      </c>
      <c r="B536" s="32">
        <v>1611099.9999999977</v>
      </c>
      <c r="C536" s="32">
        <v>2076694.3628800304</v>
      </c>
      <c r="D536" s="32">
        <f t="shared" si="16"/>
        <v>465594.36288003274</v>
      </c>
      <c r="E536" s="44">
        <f t="shared" si="17"/>
        <v>0.28899159759172827</v>
      </c>
    </row>
    <row r="537" spans="1:5" x14ac:dyDescent="0.25">
      <c r="A537" s="39" t="s">
        <v>27</v>
      </c>
      <c r="B537" s="32">
        <v>50000000</v>
      </c>
      <c r="C537" s="32">
        <v>69890746.97066465</v>
      </c>
      <c r="D537" s="32">
        <f t="shared" si="16"/>
        <v>19890746.97066465</v>
      </c>
      <c r="E537" s="44">
        <f t="shared" si="17"/>
        <v>0.39781493941329299</v>
      </c>
    </row>
    <row r="538" spans="1:5" x14ac:dyDescent="0.25">
      <c r="A538" s="39" t="s">
        <v>6683</v>
      </c>
      <c r="B538" s="32">
        <v>1617099.9999999977</v>
      </c>
      <c r="C538" s="32">
        <v>2633722.1687500896</v>
      </c>
      <c r="D538" s="32">
        <f t="shared" si="16"/>
        <v>1016622.1687500919</v>
      </c>
      <c r="E538" s="44">
        <f t="shared" si="17"/>
        <v>0.62866994542705668</v>
      </c>
    </row>
    <row r="539" spans="1:5" x14ac:dyDescent="0.25">
      <c r="A539" s="39" t="s">
        <v>7188</v>
      </c>
      <c r="B539" s="32">
        <v>1620099.9999999979</v>
      </c>
      <c r="C539" s="32">
        <v>3499525.2069030027</v>
      </c>
      <c r="D539" s="32">
        <f t="shared" si="16"/>
        <v>1879425.2069030048</v>
      </c>
      <c r="E539" s="44">
        <f t="shared" si="17"/>
        <v>1.1600674075075657</v>
      </c>
    </row>
    <row r="540" spans="1:5" x14ac:dyDescent="0.25">
      <c r="A540" s="39" t="s">
        <v>6321</v>
      </c>
      <c r="B540" s="32">
        <v>1623099.9999999979</v>
      </c>
      <c r="C540" s="32">
        <v>3195470.5438322905</v>
      </c>
      <c r="D540" s="32">
        <f t="shared" si="16"/>
        <v>1572370.5438322925</v>
      </c>
      <c r="E540" s="44">
        <f t="shared" si="17"/>
        <v>0.96874532920478995</v>
      </c>
    </row>
    <row r="541" spans="1:5" x14ac:dyDescent="0.25">
      <c r="A541" s="39" t="s">
        <v>7219</v>
      </c>
      <c r="B541" s="32">
        <v>1626099.9999999979</v>
      </c>
      <c r="C541" s="32">
        <v>2889276.6567349248</v>
      </c>
      <c r="D541" s="32">
        <f t="shared" si="16"/>
        <v>1263176.6567349269</v>
      </c>
      <c r="E541" s="44">
        <f t="shared" si="17"/>
        <v>0.77681363798962455</v>
      </c>
    </row>
    <row r="542" spans="1:5" x14ac:dyDescent="0.25">
      <c r="A542" s="39" t="s">
        <v>7879</v>
      </c>
      <c r="B542" s="32">
        <v>1629099.9999999981</v>
      </c>
      <c r="C542" s="32">
        <v>2417801.142035244</v>
      </c>
      <c r="D542" s="32">
        <f t="shared" si="16"/>
        <v>788701.1420352459</v>
      </c>
      <c r="E542" s="44">
        <f t="shared" si="17"/>
        <v>0.48413304403366691</v>
      </c>
    </row>
    <row r="543" spans="1:5" x14ac:dyDescent="0.25">
      <c r="A543" s="39" t="s">
        <v>7027</v>
      </c>
      <c r="B543" s="32">
        <v>1632099.9999999981</v>
      </c>
      <c r="C543" s="32">
        <v>2490353.5249006124</v>
      </c>
      <c r="D543" s="32">
        <f t="shared" si="16"/>
        <v>858253.52490061428</v>
      </c>
      <c r="E543" s="44">
        <f t="shared" si="17"/>
        <v>0.52585841854090754</v>
      </c>
    </row>
    <row r="544" spans="1:5" x14ac:dyDescent="0.25">
      <c r="A544" s="39" t="s">
        <v>7299</v>
      </c>
      <c r="B544" s="32">
        <v>1635099.9999999981</v>
      </c>
      <c r="C544" s="32">
        <v>3312534.6439018808</v>
      </c>
      <c r="D544" s="32">
        <f t="shared" si="16"/>
        <v>1677434.6439018827</v>
      </c>
      <c r="E544" s="44">
        <f t="shared" si="17"/>
        <v>1.0258911650063511</v>
      </c>
    </row>
    <row r="545" spans="1:5" x14ac:dyDescent="0.25">
      <c r="A545" s="39" t="s">
        <v>5856</v>
      </c>
      <c r="B545" s="32">
        <v>1638099.9999999984</v>
      </c>
      <c r="C545" s="32">
        <v>2260737.274732667</v>
      </c>
      <c r="D545" s="32">
        <f t="shared" si="16"/>
        <v>622637.27473266865</v>
      </c>
      <c r="E545" s="44">
        <f t="shared" si="17"/>
        <v>0.38009723138554991</v>
      </c>
    </row>
    <row r="546" spans="1:5" x14ac:dyDescent="0.25">
      <c r="A546" s="39" t="s">
        <v>7124</v>
      </c>
      <c r="B546" s="32">
        <v>1641099.9999999984</v>
      </c>
      <c r="C546" s="32">
        <v>3134335.6441113562</v>
      </c>
      <c r="D546" s="32">
        <f t="shared" si="16"/>
        <v>1493235.6441113579</v>
      </c>
      <c r="E546" s="44">
        <f t="shared" si="17"/>
        <v>0.90989924082100992</v>
      </c>
    </row>
    <row r="547" spans="1:5" x14ac:dyDescent="0.25">
      <c r="A547" s="39" t="s">
        <v>8099</v>
      </c>
      <c r="B547" s="32">
        <v>1644099.9999999984</v>
      </c>
      <c r="C547" s="32">
        <v>2528124.169664056</v>
      </c>
      <c r="D547" s="32">
        <f t="shared" si="16"/>
        <v>884024.16966405767</v>
      </c>
      <c r="E547" s="44">
        <f t="shared" si="17"/>
        <v>0.53769489061739462</v>
      </c>
    </row>
    <row r="548" spans="1:5" x14ac:dyDescent="0.25">
      <c r="A548" s="39" t="s">
        <v>7147</v>
      </c>
      <c r="B548" s="32">
        <v>1647099.9999999986</v>
      </c>
      <c r="C548" s="32">
        <v>3140882.8638808099</v>
      </c>
      <c r="D548" s="32">
        <f t="shared" si="16"/>
        <v>1493782.8638808113</v>
      </c>
      <c r="E548" s="44">
        <f t="shared" si="17"/>
        <v>0.90691692300456106</v>
      </c>
    </row>
    <row r="549" spans="1:5" x14ac:dyDescent="0.25">
      <c r="A549" s="39" t="s">
        <v>6987</v>
      </c>
      <c r="B549" s="32">
        <v>1650099.9999999986</v>
      </c>
      <c r="C549" s="32">
        <v>3459017.7441700296</v>
      </c>
      <c r="D549" s="32">
        <f t="shared" si="16"/>
        <v>1808917.744170031</v>
      </c>
      <c r="E549" s="44">
        <f t="shared" si="17"/>
        <v>1.0962473451124373</v>
      </c>
    </row>
    <row r="550" spans="1:5" x14ac:dyDescent="0.25">
      <c r="A550" s="39" t="s">
        <v>8098</v>
      </c>
      <c r="B550" s="32">
        <v>1653099.9999999986</v>
      </c>
      <c r="C550" s="32">
        <v>2538051.6924731634</v>
      </c>
      <c r="D550" s="32">
        <f t="shared" si="16"/>
        <v>884951.69247316476</v>
      </c>
      <c r="E550" s="44">
        <f t="shared" si="17"/>
        <v>0.53532859020819401</v>
      </c>
    </row>
    <row r="551" spans="1:5" x14ac:dyDescent="0.25">
      <c r="A551" s="39" t="s">
        <v>7933</v>
      </c>
      <c r="B551" s="32">
        <v>1656099.9999999988</v>
      </c>
      <c r="C551" s="32">
        <v>3129821.9955562004</v>
      </c>
      <c r="D551" s="32">
        <f t="shared" si="16"/>
        <v>1473721.9955562016</v>
      </c>
      <c r="E551" s="44">
        <f t="shared" si="17"/>
        <v>0.88987500486456284</v>
      </c>
    </row>
    <row r="552" spans="1:5" x14ac:dyDescent="0.25">
      <c r="A552" s="39" t="s">
        <v>7932</v>
      </c>
      <c r="B552" s="32">
        <v>1659099.9999999988</v>
      </c>
      <c r="C552" s="32">
        <v>2718283.2374967439</v>
      </c>
      <c r="D552" s="32">
        <f t="shared" si="16"/>
        <v>1059183.2374967451</v>
      </c>
      <c r="E552" s="44">
        <f t="shared" si="17"/>
        <v>0.63840831625383987</v>
      </c>
    </row>
    <row r="553" spans="1:5" x14ac:dyDescent="0.25">
      <c r="A553" s="39" t="s">
        <v>8097</v>
      </c>
      <c r="B553" s="32">
        <v>1662099.9999999988</v>
      </c>
      <c r="C553" s="32">
        <v>2236188.0799442055</v>
      </c>
      <c r="D553" s="32">
        <f t="shared" si="16"/>
        <v>574088.07994420663</v>
      </c>
      <c r="E553" s="44">
        <f t="shared" si="17"/>
        <v>0.34539924188930093</v>
      </c>
    </row>
    <row r="554" spans="1:5" x14ac:dyDescent="0.25">
      <c r="A554" s="39" t="s">
        <v>6189</v>
      </c>
      <c r="B554" s="32">
        <v>1665099.9999999988</v>
      </c>
      <c r="C554" s="32">
        <v>3108455.3991993219</v>
      </c>
      <c r="D554" s="32">
        <f t="shared" si="16"/>
        <v>1443355.399199323</v>
      </c>
      <c r="E554" s="44">
        <f t="shared" si="17"/>
        <v>0.86682805789401485</v>
      </c>
    </row>
    <row r="555" spans="1:5" x14ac:dyDescent="0.25">
      <c r="A555" s="39" t="s">
        <v>5945</v>
      </c>
      <c r="B555" s="32">
        <v>1668099.9999999991</v>
      </c>
      <c r="C555" s="32">
        <v>3510897.9499536389</v>
      </c>
      <c r="D555" s="32">
        <f t="shared" si="16"/>
        <v>1842797.9499536399</v>
      </c>
      <c r="E555" s="44">
        <f t="shared" si="17"/>
        <v>1.1047287032873574</v>
      </c>
    </row>
    <row r="556" spans="1:5" x14ac:dyDescent="0.25">
      <c r="A556" s="39" t="s">
        <v>6296</v>
      </c>
      <c r="B556" s="32">
        <v>1671099.9999999991</v>
      </c>
      <c r="C556" s="32">
        <v>2619424.834118315</v>
      </c>
      <c r="D556" s="32">
        <f t="shared" si="16"/>
        <v>948324.83411831595</v>
      </c>
      <c r="E556" s="44">
        <f t="shared" si="17"/>
        <v>0.56748538933535786</v>
      </c>
    </row>
    <row r="557" spans="1:5" x14ac:dyDescent="0.25">
      <c r="A557" s="39" t="s">
        <v>7179</v>
      </c>
      <c r="B557" s="32">
        <v>1674099.9999999991</v>
      </c>
      <c r="C557" s="32">
        <v>3546624.0701519698</v>
      </c>
      <c r="D557" s="32">
        <f t="shared" si="16"/>
        <v>1872524.0701519707</v>
      </c>
      <c r="E557" s="44">
        <f t="shared" si="17"/>
        <v>1.1185258169475967</v>
      </c>
    </row>
    <row r="558" spans="1:5" x14ac:dyDescent="0.25">
      <c r="A558" s="39" t="s">
        <v>8208</v>
      </c>
      <c r="B558" s="32">
        <v>1677099.9999999993</v>
      </c>
      <c r="C558" s="32">
        <v>3330324.2649917891</v>
      </c>
      <c r="D558" s="32">
        <f t="shared" si="16"/>
        <v>1653224.2649917898</v>
      </c>
      <c r="E558" s="44">
        <f t="shared" si="17"/>
        <v>0.98576367836848755</v>
      </c>
    </row>
    <row r="559" spans="1:5" x14ac:dyDescent="0.25">
      <c r="A559" s="39" t="s">
        <v>6295</v>
      </c>
      <c r="B559" s="32">
        <v>1680099.9999999993</v>
      </c>
      <c r="C559" s="32">
        <v>2937151.2497692914</v>
      </c>
      <c r="D559" s="32">
        <f t="shared" si="16"/>
        <v>1257051.2497692921</v>
      </c>
      <c r="E559" s="44">
        <f t="shared" si="17"/>
        <v>0.74820025579982896</v>
      </c>
    </row>
    <row r="560" spans="1:5" x14ac:dyDescent="0.25">
      <c r="A560" s="39" t="s">
        <v>7878</v>
      </c>
      <c r="B560" s="32">
        <v>1683099.9999999993</v>
      </c>
      <c r="C560" s="32">
        <v>2145747.0843107551</v>
      </c>
      <c r="D560" s="32">
        <f t="shared" si="16"/>
        <v>462647.08431075583</v>
      </c>
      <c r="E560" s="44">
        <f t="shared" si="17"/>
        <v>0.27487795396040404</v>
      </c>
    </row>
    <row r="561" spans="1:5" x14ac:dyDescent="0.25">
      <c r="A561" s="39" t="s">
        <v>6265</v>
      </c>
      <c r="B561" s="32">
        <v>1686099.9999999995</v>
      </c>
      <c r="C561" s="32">
        <v>2243797.9761058767</v>
      </c>
      <c r="D561" s="32">
        <f t="shared" si="16"/>
        <v>557697.9761058772</v>
      </c>
      <c r="E561" s="44">
        <f t="shared" si="17"/>
        <v>0.33076209958239566</v>
      </c>
    </row>
    <row r="562" spans="1:5" x14ac:dyDescent="0.25">
      <c r="A562" s="39" t="s">
        <v>7473</v>
      </c>
      <c r="B562" s="32">
        <v>1689099.9999999995</v>
      </c>
      <c r="C562" s="32">
        <v>2420086.087861063</v>
      </c>
      <c r="D562" s="32">
        <f t="shared" si="16"/>
        <v>730986.08786106342</v>
      </c>
      <c r="E562" s="44">
        <f t="shared" si="17"/>
        <v>0.43276661409097367</v>
      </c>
    </row>
    <row r="563" spans="1:5" x14ac:dyDescent="0.25">
      <c r="A563" s="39" t="s">
        <v>7218</v>
      </c>
      <c r="B563" s="32">
        <v>1692099.9999999995</v>
      </c>
      <c r="C563" s="32">
        <v>2903555.4830467314</v>
      </c>
      <c r="D563" s="32">
        <f t="shared" si="16"/>
        <v>1211455.4830467319</v>
      </c>
      <c r="E563" s="44">
        <f t="shared" si="17"/>
        <v>0.71594792450016675</v>
      </c>
    </row>
    <row r="564" spans="1:5" x14ac:dyDescent="0.25">
      <c r="A564" s="39" t="s">
        <v>7732</v>
      </c>
      <c r="B564" s="32">
        <v>1695099.9999999998</v>
      </c>
      <c r="C564" s="32">
        <v>2379424.1311078239</v>
      </c>
      <c r="D564" s="32">
        <f t="shared" si="16"/>
        <v>684324.13110782416</v>
      </c>
      <c r="E564" s="44">
        <f t="shared" si="17"/>
        <v>0.40370723326519042</v>
      </c>
    </row>
    <row r="565" spans="1:5" x14ac:dyDescent="0.25">
      <c r="A565" s="39" t="s">
        <v>6599</v>
      </c>
      <c r="B565" s="32">
        <v>1698099.9999999998</v>
      </c>
      <c r="C565" s="32">
        <v>3598329.0796132204</v>
      </c>
      <c r="D565" s="32">
        <f t="shared" si="16"/>
        <v>1900229.0796132206</v>
      </c>
      <c r="E565" s="44">
        <f t="shared" si="17"/>
        <v>1.1190324949138573</v>
      </c>
    </row>
    <row r="566" spans="1:5" x14ac:dyDescent="0.25">
      <c r="A566" s="39" t="s">
        <v>6468</v>
      </c>
      <c r="B566" s="32">
        <v>1701099.9999999998</v>
      </c>
      <c r="C566" s="32">
        <v>2692590.5518762646</v>
      </c>
      <c r="D566" s="32">
        <f t="shared" si="16"/>
        <v>991490.55187626486</v>
      </c>
      <c r="E566" s="44">
        <f t="shared" si="17"/>
        <v>0.58285259648243193</v>
      </c>
    </row>
    <row r="567" spans="1:5" x14ac:dyDescent="0.25">
      <c r="A567" s="39" t="s">
        <v>8096</v>
      </c>
      <c r="B567" s="32">
        <v>1704100</v>
      </c>
      <c r="C567" s="32">
        <v>3238796.2570602791</v>
      </c>
      <c r="D567" s="32">
        <f t="shared" si="16"/>
        <v>1534696.2570602791</v>
      </c>
      <c r="E567" s="44">
        <f t="shared" si="17"/>
        <v>0.90059049179055173</v>
      </c>
    </row>
    <row r="568" spans="1:5" x14ac:dyDescent="0.25">
      <c r="A568" s="39" t="s">
        <v>6501</v>
      </c>
      <c r="B568" s="32">
        <v>1707100</v>
      </c>
      <c r="C568" s="32">
        <v>2852078.420076705</v>
      </c>
      <c r="D568" s="32">
        <f t="shared" si="16"/>
        <v>1144978.420076705</v>
      </c>
      <c r="E568" s="44">
        <f t="shared" si="17"/>
        <v>0.67071549415775589</v>
      </c>
    </row>
    <row r="569" spans="1:5" x14ac:dyDescent="0.25">
      <c r="A569" s="39" t="s">
        <v>8248</v>
      </c>
      <c r="B569" s="32">
        <v>1710100</v>
      </c>
      <c r="C569" s="32">
        <v>3284077.6539703589</v>
      </c>
      <c r="D569" s="32">
        <f t="shared" si="16"/>
        <v>1573977.6539703589</v>
      </c>
      <c r="E569" s="44">
        <f t="shared" si="17"/>
        <v>0.92040094378712289</v>
      </c>
    </row>
    <row r="570" spans="1:5" x14ac:dyDescent="0.25">
      <c r="A570" s="39" t="s">
        <v>7313</v>
      </c>
      <c r="B570" s="32">
        <v>1713100</v>
      </c>
      <c r="C570" s="32">
        <v>2754895.6229321328</v>
      </c>
      <c r="D570" s="32">
        <f t="shared" si="16"/>
        <v>1041795.6229321328</v>
      </c>
      <c r="E570" s="44">
        <f t="shared" si="17"/>
        <v>0.60813473990551214</v>
      </c>
    </row>
    <row r="571" spans="1:5" x14ac:dyDescent="0.25">
      <c r="A571" s="39" t="s">
        <v>6676</v>
      </c>
      <c r="B571" s="32">
        <v>1716100.0000000002</v>
      </c>
      <c r="C571" s="32">
        <v>3569178.1664996236</v>
      </c>
      <c r="D571" s="32">
        <f t="shared" si="16"/>
        <v>1853078.1664996233</v>
      </c>
      <c r="E571" s="44">
        <f t="shared" si="17"/>
        <v>1.0798194548683777</v>
      </c>
    </row>
    <row r="572" spans="1:5" x14ac:dyDescent="0.25">
      <c r="A572" s="39" t="s">
        <v>8095</v>
      </c>
      <c r="B572" s="32">
        <v>1719100.0000000002</v>
      </c>
      <c r="C572" s="32">
        <v>2781682.0463662441</v>
      </c>
      <c r="D572" s="32">
        <f t="shared" si="16"/>
        <v>1062582.0463662439</v>
      </c>
      <c r="E572" s="44">
        <f t="shared" si="17"/>
        <v>0.61810368586251163</v>
      </c>
    </row>
    <row r="573" spans="1:5" x14ac:dyDescent="0.25">
      <c r="A573" s="39" t="s">
        <v>7334</v>
      </c>
      <c r="B573" s="32">
        <v>1722100.0000000002</v>
      </c>
      <c r="C573" s="32">
        <v>3121201.0937740104</v>
      </c>
      <c r="D573" s="32">
        <f t="shared" si="16"/>
        <v>1399101.0937740102</v>
      </c>
      <c r="E573" s="44">
        <f t="shared" si="17"/>
        <v>0.81243893721271121</v>
      </c>
    </row>
    <row r="574" spans="1:5" x14ac:dyDescent="0.25">
      <c r="A574" s="39" t="s">
        <v>8094</v>
      </c>
      <c r="B574" s="32">
        <v>1725100.0000000005</v>
      </c>
      <c r="C574" s="32">
        <v>3599636.3497156864</v>
      </c>
      <c r="D574" s="32">
        <f t="shared" si="16"/>
        <v>1874536.3497156859</v>
      </c>
      <c r="E574" s="44">
        <f t="shared" si="17"/>
        <v>1.0866247462267031</v>
      </c>
    </row>
    <row r="575" spans="1:5" x14ac:dyDescent="0.25">
      <c r="A575" s="39" t="s">
        <v>6165</v>
      </c>
      <c r="B575" s="32">
        <v>1728100.0000000005</v>
      </c>
      <c r="C575" s="32">
        <v>3109976.5993808806</v>
      </c>
      <c r="D575" s="32">
        <f t="shared" si="16"/>
        <v>1381876.5993808801</v>
      </c>
      <c r="E575" s="44">
        <f t="shared" si="17"/>
        <v>0.79965083003349324</v>
      </c>
    </row>
    <row r="576" spans="1:5" x14ac:dyDescent="0.25">
      <c r="A576" s="39" t="s">
        <v>6164</v>
      </c>
      <c r="B576" s="32">
        <v>1731100.0000000005</v>
      </c>
      <c r="C576" s="32">
        <v>3608398.6567832064</v>
      </c>
      <c r="D576" s="32">
        <f t="shared" si="16"/>
        <v>1877298.6567832059</v>
      </c>
      <c r="E576" s="44">
        <f t="shared" si="17"/>
        <v>1.084454194895272</v>
      </c>
    </row>
    <row r="577" spans="1:5" x14ac:dyDescent="0.25">
      <c r="A577" s="39" t="s">
        <v>5961</v>
      </c>
      <c r="B577" s="32">
        <v>1734100.0000000007</v>
      </c>
      <c r="C577" s="32">
        <v>2482798.9870352671</v>
      </c>
      <c r="D577" s="32">
        <f t="shared" si="16"/>
        <v>748698.98703526636</v>
      </c>
      <c r="E577" s="44">
        <f t="shared" si="17"/>
        <v>0.43175075660876883</v>
      </c>
    </row>
    <row r="578" spans="1:5" x14ac:dyDescent="0.25">
      <c r="A578" s="39" t="s">
        <v>7625</v>
      </c>
      <c r="B578" s="32">
        <v>1737100.0000000007</v>
      </c>
      <c r="C578" s="32">
        <v>2535499.7661825893</v>
      </c>
      <c r="D578" s="32">
        <f t="shared" si="16"/>
        <v>798399.76618258865</v>
      </c>
      <c r="E578" s="44">
        <f t="shared" si="17"/>
        <v>0.45961646778112275</v>
      </c>
    </row>
    <row r="579" spans="1:5" x14ac:dyDescent="0.25">
      <c r="A579" s="39" t="s">
        <v>8093</v>
      </c>
      <c r="B579" s="32">
        <v>1740100.0000000007</v>
      </c>
      <c r="C579" s="32">
        <v>3655103.6499020089</v>
      </c>
      <c r="D579" s="32">
        <f t="shared" si="16"/>
        <v>1915003.6499020082</v>
      </c>
      <c r="E579" s="44">
        <f t="shared" si="17"/>
        <v>1.1005135623826259</v>
      </c>
    </row>
    <row r="580" spans="1:5" x14ac:dyDescent="0.25">
      <c r="A580" s="39" t="s">
        <v>6948</v>
      </c>
      <c r="B580" s="32">
        <v>1743100.0000000009</v>
      </c>
      <c r="C580" s="32">
        <v>2932823.0370863006</v>
      </c>
      <c r="D580" s="32">
        <f t="shared" si="16"/>
        <v>1189723.0370862996</v>
      </c>
      <c r="E580" s="44">
        <f t="shared" si="17"/>
        <v>0.68253286506012223</v>
      </c>
    </row>
    <row r="581" spans="1:5" x14ac:dyDescent="0.25">
      <c r="A581" s="39" t="s">
        <v>6556</v>
      </c>
      <c r="B581" s="32">
        <v>1746100.0000000009</v>
      </c>
      <c r="C581" s="32">
        <v>2768903.5357982251</v>
      </c>
      <c r="D581" s="32">
        <f t="shared" ref="D581:D644" si="18">C581-B581</f>
        <v>1022803.5357982242</v>
      </c>
      <c r="E581" s="44">
        <f t="shared" ref="E581:E644" si="19">D581/B581</f>
        <v>0.58576458152352306</v>
      </c>
    </row>
    <row r="582" spans="1:5" x14ac:dyDescent="0.25">
      <c r="A582" s="39" t="s">
        <v>8092</v>
      </c>
      <c r="B582" s="32">
        <v>1749100.0000000009</v>
      </c>
      <c r="C582" s="32">
        <v>2269511.7658010544</v>
      </c>
      <c r="D582" s="32">
        <f t="shared" si="18"/>
        <v>520411.76580105349</v>
      </c>
      <c r="E582" s="44">
        <f t="shared" si="19"/>
        <v>0.2975311679155298</v>
      </c>
    </row>
    <row r="583" spans="1:5" x14ac:dyDescent="0.25">
      <c r="A583" s="39" t="s">
        <v>6163</v>
      </c>
      <c r="B583" s="32">
        <v>1752100.0000000012</v>
      </c>
      <c r="C583" s="32">
        <v>2948985.4156820136</v>
      </c>
      <c r="D583" s="32">
        <f t="shared" si="18"/>
        <v>1196885.4156820124</v>
      </c>
      <c r="E583" s="44">
        <f t="shared" si="19"/>
        <v>0.68311478550425864</v>
      </c>
    </row>
    <row r="584" spans="1:5" x14ac:dyDescent="0.25">
      <c r="A584" s="39" t="s">
        <v>7187</v>
      </c>
      <c r="B584" s="32">
        <v>1755100.0000000012</v>
      </c>
      <c r="C584" s="32">
        <v>2724370.3894627551</v>
      </c>
      <c r="D584" s="32">
        <f t="shared" si="18"/>
        <v>969270.3894627539</v>
      </c>
      <c r="E584" s="44">
        <f t="shared" si="19"/>
        <v>0.55225935243732738</v>
      </c>
    </row>
    <row r="585" spans="1:5" x14ac:dyDescent="0.25">
      <c r="A585" s="39" t="s">
        <v>7254</v>
      </c>
      <c r="B585" s="32">
        <v>1758100.0000000012</v>
      </c>
      <c r="C585" s="32">
        <v>3922164.085599334</v>
      </c>
      <c r="D585" s="32">
        <f t="shared" si="18"/>
        <v>2164064.085599333</v>
      </c>
      <c r="E585" s="44">
        <f t="shared" si="19"/>
        <v>1.2309106908590703</v>
      </c>
    </row>
    <row r="586" spans="1:5" x14ac:dyDescent="0.25">
      <c r="A586" s="39" t="s">
        <v>7624</v>
      </c>
      <c r="B586" s="32">
        <v>1761100.0000000014</v>
      </c>
      <c r="C586" s="32">
        <v>3493052.5497325631</v>
      </c>
      <c r="D586" s="32">
        <f t="shared" si="18"/>
        <v>1731952.5497325617</v>
      </c>
      <c r="E586" s="44">
        <f t="shared" si="19"/>
        <v>0.98344929290361727</v>
      </c>
    </row>
    <row r="587" spans="1:5" x14ac:dyDescent="0.25">
      <c r="A587" s="39" t="s">
        <v>6726</v>
      </c>
      <c r="B587" s="32">
        <v>1764100.0000000014</v>
      </c>
      <c r="C587" s="32">
        <v>2751897.0862509189</v>
      </c>
      <c r="D587" s="32">
        <f t="shared" si="18"/>
        <v>987797.08625091752</v>
      </c>
      <c r="E587" s="44">
        <f t="shared" si="19"/>
        <v>0.55994392962469064</v>
      </c>
    </row>
    <row r="588" spans="1:5" x14ac:dyDescent="0.25">
      <c r="A588" s="39" t="s">
        <v>7877</v>
      </c>
      <c r="B588" s="32">
        <v>1767100.0000000014</v>
      </c>
      <c r="C588" s="32">
        <v>2319257.5279050637</v>
      </c>
      <c r="D588" s="32">
        <f t="shared" si="18"/>
        <v>552157.52790506231</v>
      </c>
      <c r="E588" s="44">
        <f t="shared" si="19"/>
        <v>0.31246535448195456</v>
      </c>
    </row>
    <row r="589" spans="1:5" x14ac:dyDescent="0.25">
      <c r="A589" s="39" t="s">
        <v>6827</v>
      </c>
      <c r="B589" s="32">
        <v>1770100.0000000014</v>
      </c>
      <c r="C589" s="32">
        <v>3936724.9703677157</v>
      </c>
      <c r="D589" s="32">
        <f t="shared" si="18"/>
        <v>2166624.9703677143</v>
      </c>
      <c r="E589" s="44">
        <f t="shared" si="19"/>
        <v>1.2240127508997869</v>
      </c>
    </row>
    <row r="590" spans="1:5" x14ac:dyDescent="0.25">
      <c r="A590" s="39" t="s">
        <v>7731</v>
      </c>
      <c r="B590" s="32">
        <v>1773100.0000000016</v>
      </c>
      <c r="C590" s="32">
        <v>2693144.6656870581</v>
      </c>
      <c r="D590" s="32">
        <f t="shared" si="18"/>
        <v>920044.66568705649</v>
      </c>
      <c r="E590" s="44">
        <f t="shared" si="19"/>
        <v>0.51889045495857855</v>
      </c>
    </row>
    <row r="591" spans="1:5" x14ac:dyDescent="0.25">
      <c r="A591" s="39" t="s">
        <v>6925</v>
      </c>
      <c r="B591" s="32">
        <v>1776100.0000000016</v>
      </c>
      <c r="C591" s="32">
        <v>3957349.5838032691</v>
      </c>
      <c r="D591" s="32">
        <f t="shared" si="18"/>
        <v>2181249.5838032672</v>
      </c>
      <c r="E591" s="44">
        <f t="shared" si="19"/>
        <v>1.2281119215152667</v>
      </c>
    </row>
    <row r="592" spans="1:5" x14ac:dyDescent="0.25">
      <c r="A592" s="39" t="s">
        <v>5814</v>
      </c>
      <c r="B592" s="32">
        <v>1779100.0000000016</v>
      </c>
      <c r="C592" s="32">
        <v>3411575.6135802777</v>
      </c>
      <c r="D592" s="32">
        <f t="shared" si="18"/>
        <v>1632475.613580276</v>
      </c>
      <c r="E592" s="44">
        <f t="shared" si="19"/>
        <v>0.91758507873659412</v>
      </c>
    </row>
    <row r="593" spans="1:5" x14ac:dyDescent="0.25">
      <c r="A593" s="39" t="s">
        <v>8091</v>
      </c>
      <c r="B593" s="32">
        <v>1782100.0000000019</v>
      </c>
      <c r="C593" s="32">
        <v>2587198.8322872031</v>
      </c>
      <c r="D593" s="32">
        <f t="shared" si="18"/>
        <v>805098.83228720119</v>
      </c>
      <c r="E593" s="44">
        <f t="shared" si="19"/>
        <v>0.45176972801032511</v>
      </c>
    </row>
    <row r="594" spans="1:5" x14ac:dyDescent="0.25">
      <c r="A594" s="39" t="s">
        <v>6009</v>
      </c>
      <c r="B594" s="32">
        <v>1785100.0000000019</v>
      </c>
      <c r="C594" s="32">
        <v>2810359.7976923459</v>
      </c>
      <c r="D594" s="32">
        <f t="shared" si="18"/>
        <v>1025259.7976923441</v>
      </c>
      <c r="E594" s="44">
        <f t="shared" si="19"/>
        <v>0.57434306072059993</v>
      </c>
    </row>
    <row r="595" spans="1:5" x14ac:dyDescent="0.25">
      <c r="A595" s="39" t="s">
        <v>6826</v>
      </c>
      <c r="B595" s="32">
        <v>1788100.0000000019</v>
      </c>
      <c r="C595" s="32">
        <v>3635690.5011572349</v>
      </c>
      <c r="D595" s="32">
        <f t="shared" si="18"/>
        <v>1847590.501157233</v>
      </c>
      <c r="E595" s="44">
        <f t="shared" si="19"/>
        <v>1.0332702316186069</v>
      </c>
    </row>
    <row r="596" spans="1:5" x14ac:dyDescent="0.25">
      <c r="A596" s="39" t="s">
        <v>6825</v>
      </c>
      <c r="B596" s="32">
        <v>1791100.0000000021</v>
      </c>
      <c r="C596" s="32">
        <v>2636395.3091954389</v>
      </c>
      <c r="D596" s="32">
        <f t="shared" si="18"/>
        <v>845295.30919543677</v>
      </c>
      <c r="E596" s="44">
        <f t="shared" si="19"/>
        <v>0.47194199608923887</v>
      </c>
    </row>
    <row r="597" spans="1:5" x14ac:dyDescent="0.25">
      <c r="A597" s="39" t="s">
        <v>5944</v>
      </c>
      <c r="B597" s="32">
        <v>1794100.0000000021</v>
      </c>
      <c r="C597" s="32">
        <v>2701790.6023707511</v>
      </c>
      <c r="D597" s="32">
        <f t="shared" si="18"/>
        <v>907690.60237074899</v>
      </c>
      <c r="E597" s="44">
        <f t="shared" si="19"/>
        <v>0.50593088588749113</v>
      </c>
    </row>
    <row r="598" spans="1:5" x14ac:dyDescent="0.25">
      <c r="A598" s="39" t="s">
        <v>5855</v>
      </c>
      <c r="B598" s="32">
        <v>1797100.0000000021</v>
      </c>
      <c r="C598" s="32">
        <v>3225122.1028570789</v>
      </c>
      <c r="D598" s="32">
        <f t="shared" si="18"/>
        <v>1428022.1028570768</v>
      </c>
      <c r="E598" s="44">
        <f t="shared" si="19"/>
        <v>0.79462584322356855</v>
      </c>
    </row>
    <row r="599" spans="1:5" x14ac:dyDescent="0.25">
      <c r="A599" s="39" t="s">
        <v>6637</v>
      </c>
      <c r="B599" s="32">
        <v>1800100.0000000023</v>
      </c>
      <c r="C599" s="32">
        <v>3898764.6206590747</v>
      </c>
      <c r="D599" s="32">
        <f t="shared" si="18"/>
        <v>2098664.6206590724</v>
      </c>
      <c r="E599" s="44">
        <f t="shared" si="19"/>
        <v>1.165860019253969</v>
      </c>
    </row>
    <row r="600" spans="1:5" x14ac:dyDescent="0.25">
      <c r="A600" s="39" t="s">
        <v>7924</v>
      </c>
      <c r="B600" s="32">
        <v>1803100.0000000023</v>
      </c>
      <c r="C600" s="32">
        <v>3521599.9010829399</v>
      </c>
      <c r="D600" s="32">
        <f t="shared" si="18"/>
        <v>1718499.9010829376</v>
      </c>
      <c r="E600" s="44">
        <f t="shared" si="19"/>
        <v>0.95308075042035123</v>
      </c>
    </row>
    <row r="601" spans="1:5" x14ac:dyDescent="0.25">
      <c r="A601" s="39" t="s">
        <v>7778</v>
      </c>
      <c r="B601" s="32">
        <v>1806100.0000000023</v>
      </c>
      <c r="C601" s="32">
        <v>3731173.6898568869</v>
      </c>
      <c r="D601" s="32">
        <f t="shared" si="18"/>
        <v>1925073.6898568845</v>
      </c>
      <c r="E601" s="44">
        <f t="shared" si="19"/>
        <v>1.0658732572154821</v>
      </c>
    </row>
    <row r="602" spans="1:5" x14ac:dyDescent="0.25">
      <c r="A602" s="39" t="s">
        <v>6824</v>
      </c>
      <c r="B602" s="32">
        <v>1809100.0000000026</v>
      </c>
      <c r="C602" s="32">
        <v>3297490.0487089627</v>
      </c>
      <c r="D602" s="32">
        <f t="shared" si="18"/>
        <v>1488390.0487089602</v>
      </c>
      <c r="E602" s="44">
        <f t="shared" si="19"/>
        <v>0.82272403333644251</v>
      </c>
    </row>
    <row r="603" spans="1:5" x14ac:dyDescent="0.25">
      <c r="A603" s="39" t="s">
        <v>7361</v>
      </c>
      <c r="B603" s="32">
        <v>1812100.0000000026</v>
      </c>
      <c r="C603" s="32">
        <v>3062175.8465401931</v>
      </c>
      <c r="D603" s="32">
        <f t="shared" si="18"/>
        <v>1250075.8465401905</v>
      </c>
      <c r="E603" s="44">
        <f t="shared" si="19"/>
        <v>0.6898492613764079</v>
      </c>
    </row>
    <row r="604" spans="1:5" x14ac:dyDescent="0.25">
      <c r="A604" s="39" t="s">
        <v>7730</v>
      </c>
      <c r="B604" s="32">
        <v>1815100.0000000026</v>
      </c>
      <c r="C604" s="32">
        <v>2921007.3493704461</v>
      </c>
      <c r="D604" s="32">
        <f t="shared" si="18"/>
        <v>1105907.3493704435</v>
      </c>
      <c r="E604" s="44">
        <f t="shared" si="19"/>
        <v>0.60928177476196455</v>
      </c>
    </row>
    <row r="605" spans="1:5" x14ac:dyDescent="0.25">
      <c r="A605" s="39" t="s">
        <v>6329</v>
      </c>
      <c r="B605" s="32">
        <v>1818100.0000000026</v>
      </c>
      <c r="C605" s="32">
        <v>3368491.2113022357</v>
      </c>
      <c r="D605" s="32">
        <f t="shared" si="18"/>
        <v>1550391.2113022332</v>
      </c>
      <c r="E605" s="44">
        <f t="shared" si="19"/>
        <v>0.85275354012553273</v>
      </c>
    </row>
    <row r="606" spans="1:5" x14ac:dyDescent="0.25">
      <c r="A606" s="39" t="s">
        <v>8169</v>
      </c>
      <c r="B606" s="32">
        <v>1821100.0000000028</v>
      </c>
      <c r="C606" s="32">
        <v>2481713.4058167404</v>
      </c>
      <c r="D606" s="32">
        <f t="shared" si="18"/>
        <v>660613.40581673756</v>
      </c>
      <c r="E606" s="44">
        <f t="shared" si="19"/>
        <v>0.36275515118155871</v>
      </c>
    </row>
    <row r="607" spans="1:5" x14ac:dyDescent="0.25">
      <c r="A607" s="39" t="s">
        <v>8264</v>
      </c>
      <c r="B607" s="32">
        <v>1824100.0000000028</v>
      </c>
      <c r="C607" s="32">
        <v>2572247.0000604899</v>
      </c>
      <c r="D607" s="32">
        <f t="shared" si="18"/>
        <v>748147.00006048707</v>
      </c>
      <c r="E607" s="44">
        <f t="shared" si="19"/>
        <v>0.41014582537168243</v>
      </c>
    </row>
    <row r="608" spans="1:5" x14ac:dyDescent="0.25">
      <c r="A608" s="39" t="s">
        <v>8182</v>
      </c>
      <c r="B608" s="32">
        <v>1827100.0000000028</v>
      </c>
      <c r="C608" s="32">
        <v>3634252.6072005229</v>
      </c>
      <c r="D608" s="32">
        <f t="shared" si="18"/>
        <v>1807152.6072005201</v>
      </c>
      <c r="E608" s="44">
        <f t="shared" si="19"/>
        <v>0.98908248437442803</v>
      </c>
    </row>
    <row r="609" spans="1:5" x14ac:dyDescent="0.25">
      <c r="A609" s="39" t="s">
        <v>7876</v>
      </c>
      <c r="B609" s="32">
        <v>1830100.000000003</v>
      </c>
      <c r="C609" s="32">
        <v>3385881.9610454184</v>
      </c>
      <c r="D609" s="32">
        <f t="shared" si="18"/>
        <v>1555781.9610454154</v>
      </c>
      <c r="E609" s="44">
        <f t="shared" si="19"/>
        <v>0.85010762310552035</v>
      </c>
    </row>
    <row r="610" spans="1:5" x14ac:dyDescent="0.25">
      <c r="A610" s="39" t="s">
        <v>6598</v>
      </c>
      <c r="B610" s="32">
        <v>1833100.000000003</v>
      </c>
      <c r="C610" s="32">
        <v>3214126.9596074633</v>
      </c>
      <c r="D610" s="32">
        <f t="shared" si="18"/>
        <v>1381026.9596074603</v>
      </c>
      <c r="E610" s="44">
        <f t="shared" si="19"/>
        <v>0.75338331766267963</v>
      </c>
    </row>
    <row r="611" spans="1:5" x14ac:dyDescent="0.25">
      <c r="A611" s="39" t="s">
        <v>7729</v>
      </c>
      <c r="B611" s="32">
        <v>1836100.000000003</v>
      </c>
      <c r="C611" s="32">
        <v>4088828.1761457338</v>
      </c>
      <c r="D611" s="32">
        <f t="shared" si="18"/>
        <v>2252728.1761457305</v>
      </c>
      <c r="E611" s="44">
        <f t="shared" si="19"/>
        <v>1.2269093056727449</v>
      </c>
    </row>
    <row r="612" spans="1:5" x14ac:dyDescent="0.25">
      <c r="A612" s="39" t="s">
        <v>7295</v>
      </c>
      <c r="B612" s="32">
        <v>1839100.0000000033</v>
      </c>
      <c r="C612" s="32">
        <v>3894327.6935971994</v>
      </c>
      <c r="D612" s="32">
        <f t="shared" si="18"/>
        <v>2055227.6935971961</v>
      </c>
      <c r="E612" s="44">
        <f t="shared" si="19"/>
        <v>1.1175181847627602</v>
      </c>
    </row>
    <row r="613" spans="1:5" x14ac:dyDescent="0.25">
      <c r="A613" s="39" t="s">
        <v>6597</v>
      </c>
      <c r="B613" s="32">
        <v>1842100.0000000033</v>
      </c>
      <c r="C613" s="32">
        <v>3100547.9276458183</v>
      </c>
      <c r="D613" s="32">
        <f t="shared" si="18"/>
        <v>1258447.9276458151</v>
      </c>
      <c r="E613" s="44">
        <f t="shared" si="19"/>
        <v>0.6831593983202936</v>
      </c>
    </row>
    <row r="614" spans="1:5" x14ac:dyDescent="0.25">
      <c r="A614" s="39" t="s">
        <v>6500</v>
      </c>
      <c r="B614" s="32">
        <v>1845100.0000000033</v>
      </c>
      <c r="C614" s="32">
        <v>4025453.27168062</v>
      </c>
      <c r="D614" s="32">
        <f t="shared" si="18"/>
        <v>2180353.2716806168</v>
      </c>
      <c r="E614" s="44">
        <f t="shared" si="19"/>
        <v>1.1816992421443895</v>
      </c>
    </row>
    <row r="615" spans="1:5" x14ac:dyDescent="0.25">
      <c r="A615" s="39" t="s">
        <v>6162</v>
      </c>
      <c r="B615" s="32">
        <v>1848100.0000000035</v>
      </c>
      <c r="C615" s="32">
        <v>2364662.0006784555</v>
      </c>
      <c r="D615" s="32">
        <f t="shared" si="18"/>
        <v>516562.00067845196</v>
      </c>
      <c r="E615" s="44">
        <f t="shared" si="19"/>
        <v>0.27950976715461878</v>
      </c>
    </row>
    <row r="616" spans="1:5" x14ac:dyDescent="0.25">
      <c r="A616" s="39" t="s">
        <v>7360</v>
      </c>
      <c r="B616" s="32">
        <v>1851100.0000000035</v>
      </c>
      <c r="C616" s="32">
        <v>3505116.389135486</v>
      </c>
      <c r="D616" s="32">
        <f t="shared" si="18"/>
        <v>1654016.3891354825</v>
      </c>
      <c r="E616" s="44">
        <f t="shared" si="19"/>
        <v>0.89353162397249164</v>
      </c>
    </row>
    <row r="617" spans="1:5" x14ac:dyDescent="0.25">
      <c r="A617" s="39" t="s">
        <v>6499</v>
      </c>
      <c r="B617" s="32">
        <v>1854100.0000000035</v>
      </c>
      <c r="C617" s="32">
        <v>2752314.1216061045</v>
      </c>
      <c r="D617" s="32">
        <f t="shared" si="18"/>
        <v>898214.12160610105</v>
      </c>
      <c r="E617" s="44">
        <f t="shared" si="19"/>
        <v>0.48444750639453071</v>
      </c>
    </row>
    <row r="618" spans="1:5" x14ac:dyDescent="0.25">
      <c r="A618" s="39" t="s">
        <v>7069</v>
      </c>
      <c r="B618" s="32">
        <v>1857100.0000000037</v>
      </c>
      <c r="C618" s="32">
        <v>3269355.4136352106</v>
      </c>
      <c r="D618" s="32">
        <f t="shared" si="18"/>
        <v>1412255.4136352069</v>
      </c>
      <c r="E618" s="44">
        <f t="shared" si="19"/>
        <v>0.76046277186753763</v>
      </c>
    </row>
    <row r="619" spans="1:5" x14ac:dyDescent="0.25">
      <c r="A619" s="39" t="s">
        <v>7064</v>
      </c>
      <c r="B619" s="32">
        <v>1860100.0000000037</v>
      </c>
      <c r="C619" s="32">
        <v>3447133.4964335342</v>
      </c>
      <c r="D619" s="32">
        <f t="shared" si="18"/>
        <v>1587033.4964335305</v>
      </c>
      <c r="E619" s="44">
        <f t="shared" si="19"/>
        <v>0.85319794442961527</v>
      </c>
    </row>
    <row r="620" spans="1:5" x14ac:dyDescent="0.25">
      <c r="A620" s="39" t="s">
        <v>6629</v>
      </c>
      <c r="B620" s="32">
        <v>1863100.0000000037</v>
      </c>
      <c r="C620" s="32">
        <v>3557533.0631627655</v>
      </c>
      <c r="D620" s="32">
        <f t="shared" si="18"/>
        <v>1694433.0631627617</v>
      </c>
      <c r="E620" s="44">
        <f t="shared" si="19"/>
        <v>0.90946973493787686</v>
      </c>
    </row>
    <row r="621" spans="1:5" x14ac:dyDescent="0.25">
      <c r="A621" s="39" t="s">
        <v>7492</v>
      </c>
      <c r="B621" s="32">
        <v>1866100.0000000037</v>
      </c>
      <c r="C621" s="32">
        <v>2508410.0778905773</v>
      </c>
      <c r="D621" s="32">
        <f t="shared" si="18"/>
        <v>642310.07789057354</v>
      </c>
      <c r="E621" s="44">
        <f t="shared" si="19"/>
        <v>0.34419917361908381</v>
      </c>
    </row>
    <row r="622" spans="1:5" x14ac:dyDescent="0.25">
      <c r="A622" s="39" t="s">
        <v>6091</v>
      </c>
      <c r="B622" s="32">
        <v>1869100.000000004</v>
      </c>
      <c r="C622" s="32">
        <v>2743391.263624059</v>
      </c>
      <c r="D622" s="32">
        <f t="shared" si="18"/>
        <v>874291.26362405508</v>
      </c>
      <c r="E622" s="44">
        <f t="shared" si="19"/>
        <v>0.46776056049652409</v>
      </c>
    </row>
    <row r="623" spans="1:5" x14ac:dyDescent="0.25">
      <c r="A623" s="39" t="s">
        <v>7217</v>
      </c>
      <c r="B623" s="32">
        <v>1872100.000000004</v>
      </c>
      <c r="C623" s="32">
        <v>3768108.9069675412</v>
      </c>
      <c r="D623" s="32">
        <f t="shared" si="18"/>
        <v>1896008.9069675372</v>
      </c>
      <c r="E623" s="44">
        <f t="shared" si="19"/>
        <v>1.0127711697919626</v>
      </c>
    </row>
    <row r="624" spans="1:5" x14ac:dyDescent="0.25">
      <c r="A624" s="39" t="s">
        <v>6090</v>
      </c>
      <c r="B624" s="32">
        <v>1875100.000000004</v>
      </c>
      <c r="C624" s="32">
        <v>4098574.5249044527</v>
      </c>
      <c r="D624" s="32">
        <f t="shared" si="18"/>
        <v>2223474.5249044485</v>
      </c>
      <c r="E624" s="44">
        <f t="shared" si="19"/>
        <v>1.1857898378243528</v>
      </c>
    </row>
    <row r="625" spans="1:5" x14ac:dyDescent="0.25">
      <c r="A625" s="39" t="s">
        <v>6596</v>
      </c>
      <c r="B625" s="32">
        <v>1878100.0000000042</v>
      </c>
      <c r="C625" s="32">
        <v>3265790.8776979358</v>
      </c>
      <c r="D625" s="32">
        <f t="shared" si="18"/>
        <v>1387690.8776979316</v>
      </c>
      <c r="E625" s="44">
        <f t="shared" si="19"/>
        <v>0.73888018619771501</v>
      </c>
    </row>
    <row r="626" spans="1:5" x14ac:dyDescent="0.25">
      <c r="A626" s="39" t="s">
        <v>5807</v>
      </c>
      <c r="B626" s="32">
        <v>1881100.0000000042</v>
      </c>
      <c r="C626" s="32">
        <v>3751986.0908606304</v>
      </c>
      <c r="D626" s="32">
        <f t="shared" si="18"/>
        <v>1870886.0908606262</v>
      </c>
      <c r="E626" s="44">
        <f t="shared" si="19"/>
        <v>0.99457024659009197</v>
      </c>
    </row>
    <row r="627" spans="1:5" x14ac:dyDescent="0.25">
      <c r="A627" s="39" t="s">
        <v>5889</v>
      </c>
      <c r="B627" s="32">
        <v>1884100.0000000042</v>
      </c>
      <c r="C627" s="32">
        <v>3330668.0460964977</v>
      </c>
      <c r="D627" s="32">
        <f t="shared" si="18"/>
        <v>1446568.0460964935</v>
      </c>
      <c r="E627" s="44">
        <f t="shared" si="19"/>
        <v>0.76777668175600566</v>
      </c>
    </row>
    <row r="628" spans="1:5" x14ac:dyDescent="0.25">
      <c r="A628" s="39" t="s">
        <v>7678</v>
      </c>
      <c r="B628" s="32">
        <v>1887100.0000000044</v>
      </c>
      <c r="C628" s="32">
        <v>3383127.2645422621</v>
      </c>
      <c r="D628" s="32">
        <f t="shared" si="18"/>
        <v>1496027.2645422576</v>
      </c>
      <c r="E628" s="44">
        <f t="shared" si="19"/>
        <v>0.79276522947499029</v>
      </c>
    </row>
    <row r="629" spans="1:5" x14ac:dyDescent="0.25">
      <c r="A629" s="39" t="s">
        <v>7728</v>
      </c>
      <c r="B629" s="32">
        <v>1890100.0000000044</v>
      </c>
      <c r="C629" s="32">
        <v>3409978.3417552495</v>
      </c>
      <c r="D629" s="32">
        <f t="shared" si="18"/>
        <v>1519878.3417552451</v>
      </c>
      <c r="E629" s="44">
        <f t="shared" si="19"/>
        <v>0.80412588844782895</v>
      </c>
    </row>
    <row r="630" spans="1:5" x14ac:dyDescent="0.25">
      <c r="A630" s="39" t="s">
        <v>6358</v>
      </c>
      <c r="B630" s="32">
        <v>1893100.0000000044</v>
      </c>
      <c r="C630" s="32">
        <v>2530637.0540311327</v>
      </c>
      <c r="D630" s="32">
        <f t="shared" si="18"/>
        <v>637537.0540311283</v>
      </c>
      <c r="E630" s="44">
        <f t="shared" si="19"/>
        <v>0.33676882046966711</v>
      </c>
    </row>
    <row r="631" spans="1:5" x14ac:dyDescent="0.25">
      <c r="A631" s="39" t="s">
        <v>7472</v>
      </c>
      <c r="B631" s="32">
        <v>1896100.0000000047</v>
      </c>
      <c r="C631" s="32">
        <v>4261652.2690760428</v>
      </c>
      <c r="D631" s="32">
        <f t="shared" si="18"/>
        <v>2365552.2690760382</v>
      </c>
      <c r="E631" s="44">
        <f t="shared" si="19"/>
        <v>1.2475883492832827</v>
      </c>
    </row>
    <row r="632" spans="1:5" x14ac:dyDescent="0.25">
      <c r="A632" s="39" t="s">
        <v>7596</v>
      </c>
      <c r="B632" s="32">
        <v>1899100.0000000047</v>
      </c>
      <c r="C632" s="32">
        <v>2440260.3638839982</v>
      </c>
      <c r="D632" s="32">
        <f t="shared" si="18"/>
        <v>541160.36388399359</v>
      </c>
      <c r="E632" s="44">
        <f t="shared" si="19"/>
        <v>0.28495622341319166</v>
      </c>
    </row>
    <row r="633" spans="1:5" x14ac:dyDescent="0.25">
      <c r="A633" s="39" t="s">
        <v>7569</v>
      </c>
      <c r="B633" s="32">
        <v>1902100.0000000047</v>
      </c>
      <c r="C633" s="32">
        <v>3502093.2003907729</v>
      </c>
      <c r="D633" s="32">
        <f t="shared" si="18"/>
        <v>1599993.2003907682</v>
      </c>
      <c r="E633" s="44">
        <f t="shared" si="19"/>
        <v>0.84117196803047389</v>
      </c>
    </row>
    <row r="634" spans="1:5" x14ac:dyDescent="0.25">
      <c r="A634" s="39" t="s">
        <v>6239</v>
      </c>
      <c r="B634" s="32">
        <v>1905100.0000000049</v>
      </c>
      <c r="C634" s="32">
        <v>3387456.3369492227</v>
      </c>
      <c r="D634" s="32">
        <f t="shared" si="18"/>
        <v>1482356.3369492178</v>
      </c>
      <c r="E634" s="44">
        <f t="shared" si="19"/>
        <v>0.77809896433216841</v>
      </c>
    </row>
    <row r="635" spans="1:5" x14ac:dyDescent="0.25">
      <c r="A635" s="39" t="s">
        <v>7287</v>
      </c>
      <c r="B635" s="32">
        <v>1908100.0000000049</v>
      </c>
      <c r="C635" s="32">
        <v>3489862.8861340042</v>
      </c>
      <c r="D635" s="32">
        <f t="shared" si="18"/>
        <v>1581762.8861339993</v>
      </c>
      <c r="E635" s="44">
        <f t="shared" si="19"/>
        <v>0.82897274049263414</v>
      </c>
    </row>
    <row r="636" spans="1:5" x14ac:dyDescent="0.25">
      <c r="A636" s="39" t="s">
        <v>5973</v>
      </c>
      <c r="B636" s="32">
        <v>1911100.0000000049</v>
      </c>
      <c r="C636" s="32">
        <v>3456601.9518962787</v>
      </c>
      <c r="D636" s="32">
        <f t="shared" si="18"/>
        <v>1545501.9518962738</v>
      </c>
      <c r="E636" s="44">
        <f t="shared" si="19"/>
        <v>0.80869758353632448</v>
      </c>
    </row>
    <row r="637" spans="1:5" x14ac:dyDescent="0.25">
      <c r="A637" s="39" t="s">
        <v>5943</v>
      </c>
      <c r="B637" s="32">
        <v>1914100.0000000049</v>
      </c>
      <c r="C637" s="32">
        <v>2718239.1425044397</v>
      </c>
      <c r="D637" s="32">
        <f t="shared" si="18"/>
        <v>804139.1425044348</v>
      </c>
      <c r="E637" s="44">
        <f t="shared" si="19"/>
        <v>0.4201134436572973</v>
      </c>
    </row>
    <row r="638" spans="1:5" x14ac:dyDescent="0.25">
      <c r="A638" s="39" t="s">
        <v>6694</v>
      </c>
      <c r="B638" s="32">
        <v>1917100.0000000051</v>
      </c>
      <c r="C638" s="32">
        <v>3733329.8158664564</v>
      </c>
      <c r="D638" s="32">
        <f t="shared" si="18"/>
        <v>1816229.8158664512</v>
      </c>
      <c r="E638" s="44">
        <f t="shared" si="19"/>
        <v>0.94738397364062721</v>
      </c>
    </row>
    <row r="639" spans="1:5" x14ac:dyDescent="0.25">
      <c r="A639" s="39" t="s">
        <v>6924</v>
      </c>
      <c r="B639" s="32">
        <v>1920100.0000000051</v>
      </c>
      <c r="C639" s="32">
        <v>4020479.5962286056</v>
      </c>
      <c r="D639" s="32">
        <f t="shared" si="18"/>
        <v>2100379.5962286005</v>
      </c>
      <c r="E639" s="44">
        <f t="shared" si="19"/>
        <v>1.0938907328933882</v>
      </c>
    </row>
    <row r="640" spans="1:5" x14ac:dyDescent="0.25">
      <c r="A640" s="39" t="s">
        <v>6089</v>
      </c>
      <c r="B640" s="32">
        <v>1923100.0000000051</v>
      </c>
      <c r="C640" s="32">
        <v>3676517.7097279108</v>
      </c>
      <c r="D640" s="32">
        <f t="shared" si="18"/>
        <v>1753417.7097279057</v>
      </c>
      <c r="E640" s="44">
        <f t="shared" si="19"/>
        <v>0.91176626786329418</v>
      </c>
    </row>
    <row r="641" spans="1:5" x14ac:dyDescent="0.25">
      <c r="A641" s="39" t="s">
        <v>7178</v>
      </c>
      <c r="B641" s="32">
        <v>1926100.0000000054</v>
      </c>
      <c r="C641" s="32">
        <v>3803204.8867320935</v>
      </c>
      <c r="D641" s="32">
        <f t="shared" si="18"/>
        <v>1877104.8867320882</v>
      </c>
      <c r="E641" s="44">
        <f t="shared" si="19"/>
        <v>0.97456252880540106</v>
      </c>
    </row>
    <row r="642" spans="1:5" x14ac:dyDescent="0.25">
      <c r="A642" s="39" t="s">
        <v>6008</v>
      </c>
      <c r="B642" s="32">
        <v>1929100.0000000054</v>
      </c>
      <c r="C642" s="32">
        <v>2854726.8936282964</v>
      </c>
      <c r="D642" s="32">
        <f t="shared" si="18"/>
        <v>925626.89362829109</v>
      </c>
      <c r="E642" s="44">
        <f t="shared" si="19"/>
        <v>0.47982317849167411</v>
      </c>
    </row>
    <row r="643" spans="1:5" x14ac:dyDescent="0.25">
      <c r="A643" s="39" t="s">
        <v>6007</v>
      </c>
      <c r="B643" s="32">
        <v>1932100.0000000054</v>
      </c>
      <c r="C643" s="32">
        <v>3821779.3660094975</v>
      </c>
      <c r="D643" s="32">
        <f t="shared" si="18"/>
        <v>1889679.3660094922</v>
      </c>
      <c r="E643" s="44">
        <f t="shared" si="19"/>
        <v>0.97804428653252262</v>
      </c>
    </row>
    <row r="644" spans="1:5" x14ac:dyDescent="0.25">
      <c r="A644" s="39" t="s">
        <v>7471</v>
      </c>
      <c r="B644" s="32">
        <v>1935100.0000000056</v>
      </c>
      <c r="C644" s="32">
        <v>2526914.5011740429</v>
      </c>
      <c r="D644" s="32">
        <f t="shared" si="18"/>
        <v>591814.50117403734</v>
      </c>
      <c r="E644" s="44">
        <f t="shared" si="19"/>
        <v>0.3058314821838849</v>
      </c>
    </row>
    <row r="645" spans="1:5" x14ac:dyDescent="0.25">
      <c r="A645" s="39" t="s">
        <v>6646</v>
      </c>
      <c r="B645" s="32">
        <v>1938100.0000000056</v>
      </c>
      <c r="C645" s="32">
        <v>3479396.063768629</v>
      </c>
      <c r="D645" s="32">
        <f t="shared" ref="D645:D708" si="20">C645-B645</f>
        <v>1541296.0637686234</v>
      </c>
      <c r="E645" s="44">
        <f t="shared" ref="E645:E708" si="21">D645/B645</f>
        <v>0.79526137132687624</v>
      </c>
    </row>
    <row r="646" spans="1:5" x14ac:dyDescent="0.25">
      <c r="A646" s="39" t="s">
        <v>7359</v>
      </c>
      <c r="B646" s="32">
        <v>1941100.0000000056</v>
      </c>
      <c r="C646" s="32">
        <v>4369354.9958807677</v>
      </c>
      <c r="D646" s="32">
        <f t="shared" si="20"/>
        <v>2428254.9958807621</v>
      </c>
      <c r="E646" s="44">
        <f t="shared" si="21"/>
        <v>1.2509685208803025</v>
      </c>
    </row>
    <row r="647" spans="1:5" x14ac:dyDescent="0.25">
      <c r="A647" s="39" t="s">
        <v>8090</v>
      </c>
      <c r="B647" s="32">
        <v>1944100.0000000058</v>
      </c>
      <c r="C647" s="32">
        <v>3240244.2691208241</v>
      </c>
      <c r="D647" s="32">
        <f t="shared" si="20"/>
        <v>1296144.2691208182</v>
      </c>
      <c r="E647" s="44">
        <f t="shared" si="21"/>
        <v>0.66670658357122281</v>
      </c>
    </row>
    <row r="648" spans="1:5" x14ac:dyDescent="0.25">
      <c r="A648" s="39" t="s">
        <v>6522</v>
      </c>
      <c r="B648" s="32">
        <v>1947100.0000000058</v>
      </c>
      <c r="C648" s="32">
        <v>2844166.0438018874</v>
      </c>
      <c r="D648" s="32">
        <f t="shared" si="20"/>
        <v>897066.04380188161</v>
      </c>
      <c r="E648" s="44">
        <f t="shared" si="21"/>
        <v>0.46071904052276663</v>
      </c>
    </row>
    <row r="649" spans="1:5" x14ac:dyDescent="0.25">
      <c r="A649" s="39" t="s">
        <v>8299</v>
      </c>
      <c r="B649" s="32">
        <v>1950100.0000000058</v>
      </c>
      <c r="C649" s="32">
        <v>3453528.7559257047</v>
      </c>
      <c r="D649" s="32">
        <f t="shared" si="20"/>
        <v>1503428.7559256989</v>
      </c>
      <c r="E649" s="44">
        <f t="shared" si="21"/>
        <v>0.77094956972754958</v>
      </c>
    </row>
    <row r="650" spans="1:5" x14ac:dyDescent="0.25">
      <c r="A650" s="39" t="s">
        <v>8089</v>
      </c>
      <c r="B650" s="32">
        <v>1953100.0000000061</v>
      </c>
      <c r="C650" s="32">
        <v>3457271.2543268739</v>
      </c>
      <c r="D650" s="32">
        <f t="shared" si="20"/>
        <v>1504171.2543268679</v>
      </c>
      <c r="E650" s="44">
        <f t="shared" si="21"/>
        <v>0.77014554007826697</v>
      </c>
    </row>
    <row r="651" spans="1:5" x14ac:dyDescent="0.25">
      <c r="A651" s="39" t="s">
        <v>7470</v>
      </c>
      <c r="B651" s="32">
        <v>1959100.0000000061</v>
      </c>
      <c r="C651" s="32">
        <v>3897269.5430723312</v>
      </c>
      <c r="D651" s="32">
        <f t="shared" si="20"/>
        <v>1938169.5430723252</v>
      </c>
      <c r="E651" s="44">
        <f t="shared" si="21"/>
        <v>0.98931628965970042</v>
      </c>
    </row>
    <row r="652" spans="1:5" x14ac:dyDescent="0.25">
      <c r="A652" s="39" t="s">
        <v>7875</v>
      </c>
      <c r="B652" s="32">
        <v>1962100.0000000061</v>
      </c>
      <c r="C652" s="32">
        <v>3647689.6455199942</v>
      </c>
      <c r="D652" s="32">
        <f t="shared" si="20"/>
        <v>1685589.6455199881</v>
      </c>
      <c r="E652" s="44">
        <f t="shared" si="21"/>
        <v>0.85907428037306099</v>
      </c>
    </row>
    <row r="653" spans="1:5" x14ac:dyDescent="0.25">
      <c r="A653" s="39" t="s">
        <v>7469</v>
      </c>
      <c r="B653" s="32">
        <v>1965100.0000000063</v>
      </c>
      <c r="C653" s="32">
        <v>2934857.7085514115</v>
      </c>
      <c r="D653" s="32">
        <f t="shared" si="20"/>
        <v>969757.70855140523</v>
      </c>
      <c r="E653" s="44">
        <f t="shared" si="21"/>
        <v>0.49349025930049467</v>
      </c>
    </row>
    <row r="654" spans="1:5" x14ac:dyDescent="0.25">
      <c r="A654" s="39" t="s">
        <v>8088</v>
      </c>
      <c r="B654" s="32">
        <v>1968100.0000000063</v>
      </c>
      <c r="C654" s="32">
        <v>2892834.5641791364</v>
      </c>
      <c r="D654" s="32">
        <f t="shared" si="20"/>
        <v>924734.56417913013</v>
      </c>
      <c r="E654" s="44">
        <f t="shared" si="21"/>
        <v>0.46986157419802205</v>
      </c>
    </row>
    <row r="655" spans="1:5" x14ac:dyDescent="0.25">
      <c r="A655" s="39" t="s">
        <v>6923</v>
      </c>
      <c r="B655" s="32">
        <v>1971100.0000000063</v>
      </c>
      <c r="C655" s="32">
        <v>2699099.0297169862</v>
      </c>
      <c r="D655" s="32">
        <f t="shared" si="20"/>
        <v>727999.02971697995</v>
      </c>
      <c r="E655" s="44">
        <f t="shared" si="21"/>
        <v>0.36933642621732921</v>
      </c>
    </row>
    <row r="656" spans="1:5" x14ac:dyDescent="0.25">
      <c r="A656" s="39" t="s">
        <v>8087</v>
      </c>
      <c r="B656" s="32">
        <v>1974100.0000000065</v>
      </c>
      <c r="C656" s="32">
        <v>3088784.2643414708</v>
      </c>
      <c r="D656" s="32">
        <f t="shared" si="20"/>
        <v>1114684.2643414643</v>
      </c>
      <c r="E656" s="44">
        <f t="shared" si="21"/>
        <v>0.56465440673798728</v>
      </c>
    </row>
    <row r="657" spans="1:5" x14ac:dyDescent="0.25">
      <c r="A657" s="39" t="s">
        <v>6745</v>
      </c>
      <c r="B657" s="32">
        <v>1977100.0000000065</v>
      </c>
      <c r="C657" s="32">
        <v>4301023.7045650929</v>
      </c>
      <c r="D657" s="32">
        <f t="shared" si="20"/>
        <v>2323923.7045650864</v>
      </c>
      <c r="E657" s="44">
        <f t="shared" si="21"/>
        <v>1.1754204160462691</v>
      </c>
    </row>
    <row r="658" spans="1:5" x14ac:dyDescent="0.25">
      <c r="A658" s="39" t="s">
        <v>7263</v>
      </c>
      <c r="B658" s="32">
        <v>1980100.0000000065</v>
      </c>
      <c r="C658" s="32">
        <v>2794433.7173849475</v>
      </c>
      <c r="D658" s="32">
        <f t="shared" si="20"/>
        <v>814333.71738494094</v>
      </c>
      <c r="E658" s="44">
        <f t="shared" si="21"/>
        <v>0.41125888459418125</v>
      </c>
    </row>
    <row r="659" spans="1:5" x14ac:dyDescent="0.25">
      <c r="A659" s="39" t="s">
        <v>6238</v>
      </c>
      <c r="B659" s="32">
        <v>1983100.0000000068</v>
      </c>
      <c r="C659" s="32">
        <v>2900734.8867955729</v>
      </c>
      <c r="D659" s="32">
        <f t="shared" si="20"/>
        <v>917634.88679556618</v>
      </c>
      <c r="E659" s="44">
        <f t="shared" si="21"/>
        <v>0.46272749069414709</v>
      </c>
    </row>
    <row r="660" spans="1:5" x14ac:dyDescent="0.25">
      <c r="A660" s="39" t="s">
        <v>6595</v>
      </c>
      <c r="B660" s="32">
        <v>1986100.0000000068</v>
      </c>
      <c r="C660" s="32">
        <v>3167111.7315450707</v>
      </c>
      <c r="D660" s="32">
        <f t="shared" si="20"/>
        <v>1181011.7315450639</v>
      </c>
      <c r="E660" s="44">
        <f t="shared" si="21"/>
        <v>0.59463860407082214</v>
      </c>
    </row>
    <row r="661" spans="1:5" x14ac:dyDescent="0.25">
      <c r="A661" s="39" t="s">
        <v>6594</v>
      </c>
      <c r="B661" s="32">
        <v>1989100.0000000068</v>
      </c>
      <c r="C661" s="32">
        <v>4480389.9056915641</v>
      </c>
      <c r="D661" s="32">
        <f t="shared" si="20"/>
        <v>2491289.9056915576</v>
      </c>
      <c r="E661" s="44">
        <f t="shared" si="21"/>
        <v>1.2524709193562662</v>
      </c>
    </row>
    <row r="662" spans="1:5" x14ac:dyDescent="0.25">
      <c r="A662" s="39" t="s">
        <v>7874</v>
      </c>
      <c r="B662" s="32">
        <v>1992100.000000007</v>
      </c>
      <c r="C662" s="32">
        <v>3908244.4203617484</v>
      </c>
      <c r="D662" s="32">
        <f t="shared" si="20"/>
        <v>1916144.4203617414</v>
      </c>
      <c r="E662" s="44">
        <f t="shared" si="21"/>
        <v>0.96187160301276775</v>
      </c>
    </row>
    <row r="663" spans="1:5" x14ac:dyDescent="0.25">
      <c r="A663" s="39" t="s">
        <v>7873</v>
      </c>
      <c r="B663" s="32">
        <v>1995100.000000007</v>
      </c>
      <c r="C663" s="32">
        <v>2631192.0396557958</v>
      </c>
      <c r="D663" s="32">
        <f t="shared" si="20"/>
        <v>636092.0396557888</v>
      </c>
      <c r="E663" s="44">
        <f t="shared" si="21"/>
        <v>0.31882714633641751</v>
      </c>
    </row>
    <row r="664" spans="1:5" x14ac:dyDescent="0.25">
      <c r="A664" s="39" t="s">
        <v>6399</v>
      </c>
      <c r="B664" s="32">
        <v>1998100.000000007</v>
      </c>
      <c r="C664" s="32">
        <v>3791248.2844837224</v>
      </c>
      <c r="D664" s="32">
        <f t="shared" si="20"/>
        <v>1793148.2844837154</v>
      </c>
      <c r="E664" s="44">
        <f t="shared" si="21"/>
        <v>0.89742669760457894</v>
      </c>
    </row>
    <row r="665" spans="1:5" x14ac:dyDescent="0.25">
      <c r="A665" s="39" t="s">
        <v>6656</v>
      </c>
      <c r="B665" s="32">
        <v>2001100.0000000072</v>
      </c>
      <c r="C665" s="32">
        <v>2965238.2536428967</v>
      </c>
      <c r="D665" s="32">
        <f t="shared" si="20"/>
        <v>964138.25364288944</v>
      </c>
      <c r="E665" s="44">
        <f t="shared" si="21"/>
        <v>0.48180413454744186</v>
      </c>
    </row>
    <row r="666" spans="1:5" x14ac:dyDescent="0.25">
      <c r="A666" s="39" t="s">
        <v>7595</v>
      </c>
      <c r="B666" s="32">
        <v>2004100.0000000072</v>
      </c>
      <c r="C666" s="32">
        <v>3675114.4536145902</v>
      </c>
      <c r="D666" s="32">
        <f t="shared" si="20"/>
        <v>1671014.453614583</v>
      </c>
      <c r="E666" s="44">
        <f t="shared" si="21"/>
        <v>0.83379794102818072</v>
      </c>
    </row>
    <row r="667" spans="1:5" x14ac:dyDescent="0.25">
      <c r="A667" s="39" t="s">
        <v>8168</v>
      </c>
      <c r="B667" s="32">
        <v>2007100.0000000072</v>
      </c>
      <c r="C667" s="32">
        <v>4389573.8518352769</v>
      </c>
      <c r="D667" s="32">
        <f t="shared" si="20"/>
        <v>2382473.8518352695</v>
      </c>
      <c r="E667" s="44">
        <f t="shared" si="21"/>
        <v>1.1870229942879085</v>
      </c>
    </row>
    <row r="668" spans="1:5" x14ac:dyDescent="0.25">
      <c r="A668" s="39" t="s">
        <v>7527</v>
      </c>
      <c r="B668" s="32">
        <v>2010100.0000000075</v>
      </c>
      <c r="C668" s="32">
        <v>3493310.5860450328</v>
      </c>
      <c r="D668" s="32">
        <f t="shared" si="20"/>
        <v>1483210.5860450254</v>
      </c>
      <c r="E668" s="44">
        <f t="shared" si="21"/>
        <v>0.73787900405204709</v>
      </c>
    </row>
    <row r="669" spans="1:5" x14ac:dyDescent="0.25">
      <c r="A669" s="39" t="s">
        <v>6357</v>
      </c>
      <c r="B669" s="32">
        <v>2013100.0000000075</v>
      </c>
      <c r="C669" s="32">
        <v>2609939.5240329099</v>
      </c>
      <c r="D669" s="32">
        <f t="shared" si="20"/>
        <v>596839.52403290244</v>
      </c>
      <c r="E669" s="44">
        <f t="shared" si="21"/>
        <v>0.296477832215439</v>
      </c>
    </row>
    <row r="670" spans="1:5" x14ac:dyDescent="0.25">
      <c r="A670" s="39" t="s">
        <v>5806</v>
      </c>
      <c r="B670" s="32">
        <v>2016100.0000000075</v>
      </c>
      <c r="C670" s="32">
        <v>2785171.6315477351</v>
      </c>
      <c r="D670" s="32">
        <f t="shared" si="20"/>
        <v>769071.63154772762</v>
      </c>
      <c r="E670" s="44">
        <f t="shared" si="21"/>
        <v>0.38146502234399327</v>
      </c>
    </row>
    <row r="671" spans="1:5" x14ac:dyDescent="0.25">
      <c r="A671" s="39" t="s">
        <v>6356</v>
      </c>
      <c r="B671" s="32">
        <v>2019100.0000000075</v>
      </c>
      <c r="C671" s="32">
        <v>3933009.6595849856</v>
      </c>
      <c r="D671" s="32">
        <f t="shared" si="20"/>
        <v>1913909.6595849781</v>
      </c>
      <c r="E671" s="44">
        <f t="shared" si="21"/>
        <v>0.94790236223315882</v>
      </c>
    </row>
    <row r="672" spans="1:5" x14ac:dyDescent="0.25">
      <c r="A672" s="39" t="s">
        <v>6947</v>
      </c>
      <c r="B672" s="32">
        <v>2022100.0000000077</v>
      </c>
      <c r="C672" s="32">
        <v>2960032.148590392</v>
      </c>
      <c r="D672" s="32">
        <f t="shared" si="20"/>
        <v>937932.14859038428</v>
      </c>
      <c r="E672" s="44">
        <f t="shared" si="21"/>
        <v>0.46384063527539721</v>
      </c>
    </row>
    <row r="673" spans="1:5" x14ac:dyDescent="0.25">
      <c r="A673" s="39" t="s">
        <v>6521</v>
      </c>
      <c r="B673" s="32">
        <v>2025100.0000000077</v>
      </c>
      <c r="C673" s="32">
        <v>3136810.7903965148</v>
      </c>
      <c r="D673" s="32">
        <f t="shared" si="20"/>
        <v>1111710.7903965071</v>
      </c>
      <c r="E673" s="44">
        <f t="shared" si="21"/>
        <v>0.54896587348600212</v>
      </c>
    </row>
    <row r="674" spans="1:5" x14ac:dyDescent="0.25">
      <c r="A674" s="39" t="s">
        <v>6443</v>
      </c>
      <c r="B674" s="32">
        <v>2028100.0000000077</v>
      </c>
      <c r="C674" s="32">
        <v>3399903.6877267295</v>
      </c>
      <c r="D674" s="32">
        <f t="shared" si="20"/>
        <v>1371803.6877267219</v>
      </c>
      <c r="E674" s="44">
        <f t="shared" si="21"/>
        <v>0.67639844570125573</v>
      </c>
    </row>
    <row r="675" spans="1:5" x14ac:dyDescent="0.25">
      <c r="A675" s="39" t="s">
        <v>6725</v>
      </c>
      <c r="B675" s="32">
        <v>2031100.0000000079</v>
      </c>
      <c r="C675" s="32">
        <v>3826939.6436801297</v>
      </c>
      <c r="D675" s="32">
        <f t="shared" si="20"/>
        <v>1795839.6436801217</v>
      </c>
      <c r="E675" s="44">
        <f t="shared" si="21"/>
        <v>0.88417096335981227</v>
      </c>
    </row>
    <row r="676" spans="1:5" x14ac:dyDescent="0.25">
      <c r="A676" s="39" t="s">
        <v>7286</v>
      </c>
      <c r="B676" s="32">
        <v>2034100.0000000079</v>
      </c>
      <c r="C676" s="32">
        <v>4556957.4765955899</v>
      </c>
      <c r="D676" s="32">
        <f t="shared" si="20"/>
        <v>2522857.476595582</v>
      </c>
      <c r="E676" s="44">
        <f t="shared" si="21"/>
        <v>1.2402819313679623</v>
      </c>
    </row>
    <row r="677" spans="1:5" x14ac:dyDescent="0.25">
      <c r="A677" s="39" t="s">
        <v>7312</v>
      </c>
      <c r="B677" s="32">
        <v>2037100.0000000079</v>
      </c>
      <c r="C677" s="32">
        <v>3178180.5150564192</v>
      </c>
      <c r="D677" s="32">
        <f t="shared" si="20"/>
        <v>1141080.5150564113</v>
      </c>
      <c r="E677" s="44">
        <f t="shared" si="21"/>
        <v>0.5601494845890761</v>
      </c>
    </row>
    <row r="678" spans="1:5" x14ac:dyDescent="0.25">
      <c r="A678" s="39" t="s">
        <v>6355</v>
      </c>
      <c r="B678" s="32">
        <v>2040100.0000000081</v>
      </c>
      <c r="C678" s="32">
        <v>3698729.6248949328</v>
      </c>
      <c r="D678" s="32">
        <f t="shared" si="20"/>
        <v>1658629.6248949247</v>
      </c>
      <c r="E678" s="44">
        <f t="shared" si="21"/>
        <v>0.81301388407181907</v>
      </c>
    </row>
    <row r="679" spans="1:5" x14ac:dyDescent="0.25">
      <c r="A679" s="39" t="s">
        <v>6354</v>
      </c>
      <c r="B679" s="32">
        <v>2043100.0000000081</v>
      </c>
      <c r="C679" s="32">
        <v>4299992.1086850557</v>
      </c>
      <c r="D679" s="32">
        <f t="shared" si="20"/>
        <v>2256892.1086850474</v>
      </c>
      <c r="E679" s="44">
        <f t="shared" si="21"/>
        <v>1.1046410399319848</v>
      </c>
    </row>
    <row r="680" spans="1:5" x14ac:dyDescent="0.25">
      <c r="A680" s="39" t="s">
        <v>6744</v>
      </c>
      <c r="B680" s="32">
        <v>2046100.0000000081</v>
      </c>
      <c r="C680" s="32">
        <v>4497210.5192407891</v>
      </c>
      <c r="D680" s="32">
        <f t="shared" si="20"/>
        <v>2451110.5192407807</v>
      </c>
      <c r="E680" s="44">
        <f t="shared" si="21"/>
        <v>1.1979426808273159</v>
      </c>
    </row>
    <row r="681" spans="1:5" x14ac:dyDescent="0.25">
      <c r="A681" s="39" t="s">
        <v>6088</v>
      </c>
      <c r="B681" s="32">
        <v>2049100.0000000084</v>
      </c>
      <c r="C681" s="32">
        <v>3840797.0000615935</v>
      </c>
      <c r="D681" s="32">
        <f t="shared" si="20"/>
        <v>1791697.0000615851</v>
      </c>
      <c r="E681" s="44">
        <f t="shared" si="21"/>
        <v>0.87438241182059329</v>
      </c>
    </row>
    <row r="682" spans="1:5" x14ac:dyDescent="0.25">
      <c r="A682" s="39" t="s">
        <v>8167</v>
      </c>
      <c r="B682" s="32">
        <v>2052100.0000000084</v>
      </c>
      <c r="C682" s="32">
        <v>3531841.0680870712</v>
      </c>
      <c r="D682" s="32">
        <f t="shared" si="20"/>
        <v>1479741.0680870628</v>
      </c>
      <c r="E682" s="44">
        <f t="shared" si="21"/>
        <v>0.72108623755521506</v>
      </c>
    </row>
    <row r="683" spans="1:5" x14ac:dyDescent="0.25">
      <c r="A683" s="39" t="s">
        <v>8263</v>
      </c>
      <c r="B683" s="32">
        <v>2055100.0000000084</v>
      </c>
      <c r="C683" s="32">
        <v>3193381.4299652367</v>
      </c>
      <c r="D683" s="32">
        <f t="shared" si="20"/>
        <v>1138281.4299652283</v>
      </c>
      <c r="E683" s="44">
        <f t="shared" si="21"/>
        <v>0.55388128556528815</v>
      </c>
    </row>
    <row r="684" spans="1:5" x14ac:dyDescent="0.25">
      <c r="A684" s="39" t="s">
        <v>5830</v>
      </c>
      <c r="B684" s="32">
        <v>2058100.0000000086</v>
      </c>
      <c r="C684" s="32">
        <v>3152703.6149847503</v>
      </c>
      <c r="D684" s="32">
        <f t="shared" si="20"/>
        <v>1094603.6149847417</v>
      </c>
      <c r="E684" s="44">
        <f t="shared" si="21"/>
        <v>0.53185152081275788</v>
      </c>
    </row>
    <row r="685" spans="1:5" x14ac:dyDescent="0.25">
      <c r="A685" s="39" t="s">
        <v>6991</v>
      </c>
      <c r="B685" s="32">
        <v>2061100.0000000086</v>
      </c>
      <c r="C685" s="32">
        <v>2837164.997922997</v>
      </c>
      <c r="D685" s="32">
        <f t="shared" si="20"/>
        <v>776064.99792298838</v>
      </c>
      <c r="E685" s="44">
        <f t="shared" si="21"/>
        <v>0.37652952206248369</v>
      </c>
    </row>
    <row r="686" spans="1:5" x14ac:dyDescent="0.25">
      <c r="A686" s="39" t="s">
        <v>7727</v>
      </c>
      <c r="B686" s="32">
        <v>2064100.0000000086</v>
      </c>
      <c r="C686" s="32">
        <v>2740167.0041595027</v>
      </c>
      <c r="D686" s="32">
        <f t="shared" si="20"/>
        <v>676067.00415949407</v>
      </c>
      <c r="E686" s="44">
        <f t="shared" si="21"/>
        <v>0.327535974109535</v>
      </c>
    </row>
    <row r="687" spans="1:5" x14ac:dyDescent="0.25">
      <c r="A687" s="39" t="s">
        <v>6823</v>
      </c>
      <c r="B687" s="32">
        <v>2067100.0000000086</v>
      </c>
      <c r="C687" s="32">
        <v>3494162.8810844254</v>
      </c>
      <c r="D687" s="32">
        <f t="shared" si="20"/>
        <v>1427062.8810844168</v>
      </c>
      <c r="E687" s="44">
        <f t="shared" si="21"/>
        <v>0.69036954239485793</v>
      </c>
    </row>
    <row r="688" spans="1:5" x14ac:dyDescent="0.25">
      <c r="A688" s="39" t="s">
        <v>6353</v>
      </c>
      <c r="B688" s="32">
        <v>2070100.0000000088</v>
      </c>
      <c r="C688" s="32">
        <v>4256090.4333648849</v>
      </c>
      <c r="D688" s="32">
        <f t="shared" si="20"/>
        <v>2185990.4333648761</v>
      </c>
      <c r="E688" s="44">
        <f t="shared" si="21"/>
        <v>1.0559830121080462</v>
      </c>
    </row>
    <row r="689" spans="1:5" x14ac:dyDescent="0.25">
      <c r="A689" s="39" t="s">
        <v>6882</v>
      </c>
      <c r="B689" s="32">
        <v>2073100.0000000088</v>
      </c>
      <c r="C689" s="32">
        <v>4585564.816819069</v>
      </c>
      <c r="D689" s="32">
        <f t="shared" si="20"/>
        <v>2512464.8168190601</v>
      </c>
      <c r="E689" s="44">
        <f t="shared" si="21"/>
        <v>1.2119361424046353</v>
      </c>
    </row>
    <row r="690" spans="1:5" x14ac:dyDescent="0.25">
      <c r="A690" s="39" t="s">
        <v>7410</v>
      </c>
      <c r="B690" s="32">
        <v>2076100.0000000088</v>
      </c>
      <c r="C690" s="32">
        <v>4082384.0275724288</v>
      </c>
      <c r="D690" s="32">
        <f t="shared" si="20"/>
        <v>2006284.02757242</v>
      </c>
      <c r="E690" s="44">
        <f t="shared" si="21"/>
        <v>0.96637157534435303</v>
      </c>
    </row>
    <row r="691" spans="1:5" x14ac:dyDescent="0.25">
      <c r="A691" s="39" t="s">
        <v>7872</v>
      </c>
      <c r="B691" s="32">
        <v>2079100.0000000091</v>
      </c>
      <c r="C691" s="32">
        <v>4575845.4533278672</v>
      </c>
      <c r="D691" s="32">
        <f t="shared" si="20"/>
        <v>2496745.4533278579</v>
      </c>
      <c r="E691" s="44">
        <f t="shared" si="21"/>
        <v>1.2008780016968146</v>
      </c>
    </row>
    <row r="692" spans="1:5" x14ac:dyDescent="0.25">
      <c r="A692" s="39" t="s">
        <v>6822</v>
      </c>
      <c r="B692" s="32">
        <v>2082100.0000000091</v>
      </c>
      <c r="C692" s="32">
        <v>4450084.3102870537</v>
      </c>
      <c r="D692" s="32">
        <f t="shared" si="20"/>
        <v>2367984.3102870444</v>
      </c>
      <c r="E692" s="44">
        <f t="shared" si="21"/>
        <v>1.1373057539441112</v>
      </c>
    </row>
    <row r="693" spans="1:5" x14ac:dyDescent="0.25">
      <c r="A693" s="39" t="s">
        <v>7526</v>
      </c>
      <c r="B693" s="32">
        <v>2085100.0000000091</v>
      </c>
      <c r="C693" s="32">
        <v>3337222.0969972988</v>
      </c>
      <c r="D693" s="32">
        <f t="shared" si="20"/>
        <v>1252122.0969972897</v>
      </c>
      <c r="E693" s="44">
        <f t="shared" si="21"/>
        <v>0.60050937460902798</v>
      </c>
    </row>
    <row r="694" spans="1:5" x14ac:dyDescent="0.25">
      <c r="A694" s="39" t="s">
        <v>6203</v>
      </c>
      <c r="B694" s="32">
        <v>2088100.0000000093</v>
      </c>
      <c r="C694" s="32">
        <v>3578432.749017234</v>
      </c>
      <c r="D694" s="32">
        <f t="shared" si="20"/>
        <v>1490332.7490172246</v>
      </c>
      <c r="E694" s="44">
        <f t="shared" si="21"/>
        <v>0.71372671280935684</v>
      </c>
    </row>
    <row r="695" spans="1:5" x14ac:dyDescent="0.25">
      <c r="A695" s="39" t="s">
        <v>8207</v>
      </c>
      <c r="B695" s="32">
        <v>2091100.0000000093</v>
      </c>
      <c r="C695" s="32">
        <v>3901206.8612853419</v>
      </c>
      <c r="D695" s="32">
        <f t="shared" si="20"/>
        <v>1810106.8612853326</v>
      </c>
      <c r="E695" s="44">
        <f t="shared" si="21"/>
        <v>0.86562424622702139</v>
      </c>
    </row>
    <row r="696" spans="1:5" x14ac:dyDescent="0.25">
      <c r="A696" s="39" t="s">
        <v>6848</v>
      </c>
      <c r="B696" s="32">
        <v>2094100.0000000093</v>
      </c>
      <c r="C696" s="32">
        <v>4597470.3817978818</v>
      </c>
      <c r="D696" s="32">
        <f t="shared" si="20"/>
        <v>2503370.3817978725</v>
      </c>
      <c r="E696" s="44">
        <f t="shared" si="21"/>
        <v>1.1954397506317087</v>
      </c>
    </row>
    <row r="697" spans="1:5" x14ac:dyDescent="0.25">
      <c r="A697" s="39" t="s">
        <v>6821</v>
      </c>
      <c r="B697" s="32">
        <v>2097100.0000000095</v>
      </c>
      <c r="C697" s="32">
        <v>4357584.6955350991</v>
      </c>
      <c r="D697" s="32">
        <f t="shared" si="20"/>
        <v>2260484.6955350898</v>
      </c>
      <c r="E697" s="44">
        <f t="shared" si="21"/>
        <v>1.0779098257284248</v>
      </c>
    </row>
    <row r="698" spans="1:5" x14ac:dyDescent="0.25">
      <c r="A698" s="39" t="s">
        <v>6534</v>
      </c>
      <c r="B698" s="32">
        <v>2100100.0000000093</v>
      </c>
      <c r="C698" s="32">
        <v>3588022.5243936628</v>
      </c>
      <c r="D698" s="32">
        <f t="shared" si="20"/>
        <v>1487922.5243936535</v>
      </c>
      <c r="E698" s="44">
        <f t="shared" si="21"/>
        <v>0.70850079729234172</v>
      </c>
    </row>
    <row r="699" spans="1:5" x14ac:dyDescent="0.25">
      <c r="A699" s="39" t="s">
        <v>8</v>
      </c>
      <c r="B699" s="32">
        <v>2103100.0000000098</v>
      </c>
      <c r="C699" s="32">
        <v>4749634.9277608739</v>
      </c>
      <c r="D699" s="32">
        <f t="shared" si="20"/>
        <v>2646534.9277608641</v>
      </c>
      <c r="E699" s="44">
        <f t="shared" si="21"/>
        <v>1.2583970937001816</v>
      </c>
    </row>
    <row r="700" spans="1:5" x14ac:dyDescent="0.25">
      <c r="A700" s="39" t="s">
        <v>6161</v>
      </c>
      <c r="B700" s="32">
        <v>2106100.0000000098</v>
      </c>
      <c r="C700" s="32">
        <v>3321409.8184228647</v>
      </c>
      <c r="D700" s="32">
        <f t="shared" si="20"/>
        <v>1215309.8184228549</v>
      </c>
      <c r="E700" s="44">
        <f t="shared" si="21"/>
        <v>0.57704278924212959</v>
      </c>
    </row>
    <row r="701" spans="1:5" x14ac:dyDescent="0.25">
      <c r="A701" s="39" t="s">
        <v>7623</v>
      </c>
      <c r="B701" s="32">
        <v>2109100.0000000098</v>
      </c>
      <c r="C701" s="32">
        <v>3109344.2967470689</v>
      </c>
      <c r="D701" s="32">
        <f t="shared" si="20"/>
        <v>1000244.2967470591</v>
      </c>
      <c r="E701" s="44">
        <f t="shared" si="21"/>
        <v>0.47425171720025339</v>
      </c>
    </row>
    <row r="702" spans="1:5" x14ac:dyDescent="0.25">
      <c r="A702" s="39" t="s">
        <v>7177</v>
      </c>
      <c r="B702" s="32">
        <v>2112100.0000000098</v>
      </c>
      <c r="C702" s="32">
        <v>3733763.0056565744</v>
      </c>
      <c r="D702" s="32">
        <f t="shared" si="20"/>
        <v>1621663.0056565646</v>
      </c>
      <c r="E702" s="44">
        <f t="shared" si="21"/>
        <v>0.76779650852542825</v>
      </c>
    </row>
    <row r="703" spans="1:5" x14ac:dyDescent="0.25">
      <c r="A703" s="39" t="s">
        <v>6498</v>
      </c>
      <c r="B703" s="32">
        <v>2115100.0000000098</v>
      </c>
      <c r="C703" s="32">
        <v>4374434.2667441452</v>
      </c>
      <c r="D703" s="32">
        <f t="shared" si="20"/>
        <v>2259334.2667441354</v>
      </c>
      <c r="E703" s="44">
        <f t="shared" si="21"/>
        <v>1.0681926465623965</v>
      </c>
    </row>
    <row r="704" spans="1:5" x14ac:dyDescent="0.25">
      <c r="A704" s="39" t="s">
        <v>8298</v>
      </c>
      <c r="B704" s="32">
        <v>2118100.0000000098</v>
      </c>
      <c r="C704" s="32">
        <v>3906207.1614410933</v>
      </c>
      <c r="D704" s="32">
        <f t="shared" si="20"/>
        <v>1788107.1614410835</v>
      </c>
      <c r="E704" s="44">
        <f t="shared" si="21"/>
        <v>0.8442033716260211</v>
      </c>
    </row>
    <row r="705" spans="1:5" x14ac:dyDescent="0.25">
      <c r="A705" s="39" t="s">
        <v>7540</v>
      </c>
      <c r="B705" s="32">
        <v>2121100.0000000102</v>
      </c>
      <c r="C705" s="32">
        <v>3760278.8549771109</v>
      </c>
      <c r="D705" s="32">
        <f t="shared" si="20"/>
        <v>1639178.8549771006</v>
      </c>
      <c r="E705" s="44">
        <f t="shared" si="21"/>
        <v>0.77279659373772702</v>
      </c>
    </row>
    <row r="706" spans="1:5" x14ac:dyDescent="0.25">
      <c r="A706" s="39" t="s">
        <v>6320</v>
      </c>
      <c r="B706" s="32">
        <v>2124100.0000000102</v>
      </c>
      <c r="C706" s="32">
        <v>2895645.8172303531</v>
      </c>
      <c r="D706" s="32">
        <f t="shared" si="20"/>
        <v>771545.81723034289</v>
      </c>
      <c r="E706" s="44">
        <f t="shared" si="21"/>
        <v>0.36323422495661184</v>
      </c>
    </row>
    <row r="707" spans="1:5" x14ac:dyDescent="0.25">
      <c r="A707" s="39" t="s">
        <v>6352</v>
      </c>
      <c r="B707" s="32">
        <v>2127100.0000000102</v>
      </c>
      <c r="C707" s="32">
        <v>3387132.0743441908</v>
      </c>
      <c r="D707" s="32">
        <f t="shared" si="20"/>
        <v>1260032.0743441805</v>
      </c>
      <c r="E707" s="44">
        <f t="shared" si="21"/>
        <v>0.59237086848017229</v>
      </c>
    </row>
    <row r="708" spans="1:5" x14ac:dyDescent="0.25">
      <c r="A708" s="39" t="s">
        <v>6237</v>
      </c>
      <c r="B708" s="32">
        <v>2130100.0000000102</v>
      </c>
      <c r="C708" s="32">
        <v>4368888.8616995281</v>
      </c>
      <c r="D708" s="32">
        <f t="shared" si="20"/>
        <v>2238788.8616995178</v>
      </c>
      <c r="E708" s="44">
        <f t="shared" si="21"/>
        <v>1.0510252390495785</v>
      </c>
    </row>
    <row r="709" spans="1:5" x14ac:dyDescent="0.25">
      <c r="A709" s="39" t="s">
        <v>7409</v>
      </c>
      <c r="B709" s="32">
        <v>2133100.0000000102</v>
      </c>
      <c r="C709" s="32">
        <v>3806271.5182523783</v>
      </c>
      <c r="D709" s="32">
        <f t="shared" ref="D709:D772" si="22">C709-B709</f>
        <v>1673171.5182523681</v>
      </c>
      <c r="E709" s="44">
        <f t="shared" ref="E709:E772" si="23">D709/B709</f>
        <v>0.7843849412837467</v>
      </c>
    </row>
    <row r="710" spans="1:5" x14ac:dyDescent="0.25">
      <c r="A710" s="39" t="s">
        <v>7568</v>
      </c>
      <c r="B710" s="32">
        <v>2136100.0000000102</v>
      </c>
      <c r="C710" s="32">
        <v>3695724.4598171287</v>
      </c>
      <c r="D710" s="32">
        <f t="shared" si="22"/>
        <v>1559624.4598171185</v>
      </c>
      <c r="E710" s="44">
        <f t="shared" si="23"/>
        <v>0.73012708197982823</v>
      </c>
    </row>
    <row r="711" spans="1:5" x14ac:dyDescent="0.25">
      <c r="A711" s="39" t="s">
        <v>6974</v>
      </c>
      <c r="B711" s="32">
        <v>2139100.0000000102</v>
      </c>
      <c r="C711" s="32">
        <v>4613566.153087846</v>
      </c>
      <c r="D711" s="32">
        <f t="shared" si="22"/>
        <v>2474466.1530878358</v>
      </c>
      <c r="E711" s="44">
        <f t="shared" si="23"/>
        <v>1.1567790907801523</v>
      </c>
    </row>
    <row r="712" spans="1:5" x14ac:dyDescent="0.25">
      <c r="A712" s="39" t="s">
        <v>6973</v>
      </c>
      <c r="B712" s="32">
        <v>2142100.0000000107</v>
      </c>
      <c r="C712" s="32">
        <v>3723273.428031656</v>
      </c>
      <c r="D712" s="32">
        <f t="shared" si="22"/>
        <v>1581173.4280316452</v>
      </c>
      <c r="E712" s="44">
        <f t="shared" si="23"/>
        <v>0.73814174316401537</v>
      </c>
    </row>
    <row r="713" spans="1:5" x14ac:dyDescent="0.25">
      <c r="A713" s="39" t="s">
        <v>6675</v>
      </c>
      <c r="B713" s="32">
        <v>2145100.0000000107</v>
      </c>
      <c r="C713" s="32">
        <v>4484874.310306496</v>
      </c>
      <c r="D713" s="32">
        <f t="shared" si="22"/>
        <v>2339774.3103064853</v>
      </c>
      <c r="E713" s="44">
        <f t="shared" si="23"/>
        <v>1.0907530233119545</v>
      </c>
    </row>
    <row r="714" spans="1:5" x14ac:dyDescent="0.25">
      <c r="A714" s="39" t="s">
        <v>6972</v>
      </c>
      <c r="B714" s="32">
        <v>2148100.0000000107</v>
      </c>
      <c r="C714" s="32">
        <v>2818156.0038816319</v>
      </c>
      <c r="D714" s="32">
        <f t="shared" si="22"/>
        <v>670056.00388162117</v>
      </c>
      <c r="E714" s="44">
        <f t="shared" si="23"/>
        <v>0.31192961402244673</v>
      </c>
    </row>
    <row r="715" spans="1:5" x14ac:dyDescent="0.25">
      <c r="A715" s="39" t="s">
        <v>7491</v>
      </c>
      <c r="B715" s="32">
        <v>2151100.0000000107</v>
      </c>
      <c r="C715" s="32">
        <v>4716614.2099597258</v>
      </c>
      <c r="D715" s="32">
        <f t="shared" si="22"/>
        <v>2565514.2099597151</v>
      </c>
      <c r="E715" s="44">
        <f t="shared" si="23"/>
        <v>1.192652229073359</v>
      </c>
    </row>
    <row r="716" spans="1:5" x14ac:dyDescent="0.25">
      <c r="A716" s="39" t="s">
        <v>7490</v>
      </c>
      <c r="B716" s="32">
        <v>2154100.0000000107</v>
      </c>
      <c r="C716" s="32">
        <v>4058153.7264906825</v>
      </c>
      <c r="D716" s="32">
        <f t="shared" si="22"/>
        <v>1904053.7264906717</v>
      </c>
      <c r="E716" s="44">
        <f t="shared" si="23"/>
        <v>0.88392076806585684</v>
      </c>
    </row>
    <row r="717" spans="1:5" x14ac:dyDescent="0.25">
      <c r="A717" s="39" t="s">
        <v>5877</v>
      </c>
      <c r="B717" s="32">
        <v>2157100.0000000107</v>
      </c>
      <c r="C717" s="32">
        <v>3432419.8127122391</v>
      </c>
      <c r="D717" s="32">
        <f t="shared" si="22"/>
        <v>1275319.8127122284</v>
      </c>
      <c r="E717" s="44">
        <f t="shared" si="23"/>
        <v>0.59121960628261183</v>
      </c>
    </row>
    <row r="718" spans="1:5" x14ac:dyDescent="0.25">
      <c r="A718" s="39" t="s">
        <v>6351</v>
      </c>
      <c r="B718" s="32">
        <v>2160100.0000000112</v>
      </c>
      <c r="C718" s="32">
        <v>2961731.2623483986</v>
      </c>
      <c r="D718" s="32">
        <f t="shared" si="22"/>
        <v>801631.26234838739</v>
      </c>
      <c r="E718" s="44">
        <f t="shared" si="23"/>
        <v>0.37110840347594243</v>
      </c>
    </row>
    <row r="719" spans="1:5" x14ac:dyDescent="0.25">
      <c r="A719" s="39" t="s">
        <v>6682</v>
      </c>
      <c r="B719" s="32">
        <v>2163100.0000000112</v>
      </c>
      <c r="C719" s="32">
        <v>3109849.9848510684</v>
      </c>
      <c r="D719" s="32">
        <f t="shared" si="22"/>
        <v>946749.98485105718</v>
      </c>
      <c r="E719" s="44">
        <f t="shared" si="23"/>
        <v>0.43768202341595502</v>
      </c>
    </row>
    <row r="720" spans="1:5" x14ac:dyDescent="0.25">
      <c r="A720" s="39" t="s">
        <v>7468</v>
      </c>
      <c r="B720" s="32">
        <v>2166100.0000000112</v>
      </c>
      <c r="C720" s="32">
        <v>4539504.3103960473</v>
      </c>
      <c r="D720" s="32">
        <f t="shared" si="22"/>
        <v>2373404.3103960361</v>
      </c>
      <c r="E720" s="44">
        <f t="shared" si="23"/>
        <v>1.0957039427524231</v>
      </c>
    </row>
    <row r="721" spans="1:5" x14ac:dyDescent="0.25">
      <c r="A721" s="39" t="s">
        <v>7677</v>
      </c>
      <c r="B721" s="32">
        <v>2169100.0000000112</v>
      </c>
      <c r="C721" s="32">
        <v>3668165.3419843893</v>
      </c>
      <c r="D721" s="32">
        <f t="shared" si="22"/>
        <v>1499065.3419843782</v>
      </c>
      <c r="E721" s="44">
        <f t="shared" si="23"/>
        <v>0.69110015305166683</v>
      </c>
    </row>
    <row r="722" spans="1:5" x14ac:dyDescent="0.25">
      <c r="A722" s="39" t="s">
        <v>6202</v>
      </c>
      <c r="B722" s="32">
        <v>2172100.0000000112</v>
      </c>
      <c r="C722" s="32">
        <v>4604095.1587232631</v>
      </c>
      <c r="D722" s="32">
        <f t="shared" si="22"/>
        <v>2431995.1587232519</v>
      </c>
      <c r="E722" s="44">
        <f t="shared" si="23"/>
        <v>1.1196515624157448</v>
      </c>
    </row>
    <row r="723" spans="1:5" x14ac:dyDescent="0.25">
      <c r="A723" s="39" t="s">
        <v>8166</v>
      </c>
      <c r="B723" s="32">
        <v>2175100.0000000112</v>
      </c>
      <c r="C723" s="32">
        <v>3301568.4492078698</v>
      </c>
      <c r="D723" s="32">
        <f t="shared" si="22"/>
        <v>1126468.4492078586</v>
      </c>
      <c r="E723" s="44">
        <f t="shared" si="23"/>
        <v>0.51789271721201457</v>
      </c>
    </row>
    <row r="724" spans="1:5" x14ac:dyDescent="0.25">
      <c r="A724" s="39" t="s">
        <v>8165</v>
      </c>
      <c r="B724" s="32">
        <v>2178100.0000000116</v>
      </c>
      <c r="C724" s="32">
        <v>3117670.5276976177</v>
      </c>
      <c r="D724" s="32">
        <f t="shared" si="22"/>
        <v>939570.52769760601</v>
      </c>
      <c r="E724" s="44">
        <f t="shared" si="23"/>
        <v>0.43137162099885268</v>
      </c>
    </row>
    <row r="725" spans="1:5" x14ac:dyDescent="0.25">
      <c r="A725" s="39" t="s">
        <v>6497</v>
      </c>
      <c r="B725" s="32">
        <v>2181100.0000000116</v>
      </c>
      <c r="C725" s="32">
        <v>4043145.8645430962</v>
      </c>
      <c r="D725" s="32">
        <f t="shared" si="22"/>
        <v>1862045.8645430845</v>
      </c>
      <c r="E725" s="44">
        <f t="shared" si="23"/>
        <v>0.85371870365552915</v>
      </c>
    </row>
    <row r="726" spans="1:5" x14ac:dyDescent="0.25">
      <c r="A726" s="39" t="s">
        <v>7467</v>
      </c>
      <c r="B726" s="32">
        <v>2184100.0000000116</v>
      </c>
      <c r="C726" s="32">
        <v>3165167.1436224929</v>
      </c>
      <c r="D726" s="32">
        <f t="shared" si="22"/>
        <v>981067.14362248126</v>
      </c>
      <c r="E726" s="44">
        <f t="shared" si="23"/>
        <v>0.44918600046814527</v>
      </c>
    </row>
    <row r="727" spans="1:5" x14ac:dyDescent="0.25">
      <c r="A727" s="39" t="s">
        <v>7646</v>
      </c>
      <c r="B727" s="32">
        <v>2187100.0000000116</v>
      </c>
      <c r="C727" s="32">
        <v>4117613.0575088556</v>
      </c>
      <c r="D727" s="32">
        <f t="shared" si="22"/>
        <v>1930513.057508844</v>
      </c>
      <c r="E727" s="44">
        <f t="shared" si="23"/>
        <v>0.882681659507491</v>
      </c>
    </row>
    <row r="728" spans="1:5" x14ac:dyDescent="0.25">
      <c r="A728" s="39" t="s">
        <v>7931</v>
      </c>
      <c r="B728" s="32">
        <v>2190100.0000000116</v>
      </c>
      <c r="C728" s="32">
        <v>3647165.681233942</v>
      </c>
      <c r="D728" s="32">
        <f t="shared" si="22"/>
        <v>1457065.6812339304</v>
      </c>
      <c r="E728" s="44">
        <f t="shared" si="23"/>
        <v>0.6652964162521906</v>
      </c>
    </row>
    <row r="729" spans="1:5" x14ac:dyDescent="0.25">
      <c r="A729" s="39" t="s">
        <v>6785</v>
      </c>
      <c r="B729" s="32">
        <v>2193100.0000000116</v>
      </c>
      <c r="C729" s="32">
        <v>3974787.4581244537</v>
      </c>
      <c r="D729" s="32">
        <f t="shared" si="22"/>
        <v>1781687.458124442</v>
      </c>
      <c r="E729" s="44">
        <f t="shared" si="23"/>
        <v>0.81240593594657451</v>
      </c>
    </row>
    <row r="730" spans="1:5" x14ac:dyDescent="0.25">
      <c r="A730" s="39" t="s">
        <v>6236</v>
      </c>
      <c r="B730" s="32">
        <v>2196100.0000000116</v>
      </c>
      <c r="C730" s="32">
        <v>4730637.4230984105</v>
      </c>
      <c r="D730" s="32">
        <f t="shared" si="22"/>
        <v>2534537.4230983988</v>
      </c>
      <c r="E730" s="44">
        <f t="shared" si="23"/>
        <v>1.1541083844535247</v>
      </c>
    </row>
    <row r="731" spans="1:5" x14ac:dyDescent="0.25">
      <c r="A731" s="39" t="s">
        <v>6087</v>
      </c>
      <c r="B731" s="32">
        <v>2199100.0000000121</v>
      </c>
      <c r="C731" s="32">
        <v>3449251.0903252671</v>
      </c>
      <c r="D731" s="32">
        <f t="shared" si="22"/>
        <v>1250151.0903252549</v>
      </c>
      <c r="E731" s="44">
        <f t="shared" si="23"/>
        <v>0.56848305685291622</v>
      </c>
    </row>
    <row r="732" spans="1:5" x14ac:dyDescent="0.25">
      <c r="A732" s="39" t="s">
        <v>8226</v>
      </c>
      <c r="B732" s="32">
        <v>2202100.0000000121</v>
      </c>
      <c r="C732" s="32">
        <v>4677577.7805056255</v>
      </c>
      <c r="D732" s="32">
        <f t="shared" si="22"/>
        <v>2475477.7805056134</v>
      </c>
      <c r="E732" s="44">
        <f t="shared" si="23"/>
        <v>1.1241441262910856</v>
      </c>
    </row>
    <row r="733" spans="1:5" x14ac:dyDescent="0.25">
      <c r="A733" s="39" t="s">
        <v>5854</v>
      </c>
      <c r="B733" s="32">
        <v>2205100.0000000121</v>
      </c>
      <c r="C733" s="32">
        <v>4751016.4131754823</v>
      </c>
      <c r="D733" s="32">
        <f t="shared" si="22"/>
        <v>2545916.4131754702</v>
      </c>
      <c r="E733" s="44">
        <f t="shared" si="23"/>
        <v>1.154558257301463</v>
      </c>
    </row>
    <row r="734" spans="1:5" x14ac:dyDescent="0.25">
      <c r="A734" s="39" t="s">
        <v>8297</v>
      </c>
      <c r="B734" s="32">
        <v>2208100.0000000121</v>
      </c>
      <c r="C734" s="32">
        <v>4328464.8089899067</v>
      </c>
      <c r="D734" s="32">
        <f t="shared" si="22"/>
        <v>2120364.8089898946</v>
      </c>
      <c r="E734" s="44">
        <f t="shared" si="23"/>
        <v>0.9602666586612395</v>
      </c>
    </row>
    <row r="735" spans="1:5" x14ac:dyDescent="0.25">
      <c r="A735" s="39" t="s">
        <v>5853</v>
      </c>
      <c r="B735" s="32">
        <v>2211100.0000000121</v>
      </c>
      <c r="C735" s="32">
        <v>3564481.4369716258</v>
      </c>
      <c r="D735" s="32">
        <f t="shared" si="22"/>
        <v>1353381.4369716137</v>
      </c>
      <c r="E735" s="44">
        <f t="shared" si="23"/>
        <v>0.6120851327265191</v>
      </c>
    </row>
    <row r="736" spans="1:5" x14ac:dyDescent="0.25">
      <c r="A736" s="39" t="s">
        <v>6520</v>
      </c>
      <c r="B736" s="32">
        <v>2214100.0000000121</v>
      </c>
      <c r="C736" s="32">
        <v>4582782.4792233352</v>
      </c>
      <c r="D736" s="32">
        <f t="shared" si="22"/>
        <v>2368682.4792233231</v>
      </c>
      <c r="E736" s="44">
        <f t="shared" si="23"/>
        <v>1.0698172978742198</v>
      </c>
    </row>
    <row r="737" spans="1:5" x14ac:dyDescent="0.25">
      <c r="A737" s="39" t="s">
        <v>8225</v>
      </c>
      <c r="B737" s="32">
        <v>2217100.0000000126</v>
      </c>
      <c r="C737" s="32">
        <v>4642682.7052634722</v>
      </c>
      <c r="D737" s="32">
        <f t="shared" si="22"/>
        <v>2425582.7052634596</v>
      </c>
      <c r="E737" s="44">
        <f t="shared" si="23"/>
        <v>1.0940339656593956</v>
      </c>
    </row>
    <row r="738" spans="1:5" x14ac:dyDescent="0.25">
      <c r="A738" s="39" t="s">
        <v>7726</v>
      </c>
      <c r="B738" s="32">
        <v>2220100.0000000126</v>
      </c>
      <c r="C738" s="32">
        <v>3959474.1775282719</v>
      </c>
      <c r="D738" s="32">
        <f t="shared" si="22"/>
        <v>1739374.1775282593</v>
      </c>
      <c r="E738" s="44">
        <f t="shared" si="23"/>
        <v>0.78346659048162226</v>
      </c>
    </row>
    <row r="739" spans="1:5" x14ac:dyDescent="0.25">
      <c r="A739" s="39" t="s">
        <v>6350</v>
      </c>
      <c r="B739" s="32">
        <v>2223100.0000000126</v>
      </c>
      <c r="C739" s="32">
        <v>4921770.0698782569</v>
      </c>
      <c r="D739" s="32">
        <f t="shared" si="22"/>
        <v>2698670.0698782443</v>
      </c>
      <c r="E739" s="44">
        <f t="shared" si="23"/>
        <v>1.2139220322424673</v>
      </c>
    </row>
    <row r="740" spans="1:5" x14ac:dyDescent="0.25">
      <c r="A740" s="39" t="s">
        <v>6496</v>
      </c>
      <c r="B740" s="32">
        <v>2226100.0000000126</v>
      </c>
      <c r="C740" s="32">
        <v>3977681.4572470551</v>
      </c>
      <c r="D740" s="32">
        <f t="shared" si="22"/>
        <v>1751581.4572470426</v>
      </c>
      <c r="E740" s="44">
        <f t="shared" si="23"/>
        <v>0.78683862236513757</v>
      </c>
    </row>
    <row r="741" spans="1:5" x14ac:dyDescent="0.25">
      <c r="A741" s="39" t="s">
        <v>7176</v>
      </c>
      <c r="B741" s="32">
        <v>2229100.0000000126</v>
      </c>
      <c r="C741" s="32">
        <v>4593159.6849002363</v>
      </c>
      <c r="D741" s="32">
        <f t="shared" si="22"/>
        <v>2364059.6849002237</v>
      </c>
      <c r="E741" s="44">
        <f t="shared" si="23"/>
        <v>1.060544473060971</v>
      </c>
    </row>
    <row r="742" spans="1:5" x14ac:dyDescent="0.25">
      <c r="A742" s="39" t="s">
        <v>7200</v>
      </c>
      <c r="B742" s="32">
        <v>2232100.0000000126</v>
      </c>
      <c r="C742" s="32">
        <v>4917216.7525417674</v>
      </c>
      <c r="D742" s="32">
        <f t="shared" si="22"/>
        <v>2685116.7525417549</v>
      </c>
      <c r="E742" s="44">
        <f t="shared" si="23"/>
        <v>1.2029554018824156</v>
      </c>
    </row>
    <row r="743" spans="1:5" x14ac:dyDescent="0.25">
      <c r="A743" s="39" t="s">
        <v>7333</v>
      </c>
      <c r="B743" s="32">
        <v>2235100.0000000126</v>
      </c>
      <c r="C743" s="32">
        <v>4592329.5882627275</v>
      </c>
      <c r="D743" s="32">
        <f t="shared" si="22"/>
        <v>2357229.5882627149</v>
      </c>
      <c r="E743" s="44">
        <f t="shared" si="23"/>
        <v>1.0546416662622262</v>
      </c>
    </row>
    <row r="744" spans="1:5" x14ac:dyDescent="0.25">
      <c r="A744" s="39" t="s">
        <v>7871</v>
      </c>
      <c r="B744" s="32">
        <v>2238100.000000013</v>
      </c>
      <c r="C744" s="32">
        <v>4846682.4982093275</v>
      </c>
      <c r="D744" s="32">
        <f t="shared" si="22"/>
        <v>2608582.4982093144</v>
      </c>
      <c r="E744" s="44">
        <f t="shared" si="23"/>
        <v>1.1655343810416421</v>
      </c>
    </row>
    <row r="745" spans="1:5" x14ac:dyDescent="0.25">
      <c r="A745" s="39" t="s">
        <v>5866</v>
      </c>
      <c r="B745" s="32">
        <v>2241100.000000013</v>
      </c>
      <c r="C745" s="32">
        <v>3379533.1579545112</v>
      </c>
      <c r="D745" s="32">
        <f t="shared" si="22"/>
        <v>1138433.1579544982</v>
      </c>
      <c r="E745" s="44">
        <f t="shared" si="23"/>
        <v>0.50797963408794411</v>
      </c>
    </row>
    <row r="746" spans="1:5" x14ac:dyDescent="0.25">
      <c r="A746" s="39" t="s">
        <v>6467</v>
      </c>
      <c r="B746" s="32">
        <v>2244100.000000013</v>
      </c>
      <c r="C746" s="32">
        <v>4171277.8843533564</v>
      </c>
      <c r="D746" s="32">
        <f t="shared" si="22"/>
        <v>1927177.8843533434</v>
      </c>
      <c r="E746" s="44">
        <f t="shared" si="23"/>
        <v>0.85877540410558006</v>
      </c>
    </row>
    <row r="747" spans="1:5" x14ac:dyDescent="0.25">
      <c r="A747" s="39" t="s">
        <v>7676</v>
      </c>
      <c r="B747" s="32">
        <v>2247100.000000013</v>
      </c>
      <c r="C747" s="32">
        <v>3992820.9492225149</v>
      </c>
      <c r="D747" s="32">
        <f t="shared" si="22"/>
        <v>1745720.9492225018</v>
      </c>
      <c r="E747" s="44">
        <f t="shared" si="23"/>
        <v>0.77687728593408911</v>
      </c>
    </row>
    <row r="748" spans="1:5" x14ac:dyDescent="0.25">
      <c r="A748" s="39" t="s">
        <v>8271</v>
      </c>
      <c r="B748" s="32">
        <v>2250100.000000013</v>
      </c>
      <c r="C748" s="32">
        <v>3762252.2849567509</v>
      </c>
      <c r="D748" s="32">
        <f t="shared" si="22"/>
        <v>1512152.2849567379</v>
      </c>
      <c r="E748" s="44">
        <f t="shared" si="23"/>
        <v>0.67203781385570827</v>
      </c>
    </row>
    <row r="749" spans="1:5" x14ac:dyDescent="0.25">
      <c r="A749" s="39" t="s">
        <v>7216</v>
      </c>
      <c r="B749" s="32">
        <v>2253100.000000013</v>
      </c>
      <c r="C749" s="32">
        <v>3854729.4738322892</v>
      </c>
      <c r="D749" s="32">
        <f t="shared" si="22"/>
        <v>1601629.4738322762</v>
      </c>
      <c r="E749" s="44">
        <f t="shared" si="23"/>
        <v>0.71085592021315824</v>
      </c>
    </row>
    <row r="750" spans="1:5" x14ac:dyDescent="0.25">
      <c r="A750" s="39" t="s">
        <v>8086</v>
      </c>
      <c r="B750" s="32">
        <v>2256100.0000000135</v>
      </c>
      <c r="C750" s="32">
        <v>3944272.145825041</v>
      </c>
      <c r="D750" s="32">
        <f t="shared" si="22"/>
        <v>1688172.1458250275</v>
      </c>
      <c r="E750" s="44">
        <f t="shared" si="23"/>
        <v>0.74827008812775031</v>
      </c>
    </row>
    <row r="751" spans="1:5" x14ac:dyDescent="0.25">
      <c r="A751" s="39" t="s">
        <v>7777</v>
      </c>
      <c r="B751" s="32">
        <v>2259100.0000000135</v>
      </c>
      <c r="C751" s="32">
        <v>4117966.4151390977</v>
      </c>
      <c r="D751" s="32">
        <f t="shared" si="22"/>
        <v>1858866.4151390842</v>
      </c>
      <c r="E751" s="44">
        <f t="shared" si="23"/>
        <v>0.82283494096723164</v>
      </c>
    </row>
    <row r="752" spans="1:5" x14ac:dyDescent="0.25">
      <c r="A752" s="39" t="s">
        <v>7408</v>
      </c>
      <c r="B752" s="32">
        <v>2262100.0000000135</v>
      </c>
      <c r="C752" s="32">
        <v>3056442.5437003672</v>
      </c>
      <c r="D752" s="32">
        <f t="shared" si="22"/>
        <v>794342.54370035371</v>
      </c>
      <c r="E752" s="44">
        <f t="shared" si="23"/>
        <v>0.35115270929682552</v>
      </c>
    </row>
    <row r="753" spans="1:5" x14ac:dyDescent="0.25">
      <c r="A753" s="39" t="s">
        <v>8145</v>
      </c>
      <c r="B753" s="32">
        <v>2265100.0000000135</v>
      </c>
      <c r="C753" s="32">
        <v>4486780.3950842321</v>
      </c>
      <c r="D753" s="32">
        <f t="shared" si="22"/>
        <v>2221680.3950842186</v>
      </c>
      <c r="E753" s="44">
        <f t="shared" si="23"/>
        <v>0.98083104281674338</v>
      </c>
    </row>
    <row r="754" spans="1:5" x14ac:dyDescent="0.25">
      <c r="A754" s="39" t="s">
        <v>6495</v>
      </c>
      <c r="B754" s="32">
        <v>2268100.0000000135</v>
      </c>
      <c r="C754" s="32">
        <v>3697136.9632100915</v>
      </c>
      <c r="D754" s="32">
        <f t="shared" si="22"/>
        <v>1429036.963210078</v>
      </c>
      <c r="E754" s="44">
        <f t="shared" si="23"/>
        <v>0.63005906406687073</v>
      </c>
    </row>
    <row r="755" spans="1:5" x14ac:dyDescent="0.25">
      <c r="A755" s="39" t="s">
        <v>6519</v>
      </c>
      <c r="B755" s="32">
        <v>2271100.0000000135</v>
      </c>
      <c r="C755" s="32">
        <v>3162819.7804177213</v>
      </c>
      <c r="D755" s="32">
        <f t="shared" si="22"/>
        <v>891719.78041770775</v>
      </c>
      <c r="E755" s="44">
        <f t="shared" si="23"/>
        <v>0.39263783207155228</v>
      </c>
    </row>
    <row r="756" spans="1:5" x14ac:dyDescent="0.25">
      <c r="A756" s="39" t="s">
        <v>7645</v>
      </c>
      <c r="B756" s="32">
        <v>2274100.000000014</v>
      </c>
      <c r="C756" s="32">
        <v>4725754.5162988957</v>
      </c>
      <c r="D756" s="32">
        <f t="shared" si="22"/>
        <v>2451654.5162988817</v>
      </c>
      <c r="E756" s="44">
        <f t="shared" si="23"/>
        <v>1.078076828766926</v>
      </c>
    </row>
    <row r="757" spans="1:5" x14ac:dyDescent="0.25">
      <c r="A757" s="39" t="s">
        <v>7466</v>
      </c>
      <c r="B757" s="32">
        <v>2277100.000000014</v>
      </c>
      <c r="C757" s="32">
        <v>3411480.825240945</v>
      </c>
      <c r="D757" s="32">
        <f t="shared" si="22"/>
        <v>1134380.825240931</v>
      </c>
      <c r="E757" s="44">
        <f t="shared" si="23"/>
        <v>0.49816908578495633</v>
      </c>
    </row>
    <row r="758" spans="1:5" x14ac:dyDescent="0.25">
      <c r="A758" s="39" t="s">
        <v>8206</v>
      </c>
      <c r="B758" s="32">
        <v>2280100.000000014</v>
      </c>
      <c r="C758" s="32">
        <v>3876506.366447384</v>
      </c>
      <c r="D758" s="32">
        <f t="shared" si="22"/>
        <v>1596406.36644737</v>
      </c>
      <c r="E758" s="44">
        <f t="shared" si="23"/>
        <v>0.70014752267328639</v>
      </c>
    </row>
    <row r="759" spans="1:5" x14ac:dyDescent="0.25">
      <c r="A759" s="39" t="s">
        <v>6006</v>
      </c>
      <c r="B759" s="32">
        <v>2283100.000000014</v>
      </c>
      <c r="C759" s="32">
        <v>4461340.103344935</v>
      </c>
      <c r="D759" s="32">
        <f t="shared" si="22"/>
        <v>2178240.103344921</v>
      </c>
      <c r="E759" s="44">
        <f t="shared" si="23"/>
        <v>0.95407126422185085</v>
      </c>
    </row>
    <row r="760" spans="1:5" x14ac:dyDescent="0.25">
      <c r="A760" s="39" t="s">
        <v>6160</v>
      </c>
      <c r="B760" s="32">
        <v>2286100.000000014</v>
      </c>
      <c r="C760" s="32">
        <v>4366933.2902313359</v>
      </c>
      <c r="D760" s="32">
        <f t="shared" si="22"/>
        <v>2080833.2902313219</v>
      </c>
      <c r="E760" s="44">
        <f t="shared" si="23"/>
        <v>0.91021096637562193</v>
      </c>
    </row>
    <row r="761" spans="1:5" x14ac:dyDescent="0.25">
      <c r="A761" s="39" t="s">
        <v>7063</v>
      </c>
      <c r="B761" s="32">
        <v>2289100.000000014</v>
      </c>
      <c r="C761" s="32">
        <v>4364477.6250534533</v>
      </c>
      <c r="D761" s="32">
        <f t="shared" si="22"/>
        <v>2075377.6250534393</v>
      </c>
      <c r="E761" s="44">
        <f t="shared" si="23"/>
        <v>0.90663475822525297</v>
      </c>
    </row>
    <row r="762" spans="1:5" x14ac:dyDescent="0.25">
      <c r="A762" s="39" t="s">
        <v>7622</v>
      </c>
      <c r="B762" s="32">
        <v>2292100.000000014</v>
      </c>
      <c r="C762" s="32">
        <v>4008850.5091781979</v>
      </c>
      <c r="D762" s="32">
        <f t="shared" si="22"/>
        <v>1716750.509178184</v>
      </c>
      <c r="E762" s="44">
        <f t="shared" si="23"/>
        <v>0.7489858684953421</v>
      </c>
    </row>
    <row r="763" spans="1:5" x14ac:dyDescent="0.25">
      <c r="A763" s="39" t="s">
        <v>6060</v>
      </c>
      <c r="B763" s="32">
        <v>2295100.0000000144</v>
      </c>
      <c r="C763" s="32">
        <v>4862894.8021409279</v>
      </c>
      <c r="D763" s="32">
        <f t="shared" si="22"/>
        <v>2567794.8021409134</v>
      </c>
      <c r="E763" s="44">
        <f t="shared" si="23"/>
        <v>1.1188160873778472</v>
      </c>
    </row>
    <row r="764" spans="1:5" x14ac:dyDescent="0.25">
      <c r="A764" s="39" t="s">
        <v>7215</v>
      </c>
      <c r="B764" s="32">
        <v>2298100.0000000144</v>
      </c>
      <c r="C764" s="32">
        <v>4190895.2959627388</v>
      </c>
      <c r="D764" s="32">
        <f t="shared" si="22"/>
        <v>1892795.2959627244</v>
      </c>
      <c r="E764" s="44">
        <f t="shared" si="23"/>
        <v>0.82363487052900763</v>
      </c>
    </row>
    <row r="765" spans="1:5" x14ac:dyDescent="0.25">
      <c r="A765" s="39" t="s">
        <v>5852</v>
      </c>
      <c r="B765" s="32">
        <v>2301100.0000000144</v>
      </c>
      <c r="C765" s="32">
        <v>4356009.1202822672</v>
      </c>
      <c r="D765" s="32">
        <f t="shared" si="22"/>
        <v>2054909.1202822528</v>
      </c>
      <c r="E765" s="44">
        <f t="shared" si="23"/>
        <v>0.89301165541794791</v>
      </c>
    </row>
    <row r="766" spans="1:5" x14ac:dyDescent="0.25">
      <c r="A766" s="39" t="s">
        <v>6466</v>
      </c>
      <c r="B766" s="32">
        <v>2304100.0000000144</v>
      </c>
      <c r="C766" s="32">
        <v>5061358.6809393577</v>
      </c>
      <c r="D766" s="32">
        <f t="shared" si="22"/>
        <v>2757258.6809393433</v>
      </c>
      <c r="E766" s="44">
        <f t="shared" si="23"/>
        <v>1.1966749190309995</v>
      </c>
    </row>
    <row r="767" spans="1:5" x14ac:dyDescent="0.25">
      <c r="A767" s="39" t="s">
        <v>6922</v>
      </c>
      <c r="B767" s="32">
        <v>2307100.0000000144</v>
      </c>
      <c r="C767" s="32">
        <v>3229781.0896960101</v>
      </c>
      <c r="D767" s="32">
        <f t="shared" si="22"/>
        <v>922681.08969599567</v>
      </c>
      <c r="E767" s="44">
        <f t="shared" si="23"/>
        <v>0.39993112118936758</v>
      </c>
    </row>
    <row r="768" spans="1:5" x14ac:dyDescent="0.25">
      <c r="A768" s="39" t="s">
        <v>7068</v>
      </c>
      <c r="B768" s="32">
        <v>2310100.0000000144</v>
      </c>
      <c r="C768" s="32">
        <v>4469906.2104411619</v>
      </c>
      <c r="D768" s="32">
        <f t="shared" si="22"/>
        <v>2159806.2104411474</v>
      </c>
      <c r="E768" s="44">
        <f t="shared" si="23"/>
        <v>0.93494056986326735</v>
      </c>
    </row>
    <row r="769" spans="1:5" x14ac:dyDescent="0.25">
      <c r="A769" s="39" t="s">
        <v>5851</v>
      </c>
      <c r="B769" s="32">
        <v>2313100.0000000149</v>
      </c>
      <c r="C769" s="32">
        <v>3525700.8053432629</v>
      </c>
      <c r="D769" s="32">
        <f t="shared" si="22"/>
        <v>1212600.805343248</v>
      </c>
      <c r="E769" s="44">
        <f t="shared" si="23"/>
        <v>0.52423189889898414</v>
      </c>
    </row>
    <row r="770" spans="1:5" x14ac:dyDescent="0.25">
      <c r="A770" s="39" t="s">
        <v>6349</v>
      </c>
      <c r="B770" s="32">
        <v>2316100.0000000149</v>
      </c>
      <c r="C770" s="32">
        <v>4014996.8497244683</v>
      </c>
      <c r="D770" s="32">
        <f t="shared" si="22"/>
        <v>1698896.8497244534</v>
      </c>
      <c r="E770" s="44">
        <f t="shared" si="23"/>
        <v>0.733516190891776</v>
      </c>
    </row>
    <row r="771" spans="1:5" x14ac:dyDescent="0.25">
      <c r="A771" s="39" t="s">
        <v>6381</v>
      </c>
      <c r="B771" s="32">
        <v>2319100.0000000149</v>
      </c>
      <c r="C771" s="32">
        <v>3214526.031993601</v>
      </c>
      <c r="D771" s="32">
        <f t="shared" si="22"/>
        <v>895426.0319935861</v>
      </c>
      <c r="E771" s="44">
        <f t="shared" si="23"/>
        <v>0.38610928032149555</v>
      </c>
    </row>
    <row r="772" spans="1:5" x14ac:dyDescent="0.25">
      <c r="A772" s="39" t="s">
        <v>6235</v>
      </c>
      <c r="B772" s="32">
        <v>2322100.0000000149</v>
      </c>
      <c r="C772" s="32">
        <v>3689297.6198575897</v>
      </c>
      <c r="D772" s="32">
        <f t="shared" si="22"/>
        <v>1367197.6198575748</v>
      </c>
      <c r="E772" s="44">
        <f t="shared" si="23"/>
        <v>0.58877637477178679</v>
      </c>
    </row>
    <row r="773" spans="1:5" x14ac:dyDescent="0.25">
      <c r="A773" s="39" t="s">
        <v>7344</v>
      </c>
      <c r="B773" s="32">
        <v>2325100.0000000149</v>
      </c>
      <c r="C773" s="32">
        <v>4974381.3843526235</v>
      </c>
      <c r="D773" s="32">
        <f t="shared" ref="D773:D836" si="24">C773-B773</f>
        <v>2649281.3843526086</v>
      </c>
      <c r="E773" s="44">
        <f t="shared" ref="E773:E836" si="25">D773/B773</f>
        <v>1.1394268566309369</v>
      </c>
    </row>
    <row r="774" spans="1:5" x14ac:dyDescent="0.25">
      <c r="A774" s="39" t="s">
        <v>7594</v>
      </c>
      <c r="B774" s="32">
        <v>2328100.0000000149</v>
      </c>
      <c r="C774" s="32">
        <v>5136332.7593384339</v>
      </c>
      <c r="D774" s="32">
        <f t="shared" si="24"/>
        <v>2808232.759338419</v>
      </c>
      <c r="E774" s="44">
        <f t="shared" si="25"/>
        <v>1.2062337353800958</v>
      </c>
    </row>
    <row r="775" spans="1:5" x14ac:dyDescent="0.25">
      <c r="A775" s="39" t="s">
        <v>7423</v>
      </c>
      <c r="B775" s="32">
        <v>2331100.0000000154</v>
      </c>
      <c r="C775" s="32">
        <v>3839061.8615421839</v>
      </c>
      <c r="D775" s="32">
        <f t="shared" si="24"/>
        <v>1507961.8615421685</v>
      </c>
      <c r="E775" s="44">
        <f t="shared" si="25"/>
        <v>0.64688853397201262</v>
      </c>
    </row>
    <row r="776" spans="1:5" x14ac:dyDescent="0.25">
      <c r="A776" s="39" t="s">
        <v>6159</v>
      </c>
      <c r="B776" s="32">
        <v>2334100.0000000154</v>
      </c>
      <c r="C776" s="32">
        <v>3686584.9900498395</v>
      </c>
      <c r="D776" s="32">
        <f t="shared" si="24"/>
        <v>1352484.9900498241</v>
      </c>
      <c r="E776" s="44">
        <f t="shared" si="25"/>
        <v>0.57944603489559798</v>
      </c>
    </row>
    <row r="777" spans="1:5" x14ac:dyDescent="0.25">
      <c r="A777" s="39" t="s">
        <v>7123</v>
      </c>
      <c r="B777" s="32">
        <v>2337100.0000000154</v>
      </c>
      <c r="C777" s="32">
        <v>5060204.3675358146</v>
      </c>
      <c r="D777" s="32">
        <f t="shared" si="24"/>
        <v>2723104.3675357993</v>
      </c>
      <c r="E777" s="44">
        <f t="shared" si="25"/>
        <v>1.1651638216318434</v>
      </c>
    </row>
    <row r="778" spans="1:5" x14ac:dyDescent="0.25">
      <c r="A778" s="39" t="s">
        <v>7332</v>
      </c>
      <c r="B778" s="32">
        <v>2340100.0000000154</v>
      </c>
      <c r="C778" s="32">
        <v>5275772.7620012425</v>
      </c>
      <c r="D778" s="32">
        <f t="shared" si="24"/>
        <v>2935672.7620012271</v>
      </c>
      <c r="E778" s="44">
        <f t="shared" si="25"/>
        <v>1.2545073979749617</v>
      </c>
    </row>
    <row r="779" spans="1:5" x14ac:dyDescent="0.25">
      <c r="A779" s="39" t="s">
        <v>6234</v>
      </c>
      <c r="B779" s="32">
        <v>2343100.0000000154</v>
      </c>
      <c r="C779" s="32">
        <v>5051718.3498252844</v>
      </c>
      <c r="D779" s="32">
        <f t="shared" si="24"/>
        <v>2708618.3498252691</v>
      </c>
      <c r="E779" s="44">
        <f t="shared" si="25"/>
        <v>1.1559977593040209</v>
      </c>
    </row>
    <row r="780" spans="1:5" x14ac:dyDescent="0.25">
      <c r="A780" s="39" t="s">
        <v>7870</v>
      </c>
      <c r="B780" s="32">
        <v>2346100.0000000154</v>
      </c>
      <c r="C780" s="32">
        <v>3464015.7152015078</v>
      </c>
      <c r="D780" s="32">
        <f t="shared" si="24"/>
        <v>1117915.7152014924</v>
      </c>
      <c r="E780" s="44">
        <f t="shared" si="25"/>
        <v>0.47649960155214405</v>
      </c>
    </row>
    <row r="781" spans="1:5" x14ac:dyDescent="0.25">
      <c r="A781" s="39" t="s">
        <v>7465</v>
      </c>
      <c r="B781" s="32">
        <v>2349100.0000000154</v>
      </c>
      <c r="C781" s="32">
        <v>3533323.8764557661</v>
      </c>
      <c r="D781" s="32">
        <f t="shared" si="24"/>
        <v>1184223.8764557508</v>
      </c>
      <c r="E781" s="44">
        <f t="shared" si="25"/>
        <v>0.5041181203251216</v>
      </c>
    </row>
    <row r="782" spans="1:5" x14ac:dyDescent="0.25">
      <c r="A782" s="39" t="s">
        <v>6593</v>
      </c>
      <c r="B782" s="32">
        <v>2352100.0000000158</v>
      </c>
      <c r="C782" s="32">
        <v>4973802.7958289878</v>
      </c>
      <c r="D782" s="32">
        <f t="shared" si="24"/>
        <v>2621702.795828972</v>
      </c>
      <c r="E782" s="44">
        <f t="shared" si="25"/>
        <v>1.1146221656515261</v>
      </c>
    </row>
    <row r="783" spans="1:5" x14ac:dyDescent="0.25">
      <c r="A783" s="39" t="s">
        <v>7081</v>
      </c>
      <c r="B783" s="32">
        <v>2355100.0000000158</v>
      </c>
      <c r="C783" s="32">
        <v>4342609.963571663</v>
      </c>
      <c r="D783" s="32">
        <f t="shared" si="24"/>
        <v>1987509.9635716472</v>
      </c>
      <c r="E783" s="44">
        <f t="shared" si="25"/>
        <v>0.84391744026649984</v>
      </c>
    </row>
    <row r="784" spans="1:5" x14ac:dyDescent="0.25">
      <c r="A784" s="39" t="s">
        <v>7869</v>
      </c>
      <c r="B784" s="32">
        <v>2358100.0000000158</v>
      </c>
      <c r="C784" s="32">
        <v>4321964.5644705985</v>
      </c>
      <c r="D784" s="32">
        <f t="shared" si="24"/>
        <v>1963864.5644705826</v>
      </c>
      <c r="E784" s="44">
        <f t="shared" si="25"/>
        <v>0.83281648974622347</v>
      </c>
    </row>
    <row r="785" spans="1:5" x14ac:dyDescent="0.25">
      <c r="A785" s="39" t="s">
        <v>8205</v>
      </c>
      <c r="B785" s="32">
        <v>2361100.0000000158</v>
      </c>
      <c r="C785" s="32">
        <v>3153808.8554845094</v>
      </c>
      <c r="D785" s="32">
        <f t="shared" si="24"/>
        <v>792708.85548449354</v>
      </c>
      <c r="E785" s="44">
        <f t="shared" si="25"/>
        <v>0.33573709520329009</v>
      </c>
    </row>
    <row r="786" spans="1:5" x14ac:dyDescent="0.25">
      <c r="A786" s="39" t="s">
        <v>7358</v>
      </c>
      <c r="B786" s="32">
        <v>2364100.0000000158</v>
      </c>
      <c r="C786" s="32">
        <v>3820133.4905110821</v>
      </c>
      <c r="D786" s="32">
        <f t="shared" si="24"/>
        <v>1456033.4905110663</v>
      </c>
      <c r="E786" s="44">
        <f t="shared" si="25"/>
        <v>0.61589335921114019</v>
      </c>
    </row>
    <row r="787" spans="1:5" x14ac:dyDescent="0.25">
      <c r="A787" s="39" t="s">
        <v>7407</v>
      </c>
      <c r="B787" s="32">
        <v>2367100.0000000158</v>
      </c>
      <c r="C787" s="32">
        <v>3902463.6457718778</v>
      </c>
      <c r="D787" s="32">
        <f t="shared" si="24"/>
        <v>1535363.645771862</v>
      </c>
      <c r="E787" s="44">
        <f t="shared" si="25"/>
        <v>0.64862643985123225</v>
      </c>
    </row>
    <row r="788" spans="1:5" x14ac:dyDescent="0.25">
      <c r="A788" s="39" t="s">
        <v>6881</v>
      </c>
      <c r="B788" s="32">
        <v>2370100.0000000163</v>
      </c>
      <c r="C788" s="32">
        <v>5277402.8596153995</v>
      </c>
      <c r="D788" s="32">
        <f t="shared" si="24"/>
        <v>2907302.8596153832</v>
      </c>
      <c r="E788" s="44">
        <f t="shared" si="25"/>
        <v>1.2266583096136716</v>
      </c>
    </row>
    <row r="789" spans="1:5" x14ac:dyDescent="0.25">
      <c r="A789" s="39" t="s">
        <v>6158</v>
      </c>
      <c r="B789" s="32">
        <v>2373100.0000000163</v>
      </c>
      <c r="C789" s="32">
        <v>5145539.6354045914</v>
      </c>
      <c r="D789" s="32">
        <f t="shared" si="24"/>
        <v>2772439.6354045752</v>
      </c>
      <c r="E789" s="44">
        <f t="shared" si="25"/>
        <v>1.1682776264820514</v>
      </c>
    </row>
    <row r="790" spans="1:5" x14ac:dyDescent="0.25">
      <c r="A790" s="39" t="s">
        <v>6820</v>
      </c>
      <c r="B790" s="32">
        <v>2376100.0000000163</v>
      </c>
      <c r="C790" s="32">
        <v>4951726.5474005938</v>
      </c>
      <c r="D790" s="32">
        <f t="shared" si="24"/>
        <v>2575626.5474005775</v>
      </c>
      <c r="E790" s="44">
        <f t="shared" si="25"/>
        <v>1.0839722854259333</v>
      </c>
    </row>
    <row r="791" spans="1:5" x14ac:dyDescent="0.25">
      <c r="A791" s="39" t="s">
        <v>7357</v>
      </c>
      <c r="B791" s="32">
        <v>2379100.0000000163</v>
      </c>
      <c r="C791" s="32">
        <v>5101979.9909315584</v>
      </c>
      <c r="D791" s="32">
        <f t="shared" si="24"/>
        <v>2722879.9909315421</v>
      </c>
      <c r="E791" s="44">
        <f t="shared" si="25"/>
        <v>1.1445000172046251</v>
      </c>
    </row>
    <row r="792" spans="1:5" x14ac:dyDescent="0.25">
      <c r="A792" s="39" t="s">
        <v>7356</v>
      </c>
      <c r="B792" s="32">
        <v>2382100.0000000163</v>
      </c>
      <c r="C792" s="32">
        <v>4413446.6553728711</v>
      </c>
      <c r="D792" s="32">
        <f t="shared" si="24"/>
        <v>2031346.6553728548</v>
      </c>
      <c r="E792" s="44">
        <f t="shared" si="25"/>
        <v>0.85275456755503165</v>
      </c>
    </row>
    <row r="793" spans="1:5" x14ac:dyDescent="0.25">
      <c r="A793" s="39" t="s">
        <v>6658</v>
      </c>
      <c r="B793" s="32">
        <v>2385100.0000000163</v>
      </c>
      <c r="C793" s="32">
        <v>5373753.2482101535</v>
      </c>
      <c r="D793" s="32">
        <f t="shared" si="24"/>
        <v>2988653.2482101372</v>
      </c>
      <c r="E793" s="44">
        <f t="shared" si="25"/>
        <v>1.2530515484508478</v>
      </c>
    </row>
    <row r="794" spans="1:5" x14ac:dyDescent="0.25">
      <c r="A794" s="39" t="s">
        <v>7355</v>
      </c>
      <c r="B794" s="32">
        <v>2388100.0000000163</v>
      </c>
      <c r="C794" s="32">
        <v>3261853.708100128</v>
      </c>
      <c r="D794" s="32">
        <f t="shared" si="24"/>
        <v>873753.70810011169</v>
      </c>
      <c r="E794" s="44">
        <f t="shared" si="25"/>
        <v>0.3658781910724449</v>
      </c>
    </row>
    <row r="795" spans="1:5" x14ac:dyDescent="0.25">
      <c r="A795" s="39" t="s">
        <v>5972</v>
      </c>
      <c r="B795" s="32">
        <v>2391100.0000000168</v>
      </c>
      <c r="C795" s="32">
        <v>3909371.3195107575</v>
      </c>
      <c r="D795" s="32">
        <f t="shared" si="24"/>
        <v>1518271.3195107407</v>
      </c>
      <c r="E795" s="44">
        <f t="shared" si="25"/>
        <v>0.63496772176434702</v>
      </c>
    </row>
    <row r="796" spans="1:5" x14ac:dyDescent="0.25">
      <c r="A796" s="39" t="s">
        <v>7752</v>
      </c>
      <c r="B796" s="32">
        <v>2394100.0000000168</v>
      </c>
      <c r="C796" s="32">
        <v>4090535.9072182025</v>
      </c>
      <c r="D796" s="32">
        <f t="shared" si="24"/>
        <v>1696435.9072181857</v>
      </c>
      <c r="E796" s="44">
        <f t="shared" si="25"/>
        <v>0.7085902456949057</v>
      </c>
    </row>
    <row r="797" spans="1:5" x14ac:dyDescent="0.25">
      <c r="A797" s="39" t="s">
        <v>7567</v>
      </c>
      <c r="B797" s="32">
        <v>2397100.0000000168</v>
      </c>
      <c r="C797" s="32">
        <v>4095557.4413146027</v>
      </c>
      <c r="D797" s="32">
        <f t="shared" si="24"/>
        <v>1698457.441314586</v>
      </c>
      <c r="E797" s="44">
        <f t="shared" si="25"/>
        <v>0.70854676121754379</v>
      </c>
    </row>
    <row r="798" spans="1:5" x14ac:dyDescent="0.25">
      <c r="A798" s="39" t="s">
        <v>7464</v>
      </c>
      <c r="B798" s="32">
        <v>2400100.0000000168</v>
      </c>
      <c r="C798" s="32">
        <v>3936861.2720295959</v>
      </c>
      <c r="D798" s="32">
        <f t="shared" si="24"/>
        <v>1536761.2720295792</v>
      </c>
      <c r="E798" s="44">
        <f t="shared" si="25"/>
        <v>0.64029051790740732</v>
      </c>
    </row>
    <row r="799" spans="1:5" x14ac:dyDescent="0.25">
      <c r="A799" s="39" t="s">
        <v>6847</v>
      </c>
      <c r="B799" s="32">
        <v>2403100.0000000168</v>
      </c>
      <c r="C799" s="32">
        <v>4441395.6493565589</v>
      </c>
      <c r="D799" s="32">
        <f t="shared" si="24"/>
        <v>2038295.6493565422</v>
      </c>
      <c r="E799" s="44">
        <f t="shared" si="25"/>
        <v>0.84819426963360989</v>
      </c>
    </row>
    <row r="800" spans="1:5" x14ac:dyDescent="0.25">
      <c r="A800" s="39" t="s">
        <v>6995</v>
      </c>
      <c r="B800" s="32">
        <v>2406100.0000000168</v>
      </c>
      <c r="C800" s="32">
        <v>3437734.7994419518</v>
      </c>
      <c r="D800" s="32">
        <f t="shared" si="24"/>
        <v>1031634.799441935</v>
      </c>
      <c r="E800" s="44">
        <f t="shared" si="25"/>
        <v>0.42875807299859847</v>
      </c>
    </row>
    <row r="801" spans="1:5" x14ac:dyDescent="0.25">
      <c r="A801" s="39" t="s">
        <v>7157</v>
      </c>
      <c r="B801" s="32">
        <v>2409100.0000000172</v>
      </c>
      <c r="C801" s="32">
        <v>3519287.6496556052</v>
      </c>
      <c r="D801" s="32">
        <f t="shared" si="24"/>
        <v>1110187.649655588</v>
      </c>
      <c r="E801" s="44">
        <f t="shared" si="25"/>
        <v>0.46083087030657921</v>
      </c>
    </row>
    <row r="802" spans="1:5" x14ac:dyDescent="0.25">
      <c r="A802" s="39" t="s">
        <v>6264</v>
      </c>
      <c r="B802" s="32">
        <v>2412100.0000000172</v>
      </c>
      <c r="C802" s="32">
        <v>4675439.4683657475</v>
      </c>
      <c r="D802" s="32">
        <f t="shared" si="24"/>
        <v>2263339.4683657303</v>
      </c>
      <c r="E802" s="44">
        <f t="shared" si="25"/>
        <v>0.93832737795519017</v>
      </c>
    </row>
    <row r="803" spans="1:5" x14ac:dyDescent="0.25">
      <c r="A803" s="39" t="s">
        <v>7803</v>
      </c>
      <c r="B803" s="32">
        <v>2415100.0000000172</v>
      </c>
      <c r="C803" s="32">
        <v>4075579.448672228</v>
      </c>
      <c r="D803" s="32">
        <f t="shared" si="24"/>
        <v>1660479.4486722108</v>
      </c>
      <c r="E803" s="44">
        <f t="shared" si="25"/>
        <v>0.68754066029240979</v>
      </c>
    </row>
    <row r="804" spans="1:5" x14ac:dyDescent="0.25">
      <c r="A804" s="39" t="s">
        <v>5876</v>
      </c>
      <c r="B804" s="32">
        <v>2418100.0000000172</v>
      </c>
      <c r="C804" s="32">
        <v>4737200.4267600561</v>
      </c>
      <c r="D804" s="32">
        <f t="shared" si="24"/>
        <v>2319100.4267600388</v>
      </c>
      <c r="E804" s="44">
        <f t="shared" si="25"/>
        <v>0.959058941631869</v>
      </c>
    </row>
    <row r="805" spans="1:5" x14ac:dyDescent="0.25">
      <c r="A805" s="39" t="s">
        <v>6319</v>
      </c>
      <c r="B805" s="32">
        <v>2421100.0000000172</v>
      </c>
      <c r="C805" s="32">
        <v>5303454.0599215273</v>
      </c>
      <c r="D805" s="32">
        <f t="shared" si="24"/>
        <v>2882354.0599215101</v>
      </c>
      <c r="E805" s="44">
        <f t="shared" si="25"/>
        <v>1.1905142538191276</v>
      </c>
    </row>
    <row r="806" spans="1:5" x14ac:dyDescent="0.25">
      <c r="A806" s="39" t="s">
        <v>8085</v>
      </c>
      <c r="B806" s="32">
        <v>2424100.0000000172</v>
      </c>
      <c r="C806" s="32">
        <v>3464765.4880076037</v>
      </c>
      <c r="D806" s="32">
        <f t="shared" si="24"/>
        <v>1040665.4880075864</v>
      </c>
      <c r="E806" s="44">
        <f t="shared" si="25"/>
        <v>0.42929973516256714</v>
      </c>
    </row>
    <row r="807" spans="1:5" x14ac:dyDescent="0.25">
      <c r="A807" s="39" t="s">
        <v>7797</v>
      </c>
      <c r="B807" s="32">
        <v>2427100.0000000177</v>
      </c>
      <c r="C807" s="32">
        <v>3765013.4622491943</v>
      </c>
      <c r="D807" s="32">
        <f t="shared" si="24"/>
        <v>1337913.4622491766</v>
      </c>
      <c r="E807" s="44">
        <f t="shared" si="25"/>
        <v>0.55123952958228617</v>
      </c>
    </row>
    <row r="808" spans="1:5" x14ac:dyDescent="0.25">
      <c r="A808" s="39" t="s">
        <v>7675</v>
      </c>
      <c r="B808" s="32">
        <v>2430100.0000000177</v>
      </c>
      <c r="C808" s="32">
        <v>3751706.6104002115</v>
      </c>
      <c r="D808" s="32">
        <f t="shared" si="24"/>
        <v>1321606.6104001938</v>
      </c>
      <c r="E808" s="44">
        <f t="shared" si="25"/>
        <v>0.54384865248351266</v>
      </c>
    </row>
    <row r="809" spans="1:5" x14ac:dyDescent="0.25">
      <c r="A809" s="39" t="s">
        <v>6946</v>
      </c>
      <c r="B809" s="32">
        <v>2433100.0000000177</v>
      </c>
      <c r="C809" s="32">
        <v>3898434.1705141538</v>
      </c>
      <c r="D809" s="32">
        <f t="shared" si="24"/>
        <v>1465334.1705141361</v>
      </c>
      <c r="E809" s="44">
        <f t="shared" si="25"/>
        <v>0.60224987485681869</v>
      </c>
    </row>
    <row r="810" spans="1:5" x14ac:dyDescent="0.25">
      <c r="A810" s="39" t="s">
        <v>7525</v>
      </c>
      <c r="B810" s="32">
        <v>2436100.0000000177</v>
      </c>
      <c r="C810" s="32">
        <v>5349202.5013429131</v>
      </c>
      <c r="D810" s="32">
        <f t="shared" si="24"/>
        <v>2913102.5013428954</v>
      </c>
      <c r="E810" s="44">
        <f t="shared" si="25"/>
        <v>1.1958057967008227</v>
      </c>
    </row>
    <row r="811" spans="1:5" x14ac:dyDescent="0.25">
      <c r="A811" s="39" t="s">
        <v>6819</v>
      </c>
      <c r="B811" s="32">
        <v>2439100.0000000177</v>
      </c>
      <c r="C811" s="32">
        <v>3890063.6389115858</v>
      </c>
      <c r="D811" s="32">
        <f t="shared" si="24"/>
        <v>1450963.6389115681</v>
      </c>
      <c r="E811" s="44">
        <f t="shared" si="25"/>
        <v>0.59487665077756446</v>
      </c>
    </row>
    <row r="812" spans="1:5" x14ac:dyDescent="0.25">
      <c r="A812" s="39" t="s">
        <v>7175</v>
      </c>
      <c r="B812" s="32">
        <v>2442100.0000000177</v>
      </c>
      <c r="C812" s="32">
        <v>4144565.8458505673</v>
      </c>
      <c r="D812" s="32">
        <f t="shared" si="24"/>
        <v>1702465.8458505496</v>
      </c>
      <c r="E812" s="44">
        <f t="shared" si="25"/>
        <v>0.69713191345585246</v>
      </c>
    </row>
    <row r="813" spans="1:5" x14ac:dyDescent="0.25">
      <c r="A813" s="39" t="s">
        <v>7868</v>
      </c>
      <c r="B813" s="32">
        <v>2445100.0000000177</v>
      </c>
      <c r="C813" s="32">
        <v>5310423.8884139173</v>
      </c>
      <c r="D813" s="32">
        <f t="shared" si="24"/>
        <v>2865323.8884138996</v>
      </c>
      <c r="E813" s="44">
        <f t="shared" si="25"/>
        <v>1.171863681818281</v>
      </c>
    </row>
    <row r="814" spans="1:5" x14ac:dyDescent="0.25">
      <c r="A814" s="39" t="s">
        <v>6157</v>
      </c>
      <c r="B814" s="32">
        <v>2448100.0000000177</v>
      </c>
      <c r="C814" s="32">
        <v>3973749.7266025934</v>
      </c>
      <c r="D814" s="32">
        <f t="shared" si="24"/>
        <v>1525649.7266025757</v>
      </c>
      <c r="E814" s="44">
        <f t="shared" si="25"/>
        <v>0.62319747012073223</v>
      </c>
    </row>
    <row r="815" spans="1:5" x14ac:dyDescent="0.25">
      <c r="A815" s="39" t="s">
        <v>6442</v>
      </c>
      <c r="B815" s="32">
        <v>2451100.0000000177</v>
      </c>
      <c r="C815" s="32">
        <v>4484512.7632597089</v>
      </c>
      <c r="D815" s="32">
        <f t="shared" si="24"/>
        <v>2033412.7632596912</v>
      </c>
      <c r="E815" s="44">
        <f t="shared" si="25"/>
        <v>0.82959192332408982</v>
      </c>
    </row>
    <row r="816" spans="1:5" x14ac:dyDescent="0.25">
      <c r="A816" s="39" t="s">
        <v>6818</v>
      </c>
      <c r="B816" s="32">
        <v>2454100.0000000177</v>
      </c>
      <c r="C816" s="32">
        <v>3198716.3373952508</v>
      </c>
      <c r="D816" s="32">
        <f t="shared" si="24"/>
        <v>744616.3373952331</v>
      </c>
      <c r="E816" s="44">
        <f t="shared" si="25"/>
        <v>0.30341727614817154</v>
      </c>
    </row>
    <row r="817" spans="1:5" x14ac:dyDescent="0.25">
      <c r="A817" s="39" t="s">
        <v>7725</v>
      </c>
      <c r="B817" s="32">
        <v>2457100.0000000182</v>
      </c>
      <c r="C817" s="32">
        <v>5090421.4017328518</v>
      </c>
      <c r="D817" s="32">
        <f t="shared" si="24"/>
        <v>2633321.4017328336</v>
      </c>
      <c r="E817" s="44">
        <f t="shared" si="25"/>
        <v>1.0717192632505044</v>
      </c>
    </row>
    <row r="818" spans="1:5" x14ac:dyDescent="0.25">
      <c r="A818" s="39" t="s">
        <v>6592</v>
      </c>
      <c r="B818" s="32">
        <v>2460100.0000000182</v>
      </c>
      <c r="C818" s="32">
        <v>3787050.0577912908</v>
      </c>
      <c r="D818" s="32">
        <f t="shared" si="24"/>
        <v>1326950.0577912726</v>
      </c>
      <c r="E818" s="44">
        <f t="shared" si="25"/>
        <v>0.53938866622952841</v>
      </c>
    </row>
    <row r="819" spans="1:5" x14ac:dyDescent="0.25">
      <c r="A819" s="39" t="s">
        <v>8084</v>
      </c>
      <c r="B819" s="32">
        <v>2463100.0000000182</v>
      </c>
      <c r="C819" s="32">
        <v>3837194.9589243601</v>
      </c>
      <c r="D819" s="32">
        <f t="shared" si="24"/>
        <v>1374094.9589243419</v>
      </c>
      <c r="E819" s="44">
        <f t="shared" si="25"/>
        <v>0.55787217690078839</v>
      </c>
    </row>
    <row r="820" spans="1:5" x14ac:dyDescent="0.25">
      <c r="A820" s="39" t="s">
        <v>6494</v>
      </c>
      <c r="B820" s="32">
        <v>2466100.0000000182</v>
      </c>
      <c r="C820" s="32">
        <v>3675297.8192411829</v>
      </c>
      <c r="D820" s="32">
        <f t="shared" si="24"/>
        <v>1209197.8192411647</v>
      </c>
      <c r="E820" s="44">
        <f t="shared" si="25"/>
        <v>0.49032797503797731</v>
      </c>
    </row>
    <row r="821" spans="1:5" x14ac:dyDescent="0.25">
      <c r="A821" s="39" t="s">
        <v>6465</v>
      </c>
      <c r="B821" s="32">
        <v>2469100.0000000182</v>
      </c>
      <c r="C821" s="32">
        <v>3975010.9659477025</v>
      </c>
      <c r="D821" s="32">
        <f t="shared" si="24"/>
        <v>1505910.9659476844</v>
      </c>
      <c r="E821" s="44">
        <f t="shared" si="25"/>
        <v>0.60990278479918725</v>
      </c>
    </row>
    <row r="822" spans="1:5" x14ac:dyDescent="0.25">
      <c r="A822" s="39" t="s">
        <v>6464</v>
      </c>
      <c r="B822" s="32">
        <v>2472100.0000000182</v>
      </c>
      <c r="C822" s="32">
        <v>4922879.3247997314</v>
      </c>
      <c r="D822" s="32">
        <f t="shared" si="24"/>
        <v>2450779.3247997132</v>
      </c>
      <c r="E822" s="44">
        <f t="shared" si="25"/>
        <v>0.99137548027980071</v>
      </c>
    </row>
    <row r="823" spans="1:5" x14ac:dyDescent="0.25">
      <c r="A823" s="39" t="s">
        <v>8254</v>
      </c>
      <c r="B823" s="32">
        <v>2475100.0000000182</v>
      </c>
      <c r="C823" s="32">
        <v>3300638.9732437697</v>
      </c>
      <c r="D823" s="32">
        <f t="shared" si="24"/>
        <v>825538.97324375156</v>
      </c>
      <c r="E823" s="44">
        <f t="shared" si="25"/>
        <v>0.33353762403286552</v>
      </c>
    </row>
    <row r="824" spans="1:5" x14ac:dyDescent="0.25">
      <c r="A824" s="39" t="s">
        <v>7067</v>
      </c>
      <c r="B824" s="32">
        <v>2478100.0000000186</v>
      </c>
      <c r="C824" s="32">
        <v>5155526.5698338486</v>
      </c>
      <c r="D824" s="32">
        <f t="shared" si="24"/>
        <v>2677426.56983383</v>
      </c>
      <c r="E824" s="44">
        <f t="shared" si="25"/>
        <v>1.0804352406415438</v>
      </c>
    </row>
    <row r="825" spans="1:5" x14ac:dyDescent="0.25">
      <c r="A825" s="39" t="s">
        <v>6971</v>
      </c>
      <c r="B825" s="32">
        <v>2481100.0000000186</v>
      </c>
      <c r="C825" s="32">
        <v>4663687.1584882187</v>
      </c>
      <c r="D825" s="32">
        <f t="shared" si="24"/>
        <v>2182587.1584882</v>
      </c>
      <c r="E825" s="44">
        <f t="shared" si="25"/>
        <v>0.87968528414339753</v>
      </c>
    </row>
    <row r="826" spans="1:5" x14ac:dyDescent="0.25">
      <c r="A826" s="39" t="s">
        <v>6294</v>
      </c>
      <c r="B826" s="32">
        <v>2484100.0000000186</v>
      </c>
      <c r="C826" s="32">
        <v>4229465.3500893759</v>
      </c>
      <c r="D826" s="32">
        <f t="shared" si="24"/>
        <v>1745365.3500893572</v>
      </c>
      <c r="E826" s="44">
        <f t="shared" si="25"/>
        <v>0.7026147699727644</v>
      </c>
    </row>
    <row r="827" spans="1:5" x14ac:dyDescent="0.25">
      <c r="A827" s="39" t="s">
        <v>7867</v>
      </c>
      <c r="B827" s="32">
        <v>2487100.0000000186</v>
      </c>
      <c r="C827" s="32">
        <v>3727643.9119360331</v>
      </c>
      <c r="D827" s="32">
        <f t="shared" si="24"/>
        <v>1240543.9119360144</v>
      </c>
      <c r="E827" s="44">
        <f t="shared" si="25"/>
        <v>0.49879132802702147</v>
      </c>
    </row>
    <row r="828" spans="1:5" x14ac:dyDescent="0.25">
      <c r="A828" s="39" t="s">
        <v>7751</v>
      </c>
      <c r="B828" s="32">
        <v>2490100.0000000186</v>
      </c>
      <c r="C828" s="32">
        <v>4966471.3786403807</v>
      </c>
      <c r="D828" s="32">
        <f t="shared" si="24"/>
        <v>2476371.3786403621</v>
      </c>
      <c r="E828" s="44">
        <f t="shared" si="25"/>
        <v>0.99448671886283424</v>
      </c>
    </row>
    <row r="829" spans="1:5" x14ac:dyDescent="0.25">
      <c r="A829" s="39" t="s">
        <v>6027</v>
      </c>
      <c r="B829" s="32">
        <v>2493100.0000000186</v>
      </c>
      <c r="C829" s="32">
        <v>4708384.4080009684</v>
      </c>
      <c r="D829" s="32">
        <f t="shared" si="24"/>
        <v>2215284.4080009498</v>
      </c>
      <c r="E829" s="44">
        <f t="shared" si="25"/>
        <v>0.88856620592873659</v>
      </c>
    </row>
    <row r="830" spans="1:5" x14ac:dyDescent="0.25">
      <c r="A830" s="39" t="s">
        <v>6463</v>
      </c>
      <c r="B830" s="32">
        <v>2496100.0000000191</v>
      </c>
      <c r="C830" s="32">
        <v>3736345.0217409944</v>
      </c>
      <c r="D830" s="32">
        <f t="shared" si="24"/>
        <v>1240245.0217409753</v>
      </c>
      <c r="E830" s="44">
        <f t="shared" si="25"/>
        <v>0.49687313078040374</v>
      </c>
    </row>
    <row r="831" spans="1:5" x14ac:dyDescent="0.25">
      <c r="A831" s="39" t="s">
        <v>8296</v>
      </c>
      <c r="B831" s="32">
        <v>2499100.0000000191</v>
      </c>
      <c r="C831" s="32">
        <v>4767830.4166540094</v>
      </c>
      <c r="D831" s="32">
        <f t="shared" si="24"/>
        <v>2268730.4166539903</v>
      </c>
      <c r="E831" s="44">
        <f t="shared" si="25"/>
        <v>0.90781898149492735</v>
      </c>
    </row>
    <row r="832" spans="1:5" x14ac:dyDescent="0.25">
      <c r="A832" s="39" t="s">
        <v>7240</v>
      </c>
      <c r="B832" s="32">
        <v>2502100.0000000191</v>
      </c>
      <c r="C832" s="32">
        <v>3218187.876538692</v>
      </c>
      <c r="D832" s="32">
        <f t="shared" si="24"/>
        <v>716087.87653867295</v>
      </c>
      <c r="E832" s="44">
        <f t="shared" si="25"/>
        <v>0.28619474702796349</v>
      </c>
    </row>
    <row r="833" spans="1:5" x14ac:dyDescent="0.25">
      <c r="A833" s="39" t="s">
        <v>6005</v>
      </c>
      <c r="B833" s="32">
        <v>2505100.0000000191</v>
      </c>
      <c r="C833" s="32">
        <v>4679806.1819564663</v>
      </c>
      <c r="D833" s="32">
        <f t="shared" si="24"/>
        <v>2174706.1819564472</v>
      </c>
      <c r="E833" s="44">
        <f t="shared" si="25"/>
        <v>0.86811152527101942</v>
      </c>
    </row>
    <row r="834" spans="1:5" x14ac:dyDescent="0.25">
      <c r="A834" s="39" t="s">
        <v>7724</v>
      </c>
      <c r="B834" s="32">
        <v>2508100.0000000191</v>
      </c>
      <c r="C834" s="32">
        <v>3228806.6590804621</v>
      </c>
      <c r="D834" s="32">
        <f t="shared" si="24"/>
        <v>720706.65908044297</v>
      </c>
      <c r="E834" s="44">
        <f t="shared" si="25"/>
        <v>0.28735164430462801</v>
      </c>
    </row>
    <row r="835" spans="1:5" x14ac:dyDescent="0.25">
      <c r="A835" s="39" t="s">
        <v>6156</v>
      </c>
      <c r="B835" s="32">
        <v>2514100.0000000191</v>
      </c>
      <c r="C835" s="32">
        <v>3626151.3404949969</v>
      </c>
      <c r="D835" s="32">
        <f t="shared" si="24"/>
        <v>1112051.3404949778</v>
      </c>
      <c r="E835" s="44">
        <f t="shared" si="25"/>
        <v>0.4423258185811898</v>
      </c>
    </row>
    <row r="836" spans="1:5" x14ac:dyDescent="0.25">
      <c r="A836" s="39" t="s">
        <v>7674</v>
      </c>
      <c r="B836" s="32">
        <v>2517100.0000000196</v>
      </c>
      <c r="C836" s="32">
        <v>4409604.0577359581</v>
      </c>
      <c r="D836" s="32">
        <f t="shared" si="24"/>
        <v>1892504.0577359386</v>
      </c>
      <c r="E836" s="44">
        <f t="shared" si="25"/>
        <v>0.75185890816253775</v>
      </c>
    </row>
    <row r="837" spans="1:5" x14ac:dyDescent="0.25">
      <c r="A837" s="39" t="s">
        <v>7090</v>
      </c>
      <c r="B837" s="32">
        <v>2520100.0000000196</v>
      </c>
      <c r="C837" s="32">
        <v>3930239.8154390678</v>
      </c>
      <c r="D837" s="32">
        <f t="shared" ref="D837:D900" si="26">C837-B837</f>
        <v>1410139.8154390482</v>
      </c>
      <c r="E837" s="44">
        <f t="shared" ref="E837:E900" si="27">D837/B837</f>
        <v>0.55955708719457053</v>
      </c>
    </row>
    <row r="838" spans="1:5" x14ac:dyDescent="0.25">
      <c r="A838" s="39" t="s">
        <v>5850</v>
      </c>
      <c r="B838" s="32">
        <v>2523100.0000000196</v>
      </c>
      <c r="C838" s="32">
        <v>5305878.6871415852</v>
      </c>
      <c r="D838" s="32">
        <f t="shared" si="26"/>
        <v>2782778.6871415656</v>
      </c>
      <c r="E838" s="44">
        <f t="shared" si="27"/>
        <v>1.1029204895333296</v>
      </c>
    </row>
    <row r="839" spans="1:5" x14ac:dyDescent="0.25">
      <c r="A839" s="39" t="s">
        <v>6086</v>
      </c>
      <c r="B839" s="32">
        <v>2526100.0000000196</v>
      </c>
      <c r="C839" s="32">
        <v>5259589.8510423107</v>
      </c>
      <c r="D839" s="32">
        <f t="shared" si="26"/>
        <v>2733489.8510422911</v>
      </c>
      <c r="E839" s="44">
        <f t="shared" si="27"/>
        <v>1.0820988286458453</v>
      </c>
    </row>
    <row r="840" spans="1:5" x14ac:dyDescent="0.25">
      <c r="A840" s="39" t="s">
        <v>7253</v>
      </c>
      <c r="B840" s="32">
        <v>2529100.0000000196</v>
      </c>
      <c r="C840" s="32">
        <v>3819321.9249676107</v>
      </c>
      <c r="D840" s="32">
        <f t="shared" si="26"/>
        <v>1290221.9249675912</v>
      </c>
      <c r="E840" s="44">
        <f t="shared" si="27"/>
        <v>0.51015061680739437</v>
      </c>
    </row>
    <row r="841" spans="1:5" x14ac:dyDescent="0.25">
      <c r="A841" s="39" t="s">
        <v>6817</v>
      </c>
      <c r="B841" s="32">
        <v>2532100.0000000196</v>
      </c>
      <c r="C841" s="32">
        <v>3782473.0832501119</v>
      </c>
      <c r="D841" s="32">
        <f t="shared" si="26"/>
        <v>1250373.0832500923</v>
      </c>
      <c r="E841" s="44">
        <f t="shared" si="27"/>
        <v>0.49380872921688823</v>
      </c>
    </row>
    <row r="842" spans="1:5" x14ac:dyDescent="0.25">
      <c r="A842" s="39" t="s">
        <v>7524</v>
      </c>
      <c r="B842" s="32">
        <v>2535100.00000002</v>
      </c>
      <c r="C842" s="32">
        <v>3279707.8018183419</v>
      </c>
      <c r="D842" s="32">
        <f t="shared" si="26"/>
        <v>744607.80181832192</v>
      </c>
      <c r="E842" s="44">
        <f t="shared" si="27"/>
        <v>0.29371930173102284</v>
      </c>
    </row>
    <row r="843" spans="1:5" x14ac:dyDescent="0.25">
      <c r="A843" s="39" t="s">
        <v>6921</v>
      </c>
      <c r="B843" s="32">
        <v>2538100.00000002</v>
      </c>
      <c r="C843" s="32">
        <v>4140306.6190378484</v>
      </c>
      <c r="D843" s="32">
        <f t="shared" si="26"/>
        <v>1602206.6190378284</v>
      </c>
      <c r="E843" s="44">
        <f t="shared" si="27"/>
        <v>0.63126221151168815</v>
      </c>
    </row>
    <row r="844" spans="1:5" x14ac:dyDescent="0.25">
      <c r="A844" s="39" t="s">
        <v>14</v>
      </c>
      <c r="B844" s="32">
        <v>2544100.00000002</v>
      </c>
      <c r="C844" s="32">
        <v>5741242.1243650215</v>
      </c>
      <c r="D844" s="32">
        <f t="shared" si="26"/>
        <v>3197142.1243650015</v>
      </c>
      <c r="E844" s="44">
        <f t="shared" si="27"/>
        <v>1.2566888582858284</v>
      </c>
    </row>
    <row r="845" spans="1:5" x14ac:dyDescent="0.25">
      <c r="A845" s="39" t="s">
        <v>5875</v>
      </c>
      <c r="B845" s="32">
        <v>2547100.00000002</v>
      </c>
      <c r="C845" s="32">
        <v>5662595.5772722624</v>
      </c>
      <c r="D845" s="32">
        <f t="shared" si="26"/>
        <v>3115495.5772722424</v>
      </c>
      <c r="E845" s="44">
        <f t="shared" si="27"/>
        <v>1.2231540093723128</v>
      </c>
    </row>
    <row r="846" spans="1:5" x14ac:dyDescent="0.25">
      <c r="A846" s="39" t="s">
        <v>7723</v>
      </c>
      <c r="B846" s="32">
        <v>2550100.00000002</v>
      </c>
      <c r="C846" s="32">
        <v>5365185.158903528</v>
      </c>
      <c r="D846" s="32">
        <f t="shared" si="26"/>
        <v>2815085.158903508</v>
      </c>
      <c r="E846" s="44">
        <f t="shared" si="27"/>
        <v>1.1039116736220094</v>
      </c>
    </row>
    <row r="847" spans="1:5" x14ac:dyDescent="0.25">
      <c r="A847" s="39" t="s">
        <v>7026</v>
      </c>
      <c r="B847" s="32">
        <v>2553100.0000000205</v>
      </c>
      <c r="C847" s="32">
        <v>5058945.4344288483</v>
      </c>
      <c r="D847" s="32">
        <f t="shared" si="26"/>
        <v>2505845.4344288278</v>
      </c>
      <c r="E847" s="44">
        <f t="shared" si="27"/>
        <v>0.98149129858948247</v>
      </c>
    </row>
    <row r="848" spans="1:5" x14ac:dyDescent="0.25">
      <c r="A848" s="39" t="s">
        <v>7062</v>
      </c>
      <c r="B848" s="32">
        <v>2556100.0000000205</v>
      </c>
      <c r="C848" s="32">
        <v>3589674.0721271322</v>
      </c>
      <c r="D848" s="32">
        <f t="shared" si="26"/>
        <v>1033574.0721271117</v>
      </c>
      <c r="E848" s="44">
        <f t="shared" si="27"/>
        <v>0.40435588283991369</v>
      </c>
    </row>
    <row r="849" spans="1:5" x14ac:dyDescent="0.25">
      <c r="A849" s="39" t="s">
        <v>7722</v>
      </c>
      <c r="B849" s="32">
        <v>2559100.0000000205</v>
      </c>
      <c r="C849" s="32">
        <v>3588222.5667089242</v>
      </c>
      <c r="D849" s="32">
        <f t="shared" si="26"/>
        <v>1029122.5667089038</v>
      </c>
      <c r="E849" s="44">
        <f t="shared" si="27"/>
        <v>0.40214238080141279</v>
      </c>
    </row>
    <row r="850" spans="1:5" x14ac:dyDescent="0.25">
      <c r="A850" s="39" t="s">
        <v>7262</v>
      </c>
      <c r="B850" s="32">
        <v>2562100.0000000205</v>
      </c>
      <c r="C850" s="32">
        <v>5765143.6722592097</v>
      </c>
      <c r="D850" s="32">
        <f t="shared" si="26"/>
        <v>3203043.6722591892</v>
      </c>
      <c r="E850" s="44">
        <f t="shared" si="27"/>
        <v>1.2501634098041308</v>
      </c>
    </row>
    <row r="851" spans="1:5" x14ac:dyDescent="0.25">
      <c r="A851" s="39" t="s">
        <v>8224</v>
      </c>
      <c r="B851" s="32">
        <v>2565100.0000000205</v>
      </c>
      <c r="C851" s="32">
        <v>5576662.4150636429</v>
      </c>
      <c r="D851" s="32">
        <f t="shared" si="26"/>
        <v>3011562.4150636224</v>
      </c>
      <c r="E851" s="44">
        <f t="shared" si="27"/>
        <v>1.174052635399633</v>
      </c>
    </row>
    <row r="852" spans="1:5" x14ac:dyDescent="0.25">
      <c r="A852" s="39" t="s">
        <v>7004</v>
      </c>
      <c r="B852" s="32">
        <v>2568100.0000000205</v>
      </c>
      <c r="C852" s="32">
        <v>3759071.5181727302</v>
      </c>
      <c r="D852" s="32">
        <f t="shared" si="26"/>
        <v>1190971.5181727097</v>
      </c>
      <c r="E852" s="44">
        <f t="shared" si="27"/>
        <v>0.46375589664448436</v>
      </c>
    </row>
    <row r="853" spans="1:5" x14ac:dyDescent="0.25">
      <c r="A853" s="39" t="s">
        <v>6784</v>
      </c>
      <c r="B853" s="32">
        <v>2571100.0000000205</v>
      </c>
      <c r="C853" s="32">
        <v>4853279.0968361637</v>
      </c>
      <c r="D853" s="32">
        <f t="shared" si="26"/>
        <v>2282179.0968361432</v>
      </c>
      <c r="E853" s="44">
        <f t="shared" si="27"/>
        <v>0.88762751228506276</v>
      </c>
    </row>
    <row r="854" spans="1:5" x14ac:dyDescent="0.25">
      <c r="A854" s="39" t="s">
        <v>6518</v>
      </c>
      <c r="B854" s="32">
        <v>2574100.000000021</v>
      </c>
      <c r="C854" s="32">
        <v>4709692.410909812</v>
      </c>
      <c r="D854" s="32">
        <f t="shared" si="26"/>
        <v>2135592.410909791</v>
      </c>
      <c r="E854" s="44">
        <f t="shared" si="27"/>
        <v>0.82964624952790245</v>
      </c>
    </row>
    <row r="855" spans="1:5" x14ac:dyDescent="0.25">
      <c r="A855" s="39" t="s">
        <v>6816</v>
      </c>
      <c r="B855" s="32">
        <v>2577100.000000021</v>
      </c>
      <c r="C855" s="32">
        <v>3445209.0127175283</v>
      </c>
      <c r="D855" s="32">
        <f t="shared" si="26"/>
        <v>868109.01271750731</v>
      </c>
      <c r="E855" s="44">
        <f t="shared" si="27"/>
        <v>0.33685499698013283</v>
      </c>
    </row>
    <row r="856" spans="1:5" x14ac:dyDescent="0.25">
      <c r="A856" s="39" t="s">
        <v>7621</v>
      </c>
      <c r="B856" s="32">
        <v>2580100.000000021</v>
      </c>
      <c r="C856" s="32">
        <v>4111514.4175174194</v>
      </c>
      <c r="D856" s="32">
        <f t="shared" si="26"/>
        <v>1531414.4175173985</v>
      </c>
      <c r="E856" s="44">
        <f t="shared" si="27"/>
        <v>0.59354847390309917</v>
      </c>
    </row>
    <row r="857" spans="1:5" x14ac:dyDescent="0.25">
      <c r="A857" s="39" t="s">
        <v>6757</v>
      </c>
      <c r="B857" s="32">
        <v>2583100.000000021</v>
      </c>
      <c r="C857" s="32">
        <v>3846713.8854095782</v>
      </c>
      <c r="D857" s="32">
        <f t="shared" si="26"/>
        <v>1263613.8854095573</v>
      </c>
      <c r="E857" s="44">
        <f t="shared" si="27"/>
        <v>0.48918504332373774</v>
      </c>
    </row>
    <row r="858" spans="1:5" x14ac:dyDescent="0.25">
      <c r="A858" s="39" t="s">
        <v>7566</v>
      </c>
      <c r="B858" s="32">
        <v>2586100.000000021</v>
      </c>
      <c r="C858" s="32">
        <v>4463748.0583004188</v>
      </c>
      <c r="D858" s="32">
        <f t="shared" si="26"/>
        <v>1877648.0583003978</v>
      </c>
      <c r="E858" s="44">
        <f t="shared" si="27"/>
        <v>0.72605392610509367</v>
      </c>
    </row>
    <row r="859" spans="1:5" x14ac:dyDescent="0.25">
      <c r="A859" s="39" t="s">
        <v>8083</v>
      </c>
      <c r="B859" s="32">
        <v>2589100.000000021</v>
      </c>
      <c r="C859" s="32">
        <v>4153975.708486544</v>
      </c>
      <c r="D859" s="32">
        <f t="shared" si="26"/>
        <v>1564875.708486523</v>
      </c>
      <c r="E859" s="44">
        <f t="shared" si="27"/>
        <v>0.60440914158839376</v>
      </c>
    </row>
    <row r="860" spans="1:5" x14ac:dyDescent="0.25">
      <c r="A860" s="39" t="s">
        <v>6085</v>
      </c>
      <c r="B860" s="32">
        <v>2592100.0000000214</v>
      </c>
      <c r="C860" s="32">
        <v>3337668.0926270229</v>
      </c>
      <c r="D860" s="32">
        <f t="shared" si="26"/>
        <v>745568.09262700146</v>
      </c>
      <c r="E860" s="44">
        <f t="shared" si="27"/>
        <v>0.28763091417267672</v>
      </c>
    </row>
    <row r="861" spans="1:5" x14ac:dyDescent="0.25">
      <c r="A861" s="39" t="s">
        <v>7583</v>
      </c>
      <c r="B861" s="32">
        <v>2595100.0000000214</v>
      </c>
      <c r="C861" s="32">
        <v>3306128.133526613</v>
      </c>
      <c r="D861" s="32">
        <f t="shared" si="26"/>
        <v>711028.13352659158</v>
      </c>
      <c r="E861" s="44">
        <f t="shared" si="27"/>
        <v>0.2739887224101521</v>
      </c>
    </row>
    <row r="862" spans="1:5" x14ac:dyDescent="0.25">
      <c r="A862" s="39" t="s">
        <v>4</v>
      </c>
      <c r="B862" s="32">
        <v>2598100.0000000214</v>
      </c>
      <c r="C862" s="32">
        <v>5871307.619009098</v>
      </c>
      <c r="D862" s="32">
        <f t="shared" si="26"/>
        <v>3273207.6190090766</v>
      </c>
      <c r="E862" s="44">
        <f t="shared" si="27"/>
        <v>1.2598466644890689</v>
      </c>
    </row>
    <row r="863" spans="1:5" x14ac:dyDescent="0.25">
      <c r="A863" s="39" t="s">
        <v>7673</v>
      </c>
      <c r="B863" s="32">
        <v>2601100.0000000214</v>
      </c>
      <c r="C863" s="32">
        <v>3718169.4104496487</v>
      </c>
      <c r="D863" s="32">
        <f t="shared" si="26"/>
        <v>1117069.4104496273</v>
      </c>
      <c r="E863" s="44">
        <f t="shared" si="27"/>
        <v>0.42946038616339938</v>
      </c>
    </row>
    <row r="864" spans="1:5" x14ac:dyDescent="0.25">
      <c r="A864" s="39" t="s">
        <v>6084</v>
      </c>
      <c r="B864" s="32">
        <v>2604100.0000000214</v>
      </c>
      <c r="C864" s="32">
        <v>5659559.6583858049</v>
      </c>
      <c r="D864" s="32">
        <f t="shared" si="26"/>
        <v>3055459.6583857834</v>
      </c>
      <c r="E864" s="44">
        <f t="shared" si="27"/>
        <v>1.1733265459797082</v>
      </c>
    </row>
    <row r="865" spans="1:5" x14ac:dyDescent="0.25">
      <c r="A865" s="39" t="s">
        <v>6783</v>
      </c>
      <c r="B865" s="32">
        <v>2607100.0000000214</v>
      </c>
      <c r="C865" s="32">
        <v>3671292.2021705848</v>
      </c>
      <c r="D865" s="32">
        <f t="shared" si="26"/>
        <v>1064192.2021705634</v>
      </c>
      <c r="E865" s="44">
        <f t="shared" si="27"/>
        <v>0.40819002039452063</v>
      </c>
    </row>
    <row r="866" spans="1:5" x14ac:dyDescent="0.25">
      <c r="A866" s="39" t="s">
        <v>5942</v>
      </c>
      <c r="B866" s="32">
        <v>2610100.0000000214</v>
      </c>
      <c r="C866" s="32">
        <v>4787423.9181563715</v>
      </c>
      <c r="D866" s="32">
        <f t="shared" si="26"/>
        <v>2177323.91815635</v>
      </c>
      <c r="E866" s="44">
        <f t="shared" si="27"/>
        <v>0.83419176206135093</v>
      </c>
    </row>
    <row r="867" spans="1:5" x14ac:dyDescent="0.25">
      <c r="A867" s="39" t="s">
        <v>6724</v>
      </c>
      <c r="B867" s="32">
        <v>2613100.0000000219</v>
      </c>
      <c r="C867" s="32">
        <v>3807283.9597913935</v>
      </c>
      <c r="D867" s="32">
        <f t="shared" si="26"/>
        <v>1194183.9597913716</v>
      </c>
      <c r="E867" s="44">
        <f t="shared" si="27"/>
        <v>0.4569989513571473</v>
      </c>
    </row>
    <row r="868" spans="1:5" x14ac:dyDescent="0.25">
      <c r="A868" s="39" t="s">
        <v>8082</v>
      </c>
      <c r="B868" s="32">
        <v>2616100.0000000219</v>
      </c>
      <c r="C868" s="32">
        <v>5099434.5104476502</v>
      </c>
      <c r="D868" s="32">
        <f t="shared" si="26"/>
        <v>2483334.5104476283</v>
      </c>
      <c r="E868" s="44">
        <f t="shared" si="27"/>
        <v>0.9492506060347875</v>
      </c>
    </row>
    <row r="869" spans="1:5" x14ac:dyDescent="0.25">
      <c r="A869" s="39" t="s">
        <v>8081</v>
      </c>
      <c r="B869" s="32">
        <v>2619100.0000000219</v>
      </c>
      <c r="C869" s="32">
        <v>4803556.8600072572</v>
      </c>
      <c r="D869" s="32">
        <f t="shared" si="26"/>
        <v>2184456.8600072353</v>
      </c>
      <c r="E869" s="44">
        <f t="shared" si="27"/>
        <v>0.83404866557489865</v>
      </c>
    </row>
    <row r="870" spans="1:5" x14ac:dyDescent="0.25">
      <c r="A870" s="39" t="s">
        <v>6591</v>
      </c>
      <c r="B870" s="32">
        <v>2622100.0000000219</v>
      </c>
      <c r="C870" s="32">
        <v>3580770.3671843153</v>
      </c>
      <c r="D870" s="32">
        <f t="shared" si="26"/>
        <v>958670.36718429346</v>
      </c>
      <c r="E870" s="44">
        <f t="shared" si="27"/>
        <v>0.36561167277536533</v>
      </c>
    </row>
    <row r="871" spans="1:5" x14ac:dyDescent="0.25">
      <c r="A871" s="39" t="s">
        <v>6293</v>
      </c>
      <c r="B871" s="32">
        <v>2625100.0000000219</v>
      </c>
      <c r="C871" s="32">
        <v>4734467.2027035477</v>
      </c>
      <c r="D871" s="32">
        <f t="shared" si="26"/>
        <v>2109367.2027035258</v>
      </c>
      <c r="E871" s="44">
        <f t="shared" si="27"/>
        <v>0.80353784720715715</v>
      </c>
    </row>
    <row r="872" spans="1:5" x14ac:dyDescent="0.25">
      <c r="A872" s="39" t="s">
        <v>7199</v>
      </c>
      <c r="B872" s="32">
        <v>2628100.0000000219</v>
      </c>
      <c r="C872" s="32">
        <v>4714361.6084758164</v>
      </c>
      <c r="D872" s="32">
        <f t="shared" si="26"/>
        <v>2086261.6084757946</v>
      </c>
      <c r="E872" s="44">
        <f t="shared" si="27"/>
        <v>0.7938288529644143</v>
      </c>
    </row>
    <row r="873" spans="1:5" x14ac:dyDescent="0.25">
      <c r="A873" s="39" t="s">
        <v>8080</v>
      </c>
      <c r="B873" s="32">
        <v>2631100.0000000224</v>
      </c>
      <c r="C873" s="32">
        <v>5826877.9166190587</v>
      </c>
      <c r="D873" s="32">
        <f t="shared" si="26"/>
        <v>3195777.9166190363</v>
      </c>
      <c r="E873" s="44">
        <f t="shared" si="27"/>
        <v>1.2146166685488995</v>
      </c>
    </row>
    <row r="874" spans="1:5" x14ac:dyDescent="0.25">
      <c r="A874" s="39" t="s">
        <v>7146</v>
      </c>
      <c r="B874" s="32">
        <v>2634100.0000000224</v>
      </c>
      <c r="C874" s="32">
        <v>5801470.1267687306</v>
      </c>
      <c r="D874" s="32">
        <f t="shared" si="26"/>
        <v>3167370.1267687082</v>
      </c>
      <c r="E874" s="44">
        <f t="shared" si="27"/>
        <v>1.2024487023152808</v>
      </c>
    </row>
    <row r="875" spans="1:5" x14ac:dyDescent="0.25">
      <c r="A875" s="39" t="s">
        <v>8079</v>
      </c>
      <c r="B875" s="32">
        <v>2637100.0000000224</v>
      </c>
      <c r="C875" s="32">
        <v>4917580.0783263436</v>
      </c>
      <c r="D875" s="32">
        <f t="shared" si="26"/>
        <v>2280480.0783263212</v>
      </c>
      <c r="E875" s="44">
        <f t="shared" si="27"/>
        <v>0.86476814619328124</v>
      </c>
    </row>
    <row r="876" spans="1:5" x14ac:dyDescent="0.25">
      <c r="A876" s="39" t="s">
        <v>7565</v>
      </c>
      <c r="B876" s="32">
        <v>2640100.0000000224</v>
      </c>
      <c r="C876" s="32">
        <v>3978646.6081787255</v>
      </c>
      <c r="D876" s="32">
        <f t="shared" si="26"/>
        <v>1338546.6081787031</v>
      </c>
      <c r="E876" s="44">
        <f t="shared" si="27"/>
        <v>0.50700602559701968</v>
      </c>
    </row>
    <row r="877" spans="1:5" x14ac:dyDescent="0.25">
      <c r="A877" s="39" t="s">
        <v>6</v>
      </c>
      <c r="B877" s="32">
        <v>2643100.0000000224</v>
      </c>
      <c r="C877" s="32">
        <v>5972713.2018041713</v>
      </c>
      <c r="D877" s="32">
        <f t="shared" si="26"/>
        <v>3329613.201804149</v>
      </c>
      <c r="E877" s="44">
        <f t="shared" si="27"/>
        <v>1.2597378842284139</v>
      </c>
    </row>
    <row r="878" spans="1:5" x14ac:dyDescent="0.25">
      <c r="A878" s="39" t="s">
        <v>6657</v>
      </c>
      <c r="B878" s="32">
        <v>2646100.0000000224</v>
      </c>
      <c r="C878" s="32">
        <v>4494232.4492406351</v>
      </c>
      <c r="D878" s="32">
        <f t="shared" si="26"/>
        <v>1848132.4492406128</v>
      </c>
      <c r="E878" s="44">
        <f t="shared" si="27"/>
        <v>0.69843635888310995</v>
      </c>
    </row>
    <row r="879" spans="1:5" x14ac:dyDescent="0.25">
      <c r="A879" s="39" t="s">
        <v>8204</v>
      </c>
      <c r="B879" s="32">
        <v>2649100.0000000228</v>
      </c>
      <c r="C879" s="32">
        <v>4113912.2299416973</v>
      </c>
      <c r="D879" s="32">
        <f t="shared" si="26"/>
        <v>1464812.2299416745</v>
      </c>
      <c r="E879" s="44">
        <f t="shared" si="27"/>
        <v>0.55294712541680646</v>
      </c>
    </row>
    <row r="880" spans="1:5" x14ac:dyDescent="0.25">
      <c r="A880" s="39" t="s">
        <v>7122</v>
      </c>
      <c r="B880" s="32">
        <v>2652100.0000000228</v>
      </c>
      <c r="C880" s="32">
        <v>5895262.9021940492</v>
      </c>
      <c r="D880" s="32">
        <f t="shared" si="26"/>
        <v>3243162.9021940264</v>
      </c>
      <c r="E880" s="44">
        <f t="shared" si="27"/>
        <v>1.2228659938139581</v>
      </c>
    </row>
    <row r="881" spans="1:5" x14ac:dyDescent="0.25">
      <c r="A881" s="39" t="s">
        <v>7061</v>
      </c>
      <c r="B881" s="32">
        <v>2655100.0000000228</v>
      </c>
      <c r="C881" s="32">
        <v>4459388.4346288424</v>
      </c>
      <c r="D881" s="32">
        <f t="shared" si="26"/>
        <v>1804288.4346288196</v>
      </c>
      <c r="E881" s="44">
        <f t="shared" si="27"/>
        <v>0.67955573599066099</v>
      </c>
    </row>
    <row r="882" spans="1:5" x14ac:dyDescent="0.25">
      <c r="A882" s="39" t="s">
        <v>6533</v>
      </c>
      <c r="B882" s="32">
        <v>2658100.0000000228</v>
      </c>
      <c r="C882" s="32">
        <v>5815942.6667033015</v>
      </c>
      <c r="D882" s="32">
        <f t="shared" si="26"/>
        <v>3157842.6667032787</v>
      </c>
      <c r="E882" s="44">
        <f t="shared" si="27"/>
        <v>1.1880074740240214</v>
      </c>
    </row>
    <row r="883" spans="1:5" x14ac:dyDescent="0.25">
      <c r="A883" s="39" t="s">
        <v>6059</v>
      </c>
      <c r="B883" s="32">
        <v>2661100.0000000228</v>
      </c>
      <c r="C883" s="32">
        <v>5146380.895676868</v>
      </c>
      <c r="D883" s="32">
        <f t="shared" si="26"/>
        <v>2485280.8956768452</v>
      </c>
      <c r="E883" s="44">
        <f t="shared" si="27"/>
        <v>0.93392991457548524</v>
      </c>
    </row>
    <row r="884" spans="1:5" x14ac:dyDescent="0.25">
      <c r="A884" s="39" t="s">
        <v>7866</v>
      </c>
      <c r="B884" s="32">
        <v>2667100.0000000228</v>
      </c>
      <c r="C884" s="32">
        <v>3400472.4154491406</v>
      </c>
      <c r="D884" s="32">
        <f t="shared" si="26"/>
        <v>733372.41544911778</v>
      </c>
      <c r="E884" s="44">
        <f t="shared" si="27"/>
        <v>0.27496997317277622</v>
      </c>
    </row>
    <row r="885" spans="1:5" x14ac:dyDescent="0.25">
      <c r="A885" s="39" t="s">
        <v>7145</v>
      </c>
      <c r="B885" s="32">
        <v>2670100.0000000233</v>
      </c>
      <c r="C885" s="32">
        <v>3589316.1726642316</v>
      </c>
      <c r="D885" s="32">
        <f t="shared" si="26"/>
        <v>919216.17266420834</v>
      </c>
      <c r="E885" s="44">
        <f t="shared" si="27"/>
        <v>0.34426282636013644</v>
      </c>
    </row>
    <row r="886" spans="1:5" x14ac:dyDescent="0.25">
      <c r="A886" s="39" t="s">
        <v>7080</v>
      </c>
      <c r="B886" s="32">
        <v>5349200.0000000466</v>
      </c>
      <c r="C886" s="32">
        <v>11045761.608204653</v>
      </c>
      <c r="D886" s="32">
        <f t="shared" si="26"/>
        <v>5696561.6082046069</v>
      </c>
      <c r="E886" s="44">
        <f t="shared" si="27"/>
        <v>1.0649371136253192</v>
      </c>
    </row>
    <row r="887" spans="1:5" x14ac:dyDescent="0.25">
      <c r="A887" s="39" t="s">
        <v>7721</v>
      </c>
      <c r="B887" s="32">
        <v>2679100.0000000233</v>
      </c>
      <c r="C887" s="32">
        <v>4456082.1330059525</v>
      </c>
      <c r="D887" s="32">
        <f t="shared" si="26"/>
        <v>1776982.1330059292</v>
      </c>
      <c r="E887" s="44">
        <f t="shared" si="27"/>
        <v>0.66327577656896486</v>
      </c>
    </row>
    <row r="888" spans="1:5" x14ac:dyDescent="0.25">
      <c r="A888" s="39" t="s">
        <v>8078</v>
      </c>
      <c r="B888" s="32">
        <v>2682100.0000000233</v>
      </c>
      <c r="C888" s="32">
        <v>5688554.3658869909</v>
      </c>
      <c r="D888" s="32">
        <f t="shared" si="26"/>
        <v>3006454.3658869676</v>
      </c>
      <c r="E888" s="44">
        <f t="shared" si="27"/>
        <v>1.1209329875422025</v>
      </c>
    </row>
    <row r="889" spans="1:5" x14ac:dyDescent="0.25">
      <c r="A889" s="39" t="s">
        <v>6348</v>
      </c>
      <c r="B889" s="32">
        <v>2685100.0000000233</v>
      </c>
      <c r="C889" s="32">
        <v>4778291.2727857111</v>
      </c>
      <c r="D889" s="32">
        <f t="shared" si="26"/>
        <v>2093191.2727856878</v>
      </c>
      <c r="E889" s="44">
        <f t="shared" si="27"/>
        <v>0.77955803239569088</v>
      </c>
    </row>
    <row r="890" spans="1:5" x14ac:dyDescent="0.25">
      <c r="A890" s="39" t="s">
        <v>8077</v>
      </c>
      <c r="B890" s="32">
        <v>2688100.0000000237</v>
      </c>
      <c r="C890" s="32">
        <v>4939217.2192326607</v>
      </c>
      <c r="D890" s="32">
        <f t="shared" si="26"/>
        <v>2251117.219232637</v>
      </c>
      <c r="E890" s="44">
        <f t="shared" si="27"/>
        <v>0.83743804889424389</v>
      </c>
    </row>
    <row r="891" spans="1:5" x14ac:dyDescent="0.25">
      <c r="A891" s="39" t="s">
        <v>8203</v>
      </c>
      <c r="B891" s="32">
        <v>2691100.0000000237</v>
      </c>
      <c r="C891" s="32">
        <v>5678086.3242648803</v>
      </c>
      <c r="D891" s="32">
        <f t="shared" si="26"/>
        <v>2986986.3242648565</v>
      </c>
      <c r="E891" s="44">
        <f t="shared" si="27"/>
        <v>1.1099499551353833</v>
      </c>
    </row>
    <row r="892" spans="1:5" x14ac:dyDescent="0.25">
      <c r="A892" s="39" t="s">
        <v>8076</v>
      </c>
      <c r="B892" s="32">
        <v>2694100.0000000237</v>
      </c>
      <c r="C892" s="32">
        <v>4972744.425447654</v>
      </c>
      <c r="D892" s="32">
        <f t="shared" si="26"/>
        <v>2278644.4254476302</v>
      </c>
      <c r="E892" s="44">
        <f t="shared" si="27"/>
        <v>0.84579058885995695</v>
      </c>
    </row>
    <row r="893" spans="1:5" x14ac:dyDescent="0.25">
      <c r="A893" s="39" t="s">
        <v>7620</v>
      </c>
      <c r="B893" s="32">
        <v>2697100.0000000237</v>
      </c>
      <c r="C893" s="32">
        <v>4472697.2113934234</v>
      </c>
      <c r="D893" s="32">
        <f t="shared" si="26"/>
        <v>1775597.2113933996</v>
      </c>
      <c r="E893" s="44">
        <f t="shared" si="27"/>
        <v>0.65833569811775017</v>
      </c>
    </row>
    <row r="894" spans="1:5" x14ac:dyDescent="0.25">
      <c r="A894" s="39" t="s">
        <v>6004</v>
      </c>
      <c r="B894" s="32">
        <v>2700100.0000000237</v>
      </c>
      <c r="C894" s="32">
        <v>5142445.6442539738</v>
      </c>
      <c r="D894" s="32">
        <f t="shared" si="26"/>
        <v>2442345.6442539501</v>
      </c>
      <c r="E894" s="44">
        <f t="shared" si="27"/>
        <v>0.90453895939184792</v>
      </c>
    </row>
    <row r="895" spans="1:5" x14ac:dyDescent="0.25">
      <c r="A895" s="39" t="s">
        <v>6155</v>
      </c>
      <c r="B895" s="32">
        <v>2703100.0000000237</v>
      </c>
      <c r="C895" s="32">
        <v>5550189.6914084721</v>
      </c>
      <c r="D895" s="32">
        <f t="shared" si="26"/>
        <v>2847089.6914084484</v>
      </c>
      <c r="E895" s="44">
        <f t="shared" si="27"/>
        <v>1.0532683553728768</v>
      </c>
    </row>
    <row r="896" spans="1:5" x14ac:dyDescent="0.25">
      <c r="A896" s="39" t="s">
        <v>7079</v>
      </c>
      <c r="B896" s="32">
        <v>2706100.0000000237</v>
      </c>
      <c r="C896" s="32">
        <v>5534415.6282915166</v>
      </c>
      <c r="D896" s="32">
        <f t="shared" si="26"/>
        <v>2828315.6282914928</v>
      </c>
      <c r="E896" s="44">
        <f t="shared" si="27"/>
        <v>1.0451630125610538</v>
      </c>
    </row>
    <row r="897" spans="1:5" x14ac:dyDescent="0.25">
      <c r="A897" s="39" t="s">
        <v>8074</v>
      </c>
      <c r="B897" s="32">
        <v>5421200.0000000484</v>
      </c>
      <c r="C897" s="32">
        <v>10080584.422701474</v>
      </c>
      <c r="D897" s="32">
        <f t="shared" si="26"/>
        <v>4659384.4227014259</v>
      </c>
      <c r="E897" s="44">
        <f t="shared" si="27"/>
        <v>0.8594747330298429</v>
      </c>
    </row>
    <row r="898" spans="1:5" x14ac:dyDescent="0.25">
      <c r="A898" s="39" t="s">
        <v>8073</v>
      </c>
      <c r="B898" s="32">
        <v>2715100.0000000242</v>
      </c>
      <c r="C898" s="32">
        <v>4837448.7426769705</v>
      </c>
      <c r="D898" s="32">
        <f t="shared" si="26"/>
        <v>2122348.7426769463</v>
      </c>
      <c r="E898" s="44">
        <f t="shared" si="27"/>
        <v>0.78168345279250395</v>
      </c>
    </row>
    <row r="899" spans="1:5" x14ac:dyDescent="0.25">
      <c r="A899" s="39" t="s">
        <v>8072</v>
      </c>
      <c r="B899" s="32">
        <v>2718100.0000000242</v>
      </c>
      <c r="C899" s="32">
        <v>3638544.3164670877</v>
      </c>
      <c r="D899" s="32">
        <f t="shared" si="26"/>
        <v>920444.3164670635</v>
      </c>
      <c r="E899" s="44">
        <f t="shared" si="27"/>
        <v>0.33863519240169798</v>
      </c>
    </row>
    <row r="900" spans="1:5" x14ac:dyDescent="0.25">
      <c r="A900" s="39" t="s">
        <v>8071</v>
      </c>
      <c r="B900" s="32">
        <v>2721100.0000000242</v>
      </c>
      <c r="C900" s="32">
        <v>4064561.0929999561</v>
      </c>
      <c r="D900" s="32">
        <f t="shared" si="26"/>
        <v>1343461.0929999319</v>
      </c>
      <c r="E900" s="44">
        <f t="shared" si="27"/>
        <v>0.49371985336809376</v>
      </c>
    </row>
    <row r="901" spans="1:5" x14ac:dyDescent="0.25">
      <c r="A901" s="39" t="s">
        <v>8070</v>
      </c>
      <c r="B901" s="32">
        <v>2724100.0000000242</v>
      </c>
      <c r="C901" s="32">
        <v>4753513.5539029716</v>
      </c>
      <c r="D901" s="32">
        <f t="shared" ref="D901:D964" si="28">C901-B901</f>
        <v>2029413.5539029473</v>
      </c>
      <c r="E901" s="44">
        <f t="shared" ref="E901:E964" si="29">D901/B901</f>
        <v>0.7449849689449467</v>
      </c>
    </row>
    <row r="902" spans="1:5" x14ac:dyDescent="0.25">
      <c r="A902" s="39" t="s">
        <v>8069</v>
      </c>
      <c r="B902" s="32">
        <v>2727100.0000000247</v>
      </c>
      <c r="C902" s="32">
        <v>5384259.0444086147</v>
      </c>
      <c r="D902" s="32">
        <f t="shared" si="28"/>
        <v>2657159.0444085901</v>
      </c>
      <c r="E902" s="44">
        <f t="shared" si="29"/>
        <v>0.97435335866252282</v>
      </c>
    </row>
    <row r="903" spans="1:5" x14ac:dyDescent="0.25">
      <c r="A903" s="39" t="s">
        <v>8068</v>
      </c>
      <c r="B903" s="32">
        <v>2730100.0000000247</v>
      </c>
      <c r="C903" s="32">
        <v>4639806.5571064651</v>
      </c>
      <c r="D903" s="32">
        <f t="shared" si="28"/>
        <v>1909706.5571064404</v>
      </c>
      <c r="E903" s="44">
        <f t="shared" si="29"/>
        <v>0.69950058866210874</v>
      </c>
    </row>
    <row r="904" spans="1:5" x14ac:dyDescent="0.25">
      <c r="A904" s="39" t="s">
        <v>8067</v>
      </c>
      <c r="B904" s="32">
        <v>2733100.0000000247</v>
      </c>
      <c r="C904" s="32">
        <v>4144187.7174438583</v>
      </c>
      <c r="D904" s="32">
        <f t="shared" si="28"/>
        <v>1411087.7174438336</v>
      </c>
      <c r="E904" s="44">
        <f t="shared" si="29"/>
        <v>0.51629567796415088</v>
      </c>
    </row>
    <row r="905" spans="1:5" x14ac:dyDescent="0.25">
      <c r="A905" s="39" t="s">
        <v>7720</v>
      </c>
      <c r="B905" s="32">
        <v>2736100.0000000247</v>
      </c>
      <c r="C905" s="32">
        <v>3801109.6815515207</v>
      </c>
      <c r="D905" s="32">
        <f t="shared" si="28"/>
        <v>1065009.681551496</v>
      </c>
      <c r="E905" s="44">
        <f t="shared" si="29"/>
        <v>0.3892436978003313</v>
      </c>
    </row>
    <row r="906" spans="1:5" x14ac:dyDescent="0.25">
      <c r="A906" s="39" t="s">
        <v>6318</v>
      </c>
      <c r="B906" s="32">
        <v>2739100.0000000247</v>
      </c>
      <c r="C906" s="32">
        <v>3905271.1419673916</v>
      </c>
      <c r="D906" s="32">
        <f t="shared" si="28"/>
        <v>1166171.1419673669</v>
      </c>
      <c r="E906" s="44">
        <f t="shared" si="29"/>
        <v>0.42574975063610543</v>
      </c>
    </row>
    <row r="907" spans="1:5" x14ac:dyDescent="0.25">
      <c r="A907" s="39" t="s">
        <v>8066</v>
      </c>
      <c r="B907" s="32">
        <v>2742100.0000000247</v>
      </c>
      <c r="C907" s="32">
        <v>5090968.8475051383</v>
      </c>
      <c r="D907" s="32">
        <f t="shared" si="28"/>
        <v>2348868.8475051136</v>
      </c>
      <c r="E907" s="44">
        <f t="shared" si="29"/>
        <v>0.85659488986728871</v>
      </c>
    </row>
    <row r="908" spans="1:5" x14ac:dyDescent="0.25">
      <c r="A908" s="39" t="s">
        <v>8065</v>
      </c>
      <c r="B908" s="32">
        <v>2745100.0000000251</v>
      </c>
      <c r="C908" s="32">
        <v>4609332.659394281</v>
      </c>
      <c r="D908" s="32">
        <f t="shared" si="28"/>
        <v>1864232.6593942558</v>
      </c>
      <c r="E908" s="44">
        <f t="shared" si="29"/>
        <v>0.67911284084158641</v>
      </c>
    </row>
    <row r="909" spans="1:5" x14ac:dyDescent="0.25">
      <c r="A909" s="39" t="s">
        <v>8064</v>
      </c>
      <c r="B909" s="32">
        <v>2748100.0000000251</v>
      </c>
      <c r="C909" s="32">
        <v>3814587.9360955399</v>
      </c>
      <c r="D909" s="32">
        <f t="shared" si="28"/>
        <v>1066487.9360955148</v>
      </c>
      <c r="E909" s="44">
        <f t="shared" si="29"/>
        <v>0.38808192427331795</v>
      </c>
    </row>
    <row r="910" spans="1:5" x14ac:dyDescent="0.25">
      <c r="A910" s="39" t="s">
        <v>8063</v>
      </c>
      <c r="B910" s="32">
        <v>2751100.0000000251</v>
      </c>
      <c r="C910" s="32">
        <v>5573138.6594713023</v>
      </c>
      <c r="D910" s="32">
        <f t="shared" si="28"/>
        <v>2822038.6594712771</v>
      </c>
      <c r="E910" s="44">
        <f t="shared" si="29"/>
        <v>1.0257855619465854</v>
      </c>
    </row>
    <row r="911" spans="1:5" x14ac:dyDescent="0.25">
      <c r="A911" s="39" t="s">
        <v>8062</v>
      </c>
      <c r="B911" s="32">
        <v>2754100.0000000251</v>
      </c>
      <c r="C911" s="32">
        <v>4679283.7125072973</v>
      </c>
      <c r="D911" s="32">
        <f t="shared" si="28"/>
        <v>1925183.7125072721</v>
      </c>
      <c r="E911" s="44">
        <f t="shared" si="29"/>
        <v>0.69902462238381124</v>
      </c>
    </row>
    <row r="912" spans="1:5" x14ac:dyDescent="0.25">
      <c r="A912" s="39" t="s">
        <v>8061</v>
      </c>
      <c r="B912" s="32">
        <v>2757100.0000000251</v>
      </c>
      <c r="C912" s="32">
        <v>3953423.3066426301</v>
      </c>
      <c r="D912" s="32">
        <f t="shared" si="28"/>
        <v>1196323.306642605</v>
      </c>
      <c r="E912" s="44">
        <f t="shared" si="29"/>
        <v>0.43390638955518263</v>
      </c>
    </row>
    <row r="913" spans="1:5" x14ac:dyDescent="0.25">
      <c r="A913" s="39" t="s">
        <v>6517</v>
      </c>
      <c r="B913" s="32">
        <v>2760100.0000000251</v>
      </c>
      <c r="C913" s="32">
        <v>5498062.8928401358</v>
      </c>
      <c r="D913" s="32">
        <f t="shared" si="28"/>
        <v>2737962.8928401107</v>
      </c>
      <c r="E913" s="44">
        <f t="shared" si="29"/>
        <v>0.99197959959424864</v>
      </c>
    </row>
    <row r="914" spans="1:5" x14ac:dyDescent="0.25">
      <c r="A914" s="39" t="s">
        <v>8060</v>
      </c>
      <c r="B914" s="32">
        <v>2763100.0000000251</v>
      </c>
      <c r="C914" s="32">
        <v>3689229.8087994098</v>
      </c>
      <c r="D914" s="32">
        <f t="shared" si="28"/>
        <v>926129.80879938463</v>
      </c>
      <c r="E914" s="44">
        <f t="shared" si="29"/>
        <v>0.33517781071961789</v>
      </c>
    </row>
    <row r="915" spans="1:5" x14ac:dyDescent="0.25">
      <c r="A915" s="39" t="s">
        <v>8059</v>
      </c>
      <c r="B915" s="32">
        <v>2766100.0000000256</v>
      </c>
      <c r="C915" s="32">
        <v>4720187.0128815938</v>
      </c>
      <c r="D915" s="32">
        <f t="shared" si="28"/>
        <v>1954087.0128815682</v>
      </c>
      <c r="E915" s="44">
        <f t="shared" si="29"/>
        <v>0.70644120345668993</v>
      </c>
    </row>
    <row r="916" spans="1:5" x14ac:dyDescent="0.25">
      <c r="A916" s="39" t="s">
        <v>8058</v>
      </c>
      <c r="B916" s="32">
        <v>2769100.0000000256</v>
      </c>
      <c r="C916" s="32">
        <v>5946911.7715664087</v>
      </c>
      <c r="D916" s="32">
        <f t="shared" si="28"/>
        <v>3177811.7715663831</v>
      </c>
      <c r="E916" s="44">
        <f t="shared" si="29"/>
        <v>1.1475973318285195</v>
      </c>
    </row>
    <row r="917" spans="1:5" x14ac:dyDescent="0.25">
      <c r="A917" s="39" t="s">
        <v>8057</v>
      </c>
      <c r="B917" s="32">
        <v>2772100.0000000256</v>
      </c>
      <c r="C917" s="32">
        <v>6113887.5526197627</v>
      </c>
      <c r="D917" s="32">
        <f t="shared" si="28"/>
        <v>3341787.5526197371</v>
      </c>
      <c r="E917" s="44">
        <f t="shared" si="29"/>
        <v>1.2055075764293157</v>
      </c>
    </row>
    <row r="918" spans="1:5" x14ac:dyDescent="0.25">
      <c r="A918" s="39" t="s">
        <v>8056</v>
      </c>
      <c r="B918" s="32">
        <v>2775100.0000000256</v>
      </c>
      <c r="C918" s="32">
        <v>4243207.8357080724</v>
      </c>
      <c r="D918" s="32">
        <f t="shared" si="28"/>
        <v>1468107.8357080468</v>
      </c>
      <c r="E918" s="44">
        <f t="shared" si="29"/>
        <v>0.52902880462254809</v>
      </c>
    </row>
    <row r="919" spans="1:5" x14ac:dyDescent="0.25">
      <c r="A919" s="39" t="s">
        <v>6493</v>
      </c>
      <c r="B919" s="32">
        <v>2778100.0000000256</v>
      </c>
      <c r="C919" s="32">
        <v>4207731.0201001335</v>
      </c>
      <c r="D919" s="32">
        <f t="shared" si="28"/>
        <v>1429631.0201001079</v>
      </c>
      <c r="E919" s="44">
        <f t="shared" si="29"/>
        <v>0.51460747276919283</v>
      </c>
    </row>
    <row r="920" spans="1:5" x14ac:dyDescent="0.25">
      <c r="A920" s="39" t="s">
        <v>8055</v>
      </c>
      <c r="B920" s="32">
        <v>2781100.0000000256</v>
      </c>
      <c r="C920" s="32">
        <v>6138654.3821745664</v>
      </c>
      <c r="D920" s="32">
        <f t="shared" si="28"/>
        <v>3357554.3821745408</v>
      </c>
      <c r="E920" s="44">
        <f t="shared" si="29"/>
        <v>1.2072756758744776</v>
      </c>
    </row>
    <row r="921" spans="1:5" x14ac:dyDescent="0.25">
      <c r="A921" s="39" t="s">
        <v>6066</v>
      </c>
      <c r="B921" s="32">
        <v>2784100.0000000261</v>
      </c>
      <c r="C921" s="32">
        <v>4573124.6082948241</v>
      </c>
      <c r="D921" s="32">
        <f t="shared" si="28"/>
        <v>1789024.6082947981</v>
      </c>
      <c r="E921" s="44">
        <f t="shared" si="29"/>
        <v>0.64258633249336639</v>
      </c>
    </row>
    <row r="922" spans="1:5" x14ac:dyDescent="0.25">
      <c r="A922" s="39" t="s">
        <v>7564</v>
      </c>
      <c r="B922" s="32">
        <v>2787100.0000000261</v>
      </c>
      <c r="C922" s="32">
        <v>4654339.7224366236</v>
      </c>
      <c r="D922" s="32">
        <f t="shared" si="28"/>
        <v>1867239.7224365976</v>
      </c>
      <c r="E922" s="44">
        <f t="shared" si="29"/>
        <v>0.66995792129330844</v>
      </c>
    </row>
    <row r="923" spans="1:5" x14ac:dyDescent="0.25">
      <c r="A923" s="39" t="s">
        <v>13</v>
      </c>
      <c r="B923" s="32">
        <v>2790100.0000000261</v>
      </c>
      <c r="C923" s="32">
        <v>3522537.9971926664</v>
      </c>
      <c r="D923" s="32">
        <f t="shared" si="28"/>
        <v>732437.99719264032</v>
      </c>
      <c r="E923" s="44">
        <f t="shared" si="29"/>
        <v>0.26251317056472295</v>
      </c>
    </row>
    <row r="924" spans="1:5" x14ac:dyDescent="0.25">
      <c r="A924" s="39" t="s">
        <v>7719</v>
      </c>
      <c r="B924" s="32">
        <v>2793100.0000000261</v>
      </c>
      <c r="C924" s="32">
        <v>6034967.8544968199</v>
      </c>
      <c r="D924" s="32">
        <f t="shared" si="28"/>
        <v>3241867.8544967938</v>
      </c>
      <c r="E924" s="44">
        <f t="shared" si="29"/>
        <v>1.1606701709558425</v>
      </c>
    </row>
    <row r="925" spans="1:5" x14ac:dyDescent="0.25">
      <c r="A925" s="39" t="s">
        <v>6292</v>
      </c>
      <c r="B925" s="32">
        <v>2796100.0000000261</v>
      </c>
      <c r="C925" s="32">
        <v>5379110.4304141961</v>
      </c>
      <c r="D925" s="32">
        <f t="shared" si="28"/>
        <v>2583010.43041417</v>
      </c>
      <c r="E925" s="44">
        <f t="shared" si="29"/>
        <v>0.92379043325136656</v>
      </c>
    </row>
    <row r="926" spans="1:5" x14ac:dyDescent="0.25">
      <c r="A926" s="39" t="s">
        <v>6003</v>
      </c>
      <c r="B926" s="32">
        <v>2799100.0000000261</v>
      </c>
      <c r="C926" s="32">
        <v>4370240.2248632219</v>
      </c>
      <c r="D926" s="32">
        <f t="shared" si="28"/>
        <v>1571140.2248631958</v>
      </c>
      <c r="E926" s="44">
        <f t="shared" si="29"/>
        <v>0.56130192735635787</v>
      </c>
    </row>
    <row r="927" spans="1:5" x14ac:dyDescent="0.25">
      <c r="A927" s="39" t="s">
        <v>7865</v>
      </c>
      <c r="B927" s="32">
        <v>2802100.0000000265</v>
      </c>
      <c r="C927" s="32">
        <v>5227734.6521012383</v>
      </c>
      <c r="D927" s="32">
        <f t="shared" si="28"/>
        <v>2425634.6521012117</v>
      </c>
      <c r="E927" s="44">
        <f t="shared" si="29"/>
        <v>0.86564885339609177</v>
      </c>
    </row>
    <row r="928" spans="1:5" x14ac:dyDescent="0.25">
      <c r="A928" s="39" t="s">
        <v>6083</v>
      </c>
      <c r="B928" s="32">
        <v>2805100.0000000265</v>
      </c>
      <c r="C928" s="32">
        <v>5845537.0025035739</v>
      </c>
      <c r="D928" s="32">
        <f t="shared" si="28"/>
        <v>3040437.0025035474</v>
      </c>
      <c r="E928" s="44">
        <f t="shared" si="29"/>
        <v>1.0838961186779503</v>
      </c>
    </row>
    <row r="929" spans="1:5" x14ac:dyDescent="0.25">
      <c r="A929" s="39" t="s">
        <v>6317</v>
      </c>
      <c r="B929" s="32">
        <v>2808100.0000000265</v>
      </c>
      <c r="C929" s="32">
        <v>6186675.8534375969</v>
      </c>
      <c r="D929" s="32">
        <f t="shared" si="28"/>
        <v>3378575.8534375704</v>
      </c>
      <c r="E929" s="44">
        <f t="shared" si="29"/>
        <v>1.2031536816486372</v>
      </c>
    </row>
    <row r="930" spans="1:5" x14ac:dyDescent="0.25">
      <c r="A930" s="39" t="s">
        <v>7718</v>
      </c>
      <c r="B930" s="32">
        <v>2811100.0000000265</v>
      </c>
      <c r="C930" s="32">
        <v>6128231.2331773005</v>
      </c>
      <c r="D930" s="32">
        <f t="shared" si="28"/>
        <v>3317131.233177274</v>
      </c>
      <c r="E930" s="44">
        <f t="shared" si="29"/>
        <v>1.1800118221255889</v>
      </c>
    </row>
    <row r="931" spans="1:5" x14ac:dyDescent="0.25">
      <c r="A931" s="39" t="s">
        <v>7406</v>
      </c>
      <c r="B931" s="32">
        <v>2814100.0000000265</v>
      </c>
      <c r="C931" s="32">
        <v>3609766.2274781899</v>
      </c>
      <c r="D931" s="32">
        <f t="shared" si="28"/>
        <v>795666.22747816332</v>
      </c>
      <c r="E931" s="44">
        <f t="shared" si="29"/>
        <v>0.28274269836827254</v>
      </c>
    </row>
    <row r="932" spans="1:5" x14ac:dyDescent="0.25">
      <c r="A932" s="39" t="s">
        <v>7239</v>
      </c>
      <c r="B932" s="32">
        <v>2817100.0000000265</v>
      </c>
      <c r="C932" s="32">
        <v>3910022.4734243667</v>
      </c>
      <c r="D932" s="32">
        <f t="shared" si="28"/>
        <v>1092922.4734243401</v>
      </c>
      <c r="E932" s="44">
        <f t="shared" si="29"/>
        <v>0.38796012687669229</v>
      </c>
    </row>
    <row r="933" spans="1:5" x14ac:dyDescent="0.25">
      <c r="A933" s="39" t="s">
        <v>6291</v>
      </c>
      <c r="B933" s="32">
        <v>2820100.0000000265</v>
      </c>
      <c r="C933" s="32">
        <v>5880169.3825163515</v>
      </c>
      <c r="D933" s="32">
        <f t="shared" si="28"/>
        <v>3060069.382516325</v>
      </c>
      <c r="E933" s="44">
        <f t="shared" si="29"/>
        <v>1.085092508250167</v>
      </c>
    </row>
    <row r="934" spans="1:5" x14ac:dyDescent="0.25">
      <c r="A934" s="39" t="s">
        <v>6782</v>
      </c>
      <c r="B934" s="32">
        <v>2823100.000000027</v>
      </c>
      <c r="C934" s="32">
        <v>3916414.2038518153</v>
      </c>
      <c r="D934" s="32">
        <f t="shared" si="28"/>
        <v>1093314.2038517883</v>
      </c>
      <c r="E934" s="44">
        <f t="shared" si="29"/>
        <v>0.3872743451708327</v>
      </c>
    </row>
    <row r="935" spans="1:5" x14ac:dyDescent="0.25">
      <c r="A935" s="39" t="s">
        <v>6723</v>
      </c>
      <c r="B935" s="32">
        <v>2826100.000000027</v>
      </c>
      <c r="C935" s="32">
        <v>5520526.2701531444</v>
      </c>
      <c r="D935" s="32">
        <f t="shared" si="28"/>
        <v>2694426.2701531174</v>
      </c>
      <c r="E935" s="44">
        <f t="shared" si="29"/>
        <v>0.95340797217122242</v>
      </c>
    </row>
    <row r="936" spans="1:5" x14ac:dyDescent="0.25">
      <c r="A936" s="39" t="s">
        <v>7463</v>
      </c>
      <c r="B936" s="32">
        <v>2829100.000000027</v>
      </c>
      <c r="C936" s="32">
        <v>4092836.97525131</v>
      </c>
      <c r="D936" s="32">
        <f t="shared" si="28"/>
        <v>1263736.975251283</v>
      </c>
      <c r="E936" s="44">
        <f t="shared" si="29"/>
        <v>0.44669222553153687</v>
      </c>
    </row>
    <row r="937" spans="1:5" x14ac:dyDescent="0.25">
      <c r="A937" s="39" t="s">
        <v>7331</v>
      </c>
      <c r="B937" s="32">
        <v>2832100.000000027</v>
      </c>
      <c r="C937" s="32">
        <v>4751679.4454225758</v>
      </c>
      <c r="D937" s="32">
        <f t="shared" si="28"/>
        <v>1919579.4454225488</v>
      </c>
      <c r="E937" s="44">
        <f t="shared" si="29"/>
        <v>0.67779366739258162</v>
      </c>
    </row>
    <row r="938" spans="1:5" x14ac:dyDescent="0.25">
      <c r="A938" s="39" t="s">
        <v>6316</v>
      </c>
      <c r="B938" s="32">
        <v>2835100.000000027</v>
      </c>
      <c r="C938" s="32">
        <v>5615312.9423975591</v>
      </c>
      <c r="D938" s="32">
        <f t="shared" si="28"/>
        <v>2780212.9423975321</v>
      </c>
      <c r="E938" s="44">
        <f t="shared" si="29"/>
        <v>0.98064016874096349</v>
      </c>
    </row>
    <row r="939" spans="1:5" x14ac:dyDescent="0.25">
      <c r="A939" s="39" t="s">
        <v>7644</v>
      </c>
      <c r="B939" s="32">
        <v>2838100.000000027</v>
      </c>
      <c r="C939" s="32">
        <v>5659883.1814925866</v>
      </c>
      <c r="D939" s="32">
        <f t="shared" si="28"/>
        <v>2821783.1814925596</v>
      </c>
      <c r="E939" s="44">
        <f t="shared" si="29"/>
        <v>0.99425079507153824</v>
      </c>
    </row>
    <row r="940" spans="1:5" x14ac:dyDescent="0.25">
      <c r="A940" s="39" t="s">
        <v>7285</v>
      </c>
      <c r="B940" s="32">
        <v>2841100.0000000275</v>
      </c>
      <c r="C940" s="32">
        <v>5397179.1272729617</v>
      </c>
      <c r="D940" s="32">
        <f t="shared" si="28"/>
        <v>2556079.1272729342</v>
      </c>
      <c r="E940" s="44">
        <f t="shared" si="29"/>
        <v>0.89967939434476418</v>
      </c>
    </row>
    <row r="941" spans="1:5" x14ac:dyDescent="0.25">
      <c r="A941" s="39" t="s">
        <v>8175</v>
      </c>
      <c r="B941" s="32">
        <v>2844100.0000000275</v>
      </c>
      <c r="C941" s="32">
        <v>4653211.3115490396</v>
      </c>
      <c r="D941" s="32">
        <f t="shared" si="28"/>
        <v>1809111.3115490121</v>
      </c>
      <c r="E941" s="44">
        <f t="shared" si="29"/>
        <v>0.63609272231953684</v>
      </c>
    </row>
    <row r="942" spans="1:5" x14ac:dyDescent="0.25">
      <c r="A942" s="39" t="s">
        <v>6636</v>
      </c>
      <c r="B942" s="32">
        <v>2850100.0000000275</v>
      </c>
      <c r="C942" s="32">
        <v>5041229.4880813416</v>
      </c>
      <c r="D942" s="32">
        <f t="shared" si="28"/>
        <v>2191129.4880813141</v>
      </c>
      <c r="E942" s="44">
        <f t="shared" si="29"/>
        <v>0.76879038913767694</v>
      </c>
    </row>
    <row r="943" spans="1:5" x14ac:dyDescent="0.25">
      <c r="A943" s="39" t="s">
        <v>6233</v>
      </c>
      <c r="B943" s="32">
        <v>2853100.0000000275</v>
      </c>
      <c r="C943" s="32">
        <v>5474091.5993376533</v>
      </c>
      <c r="D943" s="32">
        <f t="shared" si="28"/>
        <v>2620991.5993376258</v>
      </c>
      <c r="E943" s="44">
        <f t="shared" si="29"/>
        <v>0.91864694519561196</v>
      </c>
    </row>
    <row r="944" spans="1:5" x14ac:dyDescent="0.25">
      <c r="A944" s="39" t="s">
        <v>7717</v>
      </c>
      <c r="B944" s="32">
        <v>2856100.0000000275</v>
      </c>
      <c r="C944" s="32">
        <v>4017091.5978081501</v>
      </c>
      <c r="D944" s="32">
        <f t="shared" si="28"/>
        <v>1160991.5978081226</v>
      </c>
      <c r="E944" s="44">
        <f t="shared" si="29"/>
        <v>0.40649543006481265</v>
      </c>
    </row>
    <row r="945" spans="1:5" x14ac:dyDescent="0.25">
      <c r="A945" s="39" t="s">
        <v>7776</v>
      </c>
      <c r="B945" s="32">
        <v>2859100.0000000275</v>
      </c>
      <c r="C945" s="32">
        <v>4437543.7259736639</v>
      </c>
      <c r="D945" s="32">
        <f t="shared" si="28"/>
        <v>1578443.7259736364</v>
      </c>
      <c r="E945" s="44">
        <f t="shared" si="29"/>
        <v>0.55207713125585711</v>
      </c>
    </row>
    <row r="946" spans="1:5" x14ac:dyDescent="0.25">
      <c r="A946" s="39" t="s">
        <v>6154</v>
      </c>
      <c r="B946" s="32">
        <v>2862100.0000000279</v>
      </c>
      <c r="C946" s="32">
        <v>5556476.1474761879</v>
      </c>
      <c r="D946" s="32">
        <f t="shared" si="28"/>
        <v>2694376.14747616</v>
      </c>
      <c r="E946" s="44">
        <f t="shared" si="29"/>
        <v>0.94139832552186631</v>
      </c>
    </row>
    <row r="947" spans="1:5" x14ac:dyDescent="0.25">
      <c r="A947" s="39" t="s">
        <v>6290</v>
      </c>
      <c r="B947" s="32">
        <v>2865100.0000000279</v>
      </c>
      <c r="C947" s="32">
        <v>6156748.9419245347</v>
      </c>
      <c r="D947" s="32">
        <f t="shared" si="28"/>
        <v>3291648.9419245068</v>
      </c>
      <c r="E947" s="44">
        <f t="shared" si="29"/>
        <v>1.1488775058198579</v>
      </c>
    </row>
    <row r="948" spans="1:5" x14ac:dyDescent="0.25">
      <c r="A948" s="39" t="s">
        <v>7238</v>
      </c>
      <c r="B948" s="32">
        <v>2868100.0000000279</v>
      </c>
      <c r="C948" s="32">
        <v>5929406.9300818695</v>
      </c>
      <c r="D948" s="32">
        <f t="shared" si="28"/>
        <v>3061306.9300818415</v>
      </c>
      <c r="E948" s="44">
        <f t="shared" si="29"/>
        <v>1.0673640842654759</v>
      </c>
    </row>
    <row r="949" spans="1:5" x14ac:dyDescent="0.25">
      <c r="A949" s="39" t="s">
        <v>6781</v>
      </c>
      <c r="B949" s="32">
        <v>2871100.0000000279</v>
      </c>
      <c r="C949" s="32">
        <v>4469749.8070765631</v>
      </c>
      <c r="D949" s="32">
        <f t="shared" si="28"/>
        <v>1598649.8070765352</v>
      </c>
      <c r="E949" s="44">
        <f t="shared" si="29"/>
        <v>0.55680742819007334</v>
      </c>
    </row>
    <row r="950" spans="1:5" x14ac:dyDescent="0.25">
      <c r="A950" s="39" t="s">
        <v>7060</v>
      </c>
      <c r="B950" s="32">
        <v>2874100.0000000279</v>
      </c>
      <c r="C950" s="32">
        <v>3755139.6999486834</v>
      </c>
      <c r="D950" s="32">
        <f t="shared" si="28"/>
        <v>881039.69994865544</v>
      </c>
      <c r="E950" s="44">
        <f t="shared" si="29"/>
        <v>0.30654455305961759</v>
      </c>
    </row>
    <row r="951" spans="1:5" x14ac:dyDescent="0.25">
      <c r="A951" s="39" t="s">
        <v>7284</v>
      </c>
      <c r="B951" s="32">
        <v>2877100.0000000279</v>
      </c>
      <c r="C951" s="32">
        <v>5839169.8226954145</v>
      </c>
      <c r="D951" s="32">
        <f t="shared" si="28"/>
        <v>2962069.8226953866</v>
      </c>
      <c r="E951" s="44">
        <f t="shared" si="29"/>
        <v>1.0295331488983204</v>
      </c>
    </row>
    <row r="952" spans="1:5" x14ac:dyDescent="0.25">
      <c r="A952" s="39" t="s">
        <v>7523</v>
      </c>
      <c r="B952" s="32">
        <v>2880100.0000000284</v>
      </c>
      <c r="C952" s="32">
        <v>5555160.340180086</v>
      </c>
      <c r="D952" s="32">
        <f t="shared" si="28"/>
        <v>2675060.3401800576</v>
      </c>
      <c r="E952" s="44">
        <f t="shared" si="29"/>
        <v>0.92880814561301039</v>
      </c>
    </row>
    <row r="953" spans="1:5" x14ac:dyDescent="0.25">
      <c r="A953" s="39" t="s">
        <v>6532</v>
      </c>
      <c r="B953" s="32">
        <v>2883100.0000000284</v>
      </c>
      <c r="C953" s="32">
        <v>4592154.2881054627</v>
      </c>
      <c r="D953" s="32">
        <f t="shared" si="28"/>
        <v>1709054.2881054343</v>
      </c>
      <c r="E953" s="44">
        <f t="shared" si="29"/>
        <v>0.59278356217454042</v>
      </c>
    </row>
    <row r="954" spans="1:5" x14ac:dyDescent="0.25">
      <c r="A954" s="39" t="s">
        <v>6616</v>
      </c>
      <c r="B954" s="32">
        <v>2886100.0000000284</v>
      </c>
      <c r="C954" s="32">
        <v>6371196.5861818567</v>
      </c>
      <c r="D954" s="32">
        <f t="shared" si="28"/>
        <v>3485096.5861818283</v>
      </c>
      <c r="E954" s="44">
        <f t="shared" si="29"/>
        <v>1.2075453332115291</v>
      </c>
    </row>
    <row r="955" spans="1:5" x14ac:dyDescent="0.25">
      <c r="A955" s="39" t="s">
        <v>8223</v>
      </c>
      <c r="B955" s="32">
        <v>2889100.0000000284</v>
      </c>
      <c r="C955" s="32">
        <v>4522411.5968594896</v>
      </c>
      <c r="D955" s="32">
        <f t="shared" si="28"/>
        <v>1633311.5968594612</v>
      </c>
      <c r="E955" s="44">
        <f t="shared" si="29"/>
        <v>0.56533577822139947</v>
      </c>
    </row>
    <row r="956" spans="1:5" x14ac:dyDescent="0.25">
      <c r="A956" s="39" t="s">
        <v>7376</v>
      </c>
      <c r="B956" s="32">
        <v>2892100.0000000284</v>
      </c>
      <c r="C956" s="32">
        <v>4681392.9071371136</v>
      </c>
      <c r="D956" s="32">
        <f t="shared" si="28"/>
        <v>1789292.9071370852</v>
      </c>
      <c r="E956" s="44">
        <f t="shared" si="29"/>
        <v>0.61868293182706946</v>
      </c>
    </row>
    <row r="957" spans="1:5" x14ac:dyDescent="0.25">
      <c r="A957" s="39" t="s">
        <v>7462</v>
      </c>
      <c r="B957" s="32">
        <v>2895100.0000000284</v>
      </c>
      <c r="C957" s="32">
        <v>3671543.8474947521</v>
      </c>
      <c r="D957" s="32">
        <f t="shared" si="28"/>
        <v>776443.84749472374</v>
      </c>
      <c r="E957" s="44">
        <f t="shared" si="29"/>
        <v>0.26819241045031816</v>
      </c>
    </row>
    <row r="958" spans="1:5" x14ac:dyDescent="0.25">
      <c r="A958" s="39" t="s">
        <v>8054</v>
      </c>
      <c r="B958" s="32">
        <v>2898100.0000000289</v>
      </c>
      <c r="C958" s="32">
        <v>6282688.0560125113</v>
      </c>
      <c r="D958" s="32">
        <f t="shared" si="28"/>
        <v>3384588.0560124824</v>
      </c>
      <c r="E958" s="44">
        <f t="shared" si="29"/>
        <v>1.1678644822512849</v>
      </c>
    </row>
    <row r="959" spans="1:5" x14ac:dyDescent="0.25">
      <c r="A959" s="39" t="s">
        <v>8202</v>
      </c>
      <c r="B959" s="32">
        <v>2901100.0000000289</v>
      </c>
      <c r="C959" s="32">
        <v>4001918.3384291125</v>
      </c>
      <c r="D959" s="32">
        <f t="shared" si="28"/>
        <v>1100818.3384290836</v>
      </c>
      <c r="E959" s="44">
        <f t="shared" si="29"/>
        <v>0.37944860171282363</v>
      </c>
    </row>
    <row r="960" spans="1:5" x14ac:dyDescent="0.25">
      <c r="A960" s="39" t="s">
        <v>6492</v>
      </c>
      <c r="B960" s="32">
        <v>2904100.0000000289</v>
      </c>
      <c r="C960" s="32">
        <v>5218759.192942136</v>
      </c>
      <c r="D960" s="32">
        <f t="shared" si="28"/>
        <v>2314659.1929421071</v>
      </c>
      <c r="E960" s="44">
        <f t="shared" si="29"/>
        <v>0.79703150474917672</v>
      </c>
    </row>
    <row r="961" spans="1:5" x14ac:dyDescent="0.25">
      <c r="A961" s="39" t="s">
        <v>6753</v>
      </c>
      <c r="B961" s="32">
        <v>2907100.0000000289</v>
      </c>
      <c r="C961" s="32">
        <v>5402072.2258408535</v>
      </c>
      <c r="D961" s="32">
        <f t="shared" si="28"/>
        <v>2494972.2258408247</v>
      </c>
      <c r="E961" s="44">
        <f t="shared" si="29"/>
        <v>0.85823405656523677</v>
      </c>
    </row>
    <row r="962" spans="1:5" x14ac:dyDescent="0.25">
      <c r="A962" s="39" t="s">
        <v>7489</v>
      </c>
      <c r="B962" s="32">
        <v>2910100.0000000289</v>
      </c>
      <c r="C962" s="32">
        <v>4582014.5999215404</v>
      </c>
      <c r="D962" s="32">
        <f t="shared" si="28"/>
        <v>1671914.5999215115</v>
      </c>
      <c r="E962" s="44">
        <f t="shared" si="29"/>
        <v>0.57452135662743375</v>
      </c>
    </row>
    <row r="963" spans="1:5" x14ac:dyDescent="0.25">
      <c r="A963" s="39" t="s">
        <v>7575</v>
      </c>
      <c r="B963" s="32">
        <v>2913100.0000000289</v>
      </c>
      <c r="C963" s="32">
        <v>4201296.6248684702</v>
      </c>
      <c r="D963" s="32">
        <f t="shared" si="28"/>
        <v>1288196.6248684414</v>
      </c>
      <c r="E963" s="44">
        <f t="shared" si="29"/>
        <v>0.4422081716619507</v>
      </c>
    </row>
    <row r="964" spans="1:5" x14ac:dyDescent="0.25">
      <c r="A964" s="39" t="s">
        <v>7304</v>
      </c>
      <c r="B964" s="32">
        <v>2916100.0000000289</v>
      </c>
      <c r="C964" s="32">
        <v>3710861.842041451</v>
      </c>
      <c r="D964" s="32">
        <f t="shared" si="28"/>
        <v>794761.84204142215</v>
      </c>
      <c r="E964" s="44">
        <f t="shared" si="29"/>
        <v>0.27254272557231035</v>
      </c>
    </row>
    <row r="965" spans="1:5" x14ac:dyDescent="0.25">
      <c r="A965" s="39" t="s">
        <v>6722</v>
      </c>
      <c r="B965" s="32">
        <v>2919100.0000000293</v>
      </c>
      <c r="C965" s="32">
        <v>3714117.4882498384</v>
      </c>
      <c r="D965" s="32">
        <f t="shared" ref="D965:D1028" si="30">C965-B965</f>
        <v>795017.48824980902</v>
      </c>
      <c r="E965" s="44">
        <f t="shared" ref="E965:E1028" si="31">D965/B965</f>
        <v>0.272350206656093</v>
      </c>
    </row>
    <row r="966" spans="1:5" x14ac:dyDescent="0.25">
      <c r="A966" s="39" t="s">
        <v>5941</v>
      </c>
      <c r="B966" s="32">
        <v>2922100.0000000293</v>
      </c>
      <c r="C966" s="32">
        <v>4344840.0950301392</v>
      </c>
      <c r="D966" s="32">
        <f t="shared" si="30"/>
        <v>1422740.0950301099</v>
      </c>
      <c r="E966" s="44">
        <f t="shared" si="31"/>
        <v>0.486889598244446</v>
      </c>
    </row>
    <row r="967" spans="1:5" x14ac:dyDescent="0.25">
      <c r="A967" s="39" t="s">
        <v>6201</v>
      </c>
      <c r="B967" s="32">
        <v>2925100.0000000293</v>
      </c>
      <c r="C967" s="32">
        <v>6408811.8492371244</v>
      </c>
      <c r="D967" s="32">
        <f t="shared" si="30"/>
        <v>3483711.8492370951</v>
      </c>
      <c r="E967" s="44">
        <f t="shared" si="31"/>
        <v>1.1909718810423782</v>
      </c>
    </row>
    <row r="968" spans="1:5" x14ac:dyDescent="0.25">
      <c r="A968" s="39" t="s">
        <v>6628</v>
      </c>
      <c r="B968" s="32">
        <v>2928100.0000000293</v>
      </c>
      <c r="C968" s="32">
        <v>4180811.4387946348</v>
      </c>
      <c r="D968" s="32">
        <f t="shared" si="30"/>
        <v>1252711.4387946054</v>
      </c>
      <c r="E968" s="44">
        <f t="shared" si="31"/>
        <v>0.4278239946704665</v>
      </c>
    </row>
    <row r="969" spans="1:5" x14ac:dyDescent="0.25">
      <c r="A969" s="39" t="s">
        <v>6002</v>
      </c>
      <c r="B969" s="32">
        <v>2931100.0000000293</v>
      </c>
      <c r="C969" s="32">
        <v>5394984.303518991</v>
      </c>
      <c r="D969" s="32">
        <f t="shared" si="30"/>
        <v>2463884.3035189616</v>
      </c>
      <c r="E969" s="44">
        <f t="shared" si="31"/>
        <v>0.84060056071745659</v>
      </c>
    </row>
    <row r="970" spans="1:5" x14ac:dyDescent="0.25">
      <c r="A970" s="39" t="s">
        <v>7716</v>
      </c>
      <c r="B970" s="32">
        <v>2934100.0000000293</v>
      </c>
      <c r="C970" s="32">
        <v>6086494.6517451769</v>
      </c>
      <c r="D970" s="32">
        <f t="shared" si="30"/>
        <v>3152394.6517451475</v>
      </c>
      <c r="E970" s="44">
        <f t="shared" si="31"/>
        <v>1.0743991860349396</v>
      </c>
    </row>
    <row r="971" spans="1:5" x14ac:dyDescent="0.25">
      <c r="A971" s="39" t="s">
        <v>8053</v>
      </c>
      <c r="B971" s="32">
        <v>2937100.0000000298</v>
      </c>
      <c r="C971" s="32">
        <v>6454327.2234101761</v>
      </c>
      <c r="D971" s="32">
        <f t="shared" si="30"/>
        <v>3517227.2234101463</v>
      </c>
      <c r="E971" s="44">
        <f t="shared" si="31"/>
        <v>1.1975170145415923</v>
      </c>
    </row>
    <row r="972" spans="1:5" x14ac:dyDescent="0.25">
      <c r="A972" s="39" t="s">
        <v>7643</v>
      </c>
      <c r="B972" s="32">
        <v>2940100.0000000298</v>
      </c>
      <c r="C972" s="32">
        <v>6288420.2369523589</v>
      </c>
      <c r="D972" s="32">
        <f t="shared" si="30"/>
        <v>3348320.2369523291</v>
      </c>
      <c r="E972" s="44">
        <f t="shared" si="31"/>
        <v>1.1388456980892809</v>
      </c>
    </row>
    <row r="973" spans="1:5" x14ac:dyDescent="0.25">
      <c r="A973" s="39" t="s">
        <v>7672</v>
      </c>
      <c r="B973" s="32">
        <v>2943100.0000000298</v>
      </c>
      <c r="C973" s="32">
        <v>4037059.668606245</v>
      </c>
      <c r="D973" s="32">
        <f t="shared" si="30"/>
        <v>1093959.6686062152</v>
      </c>
      <c r="E973" s="44">
        <f t="shared" si="31"/>
        <v>0.37170319343760122</v>
      </c>
    </row>
    <row r="974" spans="1:5" x14ac:dyDescent="0.25">
      <c r="A974" s="39" t="s">
        <v>6001</v>
      </c>
      <c r="B974" s="32">
        <v>2946100.0000000298</v>
      </c>
      <c r="C974" s="32">
        <v>4339030.6112758713</v>
      </c>
      <c r="D974" s="32">
        <f t="shared" si="30"/>
        <v>1392930.6112758415</v>
      </c>
      <c r="E974" s="44">
        <f t="shared" si="31"/>
        <v>0.47280493237698223</v>
      </c>
    </row>
    <row r="975" spans="1:5" x14ac:dyDescent="0.25">
      <c r="A975" s="39" t="s">
        <v>6590</v>
      </c>
      <c r="B975" s="32">
        <v>2949100.0000000298</v>
      </c>
      <c r="C975" s="32">
        <v>4866708.2114729816</v>
      </c>
      <c r="D975" s="32">
        <f t="shared" si="30"/>
        <v>1917608.2114729518</v>
      </c>
      <c r="E975" s="44">
        <f t="shared" si="31"/>
        <v>0.65023505865278641</v>
      </c>
    </row>
    <row r="976" spans="1:5" x14ac:dyDescent="0.25">
      <c r="A976" s="39" t="s">
        <v>6655</v>
      </c>
      <c r="B976" s="32">
        <v>2952100.0000000298</v>
      </c>
      <c r="C976" s="32">
        <v>4649482.8952259962</v>
      </c>
      <c r="D976" s="32">
        <f t="shared" si="30"/>
        <v>1697382.8952259663</v>
      </c>
      <c r="E976" s="44">
        <f t="shared" si="31"/>
        <v>0.5749747282361537</v>
      </c>
    </row>
    <row r="977" spans="1:5" x14ac:dyDescent="0.25">
      <c r="A977" s="39" t="s">
        <v>8222</v>
      </c>
      <c r="B977" s="32">
        <v>2955100.0000000298</v>
      </c>
      <c r="C977" s="32">
        <v>4472775.9386599315</v>
      </c>
      <c r="D977" s="32">
        <f t="shared" si="30"/>
        <v>1517675.9386599017</v>
      </c>
      <c r="E977" s="44">
        <f t="shared" si="31"/>
        <v>0.5135785383438416</v>
      </c>
    </row>
    <row r="978" spans="1:5" x14ac:dyDescent="0.25">
      <c r="A978" s="39" t="s">
        <v>6289</v>
      </c>
      <c r="B978" s="32">
        <v>2958100.0000000303</v>
      </c>
      <c r="C978" s="32">
        <v>6316981.9591892473</v>
      </c>
      <c r="D978" s="32">
        <f t="shared" si="30"/>
        <v>3358881.9591892171</v>
      </c>
      <c r="E978" s="44">
        <f t="shared" si="31"/>
        <v>1.1354862780802484</v>
      </c>
    </row>
    <row r="979" spans="1:5" x14ac:dyDescent="0.25">
      <c r="A979" s="39" t="s">
        <v>7174</v>
      </c>
      <c r="B979" s="32">
        <v>2961100.0000000303</v>
      </c>
      <c r="C979" s="32">
        <v>6295446.8460769849</v>
      </c>
      <c r="D979" s="32">
        <f t="shared" si="30"/>
        <v>3334346.8460769546</v>
      </c>
      <c r="E979" s="44">
        <f t="shared" si="31"/>
        <v>1.1260500645290332</v>
      </c>
    </row>
    <row r="980" spans="1:5" x14ac:dyDescent="0.25">
      <c r="A980" s="39" t="s">
        <v>6200</v>
      </c>
      <c r="B980" s="32">
        <v>2964100.0000000303</v>
      </c>
      <c r="C980" s="32">
        <v>4216663.234145103</v>
      </c>
      <c r="D980" s="32">
        <f t="shared" si="30"/>
        <v>1252563.2341450728</v>
      </c>
      <c r="E980" s="44">
        <f t="shared" si="31"/>
        <v>0.4225779272443777</v>
      </c>
    </row>
    <row r="981" spans="1:5" x14ac:dyDescent="0.25">
      <c r="A981" s="39" t="s">
        <v>6414</v>
      </c>
      <c r="B981" s="32">
        <v>2967100.0000000303</v>
      </c>
      <c r="C981" s="32">
        <v>4439362.1184580587</v>
      </c>
      <c r="D981" s="32">
        <f t="shared" si="30"/>
        <v>1472262.1184580284</v>
      </c>
      <c r="E981" s="44">
        <f t="shared" si="31"/>
        <v>0.4961956518007527</v>
      </c>
    </row>
    <row r="982" spans="1:5" x14ac:dyDescent="0.25">
      <c r="A982" s="39" t="s">
        <v>6058</v>
      </c>
      <c r="B982" s="32">
        <v>2970100.0000000303</v>
      </c>
      <c r="C982" s="32">
        <v>6399097.0536988406</v>
      </c>
      <c r="D982" s="32">
        <f t="shared" si="30"/>
        <v>3428997.0536988103</v>
      </c>
      <c r="E982" s="44">
        <f t="shared" si="31"/>
        <v>1.154505590282743</v>
      </c>
    </row>
    <row r="983" spans="1:5" x14ac:dyDescent="0.25">
      <c r="A983" s="39" t="s">
        <v>6199</v>
      </c>
      <c r="B983" s="32">
        <v>2973100.0000000303</v>
      </c>
      <c r="C983" s="32">
        <v>6217866.9987673601</v>
      </c>
      <c r="D983" s="32">
        <f t="shared" si="30"/>
        <v>3244766.9987673298</v>
      </c>
      <c r="E983" s="44">
        <f t="shared" si="31"/>
        <v>1.0913749953810155</v>
      </c>
    </row>
    <row r="984" spans="1:5" x14ac:dyDescent="0.25">
      <c r="A984" s="39" t="s">
        <v>7461</v>
      </c>
      <c r="B984" s="32">
        <v>2976100.0000000307</v>
      </c>
      <c r="C984" s="32">
        <v>3841503.5031097634</v>
      </c>
      <c r="D984" s="32">
        <f t="shared" si="30"/>
        <v>865403.50310973264</v>
      </c>
      <c r="E984" s="44">
        <f t="shared" si="31"/>
        <v>0.29078441689114065</v>
      </c>
    </row>
    <row r="985" spans="1:5" x14ac:dyDescent="0.25">
      <c r="A985" s="39" t="s">
        <v>7198</v>
      </c>
      <c r="B985" s="32">
        <v>2979100.0000000307</v>
      </c>
      <c r="C985" s="32">
        <v>5405970.9867334757</v>
      </c>
      <c r="D985" s="32">
        <f t="shared" si="30"/>
        <v>2426870.986733445</v>
      </c>
      <c r="E985" s="44">
        <f t="shared" si="31"/>
        <v>0.8146322670381726</v>
      </c>
    </row>
    <row r="986" spans="1:5" x14ac:dyDescent="0.25">
      <c r="A986" s="39" t="s">
        <v>5940</v>
      </c>
      <c r="B986" s="32">
        <v>2982100.0000000307</v>
      </c>
      <c r="C986" s="32">
        <v>4119154.1520138504</v>
      </c>
      <c r="D986" s="32">
        <f t="shared" si="30"/>
        <v>1137054.1520138197</v>
      </c>
      <c r="E986" s="44">
        <f t="shared" si="31"/>
        <v>0.38129309949827567</v>
      </c>
    </row>
    <row r="987" spans="1:5" x14ac:dyDescent="0.25">
      <c r="A987" s="39" t="s">
        <v>8295</v>
      </c>
      <c r="B987" s="32">
        <v>2985100.0000000307</v>
      </c>
      <c r="C987" s="32">
        <v>4619805.8532723421</v>
      </c>
      <c r="D987" s="32">
        <f t="shared" si="30"/>
        <v>1634705.8532723114</v>
      </c>
      <c r="E987" s="44">
        <f t="shared" si="31"/>
        <v>0.54762180606086719</v>
      </c>
    </row>
    <row r="988" spans="1:5" x14ac:dyDescent="0.25">
      <c r="A988" s="39" t="s">
        <v>7460</v>
      </c>
      <c r="B988" s="32">
        <v>2988100.0000000307</v>
      </c>
      <c r="C988" s="32">
        <v>5257863.8851412628</v>
      </c>
      <c r="D988" s="32">
        <f t="shared" si="30"/>
        <v>2269763.8851412321</v>
      </c>
      <c r="E988" s="44">
        <f t="shared" si="31"/>
        <v>0.75960104586232347</v>
      </c>
    </row>
    <row r="989" spans="1:5" x14ac:dyDescent="0.25">
      <c r="A989" s="39" t="s">
        <v>6721</v>
      </c>
      <c r="B989" s="32">
        <v>2991100.0000000307</v>
      </c>
      <c r="C989" s="32">
        <v>5477915.4715621183</v>
      </c>
      <c r="D989" s="32">
        <f t="shared" si="30"/>
        <v>2486815.4715620875</v>
      </c>
      <c r="E989" s="44">
        <f t="shared" si="31"/>
        <v>0.83140499199694495</v>
      </c>
    </row>
    <row r="990" spans="1:5" x14ac:dyDescent="0.25">
      <c r="A990" s="39" t="s">
        <v>8174</v>
      </c>
      <c r="B990" s="32">
        <v>2994100.0000000312</v>
      </c>
      <c r="C990" s="32">
        <v>6129872.9518577633</v>
      </c>
      <c r="D990" s="32">
        <f t="shared" si="30"/>
        <v>3135772.9518577321</v>
      </c>
      <c r="E990" s="44">
        <f t="shared" si="31"/>
        <v>1.0473173747896527</v>
      </c>
    </row>
    <row r="991" spans="1:5" x14ac:dyDescent="0.25">
      <c r="A991" s="39" t="s">
        <v>8221</v>
      </c>
      <c r="B991" s="32">
        <v>2997100.0000000312</v>
      </c>
      <c r="C991" s="32">
        <v>5700055.6077341558</v>
      </c>
      <c r="D991" s="32">
        <f t="shared" si="30"/>
        <v>2702955.6077341246</v>
      </c>
      <c r="E991" s="44">
        <f t="shared" si="31"/>
        <v>0.90185699767578542</v>
      </c>
    </row>
    <row r="992" spans="1:5" x14ac:dyDescent="0.25">
      <c r="A992" s="39" t="s">
        <v>6645</v>
      </c>
      <c r="B992" s="32">
        <v>3000100.0000000312</v>
      </c>
      <c r="C992" s="32">
        <v>6081582.9637218062</v>
      </c>
      <c r="D992" s="32">
        <f t="shared" si="30"/>
        <v>3081482.963721775</v>
      </c>
      <c r="E992" s="44">
        <f t="shared" si="31"/>
        <v>1.0271267503489028</v>
      </c>
    </row>
    <row r="993" spans="1:5" x14ac:dyDescent="0.25">
      <c r="A993" s="39" t="s">
        <v>6920</v>
      </c>
      <c r="B993" s="32">
        <v>3003100.0000000312</v>
      </c>
      <c r="C993" s="32">
        <v>5422624.9540982312</v>
      </c>
      <c r="D993" s="32">
        <f t="shared" si="30"/>
        <v>2419524.9540982</v>
      </c>
      <c r="E993" s="44">
        <f t="shared" si="31"/>
        <v>0.80567578638679194</v>
      </c>
    </row>
    <row r="994" spans="1:5" x14ac:dyDescent="0.25">
      <c r="A994" s="39" t="s">
        <v>7522</v>
      </c>
      <c r="B994" s="32">
        <v>3006100.0000000312</v>
      </c>
      <c r="C994" s="32">
        <v>5047450.9450042816</v>
      </c>
      <c r="D994" s="32">
        <f t="shared" si="30"/>
        <v>2041350.9450042504</v>
      </c>
      <c r="E994" s="44">
        <f t="shared" si="31"/>
        <v>0.67906954026952837</v>
      </c>
    </row>
    <row r="995" spans="1:5" x14ac:dyDescent="0.25">
      <c r="A995" s="39" t="s">
        <v>7715</v>
      </c>
      <c r="B995" s="32">
        <v>3009100.0000000312</v>
      </c>
      <c r="C995" s="32">
        <v>5960873.2975902241</v>
      </c>
      <c r="D995" s="32">
        <f t="shared" si="30"/>
        <v>2951773.2975901929</v>
      </c>
      <c r="E995" s="44">
        <f t="shared" si="31"/>
        <v>0.98094888757108845</v>
      </c>
    </row>
    <row r="996" spans="1:5" x14ac:dyDescent="0.25">
      <c r="A996" s="39" t="s">
        <v>8164</v>
      </c>
      <c r="B996" s="32">
        <v>3012100.0000000312</v>
      </c>
      <c r="C996" s="32">
        <v>4194989.6381062921</v>
      </c>
      <c r="D996" s="32">
        <f t="shared" si="30"/>
        <v>1182889.6381062609</v>
      </c>
      <c r="E996" s="44">
        <f t="shared" si="31"/>
        <v>0.39271260519446521</v>
      </c>
    </row>
    <row r="997" spans="1:5" x14ac:dyDescent="0.25">
      <c r="A997" s="39" t="s">
        <v>8163</v>
      </c>
      <c r="B997" s="32">
        <v>3015100.0000000317</v>
      </c>
      <c r="C997" s="32">
        <v>6452638.2466383055</v>
      </c>
      <c r="D997" s="32">
        <f t="shared" si="30"/>
        <v>3437538.2466382738</v>
      </c>
      <c r="E997" s="44">
        <f t="shared" si="31"/>
        <v>1.1401075409234314</v>
      </c>
    </row>
    <row r="998" spans="1:5" x14ac:dyDescent="0.25">
      <c r="A998" s="39" t="s">
        <v>6000</v>
      </c>
      <c r="B998" s="32">
        <v>3018100.0000000317</v>
      </c>
      <c r="C998" s="32">
        <v>5709271.5071531124</v>
      </c>
      <c r="D998" s="32">
        <f t="shared" si="30"/>
        <v>2691171.5071530808</v>
      </c>
      <c r="E998" s="44">
        <f t="shared" si="31"/>
        <v>0.89167738217854031</v>
      </c>
    </row>
    <row r="999" spans="1:5" x14ac:dyDescent="0.25">
      <c r="A999" s="39" t="s">
        <v>7156</v>
      </c>
      <c r="B999" s="32">
        <v>3021100.0000000317</v>
      </c>
      <c r="C999" s="32">
        <v>4753254.8116596956</v>
      </c>
      <c r="D999" s="32">
        <f t="shared" si="30"/>
        <v>1732154.8116596639</v>
      </c>
      <c r="E999" s="44">
        <f t="shared" si="31"/>
        <v>0.57335235896185022</v>
      </c>
    </row>
    <row r="1000" spans="1:5" x14ac:dyDescent="0.25">
      <c r="A1000" s="39" t="s">
        <v>6780</v>
      </c>
      <c r="B1000" s="32">
        <v>3024100.0000000317</v>
      </c>
      <c r="C1000" s="32">
        <v>6245059.6065799827</v>
      </c>
      <c r="D1000" s="32">
        <f t="shared" si="30"/>
        <v>3220959.606579951</v>
      </c>
      <c r="E1000" s="44">
        <f t="shared" si="31"/>
        <v>1.0650969235739285</v>
      </c>
    </row>
    <row r="1001" spans="1:5" x14ac:dyDescent="0.25">
      <c r="A1001" s="39" t="s">
        <v>8052</v>
      </c>
      <c r="B1001" s="32">
        <v>3027100.0000000317</v>
      </c>
      <c r="C1001" s="32">
        <v>4750479.3284960948</v>
      </c>
      <c r="D1001" s="32">
        <f t="shared" si="30"/>
        <v>1723379.3284960631</v>
      </c>
      <c r="E1001" s="44">
        <f t="shared" si="31"/>
        <v>0.56931694641605668</v>
      </c>
    </row>
    <row r="1002" spans="1:5" x14ac:dyDescent="0.25">
      <c r="A1002" s="39" t="s">
        <v>7864</v>
      </c>
      <c r="B1002" s="32">
        <v>3030100.0000000317</v>
      </c>
      <c r="C1002" s="32">
        <v>3891047.9311763197</v>
      </c>
      <c r="D1002" s="32">
        <f t="shared" si="30"/>
        <v>860947.93117628805</v>
      </c>
      <c r="E1002" s="44">
        <f t="shared" si="31"/>
        <v>0.28413185412239828</v>
      </c>
    </row>
    <row r="1003" spans="1:5" x14ac:dyDescent="0.25">
      <c r="A1003" s="39" t="s">
        <v>6441</v>
      </c>
      <c r="B1003" s="32">
        <v>3033100.0000000321</v>
      </c>
      <c r="C1003" s="32">
        <v>5623209.2568923505</v>
      </c>
      <c r="D1003" s="32">
        <f t="shared" si="30"/>
        <v>2590109.2568923184</v>
      </c>
      <c r="E1003" s="44">
        <f t="shared" si="31"/>
        <v>0.85394786089884633</v>
      </c>
    </row>
    <row r="1004" spans="1:5" x14ac:dyDescent="0.25">
      <c r="A1004" s="39" t="s">
        <v>6440</v>
      </c>
      <c r="B1004" s="32">
        <v>3036100.0000000321</v>
      </c>
      <c r="C1004" s="32">
        <v>6311514.8851595223</v>
      </c>
      <c r="D1004" s="32">
        <f t="shared" si="30"/>
        <v>3275414.8851594902</v>
      </c>
      <c r="E1004" s="44">
        <f t="shared" si="31"/>
        <v>1.078823123467427</v>
      </c>
    </row>
    <row r="1005" spans="1:5" x14ac:dyDescent="0.25">
      <c r="A1005" s="39" t="s">
        <v>7775</v>
      </c>
      <c r="B1005" s="32">
        <v>3039100.0000000321</v>
      </c>
      <c r="C1005" s="32">
        <v>5281469.3963675778</v>
      </c>
      <c r="D1005" s="32">
        <f t="shared" si="30"/>
        <v>2242369.3963675457</v>
      </c>
      <c r="E1005" s="44">
        <f t="shared" si="31"/>
        <v>0.7378399514223033</v>
      </c>
    </row>
    <row r="1006" spans="1:5" x14ac:dyDescent="0.25">
      <c r="A1006" s="39" t="s">
        <v>7619</v>
      </c>
      <c r="B1006" s="32">
        <v>3042100.0000000321</v>
      </c>
      <c r="C1006" s="32">
        <v>5234167.8060385967</v>
      </c>
      <c r="D1006" s="32">
        <f t="shared" si="30"/>
        <v>2192067.8060385645</v>
      </c>
      <c r="E1006" s="44">
        <f t="shared" si="31"/>
        <v>0.72057716907351543</v>
      </c>
    </row>
    <row r="1007" spans="1:5" x14ac:dyDescent="0.25">
      <c r="A1007" s="39" t="s">
        <v>8247</v>
      </c>
      <c r="B1007" s="32">
        <v>3045100.0000000321</v>
      </c>
      <c r="C1007" s="32">
        <v>5522425.5752943633</v>
      </c>
      <c r="D1007" s="32">
        <f t="shared" si="30"/>
        <v>2477325.5752943312</v>
      </c>
      <c r="E1007" s="44">
        <f t="shared" si="31"/>
        <v>0.81354490009993274</v>
      </c>
    </row>
    <row r="1008" spans="1:5" x14ac:dyDescent="0.25">
      <c r="A1008" s="39" t="s">
        <v>7863</v>
      </c>
      <c r="B1008" s="32">
        <v>3048100.0000000321</v>
      </c>
      <c r="C1008" s="32">
        <v>4542073.5115364455</v>
      </c>
      <c r="D1008" s="32">
        <f t="shared" si="30"/>
        <v>1493973.5115364133</v>
      </c>
      <c r="E1008" s="44">
        <f t="shared" si="31"/>
        <v>0.49013270940467751</v>
      </c>
    </row>
    <row r="1009" spans="1:5" x14ac:dyDescent="0.25">
      <c r="A1009" s="39" t="s">
        <v>8051</v>
      </c>
      <c r="B1009" s="32">
        <v>3051100.0000000326</v>
      </c>
      <c r="C1009" s="32">
        <v>5170198.5058779605</v>
      </c>
      <c r="D1009" s="32">
        <f t="shared" si="30"/>
        <v>2119098.5058779279</v>
      </c>
      <c r="E1009" s="44">
        <f t="shared" si="31"/>
        <v>0.69453590700989976</v>
      </c>
    </row>
    <row r="1010" spans="1:5" x14ac:dyDescent="0.25">
      <c r="A1010" s="39" t="s">
        <v>6589</v>
      </c>
      <c r="B1010" s="32">
        <v>3054100.0000000326</v>
      </c>
      <c r="C1010" s="32">
        <v>6233425.5097690914</v>
      </c>
      <c r="D1010" s="32">
        <f t="shared" si="30"/>
        <v>3179325.5097690588</v>
      </c>
      <c r="E1010" s="44">
        <f t="shared" si="31"/>
        <v>1.0410024261710569</v>
      </c>
    </row>
    <row r="1011" spans="1:5" x14ac:dyDescent="0.25">
      <c r="A1011" s="39" t="s">
        <v>6880</v>
      </c>
      <c r="B1011" s="32">
        <v>3057100.0000000326</v>
      </c>
      <c r="C1011" s="32">
        <v>6389859.9983016141</v>
      </c>
      <c r="D1011" s="32">
        <f t="shared" si="30"/>
        <v>3332759.9983015815</v>
      </c>
      <c r="E1011" s="44">
        <f t="shared" si="31"/>
        <v>1.0901704223942776</v>
      </c>
    </row>
    <row r="1012" spans="1:5" x14ac:dyDescent="0.25">
      <c r="A1012" s="39" t="s">
        <v>7862</v>
      </c>
      <c r="B1012" s="32">
        <v>3060100.0000000326</v>
      </c>
      <c r="C1012" s="32">
        <v>4384333.9627531469</v>
      </c>
      <c r="D1012" s="32">
        <f t="shared" si="30"/>
        <v>1324233.9627531143</v>
      </c>
      <c r="E1012" s="44">
        <f t="shared" si="31"/>
        <v>0.43274205508091246</v>
      </c>
    </row>
    <row r="1013" spans="1:5" x14ac:dyDescent="0.25">
      <c r="A1013" s="39" t="s">
        <v>6855</v>
      </c>
      <c r="B1013" s="32">
        <v>3063100.0000000326</v>
      </c>
      <c r="C1013" s="32">
        <v>5292617.5828710524</v>
      </c>
      <c r="D1013" s="32">
        <f t="shared" si="30"/>
        <v>2229517.5828710198</v>
      </c>
      <c r="E1013" s="44">
        <f t="shared" si="31"/>
        <v>0.72786313958767135</v>
      </c>
    </row>
    <row r="1014" spans="1:5" x14ac:dyDescent="0.25">
      <c r="A1014" s="39" t="s">
        <v>7121</v>
      </c>
      <c r="B1014" s="32">
        <v>3066100.0000000326</v>
      </c>
      <c r="C1014" s="32">
        <v>5643232.3983162725</v>
      </c>
      <c r="D1014" s="32">
        <f t="shared" si="30"/>
        <v>2577132.3983162399</v>
      </c>
      <c r="E1014" s="44">
        <f t="shared" si="31"/>
        <v>0.84052457464407959</v>
      </c>
    </row>
    <row r="1015" spans="1:5" x14ac:dyDescent="0.25">
      <c r="A1015" s="39" t="s">
        <v>6588</v>
      </c>
      <c r="B1015" s="32">
        <v>3069100.0000000326</v>
      </c>
      <c r="C1015" s="32">
        <v>6080549.4903702661</v>
      </c>
      <c r="D1015" s="32">
        <f t="shared" si="30"/>
        <v>3011449.4903702335</v>
      </c>
      <c r="E1015" s="44">
        <f t="shared" si="31"/>
        <v>0.98121582560692111</v>
      </c>
    </row>
    <row r="1016" spans="1:5" x14ac:dyDescent="0.25">
      <c r="A1016" s="39" t="s">
        <v>7714</v>
      </c>
      <c r="B1016" s="32">
        <v>3072100.0000000331</v>
      </c>
      <c r="C1016" s="32">
        <v>5159042.731892366</v>
      </c>
      <c r="D1016" s="32">
        <f t="shared" si="30"/>
        <v>2086942.7318923329</v>
      </c>
      <c r="E1016" s="44">
        <f t="shared" si="31"/>
        <v>0.67932122388343819</v>
      </c>
    </row>
    <row r="1017" spans="1:5" x14ac:dyDescent="0.25">
      <c r="A1017" s="39" t="s">
        <v>5939</v>
      </c>
      <c r="B1017" s="32">
        <v>3075100.0000000331</v>
      </c>
      <c r="C1017" s="32">
        <v>6379694.84846476</v>
      </c>
      <c r="D1017" s="32">
        <f t="shared" si="30"/>
        <v>3304594.8484647269</v>
      </c>
      <c r="E1017" s="44">
        <f t="shared" si="31"/>
        <v>1.0746300440521257</v>
      </c>
    </row>
    <row r="1018" spans="1:5" x14ac:dyDescent="0.25">
      <c r="A1018" s="39" t="s">
        <v>6919</v>
      </c>
      <c r="B1018" s="32">
        <v>3081100.0000000331</v>
      </c>
      <c r="C1018" s="32">
        <v>5742602.4321181197</v>
      </c>
      <c r="D1018" s="32">
        <f t="shared" si="30"/>
        <v>2661502.4321180866</v>
      </c>
      <c r="E1018" s="44">
        <f t="shared" si="31"/>
        <v>0.86381566067899718</v>
      </c>
    </row>
    <row r="1019" spans="1:5" x14ac:dyDescent="0.25">
      <c r="A1019" s="39" t="s">
        <v>7343</v>
      </c>
      <c r="B1019" s="32">
        <v>3084100.0000000331</v>
      </c>
      <c r="C1019" s="32">
        <v>5131432.6978897508</v>
      </c>
      <c r="D1019" s="32">
        <f t="shared" si="30"/>
        <v>2047332.6978897178</v>
      </c>
      <c r="E1019" s="44">
        <f t="shared" si="31"/>
        <v>0.66383473230105894</v>
      </c>
    </row>
    <row r="1020" spans="1:5" x14ac:dyDescent="0.25">
      <c r="A1020" s="39" t="s">
        <v>7774</v>
      </c>
      <c r="B1020" s="32">
        <v>3087100.0000000331</v>
      </c>
      <c r="C1020" s="32">
        <v>6443060.3521815324</v>
      </c>
      <c r="D1020" s="32">
        <f t="shared" si="30"/>
        <v>3355960.3521814994</v>
      </c>
      <c r="E1020" s="44">
        <f t="shared" si="31"/>
        <v>1.0870915591271626</v>
      </c>
    </row>
    <row r="1021" spans="1:5" x14ac:dyDescent="0.25">
      <c r="A1021" s="39" t="s">
        <v>6664</v>
      </c>
      <c r="B1021" s="32">
        <v>3090100.0000000335</v>
      </c>
      <c r="C1021" s="32">
        <v>6773439.3396379082</v>
      </c>
      <c r="D1021" s="32">
        <f t="shared" si="30"/>
        <v>3683339.3396378746</v>
      </c>
      <c r="E1021" s="44">
        <f t="shared" si="31"/>
        <v>1.191980628341424</v>
      </c>
    </row>
    <row r="1022" spans="1:5" x14ac:dyDescent="0.25">
      <c r="A1022" s="39" t="s">
        <v>7048</v>
      </c>
      <c r="B1022" s="32">
        <v>3093100.0000000335</v>
      </c>
      <c r="C1022" s="32">
        <v>4576564.3378987815</v>
      </c>
      <c r="D1022" s="32">
        <f t="shared" si="30"/>
        <v>1483464.337898748</v>
      </c>
      <c r="E1022" s="44">
        <f t="shared" si="31"/>
        <v>0.47960438973804015</v>
      </c>
    </row>
    <row r="1023" spans="1:5" x14ac:dyDescent="0.25">
      <c r="A1023" s="39" t="s">
        <v>5938</v>
      </c>
      <c r="B1023" s="32">
        <v>3096100.0000000335</v>
      </c>
      <c r="C1023" s="32">
        <v>5624971.7157623051</v>
      </c>
      <c r="D1023" s="32">
        <f t="shared" si="30"/>
        <v>2528871.7157622715</v>
      </c>
      <c r="E1023" s="44">
        <f t="shared" si="31"/>
        <v>0.81679264744751268</v>
      </c>
    </row>
    <row r="1024" spans="1:5" x14ac:dyDescent="0.25">
      <c r="A1024" s="39" t="s">
        <v>6198</v>
      </c>
      <c r="B1024" s="32">
        <v>3099100.0000000335</v>
      </c>
      <c r="C1024" s="32">
        <v>5575359.091122333</v>
      </c>
      <c r="D1024" s="32">
        <f t="shared" si="30"/>
        <v>2476259.0911222994</v>
      </c>
      <c r="E1024" s="44">
        <f t="shared" si="31"/>
        <v>0.79902523026758498</v>
      </c>
    </row>
    <row r="1025" spans="1:5" x14ac:dyDescent="0.25">
      <c r="A1025" s="39" t="s">
        <v>7671</v>
      </c>
      <c r="B1025" s="32">
        <v>3102100.0000000335</v>
      </c>
      <c r="C1025" s="32">
        <v>5209371.9833789896</v>
      </c>
      <c r="D1025" s="32">
        <f t="shared" si="30"/>
        <v>2107271.9833789561</v>
      </c>
      <c r="E1025" s="44">
        <f t="shared" si="31"/>
        <v>0.67930498158632324</v>
      </c>
    </row>
    <row r="1026" spans="1:5" x14ac:dyDescent="0.25">
      <c r="A1026" s="39" t="s">
        <v>6328</v>
      </c>
      <c r="B1026" s="32">
        <v>3105100.0000000335</v>
      </c>
      <c r="C1026" s="32">
        <v>4927702.0823864052</v>
      </c>
      <c r="D1026" s="32">
        <f t="shared" si="30"/>
        <v>1822602.0823863717</v>
      </c>
      <c r="E1026" s="44">
        <f t="shared" si="31"/>
        <v>0.5869704944724331</v>
      </c>
    </row>
    <row r="1027" spans="1:5" x14ac:dyDescent="0.25">
      <c r="A1027" s="39" t="s">
        <v>7582</v>
      </c>
      <c r="B1027" s="32">
        <v>3108100.0000000335</v>
      </c>
      <c r="C1027" s="32">
        <v>6619032.2985989582</v>
      </c>
      <c r="D1027" s="32">
        <f t="shared" si="30"/>
        <v>3510932.2985989247</v>
      </c>
      <c r="E1027" s="44">
        <f t="shared" si="31"/>
        <v>1.1296072515681241</v>
      </c>
    </row>
    <row r="1028" spans="1:5" x14ac:dyDescent="0.25">
      <c r="A1028" s="39" t="s">
        <v>7459</v>
      </c>
      <c r="B1028" s="32">
        <v>3111100.000000034</v>
      </c>
      <c r="C1028" s="32">
        <v>6985833.757800729</v>
      </c>
      <c r="D1028" s="32">
        <f t="shared" si="30"/>
        <v>3874733.757800695</v>
      </c>
      <c r="E1028" s="44">
        <f t="shared" si="31"/>
        <v>1.2454545844880116</v>
      </c>
    </row>
    <row r="1029" spans="1:5" x14ac:dyDescent="0.25">
      <c r="A1029" s="39" t="s">
        <v>6491</v>
      </c>
      <c r="B1029" s="32">
        <v>3114100.000000034</v>
      </c>
      <c r="C1029" s="32">
        <v>6390166.0089043872</v>
      </c>
      <c r="D1029" s="32">
        <f t="shared" ref="D1029:D1092" si="32">C1029-B1029</f>
        <v>3276066.0089043532</v>
      </c>
      <c r="E1029" s="44">
        <f t="shared" ref="E1029:E1092" si="33">D1029/B1029</f>
        <v>1.0520105355975458</v>
      </c>
    </row>
    <row r="1030" spans="1:5" x14ac:dyDescent="0.25">
      <c r="A1030" s="39" t="s">
        <v>7375</v>
      </c>
      <c r="B1030" s="32">
        <v>3117100.000000034</v>
      </c>
      <c r="C1030" s="32">
        <v>5211698.0106669515</v>
      </c>
      <c r="D1030" s="32">
        <f t="shared" si="32"/>
        <v>2094598.0106669175</v>
      </c>
      <c r="E1030" s="44">
        <f t="shared" si="33"/>
        <v>0.6719701038359035</v>
      </c>
    </row>
    <row r="1031" spans="1:5" x14ac:dyDescent="0.25">
      <c r="A1031" s="39" t="s">
        <v>7458</v>
      </c>
      <c r="B1031" s="32">
        <v>3120100.000000034</v>
      </c>
      <c r="C1031" s="32">
        <v>5909562.6089106295</v>
      </c>
      <c r="D1031" s="32">
        <f t="shared" si="32"/>
        <v>2789462.6089105955</v>
      </c>
      <c r="E1031" s="44">
        <f t="shared" si="33"/>
        <v>0.89402987369333198</v>
      </c>
    </row>
    <row r="1032" spans="1:5" x14ac:dyDescent="0.25">
      <c r="A1032" s="39" t="s">
        <v>6854</v>
      </c>
      <c r="B1032" s="32">
        <v>3123100.000000034</v>
      </c>
      <c r="C1032" s="32">
        <v>7035569.848504073</v>
      </c>
      <c r="D1032" s="32">
        <f t="shared" si="32"/>
        <v>3912469.848504039</v>
      </c>
      <c r="E1032" s="44">
        <f t="shared" si="33"/>
        <v>1.2527520247523283</v>
      </c>
    </row>
    <row r="1033" spans="1:5" x14ac:dyDescent="0.25">
      <c r="A1033" s="39" t="s">
        <v>7374</v>
      </c>
      <c r="B1033" s="32">
        <v>3126100.000000034</v>
      </c>
      <c r="C1033" s="32">
        <v>6876052.2766596219</v>
      </c>
      <c r="D1033" s="32">
        <f t="shared" si="32"/>
        <v>3749952.2766595879</v>
      </c>
      <c r="E1033" s="44">
        <f t="shared" si="33"/>
        <v>1.199562482537202</v>
      </c>
    </row>
    <row r="1034" spans="1:5" x14ac:dyDescent="0.25">
      <c r="A1034" s="39" t="s">
        <v>6516</v>
      </c>
      <c r="B1034" s="32">
        <v>3129100.0000000345</v>
      </c>
      <c r="C1034" s="32">
        <v>7011008.9738781676</v>
      </c>
      <c r="D1034" s="32">
        <f t="shared" si="32"/>
        <v>3881908.9738781331</v>
      </c>
      <c r="E1034" s="44">
        <f t="shared" si="33"/>
        <v>1.2405832264478893</v>
      </c>
    </row>
    <row r="1035" spans="1:5" x14ac:dyDescent="0.25">
      <c r="A1035" s="39" t="s">
        <v>7373</v>
      </c>
      <c r="B1035" s="32">
        <v>3132100.0000000345</v>
      </c>
      <c r="C1035" s="32">
        <v>5714935.627081559</v>
      </c>
      <c r="D1035" s="32">
        <f t="shared" si="32"/>
        <v>2582835.6270815246</v>
      </c>
      <c r="E1035" s="44">
        <f t="shared" si="33"/>
        <v>0.82463383259841516</v>
      </c>
    </row>
    <row r="1036" spans="1:5" x14ac:dyDescent="0.25">
      <c r="A1036" s="39" t="s">
        <v>7330</v>
      </c>
      <c r="B1036" s="32">
        <v>3135100.0000000345</v>
      </c>
      <c r="C1036" s="32">
        <v>5476792.3682719823</v>
      </c>
      <c r="D1036" s="32">
        <f t="shared" si="32"/>
        <v>2341692.3682719478</v>
      </c>
      <c r="E1036" s="44">
        <f t="shared" si="33"/>
        <v>0.7469274882051361</v>
      </c>
    </row>
    <row r="1037" spans="1:5" x14ac:dyDescent="0.25">
      <c r="A1037" s="39" t="s">
        <v>19</v>
      </c>
      <c r="B1037" s="32">
        <v>3138100.0000000345</v>
      </c>
      <c r="C1037" s="32">
        <v>3963801.0788087002</v>
      </c>
      <c r="D1037" s="32">
        <f t="shared" si="32"/>
        <v>825701.07880866574</v>
      </c>
      <c r="E1037" s="44">
        <f t="shared" si="33"/>
        <v>0.26312134055914621</v>
      </c>
    </row>
    <row r="1038" spans="1:5" x14ac:dyDescent="0.25">
      <c r="A1038" s="39" t="s">
        <v>7796</v>
      </c>
      <c r="B1038" s="32">
        <v>3141100.0000000345</v>
      </c>
      <c r="C1038" s="32">
        <v>4658414.1135061421</v>
      </c>
      <c r="D1038" s="32">
        <f t="shared" si="32"/>
        <v>1517314.1135061076</v>
      </c>
      <c r="E1038" s="44">
        <f t="shared" si="33"/>
        <v>0.48305183327690648</v>
      </c>
    </row>
    <row r="1039" spans="1:5" x14ac:dyDescent="0.25">
      <c r="A1039" s="39" t="s">
        <v>6587</v>
      </c>
      <c r="B1039" s="32">
        <v>3144100.0000000345</v>
      </c>
      <c r="C1039" s="32">
        <v>4501841.3937519835</v>
      </c>
      <c r="D1039" s="32">
        <f t="shared" si="32"/>
        <v>1357741.3937519491</v>
      </c>
      <c r="E1039" s="44">
        <f t="shared" si="33"/>
        <v>0.43183785304282124</v>
      </c>
    </row>
    <row r="1040" spans="1:5" x14ac:dyDescent="0.25">
      <c r="A1040" s="39" t="s">
        <v>7329</v>
      </c>
      <c r="B1040" s="32">
        <v>3147100.0000000349</v>
      </c>
      <c r="C1040" s="32">
        <v>4835019.0882190531</v>
      </c>
      <c r="D1040" s="32">
        <f t="shared" si="32"/>
        <v>1687919.0882190182</v>
      </c>
      <c r="E1040" s="44">
        <f t="shared" si="33"/>
        <v>0.53634110394299495</v>
      </c>
    </row>
    <row r="1041" spans="1:5" x14ac:dyDescent="0.25">
      <c r="A1041" s="39" t="s">
        <v>5849</v>
      </c>
      <c r="B1041" s="32">
        <v>3150100.0000000349</v>
      </c>
      <c r="C1041" s="32">
        <v>6623081.4280483685</v>
      </c>
      <c r="D1041" s="32">
        <f t="shared" si="32"/>
        <v>3472981.4280483336</v>
      </c>
      <c r="E1041" s="44">
        <f t="shared" si="33"/>
        <v>1.1024987867205152</v>
      </c>
    </row>
    <row r="1042" spans="1:5" x14ac:dyDescent="0.25">
      <c r="A1042" s="39" t="s">
        <v>8050</v>
      </c>
      <c r="B1042" s="32">
        <v>3153100.0000000349</v>
      </c>
      <c r="C1042" s="32">
        <v>4715987.6199334953</v>
      </c>
      <c r="D1042" s="32">
        <f t="shared" si="32"/>
        <v>1562887.6199334604</v>
      </c>
      <c r="E1042" s="44">
        <f t="shared" si="33"/>
        <v>0.49566700070833247</v>
      </c>
    </row>
    <row r="1043" spans="1:5" x14ac:dyDescent="0.25">
      <c r="A1043" s="39" t="s">
        <v>8049</v>
      </c>
      <c r="B1043" s="32">
        <v>3156100.0000000349</v>
      </c>
      <c r="C1043" s="32">
        <v>6358803.7591842301</v>
      </c>
      <c r="D1043" s="32">
        <f t="shared" si="32"/>
        <v>3202703.7591841952</v>
      </c>
      <c r="E1043" s="44">
        <f t="shared" si="33"/>
        <v>1.0147662492266276</v>
      </c>
    </row>
    <row r="1044" spans="1:5" x14ac:dyDescent="0.25">
      <c r="A1044" s="39" t="s">
        <v>8048</v>
      </c>
      <c r="B1044" s="32">
        <v>3159100.0000000349</v>
      </c>
      <c r="C1044" s="32">
        <v>4052387.5892751077</v>
      </c>
      <c r="D1044" s="32">
        <f t="shared" si="32"/>
        <v>893287.58927507279</v>
      </c>
      <c r="E1044" s="44">
        <f t="shared" si="33"/>
        <v>0.2827664807302912</v>
      </c>
    </row>
    <row r="1045" spans="1:5" x14ac:dyDescent="0.25">
      <c r="A1045" s="39" t="s">
        <v>6635</v>
      </c>
      <c r="B1045" s="32">
        <v>3162100.0000000349</v>
      </c>
      <c r="C1045" s="32">
        <v>4147725.0103388834</v>
      </c>
      <c r="D1045" s="32">
        <f t="shared" si="32"/>
        <v>985625.01033884846</v>
      </c>
      <c r="E1045" s="44">
        <f t="shared" si="33"/>
        <v>0.31169950676412433</v>
      </c>
    </row>
    <row r="1046" spans="1:5" x14ac:dyDescent="0.25">
      <c r="A1046" s="39" t="s">
        <v>7563</v>
      </c>
      <c r="B1046" s="32">
        <v>3165100.0000000349</v>
      </c>
      <c r="C1046" s="32">
        <v>4126994.7458249084</v>
      </c>
      <c r="D1046" s="32">
        <f t="shared" si="32"/>
        <v>961894.74582487345</v>
      </c>
      <c r="E1046" s="44">
        <f t="shared" si="33"/>
        <v>0.30390658930993109</v>
      </c>
    </row>
    <row r="1047" spans="1:5" x14ac:dyDescent="0.25">
      <c r="A1047" s="39" t="s">
        <v>6057</v>
      </c>
      <c r="B1047" s="32">
        <v>3168100.0000000354</v>
      </c>
      <c r="C1047" s="32">
        <v>5562407.5638559107</v>
      </c>
      <c r="D1047" s="32">
        <f t="shared" si="32"/>
        <v>2394307.5638558753</v>
      </c>
      <c r="E1047" s="44">
        <f t="shared" si="33"/>
        <v>0.75575504682801953</v>
      </c>
    </row>
    <row r="1048" spans="1:5" x14ac:dyDescent="0.25">
      <c r="A1048" s="39" t="s">
        <v>6644</v>
      </c>
      <c r="B1048" s="32">
        <v>3171100.0000000354</v>
      </c>
      <c r="C1048" s="32">
        <v>5507730.1609298</v>
      </c>
      <c r="D1048" s="32">
        <f t="shared" si="32"/>
        <v>2336630.1609297646</v>
      </c>
      <c r="E1048" s="44">
        <f t="shared" si="33"/>
        <v>0.736851616451622</v>
      </c>
    </row>
    <row r="1049" spans="1:5" x14ac:dyDescent="0.25">
      <c r="A1049" s="39" t="s">
        <v>7670</v>
      </c>
      <c r="B1049" s="32">
        <v>3174100.0000000354</v>
      </c>
      <c r="C1049" s="32">
        <v>4217215.1012122668</v>
      </c>
      <c r="D1049" s="32">
        <f t="shared" si="32"/>
        <v>1043115.1012122314</v>
      </c>
      <c r="E1049" s="44">
        <f t="shared" si="33"/>
        <v>0.32863334526707405</v>
      </c>
    </row>
    <row r="1050" spans="1:5" x14ac:dyDescent="0.25">
      <c r="A1050" s="39" t="s">
        <v>7078</v>
      </c>
      <c r="B1050" s="32">
        <v>3177100.0000000354</v>
      </c>
      <c r="C1050" s="32">
        <v>5855182.8581987964</v>
      </c>
      <c r="D1050" s="32">
        <f t="shared" si="32"/>
        <v>2678082.858198761</v>
      </c>
      <c r="E1050" s="44">
        <f t="shared" si="33"/>
        <v>0.84293313342316301</v>
      </c>
    </row>
    <row r="1051" spans="1:5" x14ac:dyDescent="0.25">
      <c r="A1051" s="39" t="s">
        <v>6693</v>
      </c>
      <c r="B1051" s="32">
        <v>3180100.0000000354</v>
      </c>
      <c r="C1051" s="32">
        <v>6854536.8452827847</v>
      </c>
      <c r="D1051" s="32">
        <f t="shared" si="32"/>
        <v>3674436.8452827493</v>
      </c>
      <c r="E1051" s="44">
        <f t="shared" si="33"/>
        <v>1.1554469498703526</v>
      </c>
    </row>
    <row r="1052" spans="1:5" x14ac:dyDescent="0.25">
      <c r="A1052" s="39" t="s">
        <v>6692</v>
      </c>
      <c r="B1052" s="32">
        <v>3183100.0000000354</v>
      </c>
      <c r="C1052" s="32">
        <v>4839497.9809627198</v>
      </c>
      <c r="D1052" s="32">
        <f t="shared" si="32"/>
        <v>1656397.9809626844</v>
      </c>
      <c r="E1052" s="44">
        <f t="shared" si="33"/>
        <v>0.52037258677473719</v>
      </c>
    </row>
    <row r="1053" spans="1:5" x14ac:dyDescent="0.25">
      <c r="A1053" s="39" t="s">
        <v>7773</v>
      </c>
      <c r="B1053" s="32">
        <v>3186100.0000000359</v>
      </c>
      <c r="C1053" s="32">
        <v>4581671.0352297891</v>
      </c>
      <c r="D1053" s="32">
        <f t="shared" si="32"/>
        <v>1395571.0352297532</v>
      </c>
      <c r="E1053" s="44">
        <f t="shared" si="33"/>
        <v>0.43801859176728208</v>
      </c>
    </row>
    <row r="1054" spans="1:5" x14ac:dyDescent="0.25">
      <c r="A1054" s="39" t="s">
        <v>8181</v>
      </c>
      <c r="B1054" s="32">
        <v>3189100.0000000359</v>
      </c>
      <c r="C1054" s="32">
        <v>4755239.766142684</v>
      </c>
      <c r="D1054" s="32">
        <f t="shared" si="32"/>
        <v>1566139.7661426482</v>
      </c>
      <c r="E1054" s="44">
        <f t="shared" si="33"/>
        <v>0.49109145719564473</v>
      </c>
    </row>
    <row r="1055" spans="1:5" x14ac:dyDescent="0.25">
      <c r="A1055" s="39" t="s">
        <v>7047</v>
      </c>
      <c r="B1055" s="32">
        <v>3192100.0000000359</v>
      </c>
      <c r="C1055" s="32">
        <v>4711277.5780721549</v>
      </c>
      <c r="D1055" s="32">
        <f t="shared" si="32"/>
        <v>1519177.578072119</v>
      </c>
      <c r="E1055" s="44">
        <f t="shared" si="33"/>
        <v>0.47591791550142604</v>
      </c>
    </row>
    <row r="1056" spans="1:5" x14ac:dyDescent="0.25">
      <c r="A1056" s="39" t="s">
        <v>7046</v>
      </c>
      <c r="B1056" s="32">
        <v>3195100.0000000359</v>
      </c>
      <c r="C1056" s="32">
        <v>4064965.7446113508</v>
      </c>
      <c r="D1056" s="32">
        <f t="shared" si="32"/>
        <v>869865.74461131496</v>
      </c>
      <c r="E1056" s="44">
        <f t="shared" si="33"/>
        <v>0.27224992789311919</v>
      </c>
    </row>
    <row r="1057" spans="1:5" x14ac:dyDescent="0.25">
      <c r="A1057" s="39" t="s">
        <v>5937</v>
      </c>
      <c r="B1057" s="32">
        <v>3198100.0000000359</v>
      </c>
      <c r="C1057" s="32">
        <v>5990093.3969635116</v>
      </c>
      <c r="D1057" s="32">
        <f t="shared" si="32"/>
        <v>2791993.3969634757</v>
      </c>
      <c r="E1057" s="44">
        <f t="shared" si="33"/>
        <v>0.87301628997324798</v>
      </c>
    </row>
    <row r="1058" spans="1:5" x14ac:dyDescent="0.25">
      <c r="A1058" s="39" t="s">
        <v>8047</v>
      </c>
      <c r="B1058" s="32">
        <v>3201100.0000000359</v>
      </c>
      <c r="C1058" s="32">
        <v>5134251.6633879095</v>
      </c>
      <c r="D1058" s="32">
        <f t="shared" si="32"/>
        <v>1933151.6633878737</v>
      </c>
      <c r="E1058" s="44">
        <f t="shared" si="33"/>
        <v>0.60390230339191275</v>
      </c>
    </row>
    <row r="1059" spans="1:5" x14ac:dyDescent="0.25">
      <c r="A1059" s="39" t="s">
        <v>8220</v>
      </c>
      <c r="B1059" s="32">
        <v>3204100.0000000359</v>
      </c>
      <c r="C1059" s="32">
        <v>4397006.5932311183</v>
      </c>
      <c r="D1059" s="32">
        <f t="shared" si="32"/>
        <v>1192906.5932310824</v>
      </c>
      <c r="E1059" s="44">
        <f t="shared" si="33"/>
        <v>0.3723062929468709</v>
      </c>
    </row>
    <row r="1060" spans="1:5" x14ac:dyDescent="0.25">
      <c r="A1060" s="39" t="s">
        <v>6082</v>
      </c>
      <c r="B1060" s="32">
        <v>3207100.0000000363</v>
      </c>
      <c r="C1060" s="32">
        <v>5803058.7940750662</v>
      </c>
      <c r="D1060" s="32">
        <f t="shared" si="32"/>
        <v>2595958.7940750299</v>
      </c>
      <c r="E1060" s="44">
        <f t="shared" si="33"/>
        <v>0.80944117554020778</v>
      </c>
    </row>
    <row r="1061" spans="1:5" x14ac:dyDescent="0.25">
      <c r="A1061" s="39" t="s">
        <v>6815</v>
      </c>
      <c r="B1061" s="32">
        <v>3210100.0000000363</v>
      </c>
      <c r="C1061" s="32">
        <v>6078307.0415026499</v>
      </c>
      <c r="D1061" s="32">
        <f t="shared" si="32"/>
        <v>2868207.0415026136</v>
      </c>
      <c r="E1061" s="44">
        <f t="shared" si="33"/>
        <v>0.89349460811270087</v>
      </c>
    </row>
    <row r="1062" spans="1:5" x14ac:dyDescent="0.25">
      <c r="A1062" s="39" t="s">
        <v>6413</v>
      </c>
      <c r="B1062" s="32">
        <v>3213100.0000000363</v>
      </c>
      <c r="C1062" s="32">
        <v>7033506.0329621779</v>
      </c>
      <c r="D1062" s="32">
        <f t="shared" si="32"/>
        <v>3820406.0329621416</v>
      </c>
      <c r="E1062" s="44">
        <f t="shared" si="33"/>
        <v>1.189009378158818</v>
      </c>
    </row>
    <row r="1063" spans="1:5" x14ac:dyDescent="0.25">
      <c r="A1063" s="39" t="s">
        <v>6670</v>
      </c>
      <c r="B1063" s="32">
        <v>3216100.0000000363</v>
      </c>
      <c r="C1063" s="32">
        <v>6294551.3258241313</v>
      </c>
      <c r="D1063" s="32">
        <f t="shared" si="32"/>
        <v>3078451.3258240949</v>
      </c>
      <c r="E1063" s="44">
        <f t="shared" si="33"/>
        <v>0.95720012618514971</v>
      </c>
    </row>
    <row r="1064" spans="1:5" x14ac:dyDescent="0.25">
      <c r="A1064" s="39" t="s">
        <v>6056</v>
      </c>
      <c r="B1064" s="32">
        <v>3219100.0000000363</v>
      </c>
      <c r="C1064" s="32">
        <v>6134384.2007827982</v>
      </c>
      <c r="D1064" s="32">
        <f t="shared" si="32"/>
        <v>2915284.2007827619</v>
      </c>
      <c r="E1064" s="44">
        <f t="shared" si="33"/>
        <v>0.90562088806894137</v>
      </c>
    </row>
    <row r="1065" spans="1:5" x14ac:dyDescent="0.25">
      <c r="A1065" s="39" t="s">
        <v>6879</v>
      </c>
      <c r="B1065" s="32">
        <v>3222100.0000000363</v>
      </c>
      <c r="C1065" s="32">
        <v>6106768.4998553703</v>
      </c>
      <c r="D1065" s="32">
        <f t="shared" si="32"/>
        <v>2884668.4998553339</v>
      </c>
      <c r="E1065" s="44">
        <f t="shared" si="33"/>
        <v>0.89527590697225456</v>
      </c>
    </row>
    <row r="1066" spans="1:5" x14ac:dyDescent="0.25">
      <c r="A1066" s="39" t="s">
        <v>6779</v>
      </c>
      <c r="B1066" s="32">
        <v>3225100.0000000368</v>
      </c>
      <c r="C1066" s="32">
        <v>4883292.4938384723</v>
      </c>
      <c r="D1066" s="32">
        <f t="shared" si="32"/>
        <v>1658192.4938384355</v>
      </c>
      <c r="E1066" s="44">
        <f t="shared" si="33"/>
        <v>0.514152272437573</v>
      </c>
    </row>
    <row r="1067" spans="1:5" x14ac:dyDescent="0.25">
      <c r="A1067" s="39" t="s">
        <v>7861</v>
      </c>
      <c r="B1067" s="32">
        <v>3228100.0000000368</v>
      </c>
      <c r="C1067" s="32">
        <v>4629832.5963332932</v>
      </c>
      <c r="D1067" s="32">
        <f t="shared" si="32"/>
        <v>1401732.5963332565</v>
      </c>
      <c r="E1067" s="44">
        <f t="shared" si="33"/>
        <v>0.43422836849330582</v>
      </c>
    </row>
    <row r="1068" spans="1:5" x14ac:dyDescent="0.25">
      <c r="A1068" s="39" t="s">
        <v>6878</v>
      </c>
      <c r="B1068" s="32">
        <v>3231100.0000000368</v>
      </c>
      <c r="C1068" s="32">
        <v>6197895.626625645</v>
      </c>
      <c r="D1068" s="32">
        <f t="shared" si="32"/>
        <v>2966795.6266256082</v>
      </c>
      <c r="E1068" s="44">
        <f t="shared" si="33"/>
        <v>0.91819987825371374</v>
      </c>
    </row>
    <row r="1069" spans="1:5" x14ac:dyDescent="0.25">
      <c r="A1069" s="39" t="s">
        <v>8046</v>
      </c>
      <c r="B1069" s="32">
        <v>3234100.0000000368</v>
      </c>
      <c r="C1069" s="32">
        <v>6694654.2210269729</v>
      </c>
      <c r="D1069" s="32">
        <f t="shared" si="32"/>
        <v>3460554.2210269361</v>
      </c>
      <c r="E1069" s="44">
        <f t="shared" si="33"/>
        <v>1.0700207850798975</v>
      </c>
    </row>
    <row r="1070" spans="1:5" x14ac:dyDescent="0.25">
      <c r="A1070" s="39" t="s">
        <v>8246</v>
      </c>
      <c r="B1070" s="32">
        <v>3237100.0000000368</v>
      </c>
      <c r="C1070" s="32">
        <v>4982079.7727476601</v>
      </c>
      <c r="D1070" s="32">
        <f t="shared" si="32"/>
        <v>1744979.7727476233</v>
      </c>
      <c r="E1070" s="44">
        <f t="shared" si="33"/>
        <v>0.53905649277056733</v>
      </c>
    </row>
    <row r="1071" spans="1:5" x14ac:dyDescent="0.25">
      <c r="A1071" s="39" t="s">
        <v>8045</v>
      </c>
      <c r="B1071" s="32">
        <v>3240100.0000000368</v>
      </c>
      <c r="C1071" s="32">
        <v>5727318.1350139063</v>
      </c>
      <c r="D1071" s="32">
        <f t="shared" si="32"/>
        <v>2487218.1350138695</v>
      </c>
      <c r="E1071" s="44">
        <f t="shared" si="33"/>
        <v>0.76763622573804546</v>
      </c>
    </row>
    <row r="1072" spans="1:5" x14ac:dyDescent="0.25">
      <c r="A1072" s="39" t="s">
        <v>6586</v>
      </c>
      <c r="B1072" s="32">
        <v>3243100.0000000373</v>
      </c>
      <c r="C1072" s="32">
        <v>5261228.3083110889</v>
      </c>
      <c r="D1072" s="32">
        <f t="shared" si="32"/>
        <v>2018128.3083110517</v>
      </c>
      <c r="E1072" s="44">
        <f t="shared" si="33"/>
        <v>0.62228371259320669</v>
      </c>
    </row>
    <row r="1073" spans="1:5" x14ac:dyDescent="0.25">
      <c r="A1073" s="39" t="s">
        <v>6315</v>
      </c>
      <c r="B1073" s="32">
        <v>3246100.0000000373</v>
      </c>
      <c r="C1073" s="32">
        <v>4496765.5748122139</v>
      </c>
      <c r="D1073" s="32">
        <f t="shared" si="32"/>
        <v>1250665.5748121766</v>
      </c>
      <c r="E1073" s="44">
        <f t="shared" si="33"/>
        <v>0.38528251588434193</v>
      </c>
    </row>
    <row r="1074" spans="1:5" x14ac:dyDescent="0.25">
      <c r="A1074" s="39" t="s">
        <v>6615</v>
      </c>
      <c r="B1074" s="32">
        <v>3249100.0000000373</v>
      </c>
      <c r="C1074" s="32">
        <v>5916510.3930723416</v>
      </c>
      <c r="D1074" s="32">
        <f t="shared" si="32"/>
        <v>2667410.3930723043</v>
      </c>
      <c r="E1074" s="44">
        <f t="shared" si="33"/>
        <v>0.82096900466968503</v>
      </c>
    </row>
    <row r="1075" spans="1:5" x14ac:dyDescent="0.25">
      <c r="A1075" s="39" t="s">
        <v>7618</v>
      </c>
      <c r="B1075" s="32">
        <v>3252100.0000000373</v>
      </c>
      <c r="C1075" s="32">
        <v>5644711.2019413142</v>
      </c>
      <c r="D1075" s="32">
        <f t="shared" si="32"/>
        <v>2392611.2019412769</v>
      </c>
      <c r="E1075" s="44">
        <f t="shared" si="33"/>
        <v>0.73571267855885414</v>
      </c>
    </row>
    <row r="1076" spans="1:5" x14ac:dyDescent="0.25">
      <c r="A1076" s="39" t="s">
        <v>7617</v>
      </c>
      <c r="B1076" s="32">
        <v>3255100.0000000373</v>
      </c>
      <c r="C1076" s="32">
        <v>5408266.4268994555</v>
      </c>
      <c r="D1076" s="32">
        <f t="shared" si="32"/>
        <v>2153166.4268994182</v>
      </c>
      <c r="E1076" s="44">
        <f t="shared" si="33"/>
        <v>0.66147474022284836</v>
      </c>
    </row>
    <row r="1077" spans="1:5" x14ac:dyDescent="0.25">
      <c r="A1077" s="39" t="s">
        <v>7186</v>
      </c>
      <c r="B1077" s="32">
        <v>3258100.0000000373</v>
      </c>
      <c r="C1077" s="32">
        <v>7023393.9443143457</v>
      </c>
      <c r="D1077" s="32">
        <f t="shared" si="32"/>
        <v>3765293.9443143085</v>
      </c>
      <c r="E1077" s="44">
        <f t="shared" si="33"/>
        <v>1.1556716934146483</v>
      </c>
    </row>
    <row r="1078" spans="1:5" x14ac:dyDescent="0.25">
      <c r="A1078" s="39" t="s">
        <v>7025</v>
      </c>
      <c r="B1078" s="32">
        <v>3261100.0000000373</v>
      </c>
      <c r="C1078" s="32">
        <v>6993721.3263655212</v>
      </c>
      <c r="D1078" s="32">
        <f t="shared" si="32"/>
        <v>3732621.3263654839</v>
      </c>
      <c r="E1078" s="44">
        <f t="shared" si="33"/>
        <v>1.144589655749729</v>
      </c>
    </row>
    <row r="1079" spans="1:5" x14ac:dyDescent="0.25">
      <c r="A1079" s="39" t="s">
        <v>7225</v>
      </c>
      <c r="B1079" s="32">
        <v>3264100.0000000377</v>
      </c>
      <c r="C1079" s="32">
        <v>5814281.9597350927</v>
      </c>
      <c r="D1079" s="32">
        <f t="shared" si="32"/>
        <v>2550181.959735055</v>
      </c>
      <c r="E1079" s="44">
        <f t="shared" si="33"/>
        <v>0.78128181113784056</v>
      </c>
    </row>
    <row r="1080" spans="1:5" x14ac:dyDescent="0.25">
      <c r="A1080" s="39" t="s">
        <v>5848</v>
      </c>
      <c r="B1080" s="32">
        <v>3267100.0000000377</v>
      </c>
      <c r="C1080" s="32">
        <v>6013394.102806231</v>
      </c>
      <c r="D1080" s="32">
        <f t="shared" si="32"/>
        <v>2746294.1028061933</v>
      </c>
      <c r="E1080" s="44">
        <f t="shared" si="33"/>
        <v>0.8405907694304311</v>
      </c>
    </row>
    <row r="1081" spans="1:5" x14ac:dyDescent="0.25">
      <c r="A1081" s="39" t="s">
        <v>8262</v>
      </c>
      <c r="B1081" s="32">
        <v>3270100.0000000377</v>
      </c>
      <c r="C1081" s="32">
        <v>4551122.3440695712</v>
      </c>
      <c r="D1081" s="32">
        <f t="shared" si="32"/>
        <v>1281022.3440695335</v>
      </c>
      <c r="E1081" s="44">
        <f t="shared" si="33"/>
        <v>0.391737972560325</v>
      </c>
    </row>
    <row r="1082" spans="1:5" x14ac:dyDescent="0.25">
      <c r="A1082" s="39" t="s">
        <v>6055</v>
      </c>
      <c r="B1082" s="32">
        <v>3273100.0000000377</v>
      </c>
      <c r="C1082" s="32">
        <v>5469206.8716115169</v>
      </c>
      <c r="D1082" s="32">
        <f t="shared" si="32"/>
        <v>2196106.8716114792</v>
      </c>
      <c r="E1082" s="44">
        <f t="shared" si="33"/>
        <v>0.6709562407538584</v>
      </c>
    </row>
    <row r="1083" spans="1:5" x14ac:dyDescent="0.25">
      <c r="A1083" s="39" t="s">
        <v>6853</v>
      </c>
      <c r="B1083" s="32">
        <v>3276100.0000000377</v>
      </c>
      <c r="C1083" s="32">
        <v>6925247.8062450634</v>
      </c>
      <c r="D1083" s="32">
        <f t="shared" si="32"/>
        <v>3649147.8062450257</v>
      </c>
      <c r="E1083" s="44">
        <f t="shared" si="33"/>
        <v>1.1138694808598588</v>
      </c>
    </row>
    <row r="1084" spans="1:5" x14ac:dyDescent="0.25">
      <c r="A1084" s="39" t="s">
        <v>5936</v>
      </c>
      <c r="B1084" s="32">
        <v>3279100.0000000377</v>
      </c>
      <c r="C1084" s="32">
        <v>5122897.1612705821</v>
      </c>
      <c r="D1084" s="32">
        <f t="shared" si="32"/>
        <v>1843797.1612705444</v>
      </c>
      <c r="E1084" s="44">
        <f t="shared" si="33"/>
        <v>0.56228756709783878</v>
      </c>
    </row>
    <row r="1085" spans="1:5" x14ac:dyDescent="0.25">
      <c r="A1085" s="39" t="s">
        <v>6945</v>
      </c>
      <c r="B1085" s="32">
        <v>3282100.0000000382</v>
      </c>
      <c r="C1085" s="32">
        <v>5120035.3434994351</v>
      </c>
      <c r="D1085" s="32">
        <f t="shared" si="32"/>
        <v>1837935.3434993969</v>
      </c>
      <c r="E1085" s="44">
        <f t="shared" si="33"/>
        <v>0.55998761265634067</v>
      </c>
    </row>
    <row r="1086" spans="1:5" x14ac:dyDescent="0.25">
      <c r="A1086" s="39" t="s">
        <v>7120</v>
      </c>
      <c r="B1086" s="32">
        <v>3285100.0000000382</v>
      </c>
      <c r="C1086" s="32">
        <v>5304987.3341770684</v>
      </c>
      <c r="D1086" s="32">
        <f t="shared" si="32"/>
        <v>2019887.3341770303</v>
      </c>
      <c r="E1086" s="44">
        <f t="shared" si="33"/>
        <v>0.61486327179598999</v>
      </c>
    </row>
    <row r="1087" spans="1:5" x14ac:dyDescent="0.25">
      <c r="A1087" s="39" t="s">
        <v>6555</v>
      </c>
      <c r="B1087" s="32">
        <v>3288100.0000000382</v>
      </c>
      <c r="C1087" s="32">
        <v>6347447.0620413227</v>
      </c>
      <c r="D1087" s="32">
        <f t="shared" si="32"/>
        <v>3059347.0620412845</v>
      </c>
      <c r="E1087" s="44">
        <f t="shared" si="33"/>
        <v>0.93043005445127858</v>
      </c>
    </row>
    <row r="1088" spans="1:5" x14ac:dyDescent="0.25">
      <c r="A1088" s="39" t="s">
        <v>7197</v>
      </c>
      <c r="B1088" s="32">
        <v>3291100.0000000382</v>
      </c>
      <c r="C1088" s="32">
        <v>4498822.0172415124</v>
      </c>
      <c r="D1088" s="32">
        <f t="shared" si="32"/>
        <v>1207722.0172414742</v>
      </c>
      <c r="E1088" s="44">
        <f t="shared" si="33"/>
        <v>0.36696606521875974</v>
      </c>
    </row>
    <row r="1089" spans="1:5" x14ac:dyDescent="0.25">
      <c r="A1089" s="39" t="s">
        <v>6554</v>
      </c>
      <c r="B1089" s="32">
        <v>3297100.0000000382</v>
      </c>
      <c r="C1089" s="32">
        <v>6774759.0219623698</v>
      </c>
      <c r="D1089" s="32">
        <f t="shared" si="32"/>
        <v>3477659.0219623316</v>
      </c>
      <c r="E1089" s="44">
        <f t="shared" si="33"/>
        <v>1.0547629801832796</v>
      </c>
    </row>
    <row r="1090" spans="1:5" x14ac:dyDescent="0.25">
      <c r="A1090" s="39" t="s">
        <v>7713</v>
      </c>
      <c r="B1090" s="32">
        <v>3300100.0000000386</v>
      </c>
      <c r="C1090" s="32">
        <v>7146188.54725713</v>
      </c>
      <c r="D1090" s="32">
        <f t="shared" si="32"/>
        <v>3846088.5472570914</v>
      </c>
      <c r="E1090" s="44">
        <f t="shared" si="33"/>
        <v>1.1654460614093654</v>
      </c>
    </row>
    <row r="1091" spans="1:5" x14ac:dyDescent="0.25">
      <c r="A1091" s="39" t="s">
        <v>6553</v>
      </c>
      <c r="B1091" s="32">
        <v>3303100.0000000386</v>
      </c>
      <c r="C1091" s="32">
        <v>6076913.9788451241</v>
      </c>
      <c r="D1091" s="32">
        <f t="shared" si="32"/>
        <v>2773813.9788450855</v>
      </c>
      <c r="E1091" s="44">
        <f t="shared" si="33"/>
        <v>0.83976082433019072</v>
      </c>
    </row>
    <row r="1092" spans="1:5" x14ac:dyDescent="0.25">
      <c r="A1092" s="39" t="s">
        <v>7252</v>
      </c>
      <c r="B1092" s="32">
        <v>3306100.0000000386</v>
      </c>
      <c r="C1092" s="32">
        <v>7363342.3655696409</v>
      </c>
      <c r="D1092" s="32">
        <f t="shared" si="32"/>
        <v>4057242.3655696022</v>
      </c>
      <c r="E1092" s="44">
        <f t="shared" si="33"/>
        <v>1.2271989248871948</v>
      </c>
    </row>
    <row r="1093" spans="1:5" x14ac:dyDescent="0.25">
      <c r="A1093" s="39" t="s">
        <v>6944</v>
      </c>
      <c r="B1093" s="32">
        <v>3309100.0000000386</v>
      </c>
      <c r="C1093" s="32">
        <v>6328962.3638605848</v>
      </c>
      <c r="D1093" s="32">
        <f t="shared" ref="D1093:D1156" si="34">C1093-B1093</f>
        <v>3019862.3638605461</v>
      </c>
      <c r="E1093" s="44">
        <f t="shared" ref="E1093:E1156" si="35">D1093/B1093</f>
        <v>0.91259326217415937</v>
      </c>
    </row>
    <row r="1094" spans="1:5" x14ac:dyDescent="0.25">
      <c r="A1094" s="39" t="s">
        <v>7251</v>
      </c>
      <c r="B1094" s="32">
        <v>3312100.0000000386</v>
      </c>
      <c r="C1094" s="32">
        <v>4753751.6983657535</v>
      </c>
      <c r="D1094" s="32">
        <f t="shared" si="34"/>
        <v>1441651.6983657149</v>
      </c>
      <c r="E1094" s="44">
        <f t="shared" si="35"/>
        <v>0.43526816773820176</v>
      </c>
    </row>
    <row r="1095" spans="1:5" x14ac:dyDescent="0.25">
      <c r="A1095" s="39" t="s">
        <v>5888</v>
      </c>
      <c r="B1095" s="32">
        <v>3315100.0000000386</v>
      </c>
      <c r="C1095" s="32">
        <v>5588077.8140290491</v>
      </c>
      <c r="D1095" s="32">
        <f t="shared" si="34"/>
        <v>2272977.8140290105</v>
      </c>
      <c r="E1095" s="44">
        <f t="shared" si="35"/>
        <v>0.68564381588156742</v>
      </c>
    </row>
    <row r="1096" spans="1:5" x14ac:dyDescent="0.25">
      <c r="A1096" s="39" t="s">
        <v>8044</v>
      </c>
      <c r="B1096" s="32">
        <v>3318100.0000000386</v>
      </c>
      <c r="C1096" s="32">
        <v>6823153.9018533211</v>
      </c>
      <c r="D1096" s="32">
        <f t="shared" si="34"/>
        <v>3505053.9018532825</v>
      </c>
      <c r="E1096" s="44">
        <f t="shared" si="35"/>
        <v>1.0563436610871406</v>
      </c>
    </row>
    <row r="1097" spans="1:5" x14ac:dyDescent="0.25">
      <c r="A1097" s="39" t="s">
        <v>6188</v>
      </c>
      <c r="B1097" s="32">
        <v>3321100.0000000391</v>
      </c>
      <c r="C1097" s="32">
        <v>4561809.307541729</v>
      </c>
      <c r="D1097" s="32">
        <f t="shared" si="34"/>
        <v>1240709.3075416898</v>
      </c>
      <c r="E1097" s="44">
        <f t="shared" si="35"/>
        <v>0.37358384497355551</v>
      </c>
    </row>
    <row r="1098" spans="1:5" x14ac:dyDescent="0.25">
      <c r="A1098" s="39" t="s">
        <v>8294</v>
      </c>
      <c r="B1098" s="32">
        <v>3324100.0000000391</v>
      </c>
      <c r="C1098" s="32">
        <v>7316564.7463262966</v>
      </c>
      <c r="D1098" s="32">
        <f t="shared" si="34"/>
        <v>3992464.7463262575</v>
      </c>
      <c r="E1098" s="44">
        <f t="shared" si="35"/>
        <v>1.2010663777642703</v>
      </c>
    </row>
    <row r="1099" spans="1:5" x14ac:dyDescent="0.25">
      <c r="A1099" s="39" t="s">
        <v>8293</v>
      </c>
      <c r="B1099" s="32">
        <v>3327100.0000000391</v>
      </c>
      <c r="C1099" s="32">
        <v>4826498.1758704744</v>
      </c>
      <c r="D1099" s="32">
        <f t="shared" si="34"/>
        <v>1499398.1758704353</v>
      </c>
      <c r="E1099" s="44">
        <f t="shared" si="35"/>
        <v>0.45066219105840455</v>
      </c>
    </row>
    <row r="1100" spans="1:5" x14ac:dyDescent="0.25">
      <c r="A1100" s="39" t="s">
        <v>5971</v>
      </c>
      <c r="B1100" s="32">
        <v>3330100.0000000391</v>
      </c>
      <c r="C1100" s="32">
        <v>5254930.3809576388</v>
      </c>
      <c r="D1100" s="32">
        <f t="shared" si="34"/>
        <v>1924830.3809575997</v>
      </c>
      <c r="E1100" s="44">
        <f t="shared" si="35"/>
        <v>0.57800978377753731</v>
      </c>
    </row>
    <row r="1101" spans="1:5" x14ac:dyDescent="0.25">
      <c r="A1101" s="39" t="s">
        <v>7214</v>
      </c>
      <c r="B1101" s="32">
        <v>3333100.0000000391</v>
      </c>
      <c r="C1101" s="32">
        <v>6971710.4718477298</v>
      </c>
      <c r="D1101" s="32">
        <f t="shared" si="34"/>
        <v>3638610.4718476906</v>
      </c>
      <c r="E1101" s="44">
        <f t="shared" si="35"/>
        <v>1.091659557723335</v>
      </c>
    </row>
    <row r="1102" spans="1:5" x14ac:dyDescent="0.25">
      <c r="A1102" s="39" t="s">
        <v>6778</v>
      </c>
      <c r="B1102" s="32">
        <v>3336100.0000000391</v>
      </c>
      <c r="C1102" s="32">
        <v>7160686.3529076688</v>
      </c>
      <c r="D1102" s="32">
        <f t="shared" si="34"/>
        <v>3824586.3529076297</v>
      </c>
      <c r="E1102" s="44">
        <f t="shared" si="35"/>
        <v>1.1464243736421524</v>
      </c>
    </row>
    <row r="1103" spans="1:5" x14ac:dyDescent="0.25">
      <c r="A1103" s="39" t="s">
        <v>6846</v>
      </c>
      <c r="B1103" s="32">
        <v>3339100.0000000396</v>
      </c>
      <c r="C1103" s="32">
        <v>5326227.8958076565</v>
      </c>
      <c r="D1103" s="32">
        <f t="shared" si="34"/>
        <v>1987127.8958076169</v>
      </c>
      <c r="E1103" s="44">
        <f t="shared" si="35"/>
        <v>0.5951088304655725</v>
      </c>
    </row>
    <row r="1104" spans="1:5" x14ac:dyDescent="0.25">
      <c r="A1104" s="39" t="s">
        <v>6895</v>
      </c>
      <c r="B1104" s="32">
        <v>3342100.0000000396</v>
      </c>
      <c r="C1104" s="32">
        <v>5105674.7379266582</v>
      </c>
      <c r="D1104" s="32">
        <f t="shared" si="34"/>
        <v>1763574.7379266187</v>
      </c>
      <c r="E1104" s="44">
        <f t="shared" si="35"/>
        <v>0.52768461085144003</v>
      </c>
    </row>
    <row r="1105" spans="1:5" x14ac:dyDescent="0.25">
      <c r="A1105" s="39" t="s">
        <v>7213</v>
      </c>
      <c r="B1105" s="32">
        <v>3345100.0000000396</v>
      </c>
      <c r="C1105" s="32">
        <v>6504819.6072245939</v>
      </c>
      <c r="D1105" s="32">
        <f t="shared" si="34"/>
        <v>3159719.6072245543</v>
      </c>
      <c r="E1105" s="44">
        <f t="shared" si="35"/>
        <v>0.94458150943903529</v>
      </c>
    </row>
    <row r="1106" spans="1:5" x14ac:dyDescent="0.25">
      <c r="A1106" s="39" t="s">
        <v>6412</v>
      </c>
      <c r="B1106" s="32">
        <v>3348100.0000000396</v>
      </c>
      <c r="C1106" s="32">
        <v>4819516.3316563983</v>
      </c>
      <c r="D1106" s="32">
        <f t="shared" si="34"/>
        <v>1471416.3316563587</v>
      </c>
      <c r="E1106" s="44">
        <f t="shared" si="35"/>
        <v>0.43947801190416691</v>
      </c>
    </row>
    <row r="1107" spans="1:5" x14ac:dyDescent="0.25">
      <c r="A1107" s="39" t="s">
        <v>8043</v>
      </c>
      <c r="B1107" s="32">
        <v>3351100.0000000396</v>
      </c>
      <c r="C1107" s="32">
        <v>5844683.274088352</v>
      </c>
      <c r="D1107" s="32">
        <f t="shared" si="34"/>
        <v>2493583.2740883124</v>
      </c>
      <c r="E1107" s="44">
        <f t="shared" si="35"/>
        <v>0.7441088818860323</v>
      </c>
    </row>
    <row r="1108" spans="1:5" x14ac:dyDescent="0.25">
      <c r="A1108" s="39" t="s">
        <v>8042</v>
      </c>
      <c r="B1108" s="32">
        <v>3354100.0000000396</v>
      </c>
      <c r="C1108" s="32">
        <v>5523637.4118127152</v>
      </c>
      <c r="D1108" s="32">
        <f t="shared" si="34"/>
        <v>2169537.4118126757</v>
      </c>
      <c r="E1108" s="44">
        <f t="shared" si="35"/>
        <v>0.64683146352602783</v>
      </c>
    </row>
    <row r="1109" spans="1:5" x14ac:dyDescent="0.25">
      <c r="A1109" s="39" t="s">
        <v>7119</v>
      </c>
      <c r="B1109" s="32">
        <v>3357100.0000000396</v>
      </c>
      <c r="C1109" s="32">
        <v>6968558.9622636037</v>
      </c>
      <c r="D1109" s="32">
        <f t="shared" si="34"/>
        <v>3611458.9622635641</v>
      </c>
      <c r="E1109" s="44">
        <f t="shared" si="35"/>
        <v>1.0757674666418997</v>
      </c>
    </row>
    <row r="1110" spans="1:5" x14ac:dyDescent="0.25">
      <c r="A1110" s="39" t="s">
        <v>7750</v>
      </c>
      <c r="B1110" s="32">
        <v>3360100.00000004</v>
      </c>
      <c r="C1110" s="32">
        <v>4487107.0168036288</v>
      </c>
      <c r="D1110" s="32">
        <f t="shared" si="34"/>
        <v>1127007.0168035887</v>
      </c>
      <c r="E1110" s="44">
        <f t="shared" si="35"/>
        <v>0.33540877259711771</v>
      </c>
    </row>
    <row r="1111" spans="1:5" x14ac:dyDescent="0.25">
      <c r="A1111" s="39" t="s">
        <v>7405</v>
      </c>
      <c r="B1111" s="32">
        <v>3363100.00000004</v>
      </c>
      <c r="C1111" s="32">
        <v>7135801.3474815283</v>
      </c>
      <c r="D1111" s="32">
        <f t="shared" si="34"/>
        <v>3772701.3474814883</v>
      </c>
      <c r="E1111" s="44">
        <f t="shared" si="35"/>
        <v>1.1217927945887554</v>
      </c>
    </row>
    <row r="1112" spans="1:5" x14ac:dyDescent="0.25">
      <c r="A1112" s="39" t="s">
        <v>6531</v>
      </c>
      <c r="B1112" s="32">
        <v>3366100.00000004</v>
      </c>
      <c r="C1112" s="32">
        <v>4739735.688222684</v>
      </c>
      <c r="D1112" s="32">
        <f t="shared" si="34"/>
        <v>1373635.6882226439</v>
      </c>
      <c r="E1112" s="44">
        <f t="shared" si="35"/>
        <v>0.40807928707484259</v>
      </c>
    </row>
    <row r="1113" spans="1:5" x14ac:dyDescent="0.25">
      <c r="A1113" s="39" t="s">
        <v>6411</v>
      </c>
      <c r="B1113" s="32">
        <v>3369100.00000004</v>
      </c>
      <c r="C1113" s="32">
        <v>7421090.8610614603</v>
      </c>
      <c r="D1113" s="32">
        <f t="shared" si="34"/>
        <v>4051990.8610614203</v>
      </c>
      <c r="E1113" s="44">
        <f t="shared" si="35"/>
        <v>1.2026923691969287</v>
      </c>
    </row>
    <row r="1114" spans="1:5" x14ac:dyDescent="0.25">
      <c r="A1114" s="39" t="s">
        <v>7521</v>
      </c>
      <c r="B1114" s="32">
        <v>3372100.00000004</v>
      </c>
      <c r="C1114" s="32">
        <v>7065848.1501723966</v>
      </c>
      <c r="D1114" s="32">
        <f t="shared" si="34"/>
        <v>3693748.1501723565</v>
      </c>
      <c r="E1114" s="44">
        <f t="shared" si="35"/>
        <v>1.0953851161508592</v>
      </c>
    </row>
    <row r="1115" spans="1:5" x14ac:dyDescent="0.25">
      <c r="A1115" s="39" t="s">
        <v>6814</v>
      </c>
      <c r="B1115" s="32">
        <v>3375100.00000004</v>
      </c>
      <c r="C1115" s="32">
        <v>5867609.8391001364</v>
      </c>
      <c r="D1115" s="32">
        <f t="shared" si="34"/>
        <v>2492509.8391000964</v>
      </c>
      <c r="E1115" s="44">
        <f t="shared" si="35"/>
        <v>0.73849955233920972</v>
      </c>
    </row>
    <row r="1116" spans="1:5" x14ac:dyDescent="0.25">
      <c r="A1116" s="39" t="s">
        <v>7616</v>
      </c>
      <c r="B1116" s="32">
        <v>3378100.0000000405</v>
      </c>
      <c r="C1116" s="32">
        <v>4577824.3647211706</v>
      </c>
      <c r="D1116" s="32">
        <f t="shared" si="34"/>
        <v>1199724.3647211301</v>
      </c>
      <c r="E1116" s="44">
        <f t="shared" si="35"/>
        <v>0.35514767612596304</v>
      </c>
    </row>
    <row r="1117" spans="1:5" x14ac:dyDescent="0.25">
      <c r="A1117" s="39" t="s">
        <v>8292</v>
      </c>
      <c r="B1117" s="32">
        <v>3381100.0000000405</v>
      </c>
      <c r="C1117" s="32">
        <v>6336743.6730697649</v>
      </c>
      <c r="D1117" s="32">
        <f t="shared" si="34"/>
        <v>2955643.6730697243</v>
      </c>
      <c r="E1117" s="44">
        <f t="shared" si="35"/>
        <v>0.87416629885826769</v>
      </c>
    </row>
    <row r="1118" spans="1:5" x14ac:dyDescent="0.25">
      <c r="A1118" s="39" t="s">
        <v>6627</v>
      </c>
      <c r="B1118" s="32">
        <v>3384100.0000000405</v>
      </c>
      <c r="C1118" s="32">
        <v>5828155.862466001</v>
      </c>
      <c r="D1118" s="32">
        <f t="shared" si="34"/>
        <v>2444055.8624659604</v>
      </c>
      <c r="E1118" s="44">
        <f t="shared" si="35"/>
        <v>0.7222173879217314</v>
      </c>
    </row>
    <row r="1119" spans="1:5" x14ac:dyDescent="0.25">
      <c r="A1119" s="39" t="s">
        <v>5999</v>
      </c>
      <c r="B1119" s="32">
        <v>3387100.0000000405</v>
      </c>
      <c r="C1119" s="32">
        <v>4950180.5448994972</v>
      </c>
      <c r="D1119" s="32">
        <f t="shared" si="34"/>
        <v>1563080.5448994567</v>
      </c>
      <c r="E1119" s="44">
        <f t="shared" si="35"/>
        <v>0.46148048327461189</v>
      </c>
    </row>
    <row r="1120" spans="1:5" x14ac:dyDescent="0.25">
      <c r="A1120" s="39" t="s">
        <v>6490</v>
      </c>
      <c r="B1120" s="32">
        <v>3390100.0000000405</v>
      </c>
      <c r="C1120" s="32">
        <v>6398652.8007173305</v>
      </c>
      <c r="D1120" s="32">
        <f t="shared" si="34"/>
        <v>3008552.80071729</v>
      </c>
      <c r="E1120" s="44">
        <f t="shared" si="35"/>
        <v>0.88745252373595296</v>
      </c>
    </row>
    <row r="1121" spans="1:5" x14ac:dyDescent="0.25">
      <c r="A1121" s="39" t="s">
        <v>7457</v>
      </c>
      <c r="B1121" s="32">
        <v>3393100.0000000405</v>
      </c>
      <c r="C1121" s="32">
        <v>7527429.9099951172</v>
      </c>
      <c r="D1121" s="32">
        <f t="shared" si="34"/>
        <v>4134329.9099950767</v>
      </c>
      <c r="E1121" s="44">
        <f t="shared" si="35"/>
        <v>1.2184521263726467</v>
      </c>
    </row>
    <row r="1122" spans="1:5" x14ac:dyDescent="0.25">
      <c r="A1122" s="39" t="s">
        <v>6877</v>
      </c>
      <c r="B1122" s="32">
        <v>3396100.000000041</v>
      </c>
      <c r="C1122" s="32">
        <v>4524861.1781325014</v>
      </c>
      <c r="D1122" s="32">
        <f t="shared" si="34"/>
        <v>1128761.1781324605</v>
      </c>
      <c r="E1122" s="44">
        <f t="shared" si="35"/>
        <v>0.33236982954932037</v>
      </c>
    </row>
    <row r="1123" spans="1:5" x14ac:dyDescent="0.25">
      <c r="A1123" s="39" t="s">
        <v>6026</v>
      </c>
      <c r="B1123" s="32">
        <v>3399100.000000041</v>
      </c>
      <c r="C1123" s="32">
        <v>6556904.9321919596</v>
      </c>
      <c r="D1123" s="32">
        <f t="shared" si="34"/>
        <v>3157804.9321919186</v>
      </c>
      <c r="E1123" s="44">
        <f t="shared" si="35"/>
        <v>0.92901207148712317</v>
      </c>
    </row>
    <row r="1124" spans="1:5" x14ac:dyDescent="0.25">
      <c r="A1124" s="39" t="s">
        <v>6380</v>
      </c>
      <c r="B1124" s="32">
        <v>3402100.000000041</v>
      </c>
      <c r="C1124" s="32">
        <v>6225759.0295745581</v>
      </c>
      <c r="D1124" s="32">
        <f t="shared" si="34"/>
        <v>2823659.0295745172</v>
      </c>
      <c r="E1124" s="44">
        <f t="shared" si="35"/>
        <v>0.82997531806075164</v>
      </c>
    </row>
    <row r="1125" spans="1:5" x14ac:dyDescent="0.25">
      <c r="A1125" s="39" t="s">
        <v>7003</v>
      </c>
      <c r="B1125" s="32">
        <v>3405100.000000041</v>
      </c>
      <c r="C1125" s="32">
        <v>5152030.3562363908</v>
      </c>
      <c r="D1125" s="32">
        <f t="shared" si="34"/>
        <v>1746930.3562363498</v>
      </c>
      <c r="E1125" s="44">
        <f t="shared" si="35"/>
        <v>0.51303349570829893</v>
      </c>
    </row>
    <row r="1126" spans="1:5" x14ac:dyDescent="0.25">
      <c r="A1126" s="39" t="s">
        <v>6314</v>
      </c>
      <c r="B1126" s="32">
        <v>3408100.000000041</v>
      </c>
      <c r="C1126" s="32">
        <v>4925101.1963273091</v>
      </c>
      <c r="D1126" s="32">
        <f t="shared" si="34"/>
        <v>1517001.1963272681</v>
      </c>
      <c r="E1126" s="44">
        <f t="shared" si="35"/>
        <v>0.44511639808903786</v>
      </c>
    </row>
    <row r="1127" spans="1:5" x14ac:dyDescent="0.25">
      <c r="A1127" s="39" t="s">
        <v>7712</v>
      </c>
      <c r="B1127" s="32">
        <v>3411100.000000041</v>
      </c>
      <c r="C1127" s="32">
        <v>5288827.4377246592</v>
      </c>
      <c r="D1127" s="32">
        <f t="shared" si="34"/>
        <v>1877727.4377246182</v>
      </c>
      <c r="E1127" s="44">
        <f t="shared" si="35"/>
        <v>0.55047563475846373</v>
      </c>
    </row>
    <row r="1128" spans="1:5" x14ac:dyDescent="0.25">
      <c r="A1128" s="39" t="s">
        <v>7749</v>
      </c>
      <c r="B1128" s="32">
        <v>3414100.000000041</v>
      </c>
      <c r="C1128" s="32">
        <v>6778344.66650094</v>
      </c>
      <c r="D1128" s="32">
        <f t="shared" si="34"/>
        <v>3364244.666500899</v>
      </c>
      <c r="E1128" s="44">
        <f t="shared" si="35"/>
        <v>0.98539722518404815</v>
      </c>
    </row>
    <row r="1129" spans="1:5" x14ac:dyDescent="0.25">
      <c r="A1129" s="39" t="s">
        <v>6743</v>
      </c>
      <c r="B1129" s="32">
        <v>3417100.0000000414</v>
      </c>
      <c r="C1129" s="32">
        <v>6760422.6366375638</v>
      </c>
      <c r="D1129" s="32">
        <f t="shared" si="34"/>
        <v>3343322.6366375224</v>
      </c>
      <c r="E1129" s="44">
        <f t="shared" si="35"/>
        <v>0.978409363681918</v>
      </c>
    </row>
    <row r="1130" spans="1:5" x14ac:dyDescent="0.25">
      <c r="A1130" s="39" t="s">
        <v>6876</v>
      </c>
      <c r="B1130" s="32">
        <v>3420100.0000000414</v>
      </c>
      <c r="C1130" s="32">
        <v>7330555.0516033163</v>
      </c>
      <c r="D1130" s="32">
        <f t="shared" si="34"/>
        <v>3910455.0516032749</v>
      </c>
      <c r="E1130" s="44">
        <f t="shared" si="35"/>
        <v>1.1433744778232295</v>
      </c>
    </row>
    <row r="1131" spans="1:5" x14ac:dyDescent="0.25">
      <c r="A1131" s="39" t="s">
        <v>6313</v>
      </c>
      <c r="B1131" s="32">
        <v>3423100.0000000414</v>
      </c>
      <c r="C1131" s="32">
        <v>5810301.6294333935</v>
      </c>
      <c r="D1131" s="32">
        <f t="shared" si="34"/>
        <v>2387201.629433352</v>
      </c>
      <c r="E1131" s="44">
        <f t="shared" si="35"/>
        <v>0.69738004423865008</v>
      </c>
    </row>
    <row r="1132" spans="1:5" x14ac:dyDescent="0.25">
      <c r="A1132" s="39" t="s">
        <v>8041</v>
      </c>
      <c r="B1132" s="32">
        <v>3426100.0000000414</v>
      </c>
      <c r="C1132" s="32">
        <v>6218382.2236452727</v>
      </c>
      <c r="D1132" s="32">
        <f t="shared" si="34"/>
        <v>2792282.2236452312</v>
      </c>
      <c r="E1132" s="44">
        <f t="shared" si="35"/>
        <v>0.81500312998604751</v>
      </c>
    </row>
    <row r="1133" spans="1:5" x14ac:dyDescent="0.25">
      <c r="A1133" s="39" t="s">
        <v>6312</v>
      </c>
      <c r="B1133" s="32">
        <v>3429100.0000000414</v>
      </c>
      <c r="C1133" s="32">
        <v>5751644.6508796578</v>
      </c>
      <c r="D1133" s="32">
        <f t="shared" si="34"/>
        <v>2322544.6508796164</v>
      </c>
      <c r="E1133" s="44">
        <f t="shared" si="35"/>
        <v>0.67730443873890767</v>
      </c>
    </row>
    <row r="1134" spans="1:5" x14ac:dyDescent="0.25">
      <c r="A1134" s="39" t="s">
        <v>8040</v>
      </c>
      <c r="B1134" s="32">
        <v>3432100.0000000414</v>
      </c>
      <c r="C1134" s="32">
        <v>7677468.4555136953</v>
      </c>
      <c r="D1134" s="32">
        <f t="shared" si="34"/>
        <v>4245368.4555136543</v>
      </c>
      <c r="E1134" s="44">
        <f t="shared" si="35"/>
        <v>1.2369594287793488</v>
      </c>
    </row>
    <row r="1135" spans="1:5" x14ac:dyDescent="0.25">
      <c r="A1135" s="39" t="s">
        <v>7456</v>
      </c>
      <c r="B1135" s="32">
        <v>3435100.0000000419</v>
      </c>
      <c r="C1135" s="32">
        <v>5675644.4580445634</v>
      </c>
      <c r="D1135" s="32">
        <f t="shared" si="34"/>
        <v>2240544.4580445215</v>
      </c>
      <c r="E1135" s="44">
        <f t="shared" si="35"/>
        <v>0.65225014062021314</v>
      </c>
    </row>
    <row r="1136" spans="1:5" x14ac:dyDescent="0.25">
      <c r="A1136" s="39" t="s">
        <v>7237</v>
      </c>
      <c r="B1136" s="32">
        <v>3438100.0000000419</v>
      </c>
      <c r="C1136" s="32">
        <v>5277202.869061023</v>
      </c>
      <c r="D1136" s="32">
        <f t="shared" si="34"/>
        <v>1839102.8690609811</v>
      </c>
      <c r="E1136" s="44">
        <f t="shared" si="35"/>
        <v>0.53491837615571347</v>
      </c>
    </row>
    <row r="1137" spans="1:5" x14ac:dyDescent="0.25">
      <c r="A1137" s="39" t="s">
        <v>8039</v>
      </c>
      <c r="B1137" s="32">
        <v>3441100.0000000419</v>
      </c>
      <c r="C1137" s="32">
        <v>4587334.3788641514</v>
      </c>
      <c r="D1137" s="32">
        <f t="shared" si="34"/>
        <v>1146234.3788641095</v>
      </c>
      <c r="E1137" s="44">
        <f t="shared" si="35"/>
        <v>0.33310115337075225</v>
      </c>
    </row>
    <row r="1138" spans="1:5" x14ac:dyDescent="0.25">
      <c r="A1138" s="39" t="s">
        <v>7155</v>
      </c>
      <c r="B1138" s="32">
        <v>3444100.0000000419</v>
      </c>
      <c r="C1138" s="32">
        <v>7358631.4809382046</v>
      </c>
      <c r="D1138" s="32">
        <f t="shared" si="34"/>
        <v>3914531.4809381627</v>
      </c>
      <c r="E1138" s="44">
        <f t="shared" si="35"/>
        <v>1.1365905406167403</v>
      </c>
    </row>
    <row r="1139" spans="1:5" x14ac:dyDescent="0.25">
      <c r="A1139" s="39" t="s">
        <v>8038</v>
      </c>
      <c r="B1139" s="32">
        <v>3447100.0000000419</v>
      </c>
      <c r="C1139" s="32">
        <v>6964486.9176305216</v>
      </c>
      <c r="D1139" s="32">
        <f t="shared" si="34"/>
        <v>3517386.9176304797</v>
      </c>
      <c r="E1139" s="44">
        <f t="shared" si="35"/>
        <v>1.0203901591570992</v>
      </c>
    </row>
    <row r="1140" spans="1:5" x14ac:dyDescent="0.25">
      <c r="A1140" s="39" t="s">
        <v>7196</v>
      </c>
      <c r="B1140" s="32">
        <v>3450100.0000000419</v>
      </c>
      <c r="C1140" s="32">
        <v>6620119.4065788835</v>
      </c>
      <c r="D1140" s="32">
        <f t="shared" si="34"/>
        <v>3170019.4065788416</v>
      </c>
      <c r="E1140" s="44">
        <f t="shared" si="35"/>
        <v>0.91881957235407763</v>
      </c>
    </row>
    <row r="1141" spans="1:5" x14ac:dyDescent="0.25">
      <c r="A1141" s="39" t="s">
        <v>7404</v>
      </c>
      <c r="B1141" s="32">
        <v>3453100.0000000419</v>
      </c>
      <c r="C1141" s="32">
        <v>7443330.8131060135</v>
      </c>
      <c r="D1141" s="32">
        <f t="shared" si="34"/>
        <v>3990230.8131059716</v>
      </c>
      <c r="E1141" s="44">
        <f t="shared" si="35"/>
        <v>1.1555503209017761</v>
      </c>
    </row>
    <row r="1142" spans="1:5" x14ac:dyDescent="0.25">
      <c r="A1142" s="39" t="s">
        <v>6720</v>
      </c>
      <c r="B1142" s="32">
        <v>3456100.0000000424</v>
      </c>
      <c r="C1142" s="32">
        <v>7085915.5882302197</v>
      </c>
      <c r="D1142" s="32">
        <f t="shared" si="34"/>
        <v>3629815.5882301773</v>
      </c>
      <c r="E1142" s="44">
        <f t="shared" si="35"/>
        <v>1.0502634727670301</v>
      </c>
    </row>
    <row r="1143" spans="1:5" x14ac:dyDescent="0.25">
      <c r="A1143" s="39" t="s">
        <v>6081</v>
      </c>
      <c r="B1143" s="32">
        <v>3459100.0000000424</v>
      </c>
      <c r="C1143" s="32">
        <v>5309938.7674924769</v>
      </c>
      <c r="D1143" s="32">
        <f t="shared" si="34"/>
        <v>1850838.7674924345</v>
      </c>
      <c r="E1143" s="44">
        <f t="shared" si="35"/>
        <v>0.53506367768853513</v>
      </c>
    </row>
    <row r="1144" spans="1:5" x14ac:dyDescent="0.25">
      <c r="A1144" s="39" t="s">
        <v>6530</v>
      </c>
      <c r="B1144" s="32">
        <v>3462100.0000000424</v>
      </c>
      <c r="C1144" s="32">
        <v>6758446.3075266583</v>
      </c>
      <c r="D1144" s="32">
        <f t="shared" si="34"/>
        <v>3296346.3075266159</v>
      </c>
      <c r="E1144" s="44">
        <f t="shared" si="35"/>
        <v>0.95212336660598351</v>
      </c>
    </row>
    <row r="1145" spans="1:5" x14ac:dyDescent="0.25">
      <c r="A1145" s="39" t="s">
        <v>6529</v>
      </c>
      <c r="B1145" s="32">
        <v>3465100.0000000424</v>
      </c>
      <c r="C1145" s="32">
        <v>4394631.8549358351</v>
      </c>
      <c r="D1145" s="32">
        <f t="shared" si="34"/>
        <v>929531.85493579274</v>
      </c>
      <c r="E1145" s="44">
        <f t="shared" si="35"/>
        <v>0.26825541973847261</v>
      </c>
    </row>
    <row r="1146" spans="1:5" x14ac:dyDescent="0.25">
      <c r="A1146" s="39" t="s">
        <v>7372</v>
      </c>
      <c r="B1146" s="32">
        <v>3468100.0000000424</v>
      </c>
      <c r="C1146" s="32">
        <v>6501845.8692493448</v>
      </c>
      <c r="D1146" s="32">
        <f t="shared" si="34"/>
        <v>3033745.8692493024</v>
      </c>
      <c r="E1146" s="44">
        <f t="shared" si="35"/>
        <v>0.87475732223674785</v>
      </c>
    </row>
    <row r="1147" spans="1:5" x14ac:dyDescent="0.25">
      <c r="A1147" s="39" t="s">
        <v>7669</v>
      </c>
      <c r="B1147" s="32">
        <v>3471100.0000000424</v>
      </c>
      <c r="C1147" s="32">
        <v>6538049.605506368</v>
      </c>
      <c r="D1147" s="32">
        <f t="shared" si="34"/>
        <v>3066949.6055063256</v>
      </c>
      <c r="E1147" s="44">
        <f t="shared" si="35"/>
        <v>0.88356705525807044</v>
      </c>
    </row>
    <row r="1148" spans="1:5" x14ac:dyDescent="0.25">
      <c r="A1148" s="39" t="s">
        <v>6398</v>
      </c>
      <c r="B1148" s="32">
        <v>3474100.0000000428</v>
      </c>
      <c r="C1148" s="32">
        <v>6213797.2899893429</v>
      </c>
      <c r="D1148" s="32">
        <f t="shared" si="34"/>
        <v>2739697.2899893001</v>
      </c>
      <c r="E1148" s="44">
        <f t="shared" si="35"/>
        <v>0.78860634120758366</v>
      </c>
    </row>
    <row r="1149" spans="1:5" x14ac:dyDescent="0.25">
      <c r="A1149" s="39" t="s">
        <v>7593</v>
      </c>
      <c r="B1149" s="32">
        <v>3477100.0000000428</v>
      </c>
      <c r="C1149" s="32">
        <v>4406443.6026445031</v>
      </c>
      <c r="D1149" s="32">
        <f t="shared" si="34"/>
        <v>929343.60264446028</v>
      </c>
      <c r="E1149" s="44">
        <f t="shared" si="35"/>
        <v>0.2672754889547177</v>
      </c>
    </row>
    <row r="1150" spans="1:5" x14ac:dyDescent="0.25">
      <c r="A1150" s="39" t="s">
        <v>7236</v>
      </c>
      <c r="B1150" s="32">
        <v>3480100.0000000428</v>
      </c>
      <c r="C1150" s="32">
        <v>5832828.7205405561</v>
      </c>
      <c r="D1150" s="32">
        <f t="shared" si="34"/>
        <v>2352728.7205405133</v>
      </c>
      <c r="E1150" s="44">
        <f t="shared" si="35"/>
        <v>0.67605204463678759</v>
      </c>
    </row>
    <row r="1151" spans="1:5" x14ac:dyDescent="0.25">
      <c r="A1151" s="39" t="s">
        <v>5998</v>
      </c>
      <c r="B1151" s="32">
        <v>3483100.0000000428</v>
      </c>
      <c r="C1151" s="32">
        <v>4473275.3381411489</v>
      </c>
      <c r="D1151" s="32">
        <f t="shared" si="34"/>
        <v>990175.33814110607</v>
      </c>
      <c r="E1151" s="44">
        <f t="shared" si="35"/>
        <v>0.28427990529731961</v>
      </c>
    </row>
    <row r="1152" spans="1:5" x14ac:dyDescent="0.25">
      <c r="A1152" s="39" t="s">
        <v>7059</v>
      </c>
      <c r="B1152" s="32">
        <v>3486100.0000000428</v>
      </c>
      <c r="C1152" s="32">
        <v>7313424.126442791</v>
      </c>
      <c r="D1152" s="32">
        <f t="shared" si="34"/>
        <v>3827324.1264427481</v>
      </c>
      <c r="E1152" s="44">
        <f t="shared" si="35"/>
        <v>1.0978813362906117</v>
      </c>
    </row>
    <row r="1153" spans="1:5" x14ac:dyDescent="0.25">
      <c r="A1153" s="39" t="s">
        <v>7455</v>
      </c>
      <c r="B1153" s="32">
        <v>3489100.0000000428</v>
      </c>
      <c r="C1153" s="32">
        <v>5679465.0715470379</v>
      </c>
      <c r="D1153" s="32">
        <f t="shared" si="34"/>
        <v>2190365.0715469951</v>
      </c>
      <c r="E1153" s="44">
        <f t="shared" si="35"/>
        <v>0.62777365840674337</v>
      </c>
    </row>
    <row r="1154" spans="1:5" x14ac:dyDescent="0.25">
      <c r="A1154" s="39" t="s">
        <v>6153</v>
      </c>
      <c r="B1154" s="32">
        <v>3492100.0000000433</v>
      </c>
      <c r="C1154" s="32">
        <v>4580825.9519028394</v>
      </c>
      <c r="D1154" s="32">
        <f t="shared" si="34"/>
        <v>1088725.951902796</v>
      </c>
      <c r="E1154" s="44">
        <f t="shared" si="35"/>
        <v>0.31176826319486339</v>
      </c>
    </row>
    <row r="1155" spans="1:5" x14ac:dyDescent="0.25">
      <c r="A1155" s="39" t="s">
        <v>6489</v>
      </c>
      <c r="B1155" s="32">
        <v>3495100.0000000433</v>
      </c>
      <c r="C1155" s="32">
        <v>5327932.7329435404</v>
      </c>
      <c r="D1155" s="32">
        <f t="shared" si="34"/>
        <v>1832832.7329434971</v>
      </c>
      <c r="E1155" s="44">
        <f t="shared" si="35"/>
        <v>0.52440065604517017</v>
      </c>
    </row>
    <row r="1156" spans="1:5" x14ac:dyDescent="0.25">
      <c r="A1156" s="39" t="s">
        <v>7261</v>
      </c>
      <c r="B1156" s="32">
        <v>3498100.0000000433</v>
      </c>
      <c r="C1156" s="32">
        <v>4452663.5326788267</v>
      </c>
      <c r="D1156" s="32">
        <f t="shared" si="34"/>
        <v>954563.53267878341</v>
      </c>
      <c r="E1156" s="44">
        <f t="shared" si="35"/>
        <v>0.27288057307646196</v>
      </c>
    </row>
    <row r="1157" spans="1:5" x14ac:dyDescent="0.25">
      <c r="A1157" s="39" t="s">
        <v>8037</v>
      </c>
      <c r="B1157" s="32">
        <v>3501100.0000000433</v>
      </c>
      <c r="C1157" s="32">
        <v>7027825.6822296036</v>
      </c>
      <c r="D1157" s="32">
        <f t="shared" ref="D1157:D1220" si="36">C1157-B1157</f>
        <v>3526725.6822295603</v>
      </c>
      <c r="E1157" s="44">
        <f t="shared" ref="E1157:E1220" si="37">D1157/B1157</f>
        <v>1.007319323135448</v>
      </c>
    </row>
    <row r="1158" spans="1:5" x14ac:dyDescent="0.25">
      <c r="A1158" s="39" t="s">
        <v>8291</v>
      </c>
      <c r="B1158" s="32">
        <v>3504100.0000000433</v>
      </c>
      <c r="C1158" s="32">
        <v>5915877.9326137006</v>
      </c>
      <c r="D1158" s="32">
        <f t="shared" si="36"/>
        <v>2411777.9326136573</v>
      </c>
      <c r="E1158" s="44">
        <f t="shared" si="37"/>
        <v>0.6882731464894345</v>
      </c>
    </row>
    <row r="1159" spans="1:5" x14ac:dyDescent="0.25">
      <c r="A1159" s="39" t="s">
        <v>7642</v>
      </c>
      <c r="B1159" s="32">
        <v>3507100.0000000433</v>
      </c>
      <c r="C1159" s="32">
        <v>4616212.2335017882</v>
      </c>
      <c r="D1159" s="32">
        <f t="shared" si="36"/>
        <v>1109112.2335017449</v>
      </c>
      <c r="E1159" s="44">
        <f t="shared" si="37"/>
        <v>0.3162476785668305</v>
      </c>
    </row>
    <row r="1160" spans="1:5" x14ac:dyDescent="0.25">
      <c r="A1160" s="39" t="s">
        <v>6288</v>
      </c>
      <c r="B1160" s="32">
        <v>3510100.0000000433</v>
      </c>
      <c r="C1160" s="32">
        <v>6835546.5005329503</v>
      </c>
      <c r="D1160" s="32">
        <f t="shared" si="36"/>
        <v>3325446.500532907</v>
      </c>
      <c r="E1160" s="44">
        <f t="shared" si="37"/>
        <v>0.94739366414998605</v>
      </c>
    </row>
    <row r="1161" spans="1:5" x14ac:dyDescent="0.25">
      <c r="A1161" s="39" t="s">
        <v>7711</v>
      </c>
      <c r="B1161" s="32">
        <v>3513100.0000000438</v>
      </c>
      <c r="C1161" s="32">
        <v>6103174.1815057136</v>
      </c>
      <c r="D1161" s="32">
        <f t="shared" si="36"/>
        <v>2590074.1815056698</v>
      </c>
      <c r="E1161" s="44">
        <f t="shared" si="37"/>
        <v>0.73726172938590917</v>
      </c>
    </row>
    <row r="1162" spans="1:5" x14ac:dyDescent="0.25">
      <c r="A1162" s="39" t="s">
        <v>7002</v>
      </c>
      <c r="B1162" s="32">
        <v>3516100.0000000438</v>
      </c>
      <c r="C1162" s="32">
        <v>4597820.6927044773</v>
      </c>
      <c r="D1162" s="32">
        <f t="shared" si="36"/>
        <v>1081720.6927044336</v>
      </c>
      <c r="E1162" s="44">
        <f t="shared" si="37"/>
        <v>0.30764787483416856</v>
      </c>
    </row>
    <row r="1163" spans="1:5" x14ac:dyDescent="0.25">
      <c r="A1163" s="39" t="s">
        <v>5897</v>
      </c>
      <c r="B1163" s="32">
        <v>3519100.0000000438</v>
      </c>
      <c r="C1163" s="32">
        <v>7680743.5365726408</v>
      </c>
      <c r="D1163" s="32">
        <f t="shared" si="36"/>
        <v>4161643.536572597</v>
      </c>
      <c r="E1163" s="44">
        <f t="shared" si="37"/>
        <v>1.1825874617295744</v>
      </c>
    </row>
    <row r="1164" spans="1:5" x14ac:dyDescent="0.25">
      <c r="A1164" s="39" t="s">
        <v>7045</v>
      </c>
      <c r="B1164" s="32">
        <v>3522100.0000000438</v>
      </c>
      <c r="C1164" s="32">
        <v>5951786.8216790082</v>
      </c>
      <c r="D1164" s="32">
        <f t="shared" si="36"/>
        <v>2429686.8216789644</v>
      </c>
      <c r="E1164" s="44">
        <f t="shared" si="37"/>
        <v>0.68984038547427218</v>
      </c>
    </row>
    <row r="1165" spans="1:5" x14ac:dyDescent="0.25">
      <c r="A1165" s="39" t="s">
        <v>8036</v>
      </c>
      <c r="B1165" s="32">
        <v>3525100.0000000438</v>
      </c>
      <c r="C1165" s="32">
        <v>5979417.6755181141</v>
      </c>
      <c r="D1165" s="32">
        <f t="shared" si="36"/>
        <v>2454317.6755180703</v>
      </c>
      <c r="E1165" s="44">
        <f t="shared" si="37"/>
        <v>0.6962405819744234</v>
      </c>
    </row>
    <row r="1166" spans="1:5" x14ac:dyDescent="0.25">
      <c r="A1166" s="39" t="s">
        <v>7710</v>
      </c>
      <c r="B1166" s="32">
        <v>3528100.0000000438</v>
      </c>
      <c r="C1166" s="32">
        <v>7174653.7400849489</v>
      </c>
      <c r="D1166" s="32">
        <f t="shared" si="36"/>
        <v>3646553.7400849052</v>
      </c>
      <c r="E1166" s="44">
        <f t="shared" si="37"/>
        <v>1.033574371498784</v>
      </c>
    </row>
    <row r="1167" spans="1:5" x14ac:dyDescent="0.25">
      <c r="A1167" s="39" t="s">
        <v>8245</v>
      </c>
      <c r="B1167" s="32">
        <v>3531100.0000000442</v>
      </c>
      <c r="C1167" s="32">
        <v>7583929.2118835719</v>
      </c>
      <c r="D1167" s="32">
        <f t="shared" si="36"/>
        <v>4052829.2118835277</v>
      </c>
      <c r="E1167" s="44">
        <f t="shared" si="37"/>
        <v>1.1477526017058359</v>
      </c>
    </row>
    <row r="1168" spans="1:5" x14ac:dyDescent="0.25">
      <c r="A1168" s="39" t="s">
        <v>6875</v>
      </c>
      <c r="B1168" s="32">
        <v>3534100.0000000442</v>
      </c>
      <c r="C1168" s="32">
        <v>6666277.5175683405</v>
      </c>
      <c r="D1168" s="32">
        <f t="shared" si="36"/>
        <v>3132177.5175682963</v>
      </c>
      <c r="E1168" s="44">
        <f t="shared" si="37"/>
        <v>0.88627303063531226</v>
      </c>
    </row>
    <row r="1169" spans="1:5" x14ac:dyDescent="0.25">
      <c r="A1169" s="39" t="s">
        <v>5847</v>
      </c>
      <c r="B1169" s="32">
        <v>3537100.0000000442</v>
      </c>
      <c r="C1169" s="32">
        <v>6713413.8345738295</v>
      </c>
      <c r="D1169" s="32">
        <f t="shared" si="36"/>
        <v>3176313.8345737853</v>
      </c>
      <c r="E1169" s="44">
        <f t="shared" si="37"/>
        <v>0.89799944433964141</v>
      </c>
    </row>
    <row r="1170" spans="1:5" x14ac:dyDescent="0.25">
      <c r="A1170" s="39" t="s">
        <v>7860</v>
      </c>
      <c r="B1170" s="32">
        <v>3540100.0000000442</v>
      </c>
      <c r="C1170" s="32">
        <v>6330587.2384205591</v>
      </c>
      <c r="D1170" s="32">
        <f t="shared" si="36"/>
        <v>2790487.2384205149</v>
      </c>
      <c r="E1170" s="44">
        <f t="shared" si="37"/>
        <v>0.78825096421583574</v>
      </c>
    </row>
    <row r="1171" spans="1:5" x14ac:dyDescent="0.25">
      <c r="A1171" s="39" t="s">
        <v>7454</v>
      </c>
      <c r="B1171" s="32">
        <v>3543100.0000000442</v>
      </c>
      <c r="C1171" s="32">
        <v>5189991.6305053122</v>
      </c>
      <c r="D1171" s="32">
        <f t="shared" si="36"/>
        <v>1646891.630505268</v>
      </c>
      <c r="E1171" s="44">
        <f t="shared" si="37"/>
        <v>0.46481658166725393</v>
      </c>
    </row>
    <row r="1172" spans="1:5" x14ac:dyDescent="0.25">
      <c r="A1172" s="39" t="s">
        <v>7520</v>
      </c>
      <c r="B1172" s="32">
        <v>3546100.0000000442</v>
      </c>
      <c r="C1172" s="32">
        <v>4594935.4457376404</v>
      </c>
      <c r="D1172" s="32">
        <f t="shared" si="36"/>
        <v>1048835.4457375961</v>
      </c>
      <c r="E1172" s="44">
        <f t="shared" si="37"/>
        <v>0.29577153654369109</v>
      </c>
    </row>
    <row r="1173" spans="1:5" x14ac:dyDescent="0.25">
      <c r="A1173" s="39" t="s">
        <v>5935</v>
      </c>
      <c r="B1173" s="32">
        <v>3549100.0000000447</v>
      </c>
      <c r="C1173" s="32">
        <v>7489452.8127726251</v>
      </c>
      <c r="D1173" s="32">
        <f t="shared" si="36"/>
        <v>3940352.8127725804</v>
      </c>
      <c r="E1173" s="44">
        <f t="shared" si="37"/>
        <v>1.1102400081069936</v>
      </c>
    </row>
    <row r="1174" spans="1:5" x14ac:dyDescent="0.25">
      <c r="A1174" s="39" t="s">
        <v>7859</v>
      </c>
      <c r="B1174" s="32">
        <v>3552100.0000000447</v>
      </c>
      <c r="C1174" s="32">
        <v>6851314.2613105644</v>
      </c>
      <c r="D1174" s="32">
        <f t="shared" si="36"/>
        <v>3299214.2613105197</v>
      </c>
      <c r="E1174" s="44">
        <f t="shared" si="37"/>
        <v>0.92880669500027535</v>
      </c>
    </row>
    <row r="1175" spans="1:5" x14ac:dyDescent="0.25">
      <c r="A1175" s="39" t="s">
        <v>6287</v>
      </c>
      <c r="B1175" s="32">
        <v>3555100.0000000447</v>
      </c>
      <c r="C1175" s="32">
        <v>5644394.5494156005</v>
      </c>
      <c r="D1175" s="32">
        <f t="shared" si="36"/>
        <v>2089294.5494155558</v>
      </c>
      <c r="E1175" s="44">
        <f t="shared" si="37"/>
        <v>0.58768938972617635</v>
      </c>
    </row>
    <row r="1176" spans="1:5" x14ac:dyDescent="0.25">
      <c r="A1176" s="39" t="s">
        <v>7024</v>
      </c>
      <c r="B1176" s="32">
        <v>3558100.0000000447</v>
      </c>
      <c r="C1176" s="32">
        <v>7486932.4775952632</v>
      </c>
      <c r="D1176" s="32">
        <f t="shared" si="36"/>
        <v>3928832.4775952185</v>
      </c>
      <c r="E1176" s="44">
        <f t="shared" si="37"/>
        <v>1.1041939455313705</v>
      </c>
    </row>
    <row r="1177" spans="1:5" x14ac:dyDescent="0.25">
      <c r="A1177" s="39" t="s">
        <v>7453</v>
      </c>
      <c r="B1177" s="32">
        <v>3561100.0000000447</v>
      </c>
      <c r="C1177" s="32">
        <v>7219189.1751238015</v>
      </c>
      <c r="D1177" s="32">
        <f t="shared" si="36"/>
        <v>3658089.1751237568</v>
      </c>
      <c r="E1177" s="44">
        <f t="shared" si="37"/>
        <v>1.0272357347796217</v>
      </c>
    </row>
    <row r="1178" spans="1:5" x14ac:dyDescent="0.25">
      <c r="A1178" s="39" t="s">
        <v>6874</v>
      </c>
      <c r="B1178" s="32">
        <v>3564100.0000000447</v>
      </c>
      <c r="C1178" s="32">
        <v>7609292.681667652</v>
      </c>
      <c r="D1178" s="32">
        <f t="shared" si="36"/>
        <v>4045192.6816676073</v>
      </c>
      <c r="E1178" s="44">
        <f t="shared" si="37"/>
        <v>1.1349829358512826</v>
      </c>
    </row>
    <row r="1179" spans="1:5" x14ac:dyDescent="0.25">
      <c r="A1179" s="39" t="s">
        <v>6970</v>
      </c>
      <c r="B1179" s="32">
        <v>3567100.0000000447</v>
      </c>
      <c r="C1179" s="32">
        <v>6626718.8256793469</v>
      </c>
      <c r="D1179" s="32">
        <f t="shared" si="36"/>
        <v>3059618.8256793022</v>
      </c>
      <c r="E1179" s="44">
        <f t="shared" si="37"/>
        <v>0.85773284339639033</v>
      </c>
    </row>
    <row r="1180" spans="1:5" x14ac:dyDescent="0.25">
      <c r="A1180" s="39" t="s">
        <v>6152</v>
      </c>
      <c r="B1180" s="32">
        <v>3570100.0000000452</v>
      </c>
      <c r="C1180" s="32">
        <v>6954090.9165226845</v>
      </c>
      <c r="D1180" s="32">
        <f t="shared" si="36"/>
        <v>3383990.9165226393</v>
      </c>
      <c r="E1180" s="44">
        <f t="shared" si="37"/>
        <v>0.94787006429024301</v>
      </c>
    </row>
    <row r="1181" spans="1:5" x14ac:dyDescent="0.25">
      <c r="A1181" s="39" t="s">
        <v>7858</v>
      </c>
      <c r="B1181" s="32">
        <v>3573100.0000000452</v>
      </c>
      <c r="C1181" s="32">
        <v>6066801.7803568831</v>
      </c>
      <c r="D1181" s="32">
        <f t="shared" si="36"/>
        <v>2493701.7803568379</v>
      </c>
      <c r="E1181" s="44">
        <f t="shared" si="37"/>
        <v>0.69790987667762061</v>
      </c>
    </row>
    <row r="1182" spans="1:5" x14ac:dyDescent="0.25">
      <c r="A1182" s="39" t="s">
        <v>7857</v>
      </c>
      <c r="B1182" s="32">
        <v>3576100.0000000452</v>
      </c>
      <c r="C1182" s="32">
        <v>7029631.8031864949</v>
      </c>
      <c r="D1182" s="32">
        <f t="shared" si="36"/>
        <v>3453531.8031864497</v>
      </c>
      <c r="E1182" s="44">
        <f t="shared" si="37"/>
        <v>0.96572573562998965</v>
      </c>
    </row>
    <row r="1183" spans="1:5" x14ac:dyDescent="0.25">
      <c r="A1183" s="39" t="s">
        <v>7403</v>
      </c>
      <c r="B1183" s="32">
        <v>3579100.0000000452</v>
      </c>
      <c r="C1183" s="32">
        <v>5012039.1525461199</v>
      </c>
      <c r="D1183" s="32">
        <f t="shared" si="36"/>
        <v>1432939.1525460747</v>
      </c>
      <c r="E1183" s="44">
        <f t="shared" si="37"/>
        <v>0.40036298302535739</v>
      </c>
    </row>
    <row r="1184" spans="1:5" x14ac:dyDescent="0.25">
      <c r="A1184" s="39" t="s">
        <v>6151</v>
      </c>
      <c r="B1184" s="32">
        <v>3582100.0000000452</v>
      </c>
      <c r="C1184" s="32">
        <v>5172937.6050495952</v>
      </c>
      <c r="D1184" s="32">
        <f t="shared" si="36"/>
        <v>1590837.6050495501</v>
      </c>
      <c r="E1184" s="44">
        <f t="shared" si="37"/>
        <v>0.4441075360960135</v>
      </c>
    </row>
    <row r="1185" spans="1:5" x14ac:dyDescent="0.25">
      <c r="A1185" s="39" t="s">
        <v>7354</v>
      </c>
      <c r="B1185" s="32">
        <v>3585100.0000000452</v>
      </c>
      <c r="C1185" s="32">
        <v>7939297.9283211157</v>
      </c>
      <c r="D1185" s="32">
        <f t="shared" si="36"/>
        <v>4354197.928321071</v>
      </c>
      <c r="E1185" s="44">
        <f t="shared" si="37"/>
        <v>1.2145262135842838</v>
      </c>
    </row>
    <row r="1186" spans="1:5" x14ac:dyDescent="0.25">
      <c r="A1186" s="39" t="s">
        <v>7519</v>
      </c>
      <c r="B1186" s="32">
        <v>3588100.0000000456</v>
      </c>
      <c r="C1186" s="32">
        <v>7692560.6328553623</v>
      </c>
      <c r="D1186" s="32">
        <f t="shared" si="36"/>
        <v>4104460.6328553166</v>
      </c>
      <c r="E1186" s="44">
        <f t="shared" si="37"/>
        <v>1.1439092090118068</v>
      </c>
    </row>
    <row r="1187" spans="1:5" x14ac:dyDescent="0.25">
      <c r="A1187" s="39" t="s">
        <v>7856</v>
      </c>
      <c r="B1187" s="32">
        <v>3591100.0000000456</v>
      </c>
      <c r="C1187" s="32">
        <v>6158427.8628103659</v>
      </c>
      <c r="D1187" s="32">
        <f t="shared" si="36"/>
        <v>2567327.8628103202</v>
      </c>
      <c r="E1187" s="44">
        <f t="shared" si="37"/>
        <v>0.71491405497209426</v>
      </c>
    </row>
    <row r="1188" spans="1:5" x14ac:dyDescent="0.25">
      <c r="A1188" s="39" t="s">
        <v>6462</v>
      </c>
      <c r="B1188" s="32">
        <v>3594100.0000000456</v>
      </c>
      <c r="C1188" s="32">
        <v>6960547.4693623362</v>
      </c>
      <c r="D1188" s="32">
        <f t="shared" si="36"/>
        <v>3366447.4693622906</v>
      </c>
      <c r="E1188" s="44">
        <f t="shared" si="37"/>
        <v>0.9366593776918416</v>
      </c>
    </row>
    <row r="1189" spans="1:5" x14ac:dyDescent="0.25">
      <c r="A1189" s="39" t="s">
        <v>8035</v>
      </c>
      <c r="B1189" s="32">
        <v>3597100.0000000456</v>
      </c>
      <c r="C1189" s="32">
        <v>7942119.2969581122</v>
      </c>
      <c r="D1189" s="32">
        <f t="shared" si="36"/>
        <v>4345019.2969580665</v>
      </c>
      <c r="E1189" s="44">
        <f t="shared" si="37"/>
        <v>1.20792285367602</v>
      </c>
    </row>
    <row r="1190" spans="1:5" x14ac:dyDescent="0.25">
      <c r="A1190" s="39" t="s">
        <v>8034</v>
      </c>
      <c r="B1190" s="32">
        <v>3600100.0000000456</v>
      </c>
      <c r="C1190" s="32">
        <v>7745209.8904165654</v>
      </c>
      <c r="D1190" s="32">
        <f t="shared" si="36"/>
        <v>4145109.8904165197</v>
      </c>
      <c r="E1190" s="44">
        <f t="shared" si="37"/>
        <v>1.1513874310203791</v>
      </c>
    </row>
    <row r="1191" spans="1:5" x14ac:dyDescent="0.25">
      <c r="A1191" s="39" t="s">
        <v>8033</v>
      </c>
      <c r="B1191" s="32">
        <v>3603100.0000000456</v>
      </c>
      <c r="C1191" s="32">
        <v>7879088.8045776486</v>
      </c>
      <c r="D1191" s="32">
        <f t="shared" si="36"/>
        <v>4275988.804577603</v>
      </c>
      <c r="E1191" s="44">
        <f t="shared" si="37"/>
        <v>1.1867527419659596</v>
      </c>
    </row>
    <row r="1192" spans="1:5" x14ac:dyDescent="0.25">
      <c r="A1192" s="39" t="s">
        <v>7615</v>
      </c>
      <c r="B1192" s="32">
        <v>3606100.0000000456</v>
      </c>
      <c r="C1192" s="32">
        <v>5273271.1190345054</v>
      </c>
      <c r="D1192" s="32">
        <f t="shared" si="36"/>
        <v>1667171.1190344598</v>
      </c>
      <c r="E1192" s="44">
        <f t="shared" si="37"/>
        <v>0.46231971355049462</v>
      </c>
    </row>
    <row r="1193" spans="1:5" x14ac:dyDescent="0.25">
      <c r="A1193" s="39" t="s">
        <v>7118</v>
      </c>
      <c r="B1193" s="32">
        <v>3609100.0000000461</v>
      </c>
      <c r="C1193" s="32">
        <v>7835064.3898302196</v>
      </c>
      <c r="D1193" s="32">
        <f t="shared" si="36"/>
        <v>4225964.3898301739</v>
      </c>
      <c r="E1193" s="44">
        <f t="shared" si="37"/>
        <v>1.1709191737081599</v>
      </c>
    </row>
    <row r="1194" spans="1:5" x14ac:dyDescent="0.25">
      <c r="A1194" s="39" t="s">
        <v>6585</v>
      </c>
      <c r="B1194" s="32">
        <v>3612100.0000000461</v>
      </c>
      <c r="C1194" s="32">
        <v>7899791.5008686399</v>
      </c>
      <c r="D1194" s="32">
        <f t="shared" si="36"/>
        <v>4287691.5008685943</v>
      </c>
      <c r="E1194" s="44">
        <f t="shared" si="37"/>
        <v>1.1870356581679742</v>
      </c>
    </row>
    <row r="1195" spans="1:5" x14ac:dyDescent="0.25">
      <c r="A1195" s="39" t="s">
        <v>7452</v>
      </c>
      <c r="B1195" s="32">
        <v>3615100.0000000461</v>
      </c>
      <c r="C1195" s="32">
        <v>6540995.6031959951</v>
      </c>
      <c r="D1195" s="32">
        <f t="shared" si="36"/>
        <v>2925895.603195949</v>
      </c>
      <c r="E1195" s="44">
        <f t="shared" si="37"/>
        <v>0.80935398832560967</v>
      </c>
    </row>
    <row r="1196" spans="1:5" x14ac:dyDescent="0.25">
      <c r="A1196" s="39" t="s">
        <v>6054</v>
      </c>
      <c r="B1196" s="32">
        <v>3618100.0000000461</v>
      </c>
      <c r="C1196" s="32">
        <v>6156487.6451921407</v>
      </c>
      <c r="D1196" s="32">
        <f t="shared" si="36"/>
        <v>2538387.6451920946</v>
      </c>
      <c r="E1196" s="44">
        <f t="shared" si="37"/>
        <v>0.70158028943148676</v>
      </c>
    </row>
    <row r="1197" spans="1:5" x14ac:dyDescent="0.25">
      <c r="A1197" s="39" t="s">
        <v>6719</v>
      </c>
      <c r="B1197" s="32">
        <v>3624100.0000000461</v>
      </c>
      <c r="C1197" s="32">
        <v>7567599.2227577306</v>
      </c>
      <c r="D1197" s="32">
        <f t="shared" si="36"/>
        <v>3943499.2227576845</v>
      </c>
      <c r="E1197" s="44">
        <f t="shared" si="37"/>
        <v>1.0881320114670219</v>
      </c>
    </row>
    <row r="1198" spans="1:5" x14ac:dyDescent="0.25">
      <c r="A1198" s="39" t="s">
        <v>6982</v>
      </c>
      <c r="B1198" s="32">
        <v>3627100.0000000466</v>
      </c>
      <c r="C1198" s="32">
        <v>6937163.9434794001</v>
      </c>
      <c r="D1198" s="32">
        <f t="shared" si="36"/>
        <v>3310063.9434793536</v>
      </c>
      <c r="E1198" s="44">
        <f t="shared" si="37"/>
        <v>0.91259241363053434</v>
      </c>
    </row>
    <row r="1199" spans="1:5" x14ac:dyDescent="0.25">
      <c r="A1199" s="39" t="s">
        <v>6053</v>
      </c>
      <c r="B1199" s="32">
        <v>3630100.0000000466</v>
      </c>
      <c r="C1199" s="32">
        <v>7525625.5440801037</v>
      </c>
      <c r="D1199" s="32">
        <f t="shared" si="36"/>
        <v>3895525.5440800572</v>
      </c>
      <c r="E1199" s="44">
        <f t="shared" si="37"/>
        <v>1.0731179703258884</v>
      </c>
    </row>
    <row r="1200" spans="1:5" x14ac:dyDescent="0.25">
      <c r="A1200" s="39" t="s">
        <v>6052</v>
      </c>
      <c r="B1200" s="32">
        <v>3633100.0000000466</v>
      </c>
      <c r="C1200" s="32">
        <v>5709705.3331944533</v>
      </c>
      <c r="D1200" s="32">
        <f t="shared" si="36"/>
        <v>2076605.3331944067</v>
      </c>
      <c r="E1200" s="44">
        <f t="shared" si="37"/>
        <v>0.57157945919308029</v>
      </c>
    </row>
    <row r="1201" spans="1:5" x14ac:dyDescent="0.25">
      <c r="A1201" s="39" t="s">
        <v>7855</v>
      </c>
      <c r="B1201" s="32">
        <v>3636100.0000000466</v>
      </c>
      <c r="C1201" s="32">
        <v>7926511.5583109129</v>
      </c>
      <c r="D1201" s="32">
        <f t="shared" si="36"/>
        <v>4290411.5583108664</v>
      </c>
      <c r="E1201" s="44">
        <f t="shared" si="37"/>
        <v>1.1799487248180225</v>
      </c>
    </row>
    <row r="1202" spans="1:5" x14ac:dyDescent="0.25">
      <c r="A1202" s="39" t="s">
        <v>6918</v>
      </c>
      <c r="B1202" s="32">
        <v>3639100.0000000466</v>
      </c>
      <c r="C1202" s="32">
        <v>6955905.7065025484</v>
      </c>
      <c r="D1202" s="32">
        <f t="shared" si="36"/>
        <v>3316805.7065025019</v>
      </c>
      <c r="E1202" s="44">
        <f t="shared" si="37"/>
        <v>0.91143571391345646</v>
      </c>
    </row>
    <row r="1203" spans="1:5" x14ac:dyDescent="0.25">
      <c r="A1203" s="39" t="s">
        <v>7250</v>
      </c>
      <c r="B1203" s="32">
        <v>3642100.0000000466</v>
      </c>
      <c r="C1203" s="32">
        <v>7490392.9334922675</v>
      </c>
      <c r="D1203" s="32">
        <f t="shared" si="36"/>
        <v>3848292.9334922209</v>
      </c>
      <c r="E1203" s="44">
        <f t="shared" si="37"/>
        <v>1.0566137485220537</v>
      </c>
    </row>
    <row r="1204" spans="1:5" x14ac:dyDescent="0.25">
      <c r="A1204" s="39" t="s">
        <v>7854</v>
      </c>
      <c r="B1204" s="32">
        <v>3645100.000000047</v>
      </c>
      <c r="C1204" s="32">
        <v>6610537.6530558551</v>
      </c>
      <c r="D1204" s="32">
        <f t="shared" si="36"/>
        <v>2965437.653055808</v>
      </c>
      <c r="E1204" s="44">
        <f t="shared" si="37"/>
        <v>0.81354082276364703</v>
      </c>
    </row>
    <row r="1205" spans="1:5" x14ac:dyDescent="0.25">
      <c r="A1205" s="39" t="s">
        <v>6232</v>
      </c>
      <c r="B1205" s="32">
        <v>3648100.000000047</v>
      </c>
      <c r="C1205" s="32">
        <v>5882112.6861222247</v>
      </c>
      <c r="D1205" s="32">
        <f t="shared" si="36"/>
        <v>2234012.6861221776</v>
      </c>
      <c r="E1205" s="44">
        <f t="shared" si="37"/>
        <v>0.61237704178124197</v>
      </c>
    </row>
    <row r="1206" spans="1:5" x14ac:dyDescent="0.25">
      <c r="A1206" s="39" t="s">
        <v>7173</v>
      </c>
      <c r="B1206" s="32">
        <v>3651100.000000047</v>
      </c>
      <c r="C1206" s="32">
        <v>7977386.5220465362</v>
      </c>
      <c r="D1206" s="32">
        <f t="shared" si="36"/>
        <v>4326286.5220464896</v>
      </c>
      <c r="E1206" s="44">
        <f t="shared" si="37"/>
        <v>1.1849268773921378</v>
      </c>
    </row>
    <row r="1207" spans="1:5" x14ac:dyDescent="0.25">
      <c r="A1207" s="39" t="s">
        <v>7853</v>
      </c>
      <c r="B1207" s="32">
        <v>3654100.000000047</v>
      </c>
      <c r="C1207" s="32">
        <v>6309886.533779934</v>
      </c>
      <c r="D1207" s="32">
        <f t="shared" si="36"/>
        <v>2655786.533779887</v>
      </c>
      <c r="E1207" s="44">
        <f t="shared" si="37"/>
        <v>0.7267963476040209</v>
      </c>
    </row>
    <row r="1208" spans="1:5" x14ac:dyDescent="0.25">
      <c r="A1208" s="39" t="s">
        <v>7709</v>
      </c>
      <c r="B1208" s="32">
        <v>3657100.000000047</v>
      </c>
      <c r="C1208" s="32">
        <v>8033164.4858235484</v>
      </c>
      <c r="D1208" s="32">
        <f t="shared" si="36"/>
        <v>4376064.4858235009</v>
      </c>
      <c r="E1208" s="44">
        <f t="shared" si="37"/>
        <v>1.1965941554301072</v>
      </c>
    </row>
    <row r="1209" spans="1:5" x14ac:dyDescent="0.25">
      <c r="A1209" s="39" t="s">
        <v>7772</v>
      </c>
      <c r="B1209" s="32">
        <v>3660100.000000047</v>
      </c>
      <c r="C1209" s="32">
        <v>5335054.210040018</v>
      </c>
      <c r="D1209" s="32">
        <f t="shared" si="36"/>
        <v>1674954.2100399709</v>
      </c>
      <c r="E1209" s="44">
        <f t="shared" si="37"/>
        <v>0.45762525888362321</v>
      </c>
    </row>
    <row r="1210" spans="1:5" x14ac:dyDescent="0.25">
      <c r="A1210" s="39" t="s">
        <v>5960</v>
      </c>
      <c r="B1210" s="32">
        <v>3663100.000000047</v>
      </c>
      <c r="C1210" s="32">
        <v>7774211.8459468139</v>
      </c>
      <c r="D1210" s="32">
        <f t="shared" si="36"/>
        <v>4111111.8459467669</v>
      </c>
      <c r="E1210" s="44">
        <f t="shared" si="37"/>
        <v>1.1223040173477967</v>
      </c>
    </row>
    <row r="1211" spans="1:5" x14ac:dyDescent="0.25">
      <c r="A1211" s="39" t="s">
        <v>6150</v>
      </c>
      <c r="B1211" s="32">
        <v>3666100.0000000475</v>
      </c>
      <c r="C1211" s="32">
        <v>7630359.0411348995</v>
      </c>
      <c r="D1211" s="32">
        <f t="shared" si="36"/>
        <v>3964259.041134852</v>
      </c>
      <c r="E1211" s="44">
        <f t="shared" si="37"/>
        <v>1.0813286711041163</v>
      </c>
    </row>
    <row r="1212" spans="1:5" x14ac:dyDescent="0.25">
      <c r="A1212" s="39" t="s">
        <v>6873</v>
      </c>
      <c r="B1212" s="32">
        <v>3669100.0000000475</v>
      </c>
      <c r="C1212" s="32">
        <v>6714796.1490937462</v>
      </c>
      <c r="D1212" s="32">
        <f t="shared" si="36"/>
        <v>3045696.1490936987</v>
      </c>
      <c r="E1212" s="44">
        <f t="shared" si="37"/>
        <v>0.83009352405049175</v>
      </c>
    </row>
    <row r="1213" spans="1:5" x14ac:dyDescent="0.25">
      <c r="A1213" s="39" t="s">
        <v>7852</v>
      </c>
      <c r="B1213" s="32">
        <v>3672100.0000000475</v>
      </c>
      <c r="C1213" s="32">
        <v>5973475.7936515892</v>
      </c>
      <c r="D1213" s="32">
        <f t="shared" si="36"/>
        <v>2301375.7936515417</v>
      </c>
      <c r="E1213" s="44">
        <f t="shared" si="37"/>
        <v>0.6267192597291773</v>
      </c>
    </row>
    <row r="1214" spans="1:5" x14ac:dyDescent="0.25">
      <c r="A1214" s="39" t="s">
        <v>6917</v>
      </c>
      <c r="B1214" s="32">
        <v>3675100.0000000475</v>
      </c>
      <c r="C1214" s="32">
        <v>6381439.6851456193</v>
      </c>
      <c r="D1214" s="32">
        <f t="shared" si="36"/>
        <v>2706339.6851455718</v>
      </c>
      <c r="E1214" s="44">
        <f t="shared" si="37"/>
        <v>0.73639892387840789</v>
      </c>
    </row>
    <row r="1215" spans="1:5" x14ac:dyDescent="0.25">
      <c r="A1215" s="39" t="s">
        <v>6916</v>
      </c>
      <c r="B1215" s="32">
        <v>3678100.0000000475</v>
      </c>
      <c r="C1215" s="32">
        <v>5757390.8838615064</v>
      </c>
      <c r="D1215" s="32">
        <f t="shared" si="36"/>
        <v>2079290.8838614589</v>
      </c>
      <c r="E1215" s="44">
        <f t="shared" si="37"/>
        <v>0.56531657210555231</v>
      </c>
    </row>
    <row r="1216" spans="1:5" x14ac:dyDescent="0.25">
      <c r="A1216" s="39" t="s">
        <v>6231</v>
      </c>
      <c r="B1216" s="32">
        <v>3681100.0000000475</v>
      </c>
      <c r="C1216" s="32">
        <v>5842366.8197270427</v>
      </c>
      <c r="D1216" s="32">
        <f t="shared" si="36"/>
        <v>2161266.8197269952</v>
      </c>
      <c r="E1216" s="44">
        <f t="shared" si="37"/>
        <v>0.58712526682974309</v>
      </c>
    </row>
    <row r="1217" spans="1:5" x14ac:dyDescent="0.25">
      <c r="A1217" s="39" t="s">
        <v>6230</v>
      </c>
      <c r="B1217" s="32">
        <v>3684100.000000048</v>
      </c>
      <c r="C1217" s="32">
        <v>4786735.9784135614</v>
      </c>
      <c r="D1217" s="32">
        <f t="shared" si="36"/>
        <v>1102635.9784135134</v>
      </c>
      <c r="E1217" s="44">
        <f t="shared" si="37"/>
        <v>0.29929588730314027</v>
      </c>
    </row>
    <row r="1218" spans="1:5" x14ac:dyDescent="0.25">
      <c r="A1218" s="39" t="s">
        <v>7212</v>
      </c>
      <c r="B1218" s="32">
        <v>3687100.000000048</v>
      </c>
      <c r="C1218" s="32">
        <v>8117391.3755866662</v>
      </c>
      <c r="D1218" s="32">
        <f t="shared" si="36"/>
        <v>4430291.3755866177</v>
      </c>
      <c r="E1218" s="44">
        <f t="shared" si="37"/>
        <v>1.2015652885971522</v>
      </c>
    </row>
    <row r="1219" spans="1:5" x14ac:dyDescent="0.25">
      <c r="A1219" s="39" t="s">
        <v>7668</v>
      </c>
      <c r="B1219" s="32">
        <v>3690100.000000048</v>
      </c>
      <c r="C1219" s="32">
        <v>7828342.9090507794</v>
      </c>
      <c r="D1219" s="32">
        <f t="shared" si="36"/>
        <v>4138242.9090507315</v>
      </c>
      <c r="E1219" s="44">
        <f t="shared" si="37"/>
        <v>1.1214446516491905</v>
      </c>
    </row>
    <row r="1220" spans="1:5" x14ac:dyDescent="0.25">
      <c r="A1220" s="39" t="s">
        <v>7851</v>
      </c>
      <c r="B1220" s="32">
        <v>3693100.000000048</v>
      </c>
      <c r="C1220" s="32">
        <v>8174352.710034864</v>
      </c>
      <c r="D1220" s="32">
        <f t="shared" si="36"/>
        <v>4481252.7100348156</v>
      </c>
      <c r="E1220" s="44">
        <f t="shared" si="37"/>
        <v>1.2134122309265272</v>
      </c>
    </row>
    <row r="1221" spans="1:5" x14ac:dyDescent="0.25">
      <c r="A1221" s="39" t="s">
        <v>7298</v>
      </c>
      <c r="B1221" s="32">
        <v>3696100.000000048</v>
      </c>
      <c r="C1221" s="32">
        <v>8110642.5711336527</v>
      </c>
      <c r="D1221" s="32">
        <f t="shared" ref="D1221:D1284" si="38">C1221-B1221</f>
        <v>4414542.5711336043</v>
      </c>
      <c r="E1221" s="44">
        <f t="shared" ref="E1221:E1284" si="39">D1221/B1221</f>
        <v>1.1943785533761389</v>
      </c>
    </row>
    <row r="1222" spans="1:5" x14ac:dyDescent="0.25">
      <c r="A1222" s="39" t="s">
        <v>5934</v>
      </c>
      <c r="B1222" s="32">
        <v>3699100.000000048</v>
      </c>
      <c r="C1222" s="32">
        <v>5320126.7168008359</v>
      </c>
      <c r="D1222" s="32">
        <f t="shared" si="38"/>
        <v>1621026.716800788</v>
      </c>
      <c r="E1222" s="44">
        <f t="shared" si="39"/>
        <v>0.43822192338697707</v>
      </c>
    </row>
    <row r="1223" spans="1:5" x14ac:dyDescent="0.25">
      <c r="A1223" s="39" t="s">
        <v>5914</v>
      </c>
      <c r="B1223" s="32">
        <v>3702100.000000048</v>
      </c>
      <c r="C1223" s="32">
        <v>5763675.6958678411</v>
      </c>
      <c r="D1223" s="32">
        <f t="shared" si="38"/>
        <v>2061575.6958677932</v>
      </c>
      <c r="E1223" s="44">
        <f t="shared" si="39"/>
        <v>0.55686656110525556</v>
      </c>
    </row>
    <row r="1224" spans="1:5" x14ac:dyDescent="0.25">
      <c r="A1224" s="39" t="s">
        <v>8032</v>
      </c>
      <c r="B1224" s="32">
        <v>3705100.0000000484</v>
      </c>
      <c r="C1224" s="32">
        <v>7626736.1505281674</v>
      </c>
      <c r="D1224" s="32">
        <f t="shared" si="38"/>
        <v>3921636.1505281189</v>
      </c>
      <c r="E1224" s="44">
        <f t="shared" si="39"/>
        <v>1.0584427277342225</v>
      </c>
    </row>
    <row r="1225" spans="1:5" x14ac:dyDescent="0.25">
      <c r="A1225" s="39" t="s">
        <v>7172</v>
      </c>
      <c r="B1225" s="32">
        <v>3708100.0000000484</v>
      </c>
      <c r="C1225" s="32">
        <v>5181635.6485433616</v>
      </c>
      <c r="D1225" s="32">
        <f t="shared" si="38"/>
        <v>1473535.6485433131</v>
      </c>
      <c r="E1225" s="44">
        <f t="shared" si="39"/>
        <v>0.3973829315669194</v>
      </c>
    </row>
    <row r="1226" spans="1:5" x14ac:dyDescent="0.25">
      <c r="A1226" s="39" t="s">
        <v>6051</v>
      </c>
      <c r="B1226" s="32">
        <v>3711100.0000000484</v>
      </c>
      <c r="C1226" s="32">
        <v>8165416.6138800625</v>
      </c>
      <c r="D1226" s="32">
        <f t="shared" si="38"/>
        <v>4454316.613880014</v>
      </c>
      <c r="E1226" s="44">
        <f t="shared" si="39"/>
        <v>1.2002685494543277</v>
      </c>
    </row>
    <row r="1227" spans="1:5" x14ac:dyDescent="0.25">
      <c r="A1227" s="39" t="s">
        <v>7278</v>
      </c>
      <c r="B1227" s="32">
        <v>3714100.0000000484</v>
      </c>
      <c r="C1227" s="32">
        <v>4997930.8087706612</v>
      </c>
      <c r="D1227" s="32">
        <f t="shared" si="38"/>
        <v>1283830.8087706128</v>
      </c>
      <c r="E1227" s="44">
        <f t="shared" si="39"/>
        <v>0.34566403940943863</v>
      </c>
    </row>
    <row r="1228" spans="1:5" x14ac:dyDescent="0.25">
      <c r="A1228" s="39" t="s">
        <v>6691</v>
      </c>
      <c r="B1228" s="32">
        <v>3717100.0000000484</v>
      </c>
      <c r="C1228" s="32">
        <v>7172496.4616009351</v>
      </c>
      <c r="D1228" s="32">
        <f t="shared" si="38"/>
        <v>3455396.4616008867</v>
      </c>
      <c r="E1228" s="44">
        <f t="shared" si="39"/>
        <v>0.92959470060015648</v>
      </c>
    </row>
    <row r="1229" spans="1:5" x14ac:dyDescent="0.25">
      <c r="A1229" s="39" t="s">
        <v>6197</v>
      </c>
      <c r="B1229" s="32">
        <v>3720100.0000000484</v>
      </c>
      <c r="C1229" s="32">
        <v>7700199.5343198134</v>
      </c>
      <c r="D1229" s="32">
        <f t="shared" si="38"/>
        <v>3980099.5343197649</v>
      </c>
      <c r="E1229" s="44">
        <f t="shared" si="39"/>
        <v>1.069890469159354</v>
      </c>
    </row>
    <row r="1230" spans="1:5" x14ac:dyDescent="0.25">
      <c r="A1230" s="39" t="s">
        <v>7023</v>
      </c>
      <c r="B1230" s="32">
        <v>3723100.0000000489</v>
      </c>
      <c r="C1230" s="32">
        <v>5394035.3983890191</v>
      </c>
      <c r="D1230" s="32">
        <f t="shared" si="38"/>
        <v>1670935.3983889702</v>
      </c>
      <c r="E1230" s="44">
        <f t="shared" si="39"/>
        <v>0.44880218054549925</v>
      </c>
    </row>
    <row r="1231" spans="1:5" x14ac:dyDescent="0.25">
      <c r="A1231" s="39" t="s">
        <v>6915</v>
      </c>
      <c r="B1231" s="32">
        <v>3726100.0000000489</v>
      </c>
      <c r="C1231" s="32">
        <v>7121568.5497290222</v>
      </c>
      <c r="D1231" s="32">
        <f t="shared" si="38"/>
        <v>3395468.5497289733</v>
      </c>
      <c r="E1231" s="44">
        <f t="shared" si="39"/>
        <v>0.91126608242637841</v>
      </c>
    </row>
    <row r="1232" spans="1:5" x14ac:dyDescent="0.25">
      <c r="A1232" s="39" t="s">
        <v>7667</v>
      </c>
      <c r="B1232" s="32">
        <v>3729100.0000000489</v>
      </c>
      <c r="C1232" s="32">
        <v>8221501.3149139043</v>
      </c>
      <c r="D1232" s="32">
        <f t="shared" si="38"/>
        <v>4492401.3149138559</v>
      </c>
      <c r="E1232" s="44">
        <f t="shared" si="39"/>
        <v>1.2046878107086956</v>
      </c>
    </row>
    <row r="1233" spans="1:5" x14ac:dyDescent="0.25">
      <c r="A1233" s="39" t="s">
        <v>7850</v>
      </c>
      <c r="B1233" s="32">
        <v>3732100.0000000489</v>
      </c>
      <c r="C1233" s="32">
        <v>5543819.9545093803</v>
      </c>
      <c r="D1233" s="32">
        <f t="shared" si="38"/>
        <v>1811719.9545093314</v>
      </c>
      <c r="E1233" s="44">
        <f t="shared" si="39"/>
        <v>0.48544250006948036</v>
      </c>
    </row>
    <row r="1234" spans="1:5" x14ac:dyDescent="0.25">
      <c r="A1234" s="39" t="s">
        <v>7022</v>
      </c>
      <c r="B1234" s="32">
        <v>3735100.0000000489</v>
      </c>
      <c r="C1234" s="32">
        <v>6691081.3839880731</v>
      </c>
      <c r="D1234" s="32">
        <f t="shared" si="38"/>
        <v>2955981.3839880242</v>
      </c>
      <c r="E1234" s="44">
        <f t="shared" si="39"/>
        <v>0.79140622312333953</v>
      </c>
    </row>
    <row r="1235" spans="1:5" x14ac:dyDescent="0.25">
      <c r="A1235" s="39" t="s">
        <v>7849</v>
      </c>
      <c r="B1235" s="32">
        <v>3738100.0000000489</v>
      </c>
      <c r="C1235" s="32">
        <v>5610719.0856814804</v>
      </c>
      <c r="D1235" s="32">
        <f t="shared" si="38"/>
        <v>1872619.0856814315</v>
      </c>
      <c r="E1235" s="44">
        <f t="shared" si="39"/>
        <v>0.50095478603606292</v>
      </c>
    </row>
    <row r="1236" spans="1:5" x14ac:dyDescent="0.25">
      <c r="A1236" s="39" t="s">
        <v>6149</v>
      </c>
      <c r="B1236" s="32">
        <v>3741100.0000000494</v>
      </c>
      <c r="C1236" s="32">
        <v>6012546.7001357386</v>
      </c>
      <c r="D1236" s="32">
        <f t="shared" si="38"/>
        <v>2271446.7001356892</v>
      </c>
      <c r="E1236" s="44">
        <f t="shared" si="39"/>
        <v>0.60716011337191178</v>
      </c>
    </row>
    <row r="1237" spans="1:5" x14ac:dyDescent="0.25">
      <c r="A1237" s="39" t="s">
        <v>6914</v>
      </c>
      <c r="B1237" s="32">
        <v>3744100.0000000494</v>
      </c>
      <c r="C1237" s="32">
        <v>8104660.4958428694</v>
      </c>
      <c r="D1237" s="32">
        <f t="shared" si="38"/>
        <v>4360560.49584282</v>
      </c>
      <c r="E1237" s="44">
        <f t="shared" si="39"/>
        <v>1.1646485125511505</v>
      </c>
    </row>
    <row r="1238" spans="1:5" x14ac:dyDescent="0.25">
      <c r="A1238" s="39" t="s">
        <v>6913</v>
      </c>
      <c r="B1238" s="32">
        <v>3747100.0000000494</v>
      </c>
      <c r="C1238" s="32">
        <v>8377698.3711901223</v>
      </c>
      <c r="D1238" s="32">
        <f t="shared" si="38"/>
        <v>4630598.371190073</v>
      </c>
      <c r="E1238" s="44">
        <f t="shared" si="39"/>
        <v>1.2357819036561639</v>
      </c>
    </row>
    <row r="1239" spans="1:5" x14ac:dyDescent="0.25">
      <c r="A1239" s="39" t="s">
        <v>8201</v>
      </c>
      <c r="B1239" s="32">
        <v>3753100.0000000494</v>
      </c>
      <c r="C1239" s="32">
        <v>7110236.9830543688</v>
      </c>
      <c r="D1239" s="32">
        <f t="shared" si="38"/>
        <v>3357136.9830543194</v>
      </c>
      <c r="E1239" s="44">
        <f t="shared" si="39"/>
        <v>0.89449707789674537</v>
      </c>
    </row>
    <row r="1240" spans="1:5" x14ac:dyDescent="0.25">
      <c r="A1240" s="39" t="s">
        <v>6584</v>
      </c>
      <c r="B1240" s="32">
        <v>3756100.0000000494</v>
      </c>
      <c r="C1240" s="32">
        <v>7747526.2146090921</v>
      </c>
      <c r="D1240" s="32">
        <f t="shared" si="38"/>
        <v>3991426.2146090427</v>
      </c>
      <c r="E1240" s="44">
        <f t="shared" si="39"/>
        <v>1.0626517437259366</v>
      </c>
    </row>
    <row r="1241" spans="1:5" x14ac:dyDescent="0.25">
      <c r="A1241" s="39" t="s">
        <v>7666</v>
      </c>
      <c r="B1241" s="32">
        <v>3759100.0000000494</v>
      </c>
      <c r="C1241" s="32">
        <v>6250698.8554088203</v>
      </c>
      <c r="D1241" s="32">
        <f t="shared" si="38"/>
        <v>2491598.855408771</v>
      </c>
      <c r="E1241" s="44">
        <f t="shared" si="39"/>
        <v>0.66281792328183298</v>
      </c>
    </row>
    <row r="1242" spans="1:5" x14ac:dyDescent="0.25">
      <c r="A1242" s="39" t="s">
        <v>6311</v>
      </c>
      <c r="B1242" s="32">
        <v>3762100.0000000498</v>
      </c>
      <c r="C1242" s="32">
        <v>7912647.7819215879</v>
      </c>
      <c r="D1242" s="32">
        <f t="shared" si="38"/>
        <v>4150547.7819215381</v>
      </c>
      <c r="E1242" s="44">
        <f t="shared" si="39"/>
        <v>1.1032529124482291</v>
      </c>
    </row>
    <row r="1243" spans="1:5" x14ac:dyDescent="0.25">
      <c r="A1243" s="39" t="s">
        <v>6461</v>
      </c>
      <c r="B1243" s="32">
        <v>3765100.0000000498</v>
      </c>
      <c r="C1243" s="32">
        <v>5665589.8327198122</v>
      </c>
      <c r="D1243" s="32">
        <f t="shared" si="38"/>
        <v>1900489.8327197623</v>
      </c>
      <c r="E1243" s="44">
        <f t="shared" si="39"/>
        <v>0.50476476925439884</v>
      </c>
    </row>
    <row r="1244" spans="1:5" x14ac:dyDescent="0.25">
      <c r="A1244" s="39" t="s">
        <v>7077</v>
      </c>
      <c r="B1244" s="32">
        <v>3768100.0000000498</v>
      </c>
      <c r="C1244" s="32">
        <v>5718362.1444160324</v>
      </c>
      <c r="D1244" s="32">
        <f t="shared" si="38"/>
        <v>1950262.1444159825</v>
      </c>
      <c r="E1244" s="44">
        <f t="shared" si="39"/>
        <v>0.51757175882167583</v>
      </c>
    </row>
    <row r="1245" spans="1:5" x14ac:dyDescent="0.25">
      <c r="A1245" s="39" t="s">
        <v>7518</v>
      </c>
      <c r="B1245" s="32">
        <v>3771100.0000000498</v>
      </c>
      <c r="C1245" s="32">
        <v>8199650.7234007344</v>
      </c>
      <c r="D1245" s="32">
        <f t="shared" si="38"/>
        <v>4428550.7234006841</v>
      </c>
      <c r="E1245" s="44">
        <f t="shared" si="39"/>
        <v>1.1743392440934013</v>
      </c>
    </row>
    <row r="1246" spans="1:5" x14ac:dyDescent="0.25">
      <c r="A1246" s="39" t="s">
        <v>6626</v>
      </c>
      <c r="B1246" s="32">
        <v>3774100.0000000498</v>
      </c>
      <c r="C1246" s="32">
        <v>5727171.4174295655</v>
      </c>
      <c r="D1246" s="32">
        <f t="shared" si="38"/>
        <v>1953071.4174295156</v>
      </c>
      <c r="E1246" s="44">
        <f t="shared" si="39"/>
        <v>0.51749328778503212</v>
      </c>
    </row>
    <row r="1247" spans="1:5" x14ac:dyDescent="0.25">
      <c r="A1247" s="39" t="s">
        <v>7848</v>
      </c>
      <c r="B1247" s="32">
        <v>3777100.0000000498</v>
      </c>
      <c r="C1247" s="32">
        <v>6124962.8732736856</v>
      </c>
      <c r="D1247" s="32">
        <f t="shared" si="38"/>
        <v>2347862.8732736357</v>
      </c>
      <c r="E1247" s="44">
        <f t="shared" si="39"/>
        <v>0.6216046366984207</v>
      </c>
    </row>
    <row r="1248" spans="1:5" x14ac:dyDescent="0.25">
      <c r="A1248" s="39" t="s">
        <v>6263</v>
      </c>
      <c r="B1248" s="32">
        <v>3783100.0000000503</v>
      </c>
      <c r="C1248" s="32">
        <v>6744747.8331764592</v>
      </c>
      <c r="D1248" s="32">
        <f t="shared" si="38"/>
        <v>2961647.8331764089</v>
      </c>
      <c r="E1248" s="44">
        <f t="shared" si="39"/>
        <v>0.78286268752514332</v>
      </c>
    </row>
    <row r="1249" spans="1:5" x14ac:dyDescent="0.25">
      <c r="A1249" s="39" t="s">
        <v>6872</v>
      </c>
      <c r="B1249" s="32">
        <v>3786100.0000000503</v>
      </c>
      <c r="C1249" s="32">
        <v>7638271.4012851743</v>
      </c>
      <c r="D1249" s="32">
        <f t="shared" si="38"/>
        <v>3852171.401285124</v>
      </c>
      <c r="E1249" s="44">
        <f t="shared" si="39"/>
        <v>1.0174510449499676</v>
      </c>
    </row>
    <row r="1250" spans="1:5" x14ac:dyDescent="0.25">
      <c r="A1250" s="39" t="s">
        <v>5933</v>
      </c>
      <c r="B1250" s="32">
        <v>3789100.0000000503</v>
      </c>
      <c r="C1250" s="32">
        <v>7645448.7653608965</v>
      </c>
      <c r="D1250" s="32">
        <f t="shared" si="38"/>
        <v>3856348.7653608462</v>
      </c>
      <c r="E1250" s="44">
        <f t="shared" si="39"/>
        <v>1.0177479521154877</v>
      </c>
    </row>
    <row r="1251" spans="1:5" x14ac:dyDescent="0.25">
      <c r="A1251" s="39" t="s">
        <v>7581</v>
      </c>
      <c r="B1251" s="32">
        <v>3792100.0000000503</v>
      </c>
      <c r="C1251" s="32">
        <v>7290621.716462289</v>
      </c>
      <c r="D1251" s="32">
        <f t="shared" si="38"/>
        <v>3498521.7164622387</v>
      </c>
      <c r="E1251" s="44">
        <f t="shared" si="39"/>
        <v>0.92258160820183865</v>
      </c>
    </row>
    <row r="1252" spans="1:5" x14ac:dyDescent="0.25">
      <c r="A1252" s="39" t="s">
        <v>7708</v>
      </c>
      <c r="B1252" s="32">
        <v>3795100.0000000503</v>
      </c>
      <c r="C1252" s="32">
        <v>7081720.1999699511</v>
      </c>
      <c r="D1252" s="32">
        <f t="shared" si="38"/>
        <v>3286620.1999699008</v>
      </c>
      <c r="E1252" s="44">
        <f t="shared" si="39"/>
        <v>0.86601675844374515</v>
      </c>
    </row>
    <row r="1253" spans="1:5" x14ac:dyDescent="0.25">
      <c r="A1253" s="39" t="s">
        <v>7402</v>
      </c>
      <c r="B1253" s="32">
        <v>3798100.0000000503</v>
      </c>
      <c r="C1253" s="32">
        <v>5795762.4767311849</v>
      </c>
      <c r="D1253" s="32">
        <f t="shared" si="38"/>
        <v>1997662.4767311346</v>
      </c>
      <c r="E1253" s="44">
        <f t="shared" si="39"/>
        <v>0.52596363358813836</v>
      </c>
    </row>
    <row r="1254" spans="1:5" x14ac:dyDescent="0.25">
      <c r="A1254" s="39" t="s">
        <v>6583</v>
      </c>
      <c r="B1254" s="32">
        <v>3804100.0000000508</v>
      </c>
      <c r="C1254" s="32">
        <v>5845446.637687739</v>
      </c>
      <c r="D1254" s="32">
        <f t="shared" si="38"/>
        <v>2041346.6376876882</v>
      </c>
      <c r="E1254" s="44">
        <f t="shared" si="39"/>
        <v>0.5366175015608583</v>
      </c>
    </row>
    <row r="1255" spans="1:5" x14ac:dyDescent="0.25">
      <c r="A1255" s="39" t="s">
        <v>6286</v>
      </c>
      <c r="B1255" s="32">
        <v>3807100.0000000508</v>
      </c>
      <c r="C1255" s="32">
        <v>6425559.0447145505</v>
      </c>
      <c r="D1255" s="32">
        <f t="shared" si="38"/>
        <v>2618459.0447144997</v>
      </c>
      <c r="E1255" s="44">
        <f t="shared" si="39"/>
        <v>0.68778310123570818</v>
      </c>
    </row>
    <row r="1256" spans="1:5" x14ac:dyDescent="0.25">
      <c r="A1256" s="39" t="s">
        <v>7451</v>
      </c>
      <c r="B1256" s="32">
        <v>3810100.0000000508</v>
      </c>
      <c r="C1256" s="32">
        <v>4838349.9442218672</v>
      </c>
      <c r="D1256" s="32">
        <f t="shared" si="38"/>
        <v>1028249.9442218165</v>
      </c>
      <c r="E1256" s="44">
        <f t="shared" si="39"/>
        <v>0.26987479179596408</v>
      </c>
    </row>
    <row r="1257" spans="1:5" x14ac:dyDescent="0.25">
      <c r="A1257" s="39" t="s">
        <v>6229</v>
      </c>
      <c r="B1257" s="32">
        <v>3813100.0000000508</v>
      </c>
      <c r="C1257" s="32">
        <v>6533364.9344176864</v>
      </c>
      <c r="D1257" s="32">
        <f t="shared" si="38"/>
        <v>2720264.9344176357</v>
      </c>
      <c r="E1257" s="44">
        <f t="shared" si="39"/>
        <v>0.71339984118370869</v>
      </c>
    </row>
    <row r="1258" spans="1:5" x14ac:dyDescent="0.25">
      <c r="A1258" s="39" t="s">
        <v>6718</v>
      </c>
      <c r="B1258" s="32">
        <v>3816100.0000000508</v>
      </c>
      <c r="C1258" s="32">
        <v>7452725.0070230858</v>
      </c>
      <c r="D1258" s="32">
        <f t="shared" si="38"/>
        <v>3636625.0070230351</v>
      </c>
      <c r="E1258" s="44">
        <f t="shared" si="39"/>
        <v>0.95296900160451425</v>
      </c>
    </row>
    <row r="1259" spans="1:5" x14ac:dyDescent="0.25">
      <c r="A1259" s="39" t="s">
        <v>6080</v>
      </c>
      <c r="B1259" s="32">
        <v>3819100.0000000512</v>
      </c>
      <c r="C1259" s="32">
        <v>6975230.591454355</v>
      </c>
      <c r="D1259" s="32">
        <f t="shared" si="38"/>
        <v>3156130.5914543038</v>
      </c>
      <c r="E1259" s="44">
        <f t="shared" si="39"/>
        <v>0.8264068999120896</v>
      </c>
    </row>
    <row r="1260" spans="1:5" x14ac:dyDescent="0.25">
      <c r="A1260" s="39" t="s">
        <v>7578</v>
      </c>
      <c r="B1260" s="32">
        <v>3822100.0000000512</v>
      </c>
      <c r="C1260" s="32">
        <v>5650471.1748804944</v>
      </c>
      <c r="D1260" s="32">
        <f t="shared" si="38"/>
        <v>1828371.1748804431</v>
      </c>
      <c r="E1260" s="44">
        <f t="shared" si="39"/>
        <v>0.47836822031878251</v>
      </c>
    </row>
    <row r="1261" spans="1:5" x14ac:dyDescent="0.25">
      <c r="A1261" s="39" t="s">
        <v>7707</v>
      </c>
      <c r="B1261" s="32">
        <v>3825100.0000000512</v>
      </c>
      <c r="C1261" s="32">
        <v>5182550.9318528147</v>
      </c>
      <c r="D1261" s="32">
        <f t="shared" si="38"/>
        <v>1357450.9318527635</v>
      </c>
      <c r="E1261" s="44">
        <f t="shared" si="39"/>
        <v>0.35487985460582611</v>
      </c>
    </row>
    <row r="1262" spans="1:5" x14ac:dyDescent="0.25">
      <c r="A1262" s="39" t="s">
        <v>6347</v>
      </c>
      <c r="B1262" s="32">
        <v>3828100.0000000512</v>
      </c>
      <c r="C1262" s="32">
        <v>5755228.9792941622</v>
      </c>
      <c r="D1262" s="32">
        <f t="shared" si="38"/>
        <v>1927128.979294111</v>
      </c>
      <c r="E1262" s="44">
        <f t="shared" si="39"/>
        <v>0.50341657200545575</v>
      </c>
    </row>
    <row r="1263" spans="1:5" x14ac:dyDescent="0.25">
      <c r="A1263" s="39" t="s">
        <v>7328</v>
      </c>
      <c r="B1263" s="32">
        <v>3831100.0000000512</v>
      </c>
      <c r="C1263" s="32">
        <v>6018352.0517393705</v>
      </c>
      <c r="D1263" s="32">
        <f t="shared" si="38"/>
        <v>2187252.0517393192</v>
      </c>
      <c r="E1263" s="44">
        <f t="shared" si="39"/>
        <v>0.57092011478147009</v>
      </c>
    </row>
    <row r="1264" spans="1:5" x14ac:dyDescent="0.25">
      <c r="A1264" s="39" t="s">
        <v>6813</v>
      </c>
      <c r="B1264" s="32">
        <v>3834100.0000000512</v>
      </c>
      <c r="C1264" s="32">
        <v>6907371.6428738004</v>
      </c>
      <c r="D1264" s="32">
        <f t="shared" si="38"/>
        <v>3073271.6428737491</v>
      </c>
      <c r="E1264" s="44">
        <f t="shared" si="39"/>
        <v>0.80156272472645684</v>
      </c>
    </row>
    <row r="1265" spans="1:5" x14ac:dyDescent="0.25">
      <c r="A1265" s="39" t="s">
        <v>7117</v>
      </c>
      <c r="B1265" s="32">
        <v>3837100.0000000517</v>
      </c>
      <c r="C1265" s="32">
        <v>5921236.7118201535</v>
      </c>
      <c r="D1265" s="32">
        <f t="shared" si="38"/>
        <v>2084136.7118201018</v>
      </c>
      <c r="E1265" s="44">
        <f t="shared" si="39"/>
        <v>0.54315412989499201</v>
      </c>
    </row>
    <row r="1266" spans="1:5" x14ac:dyDescent="0.25">
      <c r="A1266" s="39" t="s">
        <v>7058</v>
      </c>
      <c r="B1266" s="32">
        <v>3843100.0000000517</v>
      </c>
      <c r="C1266" s="32">
        <v>7577270.0277273571</v>
      </c>
      <c r="D1266" s="32">
        <f t="shared" si="38"/>
        <v>3734170.0277273054</v>
      </c>
      <c r="E1266" s="44">
        <f t="shared" si="39"/>
        <v>0.97165570183634442</v>
      </c>
    </row>
    <row r="1267" spans="1:5" x14ac:dyDescent="0.25">
      <c r="A1267" s="39" t="s">
        <v>7539</v>
      </c>
      <c r="B1267" s="32">
        <v>3846100.0000000517</v>
      </c>
      <c r="C1267" s="32">
        <v>5868164.2300089961</v>
      </c>
      <c r="D1267" s="32">
        <f t="shared" si="38"/>
        <v>2022064.2300089444</v>
      </c>
      <c r="E1267" s="44">
        <f t="shared" si="39"/>
        <v>0.52574406021916154</v>
      </c>
    </row>
    <row r="1268" spans="1:5" x14ac:dyDescent="0.25">
      <c r="A1268" s="39" t="s">
        <v>7771</v>
      </c>
      <c r="B1268" s="32">
        <v>3849100.0000000517</v>
      </c>
      <c r="C1268" s="32">
        <v>8089294.3205899922</v>
      </c>
      <c r="D1268" s="32">
        <f t="shared" si="38"/>
        <v>4240194.320589941</v>
      </c>
      <c r="E1268" s="44">
        <f t="shared" si="39"/>
        <v>1.1016066926268178</v>
      </c>
    </row>
    <row r="1269" spans="1:5" x14ac:dyDescent="0.25">
      <c r="A1269" s="39" t="s">
        <v>8261</v>
      </c>
      <c r="B1269" s="32">
        <v>3852100.0000000517</v>
      </c>
      <c r="C1269" s="32">
        <v>6895786.4364960035</v>
      </c>
      <c r="D1269" s="32">
        <f t="shared" si="38"/>
        <v>3043686.4364959518</v>
      </c>
      <c r="E1269" s="44">
        <f t="shared" si="39"/>
        <v>0.79013692180782191</v>
      </c>
    </row>
    <row r="1270" spans="1:5" x14ac:dyDescent="0.25">
      <c r="A1270" s="39" t="s">
        <v>6717</v>
      </c>
      <c r="B1270" s="32">
        <v>3858100.0000000522</v>
      </c>
      <c r="C1270" s="32">
        <v>5060942.0164678916</v>
      </c>
      <c r="D1270" s="32">
        <f t="shared" si="38"/>
        <v>1202842.0164678395</v>
      </c>
      <c r="E1270" s="44">
        <f t="shared" si="39"/>
        <v>0.31177056490703281</v>
      </c>
    </row>
    <row r="1271" spans="1:5" x14ac:dyDescent="0.25">
      <c r="A1271" s="39" t="s">
        <v>6716</v>
      </c>
      <c r="B1271" s="32">
        <v>3861100.0000000522</v>
      </c>
      <c r="C1271" s="32">
        <v>7964890.5310279168</v>
      </c>
      <c r="D1271" s="32">
        <f t="shared" si="38"/>
        <v>4103790.5310278647</v>
      </c>
      <c r="E1271" s="44">
        <f t="shared" si="39"/>
        <v>1.0628552824396698</v>
      </c>
    </row>
    <row r="1272" spans="1:5" x14ac:dyDescent="0.25">
      <c r="A1272" s="39" t="s">
        <v>7450</v>
      </c>
      <c r="B1272" s="32">
        <v>3864100.0000000522</v>
      </c>
      <c r="C1272" s="32">
        <v>8605166.4748362973</v>
      </c>
      <c r="D1272" s="32">
        <f t="shared" si="38"/>
        <v>4741066.4748362452</v>
      </c>
      <c r="E1272" s="44">
        <f t="shared" si="39"/>
        <v>1.2269523239140243</v>
      </c>
    </row>
    <row r="1273" spans="1:5" x14ac:dyDescent="0.25">
      <c r="A1273" s="39" t="s">
        <v>6654</v>
      </c>
      <c r="B1273" s="32">
        <v>3867100.0000000522</v>
      </c>
      <c r="C1273" s="32">
        <v>7085312.36381598</v>
      </c>
      <c r="D1273" s="32">
        <f t="shared" si="38"/>
        <v>3218212.3638159279</v>
      </c>
      <c r="E1273" s="44">
        <f t="shared" si="39"/>
        <v>0.83220303685342623</v>
      </c>
    </row>
    <row r="1274" spans="1:5" x14ac:dyDescent="0.25">
      <c r="A1274" s="39" t="s">
        <v>7422</v>
      </c>
      <c r="B1274" s="32">
        <v>3870100.0000000522</v>
      </c>
      <c r="C1274" s="32">
        <v>7491358.6651471797</v>
      </c>
      <c r="D1274" s="32">
        <f t="shared" si="38"/>
        <v>3621258.6651471276</v>
      </c>
      <c r="E1274" s="44">
        <f t="shared" si="39"/>
        <v>0.93570157493270945</v>
      </c>
    </row>
    <row r="1275" spans="1:5" x14ac:dyDescent="0.25">
      <c r="A1275" s="39" t="s">
        <v>7770</v>
      </c>
      <c r="B1275" s="32">
        <v>3873100.0000000522</v>
      </c>
      <c r="C1275" s="32">
        <v>6982956.8103887178</v>
      </c>
      <c r="D1275" s="32">
        <f t="shared" si="38"/>
        <v>3109856.8103886656</v>
      </c>
      <c r="E1275" s="44">
        <f t="shared" si="39"/>
        <v>0.80293739133733277</v>
      </c>
    </row>
    <row r="1276" spans="1:5" x14ac:dyDescent="0.25">
      <c r="A1276" s="39" t="s">
        <v>6625</v>
      </c>
      <c r="B1276" s="32">
        <v>3876100.0000000526</v>
      </c>
      <c r="C1276" s="32">
        <v>6021324.4389912067</v>
      </c>
      <c r="D1276" s="32">
        <f t="shared" si="38"/>
        <v>2145224.4389911541</v>
      </c>
      <c r="E1276" s="44">
        <f t="shared" si="39"/>
        <v>0.55344919867679498</v>
      </c>
    </row>
    <row r="1277" spans="1:5" x14ac:dyDescent="0.25">
      <c r="A1277" s="39" t="s">
        <v>8144</v>
      </c>
      <c r="B1277" s="32">
        <v>3879100.0000000526</v>
      </c>
      <c r="C1277" s="32">
        <v>6034163.4854715485</v>
      </c>
      <c r="D1277" s="32">
        <f t="shared" si="38"/>
        <v>2155063.4854714959</v>
      </c>
      <c r="E1277" s="44">
        <f t="shared" si="39"/>
        <v>0.55555759982250175</v>
      </c>
    </row>
    <row r="1278" spans="1:5" x14ac:dyDescent="0.25">
      <c r="A1278" s="39" t="s">
        <v>7614</v>
      </c>
      <c r="B1278" s="32">
        <v>3882100.0000000526</v>
      </c>
      <c r="C1278" s="32">
        <v>5558683.2038612394</v>
      </c>
      <c r="D1278" s="32">
        <f t="shared" si="38"/>
        <v>1676583.2038611867</v>
      </c>
      <c r="E1278" s="44">
        <f t="shared" si="39"/>
        <v>0.43187532620518893</v>
      </c>
    </row>
    <row r="1279" spans="1:5" x14ac:dyDescent="0.25">
      <c r="A1279" s="39" t="s">
        <v>7847</v>
      </c>
      <c r="B1279" s="32">
        <v>3885100.0000000526</v>
      </c>
      <c r="C1279" s="32">
        <v>4965720.6318123974</v>
      </c>
      <c r="D1279" s="32">
        <f t="shared" si="38"/>
        <v>1080620.6318123448</v>
      </c>
      <c r="E1279" s="44">
        <f t="shared" si="39"/>
        <v>0.27814486932442667</v>
      </c>
    </row>
    <row r="1280" spans="1:5" x14ac:dyDescent="0.25">
      <c r="A1280" s="39" t="s">
        <v>7371</v>
      </c>
      <c r="B1280" s="32">
        <v>3888100.0000000526</v>
      </c>
      <c r="C1280" s="32">
        <v>8143780.2306428272</v>
      </c>
      <c r="D1280" s="32">
        <f t="shared" si="38"/>
        <v>4255680.2306427751</v>
      </c>
      <c r="E1280" s="44">
        <f t="shared" si="39"/>
        <v>1.0945398088122007</v>
      </c>
    </row>
    <row r="1281" spans="1:5" x14ac:dyDescent="0.25">
      <c r="A1281" s="39" t="s">
        <v>6912</v>
      </c>
      <c r="B1281" s="32">
        <v>3891100.0000000526</v>
      </c>
      <c r="C1281" s="32">
        <v>6873656.3786139432</v>
      </c>
      <c r="D1281" s="32">
        <f t="shared" si="38"/>
        <v>2982556.3786138906</v>
      </c>
      <c r="E1281" s="44">
        <f t="shared" si="39"/>
        <v>0.76650725466162528</v>
      </c>
    </row>
    <row r="1282" spans="1:5" x14ac:dyDescent="0.25">
      <c r="A1282" s="39" t="s">
        <v>7449</v>
      </c>
      <c r="B1282" s="32">
        <v>3894100.0000000531</v>
      </c>
      <c r="C1282" s="32">
        <v>7850026.848036347</v>
      </c>
      <c r="D1282" s="32">
        <f t="shared" si="38"/>
        <v>3955926.8480362939</v>
      </c>
      <c r="E1282" s="44">
        <f t="shared" si="39"/>
        <v>1.0158770570956679</v>
      </c>
    </row>
    <row r="1283" spans="1:5" x14ac:dyDescent="0.25">
      <c r="A1283" s="39" t="s">
        <v>8250</v>
      </c>
      <c r="B1283" s="32">
        <v>3897100.0000000531</v>
      </c>
      <c r="C1283" s="32">
        <v>8347022.0651448173</v>
      </c>
      <c r="D1283" s="32">
        <f t="shared" si="38"/>
        <v>4449922.0651447643</v>
      </c>
      <c r="E1283" s="44">
        <f t="shared" si="39"/>
        <v>1.1418547291947099</v>
      </c>
    </row>
    <row r="1284" spans="1:5" x14ac:dyDescent="0.25">
      <c r="A1284" s="39" t="s">
        <v>8290</v>
      </c>
      <c r="B1284" s="32">
        <v>3900100.0000000531</v>
      </c>
      <c r="C1284" s="32">
        <v>8011144.5379704116</v>
      </c>
      <c r="D1284" s="32">
        <f t="shared" si="38"/>
        <v>4111044.5379703585</v>
      </c>
      <c r="E1284" s="44">
        <f t="shared" si="39"/>
        <v>1.0540869562242769</v>
      </c>
    </row>
    <row r="1285" spans="1:5" x14ac:dyDescent="0.25">
      <c r="A1285" s="39" t="s">
        <v>6643</v>
      </c>
      <c r="B1285" s="32">
        <v>3903100.0000000531</v>
      </c>
      <c r="C1285" s="32">
        <v>8689720.2754544038</v>
      </c>
      <c r="D1285" s="32">
        <f t="shared" ref="D1285:D1348" si="40">C1285-B1285</f>
        <v>4786620.2754543507</v>
      </c>
      <c r="E1285" s="44">
        <f t="shared" ref="E1285:E1348" si="41">D1285/B1285</f>
        <v>1.2263637302283532</v>
      </c>
    </row>
    <row r="1286" spans="1:5" x14ac:dyDescent="0.25">
      <c r="A1286" s="39" t="s">
        <v>6681</v>
      </c>
      <c r="B1286" s="32">
        <v>3906100.0000000531</v>
      </c>
      <c r="C1286" s="32">
        <v>8244693.6346974196</v>
      </c>
      <c r="D1286" s="32">
        <f t="shared" si="40"/>
        <v>4338593.6346973665</v>
      </c>
      <c r="E1286" s="44">
        <f t="shared" si="41"/>
        <v>1.1107226222312043</v>
      </c>
    </row>
    <row r="1287" spans="1:5" x14ac:dyDescent="0.25">
      <c r="A1287" s="39" t="s">
        <v>5997</v>
      </c>
      <c r="B1287" s="32">
        <v>3909100.0000000531</v>
      </c>
      <c r="C1287" s="32">
        <v>7054256.508922047</v>
      </c>
      <c r="D1287" s="32">
        <f t="shared" si="40"/>
        <v>3145156.5089219939</v>
      </c>
      <c r="E1287" s="44">
        <f t="shared" si="41"/>
        <v>0.80457304978689503</v>
      </c>
    </row>
    <row r="1288" spans="1:5" x14ac:dyDescent="0.25">
      <c r="A1288" s="39" t="s">
        <v>7401</v>
      </c>
      <c r="B1288" s="32">
        <v>3912100.0000000531</v>
      </c>
      <c r="C1288" s="32">
        <v>5499755.1190847475</v>
      </c>
      <c r="D1288" s="32">
        <f t="shared" si="40"/>
        <v>1587655.1190846944</v>
      </c>
      <c r="E1288" s="44">
        <f t="shared" si="41"/>
        <v>0.40583193657745786</v>
      </c>
    </row>
    <row r="1289" spans="1:5" x14ac:dyDescent="0.25">
      <c r="A1289" s="39" t="s">
        <v>8244</v>
      </c>
      <c r="B1289" s="32">
        <v>3915100.0000000536</v>
      </c>
      <c r="C1289" s="32">
        <v>8136254.8843492959</v>
      </c>
      <c r="D1289" s="32">
        <f t="shared" si="40"/>
        <v>4221154.8843492419</v>
      </c>
      <c r="E1289" s="44">
        <f t="shared" si="41"/>
        <v>1.0781729417765022</v>
      </c>
    </row>
    <row r="1290" spans="1:5" x14ac:dyDescent="0.25">
      <c r="A1290" s="39" t="s">
        <v>6397</v>
      </c>
      <c r="B1290" s="32">
        <v>3918100.0000000536</v>
      </c>
      <c r="C1290" s="32">
        <v>8572559.9029325377</v>
      </c>
      <c r="D1290" s="32">
        <f t="shared" si="40"/>
        <v>4654459.9029324837</v>
      </c>
      <c r="E1290" s="44">
        <f t="shared" si="41"/>
        <v>1.1879380064144407</v>
      </c>
    </row>
    <row r="1291" spans="1:5" x14ac:dyDescent="0.25">
      <c r="A1291" s="39" t="s">
        <v>7327</v>
      </c>
      <c r="B1291" s="32">
        <v>3921100.0000000536</v>
      </c>
      <c r="C1291" s="32">
        <v>7908999.407663282</v>
      </c>
      <c r="D1291" s="32">
        <f t="shared" si="40"/>
        <v>3987899.4076632285</v>
      </c>
      <c r="E1291" s="44">
        <f t="shared" si="41"/>
        <v>1.017035884742336</v>
      </c>
    </row>
    <row r="1292" spans="1:5" x14ac:dyDescent="0.25">
      <c r="A1292" s="39" t="s">
        <v>7665</v>
      </c>
      <c r="B1292" s="32">
        <v>3924100.0000000536</v>
      </c>
      <c r="C1292" s="32">
        <v>5976083.8881237637</v>
      </c>
      <c r="D1292" s="32">
        <f t="shared" si="40"/>
        <v>2051983.8881237102</v>
      </c>
      <c r="E1292" s="44">
        <f t="shared" si="41"/>
        <v>0.52291834767811274</v>
      </c>
    </row>
    <row r="1293" spans="1:5" x14ac:dyDescent="0.25">
      <c r="A1293" s="39" t="s">
        <v>6777</v>
      </c>
      <c r="B1293" s="32">
        <v>3927100.0000000536</v>
      </c>
      <c r="C1293" s="32">
        <v>5135236.816910618</v>
      </c>
      <c r="D1293" s="32">
        <f t="shared" si="40"/>
        <v>1208136.8169105644</v>
      </c>
      <c r="E1293" s="44">
        <f t="shared" si="41"/>
        <v>0.30764096073707009</v>
      </c>
    </row>
    <row r="1294" spans="1:5" x14ac:dyDescent="0.25">
      <c r="A1294" s="39" t="s">
        <v>6310</v>
      </c>
      <c r="B1294" s="32">
        <v>3930100.0000000536</v>
      </c>
      <c r="C1294" s="32">
        <v>5284475.355922142</v>
      </c>
      <c r="D1294" s="32">
        <f t="shared" si="40"/>
        <v>1354375.3559220885</v>
      </c>
      <c r="E1294" s="44">
        <f t="shared" si="41"/>
        <v>0.34461600364419992</v>
      </c>
    </row>
    <row r="1295" spans="1:5" x14ac:dyDescent="0.25">
      <c r="A1295" s="39" t="s">
        <v>6715</v>
      </c>
      <c r="B1295" s="32">
        <v>3933100.000000054</v>
      </c>
      <c r="C1295" s="32">
        <v>5358695.1409196639</v>
      </c>
      <c r="D1295" s="32">
        <f t="shared" si="40"/>
        <v>1425595.1409196099</v>
      </c>
      <c r="E1295" s="44">
        <f t="shared" si="41"/>
        <v>0.36246094452711358</v>
      </c>
    </row>
    <row r="1296" spans="1:5" x14ac:dyDescent="0.25">
      <c r="A1296" s="39" t="s">
        <v>5970</v>
      </c>
      <c r="B1296" s="32">
        <v>3936100.000000054</v>
      </c>
      <c r="C1296" s="32">
        <v>6875703.6042931899</v>
      </c>
      <c r="D1296" s="32">
        <f t="shared" si="40"/>
        <v>2939603.6042931359</v>
      </c>
      <c r="E1296" s="44">
        <f t="shared" si="41"/>
        <v>0.74683153484238096</v>
      </c>
    </row>
    <row r="1297" spans="1:5" x14ac:dyDescent="0.25">
      <c r="A1297" s="39" t="s">
        <v>7154</v>
      </c>
      <c r="B1297" s="32">
        <v>3939100.000000054</v>
      </c>
      <c r="C1297" s="32">
        <v>6066142.3763643196</v>
      </c>
      <c r="D1297" s="32">
        <f t="shared" si="40"/>
        <v>2127042.3763642656</v>
      </c>
      <c r="E1297" s="44">
        <f t="shared" si="41"/>
        <v>0.53998181725882466</v>
      </c>
    </row>
    <row r="1298" spans="1:5" x14ac:dyDescent="0.25">
      <c r="A1298" s="39" t="s">
        <v>5907</v>
      </c>
      <c r="B1298" s="32">
        <v>3942100.000000054</v>
      </c>
      <c r="C1298" s="32">
        <v>7475928.0406803051</v>
      </c>
      <c r="D1298" s="32">
        <f t="shared" si="40"/>
        <v>3533828.0406802511</v>
      </c>
      <c r="E1298" s="44">
        <f t="shared" si="41"/>
        <v>0.89643287605088728</v>
      </c>
    </row>
    <row r="1299" spans="1:5" x14ac:dyDescent="0.25">
      <c r="A1299" s="39" t="s">
        <v>6624</v>
      </c>
      <c r="B1299" s="32">
        <v>3945100.000000054</v>
      </c>
      <c r="C1299" s="32">
        <v>5842472.0593687529</v>
      </c>
      <c r="D1299" s="32">
        <f t="shared" si="40"/>
        <v>1897372.0593686989</v>
      </c>
      <c r="E1299" s="44">
        <f t="shared" si="41"/>
        <v>0.48094397084197432</v>
      </c>
    </row>
    <row r="1300" spans="1:5" x14ac:dyDescent="0.25">
      <c r="A1300" s="39" t="s">
        <v>7846</v>
      </c>
      <c r="B1300" s="32">
        <v>3948100.000000054</v>
      </c>
      <c r="C1300" s="32">
        <v>6383825.5918163937</v>
      </c>
      <c r="D1300" s="32">
        <f t="shared" si="40"/>
        <v>2435725.5918163396</v>
      </c>
      <c r="E1300" s="44">
        <f t="shared" si="41"/>
        <v>0.61693614442803024</v>
      </c>
    </row>
    <row r="1301" spans="1:5" x14ac:dyDescent="0.25">
      <c r="A1301" s="39" t="s">
        <v>8031</v>
      </c>
      <c r="B1301" s="32">
        <v>3951100.000000054</v>
      </c>
      <c r="C1301" s="32">
        <v>6745382.9843983604</v>
      </c>
      <c r="D1301" s="32">
        <f t="shared" si="40"/>
        <v>2794282.9843983063</v>
      </c>
      <c r="E1301" s="44">
        <f t="shared" si="41"/>
        <v>0.70721646741369948</v>
      </c>
    </row>
    <row r="1302" spans="1:5" x14ac:dyDescent="0.25">
      <c r="A1302" s="39" t="s">
        <v>6285</v>
      </c>
      <c r="B1302" s="32">
        <v>3954100.0000000545</v>
      </c>
      <c r="C1302" s="32">
        <v>7164999.276317969</v>
      </c>
      <c r="D1302" s="32">
        <f t="shared" si="40"/>
        <v>3210899.2763179145</v>
      </c>
      <c r="E1302" s="44">
        <f t="shared" si="41"/>
        <v>0.81204301264962198</v>
      </c>
    </row>
    <row r="1303" spans="1:5" x14ac:dyDescent="0.25">
      <c r="A1303" s="39" t="s">
        <v>6148</v>
      </c>
      <c r="B1303" s="32">
        <v>3957100.0000000545</v>
      </c>
      <c r="C1303" s="32">
        <v>7146263.7116920501</v>
      </c>
      <c r="D1303" s="32">
        <f t="shared" si="40"/>
        <v>3189163.7116919956</v>
      </c>
      <c r="E1303" s="44">
        <f t="shared" si="41"/>
        <v>0.80593457625330467</v>
      </c>
    </row>
    <row r="1304" spans="1:5" x14ac:dyDescent="0.25">
      <c r="A1304" s="39" t="s">
        <v>5969</v>
      </c>
      <c r="B1304" s="32">
        <v>3960100.0000000545</v>
      </c>
      <c r="C1304" s="32">
        <v>7695016.154704595</v>
      </c>
      <c r="D1304" s="32">
        <f t="shared" si="40"/>
        <v>3734916.1547045405</v>
      </c>
      <c r="E1304" s="44">
        <f t="shared" si="41"/>
        <v>0.94313682854081693</v>
      </c>
    </row>
    <row r="1305" spans="1:5" x14ac:dyDescent="0.25">
      <c r="A1305" s="39" t="s">
        <v>6488</v>
      </c>
      <c r="B1305" s="32">
        <v>3963100.0000000545</v>
      </c>
      <c r="C1305" s="32">
        <v>5924131.9091598364</v>
      </c>
      <c r="D1305" s="32">
        <f t="shared" si="40"/>
        <v>1961031.9091597819</v>
      </c>
      <c r="E1305" s="44">
        <f t="shared" si="41"/>
        <v>0.4948227168529068</v>
      </c>
    </row>
    <row r="1306" spans="1:5" x14ac:dyDescent="0.25">
      <c r="A1306" s="39" t="s">
        <v>7353</v>
      </c>
      <c r="B1306" s="32">
        <v>3966100.0000000545</v>
      </c>
      <c r="C1306" s="32">
        <v>7185496.8610279243</v>
      </c>
      <c r="D1306" s="32">
        <f t="shared" si="40"/>
        <v>3219396.8610278699</v>
      </c>
      <c r="E1306" s="44">
        <f t="shared" si="41"/>
        <v>0.8117286152713814</v>
      </c>
    </row>
    <row r="1307" spans="1:5" x14ac:dyDescent="0.25">
      <c r="A1307" s="39" t="s">
        <v>7748</v>
      </c>
      <c r="B1307" s="32">
        <v>3969100.0000000545</v>
      </c>
      <c r="C1307" s="32">
        <v>8467228.4853958208</v>
      </c>
      <c r="D1307" s="32">
        <f t="shared" si="40"/>
        <v>4498128.4853957668</v>
      </c>
      <c r="E1307" s="44">
        <f t="shared" si="41"/>
        <v>1.1332867615821482</v>
      </c>
    </row>
    <row r="1308" spans="1:5" x14ac:dyDescent="0.25">
      <c r="A1308" s="39" t="s">
        <v>7211</v>
      </c>
      <c r="B1308" s="32">
        <v>3972100.0000000549</v>
      </c>
      <c r="C1308" s="32">
        <v>8878518.86507806</v>
      </c>
      <c r="D1308" s="32">
        <f t="shared" si="40"/>
        <v>4906418.865078005</v>
      </c>
      <c r="E1308" s="44">
        <f t="shared" si="41"/>
        <v>1.2352203784088862</v>
      </c>
    </row>
    <row r="1309" spans="1:5" x14ac:dyDescent="0.25">
      <c r="A1309" s="39" t="s">
        <v>6439</v>
      </c>
      <c r="B1309" s="32">
        <v>3975100.0000000549</v>
      </c>
      <c r="C1309" s="32">
        <v>7007069.7707476495</v>
      </c>
      <c r="D1309" s="32">
        <f t="shared" si="40"/>
        <v>3031969.7707475945</v>
      </c>
      <c r="E1309" s="44">
        <f t="shared" si="41"/>
        <v>0.76274050231379154</v>
      </c>
    </row>
    <row r="1310" spans="1:5" x14ac:dyDescent="0.25">
      <c r="A1310" s="39" t="s">
        <v>6752</v>
      </c>
      <c r="B1310" s="32">
        <v>3978100.0000000549</v>
      </c>
      <c r="C1310" s="32">
        <v>8249172.100606014</v>
      </c>
      <c r="D1310" s="32">
        <f t="shared" si="40"/>
        <v>4271072.1006059591</v>
      </c>
      <c r="E1310" s="44">
        <f t="shared" si="41"/>
        <v>1.0736462383062015</v>
      </c>
    </row>
    <row r="1311" spans="1:5" x14ac:dyDescent="0.25">
      <c r="A1311" s="39" t="s">
        <v>6994</v>
      </c>
      <c r="B1311" s="32">
        <v>3981100.0000000549</v>
      </c>
      <c r="C1311" s="32">
        <v>5221110.8205083925</v>
      </c>
      <c r="D1311" s="32">
        <f t="shared" si="40"/>
        <v>1240010.8205083376</v>
      </c>
      <c r="E1311" s="44">
        <f t="shared" si="41"/>
        <v>0.31147442176994311</v>
      </c>
    </row>
    <row r="1312" spans="1:5" x14ac:dyDescent="0.25">
      <c r="A1312" s="39" t="s">
        <v>7116</v>
      </c>
      <c r="B1312" s="32">
        <v>3984100.0000000549</v>
      </c>
      <c r="C1312" s="32">
        <v>8694623.3104666844</v>
      </c>
      <c r="D1312" s="32">
        <f t="shared" si="40"/>
        <v>4710523.3104666295</v>
      </c>
      <c r="E1312" s="44">
        <f t="shared" si="41"/>
        <v>1.182330591718723</v>
      </c>
    </row>
    <row r="1313" spans="1:5" x14ac:dyDescent="0.25">
      <c r="A1313" s="39" t="s">
        <v>6196</v>
      </c>
      <c r="B1313" s="32">
        <v>3987100.0000000549</v>
      </c>
      <c r="C1313" s="32">
        <v>7454430.3632631339</v>
      </c>
      <c r="D1313" s="32">
        <f t="shared" si="40"/>
        <v>3467330.363263079</v>
      </c>
      <c r="E1313" s="44">
        <f t="shared" si="41"/>
        <v>0.86963717069123703</v>
      </c>
    </row>
    <row r="1314" spans="1:5" x14ac:dyDescent="0.25">
      <c r="A1314" s="39" t="s">
        <v>7845</v>
      </c>
      <c r="B1314" s="32">
        <v>3990100.0000000554</v>
      </c>
      <c r="C1314" s="32">
        <v>7841397.3141078986</v>
      </c>
      <c r="D1314" s="32">
        <f t="shared" si="40"/>
        <v>3851297.3141078432</v>
      </c>
      <c r="E1314" s="44">
        <f t="shared" si="41"/>
        <v>0.96521323127435144</v>
      </c>
    </row>
    <row r="1315" spans="1:5" x14ac:dyDescent="0.25">
      <c r="A1315" s="39" t="s">
        <v>6438</v>
      </c>
      <c r="B1315" s="32">
        <v>3993100.0000000554</v>
      </c>
      <c r="C1315" s="32">
        <v>7826156.5205629021</v>
      </c>
      <c r="D1315" s="32">
        <f t="shared" si="40"/>
        <v>3833056.5205628467</v>
      </c>
      <c r="E1315" s="44">
        <f t="shared" si="41"/>
        <v>0.95991999212711765</v>
      </c>
    </row>
    <row r="1316" spans="1:5" x14ac:dyDescent="0.25">
      <c r="A1316" s="39" t="s">
        <v>6262</v>
      </c>
      <c r="B1316" s="32">
        <v>3996100.0000000554</v>
      </c>
      <c r="C1316" s="32">
        <v>7450118.6163856741</v>
      </c>
      <c r="D1316" s="32">
        <f t="shared" si="40"/>
        <v>3454018.6163856187</v>
      </c>
      <c r="E1316" s="44">
        <f t="shared" si="41"/>
        <v>0.864347392804377</v>
      </c>
    </row>
    <row r="1317" spans="1:5" x14ac:dyDescent="0.25">
      <c r="A1317" s="39" t="s">
        <v>8289</v>
      </c>
      <c r="B1317" s="32">
        <v>3999100.0000000554</v>
      </c>
      <c r="C1317" s="32">
        <v>8122865.4795267936</v>
      </c>
      <c r="D1317" s="32">
        <f t="shared" si="40"/>
        <v>4123765.4795267382</v>
      </c>
      <c r="E1317" s="44">
        <f t="shared" si="41"/>
        <v>1.0311733838930461</v>
      </c>
    </row>
    <row r="1318" spans="1:5" x14ac:dyDescent="0.25">
      <c r="A1318" s="39" t="s">
        <v>6050</v>
      </c>
      <c r="B1318" s="32">
        <v>4002100.0000000554</v>
      </c>
      <c r="C1318" s="32">
        <v>5763656.3828408383</v>
      </c>
      <c r="D1318" s="32">
        <f t="shared" si="40"/>
        <v>1761556.3828407829</v>
      </c>
      <c r="E1318" s="44">
        <f t="shared" si="41"/>
        <v>0.44015801275349403</v>
      </c>
    </row>
    <row r="1319" spans="1:5" x14ac:dyDescent="0.25">
      <c r="A1319" s="39" t="s">
        <v>5887</v>
      </c>
      <c r="B1319" s="32">
        <v>4005100.0000000554</v>
      </c>
      <c r="C1319" s="32">
        <v>6464285.4947171491</v>
      </c>
      <c r="D1319" s="32">
        <f t="shared" si="40"/>
        <v>2459185.4947170937</v>
      </c>
      <c r="E1319" s="44">
        <f t="shared" si="41"/>
        <v>0.61401350645853026</v>
      </c>
    </row>
    <row r="1320" spans="1:5" x14ac:dyDescent="0.25">
      <c r="A1320" s="39" t="s">
        <v>7747</v>
      </c>
      <c r="B1320" s="32">
        <v>4008100.0000000554</v>
      </c>
      <c r="C1320" s="32">
        <v>8889734.3324268945</v>
      </c>
      <c r="D1320" s="32">
        <f t="shared" si="40"/>
        <v>4881634.3324268386</v>
      </c>
      <c r="E1320" s="44">
        <f t="shared" si="41"/>
        <v>1.2179422500503407</v>
      </c>
    </row>
    <row r="1321" spans="1:5" x14ac:dyDescent="0.25">
      <c r="A1321" s="39" t="s">
        <v>7613</v>
      </c>
      <c r="B1321" s="32">
        <v>4011100.0000000559</v>
      </c>
      <c r="C1321" s="32">
        <v>7724289.3914825693</v>
      </c>
      <c r="D1321" s="32">
        <f t="shared" si="40"/>
        <v>3713189.3914825134</v>
      </c>
      <c r="E1321" s="44">
        <f t="shared" si="41"/>
        <v>0.9257284514179307</v>
      </c>
    </row>
    <row r="1322" spans="1:5" x14ac:dyDescent="0.25">
      <c r="A1322" s="39" t="s">
        <v>7538</v>
      </c>
      <c r="B1322" s="32">
        <v>4014100.0000000559</v>
      </c>
      <c r="C1322" s="32">
        <v>8207167.84727633</v>
      </c>
      <c r="D1322" s="32">
        <f t="shared" si="40"/>
        <v>4193067.8472762741</v>
      </c>
      <c r="E1322" s="44">
        <f t="shared" si="41"/>
        <v>1.0445848003976521</v>
      </c>
    </row>
    <row r="1323" spans="1:5" x14ac:dyDescent="0.25">
      <c r="A1323" s="39" t="s">
        <v>6228</v>
      </c>
      <c r="B1323" s="32">
        <v>4017100.0000000559</v>
      </c>
      <c r="C1323" s="32">
        <v>9037843.0003506094</v>
      </c>
      <c r="D1323" s="32">
        <f t="shared" si="40"/>
        <v>5020743.0003505535</v>
      </c>
      <c r="E1323" s="44">
        <f t="shared" si="41"/>
        <v>1.2498426726619909</v>
      </c>
    </row>
    <row r="1324" spans="1:5" x14ac:dyDescent="0.25">
      <c r="A1324" s="39" t="s">
        <v>6049</v>
      </c>
      <c r="B1324" s="32">
        <v>4020100.0000000559</v>
      </c>
      <c r="C1324" s="32">
        <v>7341362.2408422874</v>
      </c>
      <c r="D1324" s="32">
        <f t="shared" si="40"/>
        <v>3321262.2408422315</v>
      </c>
      <c r="E1324" s="44">
        <f t="shared" si="41"/>
        <v>0.82616408568000432</v>
      </c>
    </row>
    <row r="1325" spans="1:5" x14ac:dyDescent="0.25">
      <c r="A1325" s="39" t="s">
        <v>5968</v>
      </c>
      <c r="B1325" s="32">
        <v>4023100.0000000559</v>
      </c>
      <c r="C1325" s="32">
        <v>5583829.6315371841</v>
      </c>
      <c r="D1325" s="32">
        <f t="shared" si="40"/>
        <v>1560729.6315371282</v>
      </c>
      <c r="E1325" s="44">
        <f t="shared" si="41"/>
        <v>0.38794204258832904</v>
      </c>
    </row>
    <row r="1326" spans="1:5" x14ac:dyDescent="0.25">
      <c r="A1326" s="39" t="s">
        <v>6812</v>
      </c>
      <c r="B1326" s="32">
        <v>4026100.0000000559</v>
      </c>
      <c r="C1326" s="32">
        <v>6218900.4507051613</v>
      </c>
      <c r="D1326" s="32">
        <f t="shared" si="40"/>
        <v>2192800.4507051054</v>
      </c>
      <c r="E1326" s="44">
        <f t="shared" si="41"/>
        <v>0.54464629559749511</v>
      </c>
    </row>
    <row r="1327" spans="1:5" x14ac:dyDescent="0.25">
      <c r="A1327" s="39" t="s">
        <v>6048</v>
      </c>
      <c r="B1327" s="32">
        <v>4029100.0000000563</v>
      </c>
      <c r="C1327" s="32">
        <v>7929531.4058707608</v>
      </c>
      <c r="D1327" s="32">
        <f t="shared" si="40"/>
        <v>3900431.4058707044</v>
      </c>
      <c r="E1327" s="44">
        <f t="shared" si="41"/>
        <v>0.96806517730278474</v>
      </c>
    </row>
    <row r="1328" spans="1:5" x14ac:dyDescent="0.25">
      <c r="A1328" s="39" t="s">
        <v>6273</v>
      </c>
      <c r="B1328" s="32">
        <v>4032100.0000000563</v>
      </c>
      <c r="C1328" s="32">
        <v>6112356.6828275183</v>
      </c>
      <c r="D1328" s="32">
        <f t="shared" si="40"/>
        <v>2080256.682827462</v>
      </c>
      <c r="E1328" s="44">
        <f t="shared" si="41"/>
        <v>0.51592388155736046</v>
      </c>
    </row>
    <row r="1329" spans="1:5" x14ac:dyDescent="0.25">
      <c r="A1329" s="39" t="s">
        <v>6047</v>
      </c>
      <c r="B1329" s="32">
        <v>4035100.0000000563</v>
      </c>
      <c r="C1329" s="32">
        <v>6641314.6777126305</v>
      </c>
      <c r="D1329" s="32">
        <f t="shared" si="40"/>
        <v>2606214.6777125741</v>
      </c>
      <c r="E1329" s="44">
        <f t="shared" si="41"/>
        <v>0.64588601960609093</v>
      </c>
    </row>
    <row r="1330" spans="1:5" x14ac:dyDescent="0.25">
      <c r="A1330" s="39" t="s">
        <v>8219</v>
      </c>
      <c r="B1330" s="32">
        <v>4038100.0000000563</v>
      </c>
      <c r="C1330" s="32">
        <v>5511380.5053987112</v>
      </c>
      <c r="D1330" s="32">
        <f t="shared" si="40"/>
        <v>1473280.5053986548</v>
      </c>
      <c r="E1330" s="44">
        <f t="shared" si="41"/>
        <v>0.36484497793482934</v>
      </c>
    </row>
    <row r="1331" spans="1:5" x14ac:dyDescent="0.25">
      <c r="A1331" s="39" t="s">
        <v>8288</v>
      </c>
      <c r="B1331" s="32">
        <v>4041100.0000000563</v>
      </c>
      <c r="C1331" s="32">
        <v>5879847.3497184943</v>
      </c>
      <c r="D1331" s="32">
        <f t="shared" si="40"/>
        <v>1838747.349718438</v>
      </c>
      <c r="E1331" s="44">
        <f t="shared" si="41"/>
        <v>0.45501159330835972</v>
      </c>
    </row>
    <row r="1332" spans="1:5" x14ac:dyDescent="0.25">
      <c r="A1332" s="39" t="s">
        <v>7844</v>
      </c>
      <c r="B1332" s="32">
        <v>4044100.0000000563</v>
      </c>
      <c r="C1332" s="32">
        <v>6437226.5787675139</v>
      </c>
      <c r="D1332" s="32">
        <f t="shared" si="40"/>
        <v>2393126.5787674575</v>
      </c>
      <c r="E1332" s="44">
        <f t="shared" si="41"/>
        <v>0.59175751805529642</v>
      </c>
    </row>
    <row r="1333" spans="1:5" x14ac:dyDescent="0.25">
      <c r="A1333" s="39" t="s">
        <v>6379</v>
      </c>
      <c r="B1333" s="32">
        <v>4047100.0000000563</v>
      </c>
      <c r="C1333" s="32">
        <v>5732856.1731852014</v>
      </c>
      <c r="D1333" s="32">
        <f t="shared" si="40"/>
        <v>1685756.173185145</v>
      </c>
      <c r="E1333" s="44">
        <f t="shared" si="41"/>
        <v>0.41653435130960975</v>
      </c>
    </row>
    <row r="1334" spans="1:5" x14ac:dyDescent="0.25">
      <c r="A1334" s="39" t="s">
        <v>7517</v>
      </c>
      <c r="B1334" s="32">
        <v>4050100.0000000568</v>
      </c>
      <c r="C1334" s="32">
        <v>5345111.1489570336</v>
      </c>
      <c r="D1334" s="32">
        <f t="shared" si="40"/>
        <v>1295011.1489569768</v>
      </c>
      <c r="E1334" s="44">
        <f t="shared" si="41"/>
        <v>0.31974794423766295</v>
      </c>
    </row>
    <row r="1335" spans="1:5" x14ac:dyDescent="0.25">
      <c r="A1335" s="39" t="s">
        <v>6582</v>
      </c>
      <c r="B1335" s="32">
        <v>4053100.0000000568</v>
      </c>
      <c r="C1335" s="32">
        <v>8562011.6434510853</v>
      </c>
      <c r="D1335" s="32">
        <f t="shared" si="40"/>
        <v>4508911.6434510285</v>
      </c>
      <c r="E1335" s="44">
        <f t="shared" si="41"/>
        <v>1.1124600043055848</v>
      </c>
    </row>
    <row r="1336" spans="1:5" x14ac:dyDescent="0.25">
      <c r="A1336" s="39" t="s">
        <v>7664</v>
      </c>
      <c r="B1336" s="32">
        <v>4056100.0000000568</v>
      </c>
      <c r="C1336" s="32">
        <v>7017428.9410411809</v>
      </c>
      <c r="D1336" s="32">
        <f t="shared" si="40"/>
        <v>2961328.9410411241</v>
      </c>
      <c r="E1336" s="44">
        <f t="shared" si="41"/>
        <v>0.73009268534826133</v>
      </c>
    </row>
    <row r="1337" spans="1:5" x14ac:dyDescent="0.25">
      <c r="A1337" s="39" t="s">
        <v>8030</v>
      </c>
      <c r="B1337" s="32">
        <v>4059100.0000000568</v>
      </c>
      <c r="C1337" s="32">
        <v>7196339.7261855444</v>
      </c>
      <c r="D1337" s="32">
        <f t="shared" si="40"/>
        <v>3137239.7261854876</v>
      </c>
      <c r="E1337" s="44">
        <f t="shared" si="41"/>
        <v>0.77289047478146478</v>
      </c>
    </row>
    <row r="1338" spans="1:5" x14ac:dyDescent="0.25">
      <c r="A1338" s="39" t="s">
        <v>8029</v>
      </c>
      <c r="B1338" s="32">
        <v>4062100.0000000568</v>
      </c>
      <c r="C1338" s="32">
        <v>7940869.1326861037</v>
      </c>
      <c r="D1338" s="32">
        <f t="shared" si="40"/>
        <v>3878769.1326860469</v>
      </c>
      <c r="E1338" s="44">
        <f t="shared" si="41"/>
        <v>0.95486795812165937</v>
      </c>
    </row>
    <row r="1339" spans="1:5" x14ac:dyDescent="0.25">
      <c r="A1339" s="39" t="s">
        <v>6261</v>
      </c>
      <c r="B1339" s="32">
        <v>4065100.0000000568</v>
      </c>
      <c r="C1339" s="32">
        <v>8586291.7038081791</v>
      </c>
      <c r="D1339" s="32">
        <f t="shared" si="40"/>
        <v>4521191.7038081223</v>
      </c>
      <c r="E1339" s="44">
        <f t="shared" si="41"/>
        <v>1.1121969210617351</v>
      </c>
    </row>
    <row r="1340" spans="1:5" x14ac:dyDescent="0.25">
      <c r="A1340" s="39" t="s">
        <v>6581</v>
      </c>
      <c r="B1340" s="32">
        <v>4068100.0000000573</v>
      </c>
      <c r="C1340" s="32">
        <v>6473909.1266330732</v>
      </c>
      <c r="D1340" s="32">
        <f t="shared" si="40"/>
        <v>2405809.1266330159</v>
      </c>
      <c r="E1340" s="44">
        <f t="shared" si="41"/>
        <v>0.59138396957621053</v>
      </c>
    </row>
    <row r="1341" spans="1:5" x14ac:dyDescent="0.25">
      <c r="A1341" s="39" t="s">
        <v>6714</v>
      </c>
      <c r="B1341" s="32">
        <v>4071100.0000000573</v>
      </c>
      <c r="C1341" s="32">
        <v>6921307.6754974499</v>
      </c>
      <c r="D1341" s="32">
        <f t="shared" si="40"/>
        <v>2850207.6754973927</v>
      </c>
      <c r="E1341" s="44">
        <f t="shared" si="41"/>
        <v>0.70010750792104159</v>
      </c>
    </row>
    <row r="1342" spans="1:5" x14ac:dyDescent="0.25">
      <c r="A1342" s="39" t="s">
        <v>6713</v>
      </c>
      <c r="B1342" s="32">
        <v>4074100.0000000573</v>
      </c>
      <c r="C1342" s="32">
        <v>6510144.7243011082</v>
      </c>
      <c r="D1342" s="32">
        <f t="shared" si="40"/>
        <v>2436044.7243010509</v>
      </c>
      <c r="E1342" s="44">
        <f t="shared" si="41"/>
        <v>0.59793444547286922</v>
      </c>
    </row>
    <row r="1343" spans="1:5" x14ac:dyDescent="0.25">
      <c r="A1343" s="39" t="s">
        <v>6284</v>
      </c>
      <c r="B1343" s="32">
        <v>4077100.0000000573</v>
      </c>
      <c r="C1343" s="32">
        <v>7861066.1317853592</v>
      </c>
      <c r="D1343" s="32">
        <f t="shared" si="40"/>
        <v>3783966.131785302</v>
      </c>
      <c r="E1343" s="44">
        <f t="shared" si="41"/>
        <v>0.92810235995811941</v>
      </c>
    </row>
    <row r="1344" spans="1:5" x14ac:dyDescent="0.25">
      <c r="A1344" s="39" t="s">
        <v>7303</v>
      </c>
      <c r="B1344" s="32">
        <v>4080100.0000000573</v>
      </c>
      <c r="C1344" s="32">
        <v>6019304.9787481781</v>
      </c>
      <c r="D1344" s="32">
        <f t="shared" si="40"/>
        <v>1939204.9787481208</v>
      </c>
      <c r="E1344" s="44">
        <f t="shared" si="41"/>
        <v>0.47528368881843425</v>
      </c>
    </row>
    <row r="1345" spans="1:5" x14ac:dyDescent="0.25">
      <c r="A1345" s="39" t="s">
        <v>5996</v>
      </c>
      <c r="B1345" s="32">
        <v>4083100.0000000573</v>
      </c>
      <c r="C1345" s="32">
        <v>5489463.4713902231</v>
      </c>
      <c r="D1345" s="32">
        <f t="shared" si="40"/>
        <v>1406363.4713901659</v>
      </c>
      <c r="E1345" s="44">
        <f t="shared" si="41"/>
        <v>0.34443522602682913</v>
      </c>
    </row>
    <row r="1346" spans="1:5" x14ac:dyDescent="0.25">
      <c r="A1346" s="39" t="s">
        <v>7057</v>
      </c>
      <c r="B1346" s="32">
        <v>4086100.0000000577</v>
      </c>
      <c r="C1346" s="32">
        <v>5412079.1883924492</v>
      </c>
      <c r="D1346" s="32">
        <f t="shared" si="40"/>
        <v>1325979.1883923914</v>
      </c>
      <c r="E1346" s="44">
        <f t="shared" si="41"/>
        <v>0.32450972526183225</v>
      </c>
    </row>
    <row r="1347" spans="1:5" x14ac:dyDescent="0.25">
      <c r="A1347" s="39" t="s">
        <v>7400</v>
      </c>
      <c r="B1347" s="32">
        <v>4089100.0000000577</v>
      </c>
      <c r="C1347" s="32">
        <v>6758382.9045473952</v>
      </c>
      <c r="D1347" s="32">
        <f t="shared" si="40"/>
        <v>2669282.9045473374</v>
      </c>
      <c r="E1347" s="44">
        <f t="shared" si="41"/>
        <v>0.65278005051167731</v>
      </c>
    </row>
    <row r="1348" spans="1:5" x14ac:dyDescent="0.25">
      <c r="A1348" s="39" t="s">
        <v>6811</v>
      </c>
      <c r="B1348" s="32">
        <v>4092100.0000000577</v>
      </c>
      <c r="C1348" s="32">
        <v>7787889.8627874898</v>
      </c>
      <c r="D1348" s="32">
        <f t="shared" si="40"/>
        <v>3695789.862787432</v>
      </c>
      <c r="E1348" s="44">
        <f t="shared" si="41"/>
        <v>0.90315238209901516</v>
      </c>
    </row>
    <row r="1349" spans="1:5" x14ac:dyDescent="0.25">
      <c r="A1349" s="39" t="s">
        <v>6378</v>
      </c>
      <c r="B1349" s="32">
        <v>4095100.0000000577</v>
      </c>
      <c r="C1349" s="32">
        <v>7002769.7167572221</v>
      </c>
      <c r="D1349" s="32">
        <f t="shared" ref="D1349:D1412" si="42">C1349-B1349</f>
        <v>2907669.7167571643</v>
      </c>
      <c r="E1349" s="44">
        <f t="shared" ref="E1349:E1412" si="43">D1349/B1349</f>
        <v>0.71003631578157389</v>
      </c>
    </row>
    <row r="1350" spans="1:5" x14ac:dyDescent="0.25">
      <c r="A1350" s="39" t="s">
        <v>6528</v>
      </c>
      <c r="B1350" s="32">
        <v>4098100.0000000577</v>
      </c>
      <c r="C1350" s="32">
        <v>8838706.7020679247</v>
      </c>
      <c r="D1350" s="32">
        <f t="shared" si="42"/>
        <v>4740606.7020678669</v>
      </c>
      <c r="E1350" s="44">
        <f t="shared" si="43"/>
        <v>1.1567816066147238</v>
      </c>
    </row>
    <row r="1351" spans="1:5" x14ac:dyDescent="0.25">
      <c r="A1351" s="39" t="s">
        <v>6227</v>
      </c>
      <c r="B1351" s="32">
        <v>4101100.0000000577</v>
      </c>
      <c r="C1351" s="32">
        <v>6734831.9927945705</v>
      </c>
      <c r="D1351" s="32">
        <f t="shared" si="42"/>
        <v>2633731.9927945128</v>
      </c>
      <c r="E1351" s="44">
        <f t="shared" si="43"/>
        <v>0.64220135885359431</v>
      </c>
    </row>
    <row r="1352" spans="1:5" x14ac:dyDescent="0.25">
      <c r="A1352" s="39" t="s">
        <v>7370</v>
      </c>
      <c r="B1352" s="32">
        <v>4104100.0000000577</v>
      </c>
      <c r="C1352" s="32">
        <v>8447193.749269519</v>
      </c>
      <c r="D1352" s="32">
        <f t="shared" si="42"/>
        <v>4343093.7492694613</v>
      </c>
      <c r="E1352" s="44">
        <f t="shared" si="43"/>
        <v>1.0582329254329572</v>
      </c>
    </row>
    <row r="1353" spans="1:5" x14ac:dyDescent="0.25">
      <c r="A1353" s="39" t="s">
        <v>7663</v>
      </c>
      <c r="B1353" s="32">
        <v>4107100.0000000582</v>
      </c>
      <c r="C1353" s="32">
        <v>5283538.3715464082</v>
      </c>
      <c r="D1353" s="32">
        <f t="shared" si="42"/>
        <v>1176438.37154635</v>
      </c>
      <c r="E1353" s="44">
        <f t="shared" si="43"/>
        <v>0.28644015766510028</v>
      </c>
    </row>
    <row r="1354" spans="1:5" x14ac:dyDescent="0.25">
      <c r="A1354" s="39" t="s">
        <v>7235</v>
      </c>
      <c r="B1354" s="32">
        <v>4110100.0000000582</v>
      </c>
      <c r="C1354" s="32">
        <v>8064612.3483471582</v>
      </c>
      <c r="D1354" s="32">
        <f t="shared" si="42"/>
        <v>3954512.3483471</v>
      </c>
      <c r="E1354" s="44">
        <f t="shared" si="43"/>
        <v>0.96214504473055251</v>
      </c>
    </row>
    <row r="1355" spans="1:5" x14ac:dyDescent="0.25">
      <c r="A1355" s="39" t="s">
        <v>6614</v>
      </c>
      <c r="B1355" s="32">
        <v>4113100.0000000582</v>
      </c>
      <c r="C1355" s="32">
        <v>7334694.7923321966</v>
      </c>
      <c r="D1355" s="32">
        <f t="shared" si="42"/>
        <v>3221594.7923321384</v>
      </c>
      <c r="E1355" s="44">
        <f t="shared" si="43"/>
        <v>0.78325224096960755</v>
      </c>
    </row>
    <row r="1356" spans="1:5" x14ac:dyDescent="0.25">
      <c r="A1356" s="39" t="s">
        <v>8028</v>
      </c>
      <c r="B1356" s="32">
        <v>4116100.0000000582</v>
      </c>
      <c r="C1356" s="32">
        <v>5934794.0949325729</v>
      </c>
      <c r="D1356" s="32">
        <f t="shared" si="42"/>
        <v>1818694.0949325147</v>
      </c>
      <c r="E1356" s="44">
        <f t="shared" si="43"/>
        <v>0.44184886055549888</v>
      </c>
    </row>
    <row r="1357" spans="1:5" x14ac:dyDescent="0.25">
      <c r="A1357" s="39" t="s">
        <v>8162</v>
      </c>
      <c r="B1357" s="32">
        <v>4119100.0000000582</v>
      </c>
      <c r="C1357" s="32">
        <v>8448073.4321528841</v>
      </c>
      <c r="D1357" s="32">
        <f t="shared" si="42"/>
        <v>4328973.4321528263</v>
      </c>
      <c r="E1357" s="44">
        <f t="shared" si="43"/>
        <v>1.0509512835698975</v>
      </c>
    </row>
    <row r="1358" spans="1:5" x14ac:dyDescent="0.25">
      <c r="A1358" s="39" t="s">
        <v>8027</v>
      </c>
      <c r="B1358" s="32">
        <v>4122100.0000000582</v>
      </c>
      <c r="C1358" s="32">
        <v>9156642.3794468101</v>
      </c>
      <c r="D1358" s="32">
        <f t="shared" si="42"/>
        <v>5034542.3794467524</v>
      </c>
      <c r="E1358" s="44">
        <f t="shared" si="43"/>
        <v>1.2213537710018392</v>
      </c>
    </row>
    <row r="1359" spans="1:5" x14ac:dyDescent="0.25">
      <c r="A1359" s="39" t="s">
        <v>8200</v>
      </c>
      <c r="B1359" s="32">
        <v>4125100.0000000587</v>
      </c>
      <c r="C1359" s="32">
        <v>6230816.8231716845</v>
      </c>
      <c r="D1359" s="32">
        <f t="shared" si="42"/>
        <v>2105716.8231716258</v>
      </c>
      <c r="E1359" s="44">
        <f t="shared" si="43"/>
        <v>0.51046443072206638</v>
      </c>
    </row>
    <row r="1360" spans="1:5" x14ac:dyDescent="0.25">
      <c r="A1360" s="39" t="s">
        <v>7234</v>
      </c>
      <c r="B1360" s="32">
        <v>4128100.0000000587</v>
      </c>
      <c r="C1360" s="32">
        <v>7676082.1216543354</v>
      </c>
      <c r="D1360" s="32">
        <f t="shared" si="42"/>
        <v>3547982.1216542767</v>
      </c>
      <c r="E1360" s="44">
        <f t="shared" si="43"/>
        <v>0.8594709725186469</v>
      </c>
    </row>
    <row r="1361" spans="1:5" x14ac:dyDescent="0.25">
      <c r="A1361" s="39" t="s">
        <v>7171</v>
      </c>
      <c r="B1361" s="32">
        <v>4131100.0000000587</v>
      </c>
      <c r="C1361" s="32">
        <v>5596074.0939666918</v>
      </c>
      <c r="D1361" s="32">
        <f t="shared" si="42"/>
        <v>1464974.0939666331</v>
      </c>
      <c r="E1361" s="44">
        <f t="shared" si="43"/>
        <v>0.35462082592205763</v>
      </c>
    </row>
    <row r="1362" spans="1:5" x14ac:dyDescent="0.25">
      <c r="A1362" s="39" t="s">
        <v>6871</v>
      </c>
      <c r="B1362" s="32">
        <v>4134100.0000000587</v>
      </c>
      <c r="C1362" s="32">
        <v>5583258.8382909819</v>
      </c>
      <c r="D1362" s="32">
        <f t="shared" si="42"/>
        <v>1449158.8382909233</v>
      </c>
      <c r="E1362" s="44">
        <f t="shared" si="43"/>
        <v>0.35053792561643471</v>
      </c>
    </row>
    <row r="1363" spans="1:5" x14ac:dyDescent="0.25">
      <c r="A1363" s="39" t="s">
        <v>7562</v>
      </c>
      <c r="B1363" s="32">
        <v>4137100.0000000587</v>
      </c>
      <c r="C1363" s="32">
        <v>8246861.5293848142</v>
      </c>
      <c r="D1363" s="32">
        <f t="shared" si="42"/>
        <v>4109761.5293847555</v>
      </c>
      <c r="E1363" s="44">
        <f t="shared" si="43"/>
        <v>0.99339187580302557</v>
      </c>
    </row>
    <row r="1364" spans="1:5" x14ac:dyDescent="0.25">
      <c r="A1364" s="39" t="s">
        <v>6025</v>
      </c>
      <c r="B1364" s="32">
        <v>4140100.0000000587</v>
      </c>
      <c r="C1364" s="32">
        <v>5864846.0024823491</v>
      </c>
      <c r="D1364" s="32">
        <f t="shared" si="42"/>
        <v>1724746.0024822904</v>
      </c>
      <c r="E1364" s="44">
        <f t="shared" si="43"/>
        <v>0.41659525192199848</v>
      </c>
    </row>
    <row r="1365" spans="1:5" x14ac:dyDescent="0.25">
      <c r="A1365" s="39" t="s">
        <v>6396</v>
      </c>
      <c r="B1365" s="32">
        <v>4143100.0000000591</v>
      </c>
      <c r="C1365" s="32">
        <v>7343799.4746147636</v>
      </c>
      <c r="D1365" s="32">
        <f t="shared" si="42"/>
        <v>3200699.4746147045</v>
      </c>
      <c r="E1365" s="44">
        <f t="shared" si="43"/>
        <v>0.77253734513158234</v>
      </c>
    </row>
    <row r="1366" spans="1:5" x14ac:dyDescent="0.25">
      <c r="A1366" s="39" t="s">
        <v>6395</v>
      </c>
      <c r="B1366" s="32">
        <v>4146100.0000000591</v>
      </c>
      <c r="C1366" s="32">
        <v>6065640.6831847187</v>
      </c>
      <c r="D1366" s="32">
        <f t="shared" si="42"/>
        <v>1919540.6831846596</v>
      </c>
      <c r="E1366" s="44">
        <f t="shared" si="43"/>
        <v>0.46297500860679486</v>
      </c>
    </row>
    <row r="1367" spans="1:5" x14ac:dyDescent="0.25">
      <c r="A1367" s="39" t="s">
        <v>7448</v>
      </c>
      <c r="B1367" s="32">
        <v>4149100.0000000591</v>
      </c>
      <c r="C1367" s="32">
        <v>7472685.1488713352</v>
      </c>
      <c r="D1367" s="32">
        <f t="shared" si="42"/>
        <v>3323585.1488712761</v>
      </c>
      <c r="E1367" s="44">
        <f t="shared" si="43"/>
        <v>0.80103761029409482</v>
      </c>
    </row>
    <row r="1368" spans="1:5" x14ac:dyDescent="0.25">
      <c r="A1368" s="39" t="s">
        <v>6712</v>
      </c>
      <c r="B1368" s="32">
        <v>4152100.0000000591</v>
      </c>
      <c r="C1368" s="32">
        <v>7697820.532535525</v>
      </c>
      <c r="D1368" s="32">
        <f t="shared" si="42"/>
        <v>3545720.5325354659</v>
      </c>
      <c r="E1368" s="44">
        <f t="shared" si="43"/>
        <v>0.85395836625693389</v>
      </c>
    </row>
    <row r="1369" spans="1:5" x14ac:dyDescent="0.25">
      <c r="A1369" s="39" t="s">
        <v>5932</v>
      </c>
      <c r="B1369" s="32">
        <v>4155100.0000000591</v>
      </c>
      <c r="C1369" s="32">
        <v>5864082.5179635985</v>
      </c>
      <c r="D1369" s="32">
        <f t="shared" si="42"/>
        <v>1708982.5179635393</v>
      </c>
      <c r="E1369" s="44">
        <f t="shared" si="43"/>
        <v>0.41129756635544634</v>
      </c>
    </row>
    <row r="1370" spans="1:5" x14ac:dyDescent="0.25">
      <c r="A1370" s="39" t="s">
        <v>7843</v>
      </c>
      <c r="B1370" s="32">
        <v>4158100.0000000591</v>
      </c>
      <c r="C1370" s="32">
        <v>6563415.1844305517</v>
      </c>
      <c r="D1370" s="32">
        <f t="shared" si="42"/>
        <v>2405315.1844304926</v>
      </c>
      <c r="E1370" s="44">
        <f t="shared" si="43"/>
        <v>0.5784649682380073</v>
      </c>
    </row>
    <row r="1371" spans="1:5" x14ac:dyDescent="0.25">
      <c r="A1371" s="39" t="s">
        <v>6580</v>
      </c>
      <c r="B1371" s="32">
        <v>4161100.0000000591</v>
      </c>
      <c r="C1371" s="32">
        <v>8368354.1580543146</v>
      </c>
      <c r="D1371" s="32">
        <f t="shared" si="42"/>
        <v>4207254.1580542549</v>
      </c>
      <c r="E1371" s="44">
        <f t="shared" si="43"/>
        <v>1.0110918165999845</v>
      </c>
    </row>
    <row r="1372" spans="1:5" x14ac:dyDescent="0.25">
      <c r="A1372" s="39" t="s">
        <v>6394</v>
      </c>
      <c r="B1372" s="32">
        <v>4164100.0000000596</v>
      </c>
      <c r="C1372" s="32">
        <v>6094244.7056387281</v>
      </c>
      <c r="D1372" s="32">
        <f t="shared" si="42"/>
        <v>1930144.7056386685</v>
      </c>
      <c r="E1372" s="44">
        <f t="shared" si="43"/>
        <v>0.46352025783209838</v>
      </c>
    </row>
    <row r="1373" spans="1:5" x14ac:dyDescent="0.25">
      <c r="A1373" s="39" t="s">
        <v>6943</v>
      </c>
      <c r="B1373" s="32">
        <v>4167100.0000000596</v>
      </c>
      <c r="C1373" s="32">
        <v>6445601.0122790551</v>
      </c>
      <c r="D1373" s="32">
        <f t="shared" si="42"/>
        <v>2278501.0122789955</v>
      </c>
      <c r="E1373" s="44">
        <f t="shared" si="43"/>
        <v>0.54678337747569361</v>
      </c>
    </row>
    <row r="1374" spans="1:5" x14ac:dyDescent="0.25">
      <c r="A1374" s="39" t="s">
        <v>7233</v>
      </c>
      <c r="B1374" s="32">
        <v>4170100.0000000596</v>
      </c>
      <c r="C1374" s="32">
        <v>6767937.1551355701</v>
      </c>
      <c r="D1374" s="32">
        <f t="shared" si="42"/>
        <v>2597837.1551355105</v>
      </c>
      <c r="E1374" s="44">
        <f t="shared" si="43"/>
        <v>0.62296759193675777</v>
      </c>
    </row>
    <row r="1375" spans="1:5" x14ac:dyDescent="0.25">
      <c r="A1375" s="39" t="s">
        <v>7021</v>
      </c>
      <c r="B1375" s="32">
        <v>8349200.0000001192</v>
      </c>
      <c r="C1375" s="32">
        <v>13822256.823613018</v>
      </c>
      <c r="D1375" s="32">
        <f t="shared" si="42"/>
        <v>5473056.8236128986</v>
      </c>
      <c r="E1375" s="44">
        <f t="shared" si="43"/>
        <v>0.65551871120739957</v>
      </c>
    </row>
    <row r="1376" spans="1:5" x14ac:dyDescent="0.25">
      <c r="A1376" s="39" t="s">
        <v>6674</v>
      </c>
      <c r="B1376" s="32">
        <v>4179100.0000000596</v>
      </c>
      <c r="C1376" s="32">
        <v>7771799.9016934307</v>
      </c>
      <c r="D1376" s="32">
        <f t="shared" si="42"/>
        <v>3592699.9016933711</v>
      </c>
      <c r="E1376" s="44">
        <f t="shared" si="43"/>
        <v>0.85968268327949082</v>
      </c>
    </row>
    <row r="1377" spans="1:5" x14ac:dyDescent="0.25">
      <c r="A1377" s="39" t="s">
        <v>6673</v>
      </c>
      <c r="B1377" s="32">
        <v>4182100.0000000601</v>
      </c>
      <c r="C1377" s="32">
        <v>7183971.1026730482</v>
      </c>
      <c r="D1377" s="32">
        <f t="shared" si="42"/>
        <v>3001871.1026729881</v>
      </c>
      <c r="E1377" s="44">
        <f t="shared" si="43"/>
        <v>0.71779036911430738</v>
      </c>
    </row>
    <row r="1378" spans="1:5" x14ac:dyDescent="0.25">
      <c r="A1378" s="39" t="s">
        <v>7044</v>
      </c>
      <c r="B1378" s="32">
        <v>4185100.0000000601</v>
      </c>
      <c r="C1378" s="32">
        <v>7886977.0320986146</v>
      </c>
      <c r="D1378" s="32">
        <f t="shared" si="42"/>
        <v>3701877.0320985545</v>
      </c>
      <c r="E1378" s="44">
        <f t="shared" si="43"/>
        <v>0.88453729471183518</v>
      </c>
    </row>
    <row r="1379" spans="1:5" x14ac:dyDescent="0.25">
      <c r="A1379" s="39" t="s">
        <v>7795</v>
      </c>
      <c r="B1379" s="32">
        <v>4188100.0000000601</v>
      </c>
      <c r="C1379" s="32">
        <v>9174773.5666539595</v>
      </c>
      <c r="D1379" s="32">
        <f t="shared" si="42"/>
        <v>4986673.5666538998</v>
      </c>
      <c r="E1379" s="44">
        <f t="shared" si="43"/>
        <v>1.1906768144633195</v>
      </c>
    </row>
    <row r="1380" spans="1:5" x14ac:dyDescent="0.25">
      <c r="A1380" s="39" t="s">
        <v>7794</v>
      </c>
      <c r="B1380" s="32">
        <v>4191100.0000000601</v>
      </c>
      <c r="C1380" s="32">
        <v>9371066.9207026679</v>
      </c>
      <c r="D1380" s="32">
        <f t="shared" si="42"/>
        <v>5179966.9207026083</v>
      </c>
      <c r="E1380" s="44">
        <f t="shared" si="43"/>
        <v>1.2359444825230927</v>
      </c>
    </row>
    <row r="1381" spans="1:5" x14ac:dyDescent="0.25">
      <c r="A1381" s="39" t="s">
        <v>6487</v>
      </c>
      <c r="B1381" s="32">
        <v>4194100.0000000601</v>
      </c>
      <c r="C1381" s="32">
        <v>9180005.8337429948</v>
      </c>
      <c r="D1381" s="32">
        <f t="shared" si="42"/>
        <v>4985905.8337429352</v>
      </c>
      <c r="E1381" s="44">
        <f t="shared" si="43"/>
        <v>1.1887904040778388</v>
      </c>
    </row>
    <row r="1382" spans="1:5" x14ac:dyDescent="0.25">
      <c r="A1382" s="39" t="s">
        <v>7802</v>
      </c>
      <c r="B1382" s="32">
        <v>4197100.0000000605</v>
      </c>
      <c r="C1382" s="32">
        <v>8426283.9118012171</v>
      </c>
      <c r="D1382" s="32">
        <f t="shared" si="42"/>
        <v>4229183.9118011566</v>
      </c>
      <c r="E1382" s="44">
        <f t="shared" si="43"/>
        <v>1.0076443048297863</v>
      </c>
    </row>
    <row r="1383" spans="1:5" x14ac:dyDescent="0.25">
      <c r="A1383" s="39" t="s">
        <v>7801</v>
      </c>
      <c r="B1383" s="32">
        <v>4200100.0000000605</v>
      </c>
      <c r="C1383" s="32">
        <v>8029499.2097581653</v>
      </c>
      <c r="D1383" s="32">
        <f t="shared" si="42"/>
        <v>3829399.2097581048</v>
      </c>
      <c r="E1383" s="44">
        <f t="shared" si="43"/>
        <v>0.91174000851361858</v>
      </c>
    </row>
    <row r="1384" spans="1:5" x14ac:dyDescent="0.25">
      <c r="A1384" s="39" t="s">
        <v>7043</v>
      </c>
      <c r="B1384" s="32">
        <v>4203100.0000000605</v>
      </c>
      <c r="C1384" s="32">
        <v>9330337.7067617942</v>
      </c>
      <c r="D1384" s="32">
        <f t="shared" si="42"/>
        <v>5127237.7067617336</v>
      </c>
      <c r="E1384" s="44">
        <f t="shared" si="43"/>
        <v>1.219870501953715</v>
      </c>
    </row>
    <row r="1385" spans="1:5" x14ac:dyDescent="0.25">
      <c r="A1385" s="39" t="s">
        <v>7042</v>
      </c>
      <c r="B1385" s="32">
        <v>4206100.0000000605</v>
      </c>
      <c r="C1385" s="32">
        <v>7569978.8453361215</v>
      </c>
      <c r="D1385" s="32">
        <f t="shared" si="42"/>
        <v>3363878.845336061</v>
      </c>
      <c r="E1385" s="44">
        <f t="shared" si="43"/>
        <v>0.79976197554409367</v>
      </c>
    </row>
    <row r="1386" spans="1:5" x14ac:dyDescent="0.25">
      <c r="A1386" s="39" t="s">
        <v>6515</v>
      </c>
      <c r="B1386" s="32">
        <v>4209100.0000000605</v>
      </c>
      <c r="C1386" s="32">
        <v>6877078.7138422988</v>
      </c>
      <c r="D1386" s="32">
        <f t="shared" si="42"/>
        <v>2667978.7138422383</v>
      </c>
      <c r="E1386" s="44">
        <f t="shared" si="43"/>
        <v>0.63385966449887143</v>
      </c>
    </row>
    <row r="1387" spans="1:5" x14ac:dyDescent="0.25">
      <c r="A1387" s="39" t="s">
        <v>6942</v>
      </c>
      <c r="B1387" s="32">
        <v>4212100.0000000605</v>
      </c>
      <c r="C1387" s="32">
        <v>7615326.2210214436</v>
      </c>
      <c r="D1387" s="32">
        <f t="shared" si="42"/>
        <v>3403226.2210213831</v>
      </c>
      <c r="E1387" s="44">
        <f t="shared" si="43"/>
        <v>0.8079642508538103</v>
      </c>
    </row>
    <row r="1388" spans="1:5" x14ac:dyDescent="0.25">
      <c r="A1388" s="39" t="s">
        <v>7232</v>
      </c>
      <c r="B1388" s="32">
        <v>4215100.0000000605</v>
      </c>
      <c r="C1388" s="32">
        <v>5330387.9038704857</v>
      </c>
      <c r="D1388" s="32">
        <f t="shared" si="42"/>
        <v>1115287.9038704252</v>
      </c>
      <c r="E1388" s="44">
        <f t="shared" si="43"/>
        <v>0.26459346252055921</v>
      </c>
    </row>
    <row r="1389" spans="1:5" x14ac:dyDescent="0.25">
      <c r="A1389" s="39" t="s">
        <v>7842</v>
      </c>
      <c r="B1389" s="32">
        <v>4218100.0000000605</v>
      </c>
      <c r="C1389" s="32">
        <v>5631351.2801462375</v>
      </c>
      <c r="D1389" s="32">
        <f t="shared" si="42"/>
        <v>1413251.2801461769</v>
      </c>
      <c r="E1389" s="44">
        <f t="shared" si="43"/>
        <v>0.33504451770848409</v>
      </c>
    </row>
    <row r="1390" spans="1:5" x14ac:dyDescent="0.25">
      <c r="A1390" s="39" t="s">
        <v>7041</v>
      </c>
      <c r="B1390" s="32">
        <v>4221100.0000000605</v>
      </c>
      <c r="C1390" s="32">
        <v>6593746.9082576698</v>
      </c>
      <c r="D1390" s="32">
        <f t="shared" si="42"/>
        <v>2372646.9082576092</v>
      </c>
      <c r="E1390" s="44">
        <f t="shared" si="43"/>
        <v>0.56209208695780133</v>
      </c>
    </row>
    <row r="1391" spans="1:5" x14ac:dyDescent="0.25">
      <c r="A1391" s="39" t="s">
        <v>7302</v>
      </c>
      <c r="B1391" s="32">
        <v>4224100.0000000605</v>
      </c>
      <c r="C1391" s="32">
        <v>7204287.2338741478</v>
      </c>
      <c r="D1391" s="32">
        <f t="shared" si="42"/>
        <v>2980187.2338740872</v>
      </c>
      <c r="E1391" s="44">
        <f t="shared" si="43"/>
        <v>0.70552004779101929</v>
      </c>
    </row>
    <row r="1392" spans="1:5" x14ac:dyDescent="0.25">
      <c r="A1392" s="39" t="s">
        <v>5906</v>
      </c>
      <c r="B1392" s="32">
        <v>4227100.0000000605</v>
      </c>
      <c r="C1392" s="32">
        <v>6815589.9860045481</v>
      </c>
      <c r="D1392" s="32">
        <f t="shared" si="42"/>
        <v>2588489.9860044876</v>
      </c>
      <c r="E1392" s="44">
        <f t="shared" si="43"/>
        <v>0.61235598542841441</v>
      </c>
    </row>
    <row r="1393" spans="1:5" x14ac:dyDescent="0.25">
      <c r="A1393" s="39" t="s">
        <v>7144</v>
      </c>
      <c r="B1393" s="32">
        <v>4230100.0000000615</v>
      </c>
      <c r="C1393" s="32">
        <v>8372819.9200749388</v>
      </c>
      <c r="D1393" s="32">
        <f t="shared" si="42"/>
        <v>4142719.9200748773</v>
      </c>
      <c r="E1393" s="44">
        <f t="shared" si="43"/>
        <v>0.97934325904229624</v>
      </c>
    </row>
    <row r="1394" spans="1:5" x14ac:dyDescent="0.25">
      <c r="A1394" s="39" t="s">
        <v>7311</v>
      </c>
      <c r="B1394" s="32">
        <v>4233100.0000000615</v>
      </c>
      <c r="C1394" s="32">
        <v>8665574.5160572045</v>
      </c>
      <c r="D1394" s="32">
        <f t="shared" si="42"/>
        <v>4432474.516057143</v>
      </c>
      <c r="E1394" s="44">
        <f t="shared" si="43"/>
        <v>1.0470989383801654</v>
      </c>
    </row>
    <row r="1395" spans="1:5" x14ac:dyDescent="0.25">
      <c r="A1395" s="39" t="s">
        <v>6969</v>
      </c>
      <c r="B1395" s="32">
        <v>4236100.0000000615</v>
      </c>
      <c r="C1395" s="32">
        <v>9053951.5254069008</v>
      </c>
      <c r="D1395" s="32">
        <f t="shared" si="42"/>
        <v>4817851.5254068393</v>
      </c>
      <c r="E1395" s="44">
        <f t="shared" si="43"/>
        <v>1.1373318678517432</v>
      </c>
    </row>
    <row r="1396" spans="1:5" x14ac:dyDescent="0.25">
      <c r="A1396" s="39" t="s">
        <v>6968</v>
      </c>
      <c r="B1396" s="32">
        <v>4239100.0000000615</v>
      </c>
      <c r="C1396" s="32">
        <v>5869510.0194502724</v>
      </c>
      <c r="D1396" s="32">
        <f t="shared" si="42"/>
        <v>1630410.019450211</v>
      </c>
      <c r="E1396" s="44">
        <f t="shared" si="43"/>
        <v>0.3846123043688961</v>
      </c>
    </row>
    <row r="1397" spans="1:5" x14ac:dyDescent="0.25">
      <c r="A1397" s="39" t="s">
        <v>8180</v>
      </c>
      <c r="B1397" s="32">
        <v>4242100.0000000615</v>
      </c>
      <c r="C1397" s="32">
        <v>8459336.2611299269</v>
      </c>
      <c r="D1397" s="32">
        <f t="shared" si="42"/>
        <v>4217236.2611298654</v>
      </c>
      <c r="E1397" s="44">
        <f t="shared" si="43"/>
        <v>0.99413881358992107</v>
      </c>
    </row>
    <row r="1398" spans="1:5" x14ac:dyDescent="0.25">
      <c r="A1398" s="39" t="s">
        <v>7339</v>
      </c>
      <c r="B1398" s="32">
        <v>4245100.0000000615</v>
      </c>
      <c r="C1398" s="32">
        <v>5466573.0116217397</v>
      </c>
      <c r="D1398" s="32">
        <f t="shared" si="42"/>
        <v>1221473.0116216782</v>
      </c>
      <c r="E1398" s="44">
        <f t="shared" si="43"/>
        <v>0.28773715851726944</v>
      </c>
    </row>
    <row r="1399" spans="1:5" x14ac:dyDescent="0.25">
      <c r="A1399" s="39" t="s">
        <v>6967</v>
      </c>
      <c r="B1399" s="32">
        <v>4248100.0000000615</v>
      </c>
      <c r="C1399" s="32">
        <v>9322088.7722818535</v>
      </c>
      <c r="D1399" s="32">
        <f t="shared" si="42"/>
        <v>5073988.772281792</v>
      </c>
      <c r="E1399" s="44">
        <f t="shared" si="43"/>
        <v>1.1944136843016215</v>
      </c>
    </row>
    <row r="1400" spans="1:5" x14ac:dyDescent="0.25">
      <c r="A1400" s="39" t="s">
        <v>6309</v>
      </c>
      <c r="B1400" s="32">
        <v>4251100.0000000615</v>
      </c>
      <c r="C1400" s="32">
        <v>5984080.8393619405</v>
      </c>
      <c r="D1400" s="32">
        <f t="shared" si="42"/>
        <v>1732980.839361879</v>
      </c>
      <c r="E1400" s="44">
        <f t="shared" si="43"/>
        <v>0.40765468687206935</v>
      </c>
    </row>
    <row r="1401" spans="1:5" x14ac:dyDescent="0.25">
      <c r="A1401" s="39" t="s">
        <v>6079</v>
      </c>
      <c r="B1401" s="32">
        <v>4254100.0000000615</v>
      </c>
      <c r="C1401" s="32">
        <v>6707451.9731891267</v>
      </c>
      <c r="D1401" s="32">
        <f t="shared" si="42"/>
        <v>2453351.9731890652</v>
      </c>
      <c r="E1401" s="44">
        <f t="shared" si="43"/>
        <v>0.57670293909147174</v>
      </c>
    </row>
    <row r="1402" spans="1:5" x14ac:dyDescent="0.25">
      <c r="A1402" s="39" t="s">
        <v>8161</v>
      </c>
      <c r="B1402" s="32">
        <v>4257100.0000000615</v>
      </c>
      <c r="C1402" s="32">
        <v>6506941.9543905174</v>
      </c>
      <c r="D1402" s="32">
        <f t="shared" si="42"/>
        <v>2249841.954390456</v>
      </c>
      <c r="E1402" s="44">
        <f t="shared" si="43"/>
        <v>0.52849168551136305</v>
      </c>
    </row>
    <row r="1403" spans="1:5" x14ac:dyDescent="0.25">
      <c r="A1403" s="39" t="s">
        <v>8287</v>
      </c>
      <c r="B1403" s="32">
        <v>4260100.0000000615</v>
      </c>
      <c r="C1403" s="32">
        <v>5990839.7208608361</v>
      </c>
      <c r="D1403" s="32">
        <f t="shared" si="42"/>
        <v>1730739.7208607746</v>
      </c>
      <c r="E1403" s="44">
        <f t="shared" si="43"/>
        <v>0.40626739298625614</v>
      </c>
    </row>
    <row r="1404" spans="1:5" x14ac:dyDescent="0.25">
      <c r="A1404" s="39" t="s">
        <v>7115</v>
      </c>
      <c r="B1404" s="32">
        <v>4263100.0000000615</v>
      </c>
      <c r="C1404" s="32">
        <v>8436781.9574787673</v>
      </c>
      <c r="D1404" s="32">
        <f t="shared" si="42"/>
        <v>4173681.9574787058</v>
      </c>
      <c r="E1404" s="44">
        <f t="shared" si="43"/>
        <v>0.97902511258911251</v>
      </c>
    </row>
    <row r="1405" spans="1:5" x14ac:dyDescent="0.25">
      <c r="A1405" s="39" t="s">
        <v>6147</v>
      </c>
      <c r="B1405" s="32">
        <v>4266100.0000000615</v>
      </c>
      <c r="C1405" s="32">
        <v>6403874.55152456</v>
      </c>
      <c r="D1405" s="32">
        <f t="shared" si="42"/>
        <v>2137774.5515244985</v>
      </c>
      <c r="E1405" s="44">
        <f t="shared" si="43"/>
        <v>0.50110746384858951</v>
      </c>
    </row>
    <row r="1406" spans="1:5" x14ac:dyDescent="0.25">
      <c r="A1406" s="39" t="s">
        <v>7612</v>
      </c>
      <c r="B1406" s="32">
        <v>4269100.0000000624</v>
      </c>
      <c r="C1406" s="32">
        <v>7299880.0739778606</v>
      </c>
      <c r="D1406" s="32">
        <f t="shared" si="42"/>
        <v>3030780.0739777982</v>
      </c>
      <c r="E1406" s="44">
        <f t="shared" si="43"/>
        <v>0.70993419549266912</v>
      </c>
    </row>
    <row r="1407" spans="1:5" x14ac:dyDescent="0.25">
      <c r="A1407" s="39" t="s">
        <v>7769</v>
      </c>
      <c r="B1407" s="32">
        <v>4272100.0000000624</v>
      </c>
      <c r="C1407" s="32">
        <v>7855806.9266496319</v>
      </c>
      <c r="D1407" s="32">
        <f t="shared" si="42"/>
        <v>3583706.9266495695</v>
      </c>
      <c r="E1407" s="44">
        <f t="shared" si="43"/>
        <v>0.83886307124119686</v>
      </c>
    </row>
    <row r="1408" spans="1:5" x14ac:dyDescent="0.25">
      <c r="A1408" s="39" t="s">
        <v>7224</v>
      </c>
      <c r="B1408" s="32">
        <v>4275100.0000000624</v>
      </c>
      <c r="C1408" s="32">
        <v>6065471.4185573868</v>
      </c>
      <c r="D1408" s="32">
        <f t="shared" si="42"/>
        <v>1790371.4185573244</v>
      </c>
      <c r="E1408" s="44">
        <f t="shared" si="43"/>
        <v>0.41879053555643103</v>
      </c>
    </row>
    <row r="1409" spans="1:5" x14ac:dyDescent="0.25">
      <c r="A1409" s="39" t="s">
        <v>7841</v>
      </c>
      <c r="B1409" s="32">
        <v>4278100.0000000624</v>
      </c>
      <c r="C1409" s="32">
        <v>7607904.3496443564</v>
      </c>
      <c r="D1409" s="32">
        <f t="shared" si="42"/>
        <v>3329804.349644294</v>
      </c>
      <c r="E1409" s="44">
        <f t="shared" si="43"/>
        <v>0.77833719399832768</v>
      </c>
    </row>
    <row r="1410" spans="1:5" x14ac:dyDescent="0.25">
      <c r="A1410" s="39" t="s">
        <v>7662</v>
      </c>
      <c r="B1410" s="32">
        <v>4281100.0000000624</v>
      </c>
      <c r="C1410" s="32">
        <v>6457629.3448092248</v>
      </c>
      <c r="D1410" s="32">
        <f t="shared" si="42"/>
        <v>2176529.3448091624</v>
      </c>
      <c r="E1410" s="44">
        <f t="shared" si="43"/>
        <v>0.50840422900869653</v>
      </c>
    </row>
    <row r="1411" spans="1:5" x14ac:dyDescent="0.25">
      <c r="A1411" s="39" t="s">
        <v>7641</v>
      </c>
      <c r="B1411" s="32">
        <v>4284100.0000000624</v>
      </c>
      <c r="C1411" s="32">
        <v>6703382.6831951803</v>
      </c>
      <c r="D1411" s="32">
        <f t="shared" si="42"/>
        <v>2419282.6831951179</v>
      </c>
      <c r="E1411" s="44">
        <f t="shared" si="43"/>
        <v>0.56471200093253715</v>
      </c>
    </row>
    <row r="1412" spans="1:5" x14ac:dyDescent="0.25">
      <c r="A1412" s="39" t="s">
        <v>7706</v>
      </c>
      <c r="B1412" s="32">
        <v>4287100.0000000624</v>
      </c>
      <c r="C1412" s="32">
        <v>6697621.6847568033</v>
      </c>
      <c r="D1412" s="32">
        <f t="shared" si="42"/>
        <v>2410521.6847567409</v>
      </c>
      <c r="E1412" s="44">
        <f t="shared" si="43"/>
        <v>0.56227325808978235</v>
      </c>
    </row>
    <row r="1413" spans="1:5" x14ac:dyDescent="0.25">
      <c r="A1413" s="39" t="s">
        <v>7352</v>
      </c>
      <c r="B1413" s="32">
        <v>4290100.0000000624</v>
      </c>
      <c r="C1413" s="32">
        <v>9191567.9293641709</v>
      </c>
      <c r="D1413" s="32">
        <f t="shared" ref="D1413:D1476" si="44">C1413-B1413</f>
        <v>4901467.9293641085</v>
      </c>
      <c r="E1413" s="44">
        <f t="shared" ref="E1413:E1476" si="45">D1413/B1413</f>
        <v>1.1425066850106145</v>
      </c>
    </row>
    <row r="1414" spans="1:5" x14ac:dyDescent="0.25">
      <c r="A1414" s="39" t="s">
        <v>6552</v>
      </c>
      <c r="B1414" s="32">
        <v>4293100.0000000624</v>
      </c>
      <c r="C1414" s="32">
        <v>7705414.6247195089</v>
      </c>
      <c r="D1414" s="32">
        <f t="shared" si="44"/>
        <v>3412314.6247194465</v>
      </c>
      <c r="E1414" s="44">
        <f t="shared" si="45"/>
        <v>0.7948369767113268</v>
      </c>
    </row>
    <row r="1415" spans="1:5" x14ac:dyDescent="0.25">
      <c r="A1415" s="39" t="s">
        <v>8218</v>
      </c>
      <c r="B1415" s="32">
        <v>4296100.0000000624</v>
      </c>
      <c r="C1415" s="32">
        <v>9141427.6184907909</v>
      </c>
      <c r="D1415" s="32">
        <f t="shared" si="44"/>
        <v>4845327.6184907285</v>
      </c>
      <c r="E1415" s="44">
        <f t="shared" si="45"/>
        <v>1.1278433040410274</v>
      </c>
    </row>
    <row r="1416" spans="1:5" x14ac:dyDescent="0.25">
      <c r="A1416" s="39" t="s">
        <v>7223</v>
      </c>
      <c r="B1416" s="32">
        <v>4299100.0000000624</v>
      </c>
      <c r="C1416" s="32">
        <v>8860990.3278993871</v>
      </c>
      <c r="D1416" s="32">
        <f t="shared" si="44"/>
        <v>4561890.3278993247</v>
      </c>
      <c r="E1416" s="44">
        <f t="shared" si="45"/>
        <v>1.0611268237303757</v>
      </c>
    </row>
    <row r="1417" spans="1:5" x14ac:dyDescent="0.25">
      <c r="A1417" s="39" t="s">
        <v>7611</v>
      </c>
      <c r="B1417" s="32">
        <v>4302100.0000000624</v>
      </c>
      <c r="C1417" s="32">
        <v>7045008.6832405543</v>
      </c>
      <c r="D1417" s="32">
        <f t="shared" si="44"/>
        <v>2742908.6832404919</v>
      </c>
      <c r="E1417" s="44">
        <f t="shared" si="45"/>
        <v>0.63757436676052437</v>
      </c>
    </row>
    <row r="1418" spans="1:5" x14ac:dyDescent="0.25">
      <c r="A1418" s="39" t="s">
        <v>6870</v>
      </c>
      <c r="B1418" s="32">
        <v>4305100.0000000624</v>
      </c>
      <c r="C1418" s="32">
        <v>9103073.9756515436</v>
      </c>
      <c r="D1418" s="32">
        <f t="shared" si="44"/>
        <v>4797973.9756514812</v>
      </c>
      <c r="E1418" s="44">
        <f t="shared" si="45"/>
        <v>1.1144860689998866</v>
      </c>
    </row>
    <row r="1419" spans="1:5" x14ac:dyDescent="0.25">
      <c r="A1419" s="39" t="s">
        <v>5931</v>
      </c>
      <c r="B1419" s="32">
        <v>4308100.0000000633</v>
      </c>
      <c r="C1419" s="32">
        <v>9087131.2247687113</v>
      </c>
      <c r="D1419" s="32">
        <f t="shared" si="44"/>
        <v>4779031.2247686479</v>
      </c>
      <c r="E1419" s="44">
        <f t="shared" si="45"/>
        <v>1.1093129743433481</v>
      </c>
    </row>
    <row r="1420" spans="1:5" x14ac:dyDescent="0.25">
      <c r="A1420" s="39" t="s">
        <v>8160</v>
      </c>
      <c r="B1420" s="32">
        <v>4311100.0000000633</v>
      </c>
      <c r="C1420" s="32">
        <v>9098423.9883725978</v>
      </c>
      <c r="D1420" s="32">
        <f t="shared" si="44"/>
        <v>4787323.9883725345</v>
      </c>
      <c r="E1420" s="44">
        <f t="shared" si="45"/>
        <v>1.1104646119024064</v>
      </c>
    </row>
    <row r="1421" spans="1:5" x14ac:dyDescent="0.25">
      <c r="A1421" s="39" t="s">
        <v>6046</v>
      </c>
      <c r="B1421" s="32">
        <v>4314100.0000000633</v>
      </c>
      <c r="C1421" s="32">
        <v>7591964.6072799508</v>
      </c>
      <c r="D1421" s="32">
        <f t="shared" si="44"/>
        <v>3277864.6072798874</v>
      </c>
      <c r="E1421" s="44">
        <f t="shared" si="45"/>
        <v>0.75980264882126958</v>
      </c>
    </row>
    <row r="1422" spans="1:5" x14ac:dyDescent="0.25">
      <c r="A1422" s="39" t="s">
        <v>8026</v>
      </c>
      <c r="B1422" s="32">
        <v>4317100.0000000633</v>
      </c>
      <c r="C1422" s="32">
        <v>6377892.8101858981</v>
      </c>
      <c r="D1422" s="32">
        <f t="shared" si="44"/>
        <v>2060792.8101858348</v>
      </c>
      <c r="E1422" s="44">
        <f t="shared" si="45"/>
        <v>0.47735581992212472</v>
      </c>
    </row>
    <row r="1423" spans="1:5" x14ac:dyDescent="0.25">
      <c r="A1423" s="39" t="s">
        <v>6393</v>
      </c>
      <c r="B1423" s="32">
        <v>4320100.0000000633</v>
      </c>
      <c r="C1423" s="32">
        <v>6330880.552226793</v>
      </c>
      <c r="D1423" s="32">
        <f t="shared" si="44"/>
        <v>2010780.5522267297</v>
      </c>
      <c r="E1423" s="44">
        <f t="shared" si="45"/>
        <v>0.46544768691157618</v>
      </c>
    </row>
    <row r="1424" spans="1:5" x14ac:dyDescent="0.25">
      <c r="A1424" s="39" t="s">
        <v>6392</v>
      </c>
      <c r="B1424" s="32">
        <v>4323100.0000000633</v>
      </c>
      <c r="C1424" s="32">
        <v>7349864.6766508631</v>
      </c>
      <c r="D1424" s="32">
        <f t="shared" si="44"/>
        <v>3026764.6766507998</v>
      </c>
      <c r="E1424" s="44">
        <f t="shared" si="45"/>
        <v>0.70013755792157373</v>
      </c>
    </row>
    <row r="1425" spans="1:5" x14ac:dyDescent="0.25">
      <c r="A1425" s="39" t="s">
        <v>8025</v>
      </c>
      <c r="B1425" s="32">
        <v>4326100.0000000633</v>
      </c>
      <c r="C1425" s="32">
        <v>5887119.9868410621</v>
      </c>
      <c r="D1425" s="32">
        <f t="shared" si="44"/>
        <v>1561019.9868409988</v>
      </c>
      <c r="E1425" s="44">
        <f t="shared" si="45"/>
        <v>0.36083770297519147</v>
      </c>
    </row>
    <row r="1426" spans="1:5" x14ac:dyDescent="0.25">
      <c r="A1426" s="39" t="s">
        <v>6437</v>
      </c>
      <c r="B1426" s="32">
        <v>4329100.0000000633</v>
      </c>
      <c r="C1426" s="32">
        <v>7217654.340874685</v>
      </c>
      <c r="D1426" s="32">
        <f t="shared" si="44"/>
        <v>2888554.3408746216</v>
      </c>
      <c r="E1426" s="44">
        <f t="shared" si="45"/>
        <v>0.66724130670914961</v>
      </c>
    </row>
    <row r="1427" spans="1:5" x14ac:dyDescent="0.25">
      <c r="A1427" s="39" t="s">
        <v>6486</v>
      </c>
      <c r="B1427" s="32">
        <v>4332100.0000000633</v>
      </c>
      <c r="C1427" s="32">
        <v>8699025.4126373883</v>
      </c>
      <c r="D1427" s="32">
        <f t="shared" si="44"/>
        <v>4366925.412637325</v>
      </c>
      <c r="E1427" s="44">
        <f t="shared" si="45"/>
        <v>1.0080389216863095</v>
      </c>
    </row>
    <row r="1428" spans="1:5" x14ac:dyDescent="0.25">
      <c r="A1428" s="39" t="s">
        <v>6226</v>
      </c>
      <c r="B1428" s="32">
        <v>4335100.0000000633</v>
      </c>
      <c r="C1428" s="32">
        <v>7791814.3334684921</v>
      </c>
      <c r="D1428" s="32">
        <f t="shared" si="44"/>
        <v>3456714.3334684288</v>
      </c>
      <c r="E1428" s="44">
        <f t="shared" si="45"/>
        <v>0.797378222755733</v>
      </c>
    </row>
    <row r="1429" spans="1:5" x14ac:dyDescent="0.25">
      <c r="A1429" s="39" t="s">
        <v>8253</v>
      </c>
      <c r="B1429" s="32">
        <v>4338100.0000000633</v>
      </c>
      <c r="C1429" s="32">
        <v>7997381.2416423736</v>
      </c>
      <c r="D1429" s="32">
        <f t="shared" si="44"/>
        <v>3659281.2416423103</v>
      </c>
      <c r="E1429" s="44">
        <f t="shared" si="45"/>
        <v>0.84352164349421566</v>
      </c>
    </row>
    <row r="1430" spans="1:5" x14ac:dyDescent="0.25">
      <c r="A1430" s="39" t="s">
        <v>7840</v>
      </c>
      <c r="B1430" s="32">
        <v>4341100.0000000633</v>
      </c>
      <c r="C1430" s="32">
        <v>7456289.1519054528</v>
      </c>
      <c r="D1430" s="32">
        <f t="shared" si="44"/>
        <v>3115189.1519053895</v>
      </c>
      <c r="E1430" s="44">
        <f t="shared" si="45"/>
        <v>0.7176036377658529</v>
      </c>
    </row>
    <row r="1431" spans="1:5" x14ac:dyDescent="0.25">
      <c r="A1431" s="39" t="s">
        <v>7537</v>
      </c>
      <c r="B1431" s="32">
        <v>4344100.0000000633</v>
      </c>
      <c r="C1431" s="32">
        <v>8681654.6679043211</v>
      </c>
      <c r="D1431" s="32">
        <f t="shared" si="44"/>
        <v>4337554.6679042578</v>
      </c>
      <c r="E1431" s="44">
        <f t="shared" si="45"/>
        <v>0.99849328236094803</v>
      </c>
    </row>
    <row r="1432" spans="1:5" x14ac:dyDescent="0.25">
      <c r="A1432" s="39" t="s">
        <v>7260</v>
      </c>
      <c r="B1432" s="32">
        <v>4347100.0000000643</v>
      </c>
      <c r="C1432" s="32">
        <v>6194399.0345509136</v>
      </c>
      <c r="D1432" s="32">
        <f t="shared" si="44"/>
        <v>1847299.0345508493</v>
      </c>
      <c r="E1432" s="44">
        <f t="shared" si="45"/>
        <v>0.42494974455402962</v>
      </c>
    </row>
    <row r="1433" spans="1:5" x14ac:dyDescent="0.25">
      <c r="A1433" s="39" t="s">
        <v>7089</v>
      </c>
      <c r="B1433" s="32">
        <v>4350100.0000000643</v>
      </c>
      <c r="C1433" s="32">
        <v>9369923.8313994054</v>
      </c>
      <c r="D1433" s="32">
        <f t="shared" si="44"/>
        <v>5019823.8313993411</v>
      </c>
      <c r="E1433" s="44">
        <f t="shared" si="45"/>
        <v>1.1539559622535729</v>
      </c>
    </row>
    <row r="1434" spans="1:5" x14ac:dyDescent="0.25">
      <c r="A1434" s="39" t="s">
        <v>8024</v>
      </c>
      <c r="B1434" s="32">
        <v>4353100.0000000643</v>
      </c>
      <c r="C1434" s="32">
        <v>8574719.8938088808</v>
      </c>
      <c r="D1434" s="32">
        <f t="shared" si="44"/>
        <v>4221619.8938088166</v>
      </c>
      <c r="E1434" s="44">
        <f t="shared" si="45"/>
        <v>0.96979621276992356</v>
      </c>
    </row>
    <row r="1435" spans="1:5" x14ac:dyDescent="0.25">
      <c r="A1435" s="39" t="s">
        <v>6613</v>
      </c>
      <c r="B1435" s="32">
        <v>4356100.0000000643</v>
      </c>
      <c r="C1435" s="32">
        <v>8643100.6082247738</v>
      </c>
      <c r="D1435" s="32">
        <f t="shared" si="44"/>
        <v>4287000.6082247095</v>
      </c>
      <c r="E1435" s="44">
        <f t="shared" si="45"/>
        <v>0.98413732655922648</v>
      </c>
    </row>
    <row r="1436" spans="1:5" x14ac:dyDescent="0.25">
      <c r="A1436" s="39" t="s">
        <v>7399</v>
      </c>
      <c r="B1436" s="32">
        <v>4359100.0000000643</v>
      </c>
      <c r="C1436" s="32">
        <v>6767092.4889552547</v>
      </c>
      <c r="D1436" s="32">
        <f t="shared" si="44"/>
        <v>2407992.4889551904</v>
      </c>
      <c r="E1436" s="44">
        <f t="shared" si="45"/>
        <v>0.55240588400246726</v>
      </c>
    </row>
    <row r="1437" spans="1:5" x14ac:dyDescent="0.25">
      <c r="A1437" s="39" t="s">
        <v>6146</v>
      </c>
      <c r="B1437" s="32">
        <v>4362100.0000000643</v>
      </c>
      <c r="C1437" s="32">
        <v>8763235.5316216052</v>
      </c>
      <c r="D1437" s="32">
        <f t="shared" si="44"/>
        <v>4401135.5316215409</v>
      </c>
      <c r="E1437" s="44">
        <f t="shared" si="45"/>
        <v>1.0089487933842589</v>
      </c>
    </row>
    <row r="1438" spans="1:5" x14ac:dyDescent="0.25">
      <c r="A1438" s="39" t="s">
        <v>7310</v>
      </c>
      <c r="B1438" s="32">
        <v>4365100.0000000643</v>
      </c>
      <c r="C1438" s="32">
        <v>6078388.3754581688</v>
      </c>
      <c r="D1438" s="32">
        <f t="shared" si="44"/>
        <v>1713288.3754581045</v>
      </c>
      <c r="E1438" s="44">
        <f t="shared" si="45"/>
        <v>0.39249693602851693</v>
      </c>
    </row>
    <row r="1439" spans="1:5" x14ac:dyDescent="0.25">
      <c r="A1439" s="39" t="s">
        <v>5967</v>
      </c>
      <c r="B1439" s="32">
        <v>4368100.0000000643</v>
      </c>
      <c r="C1439" s="32">
        <v>5771579.66025325</v>
      </c>
      <c r="D1439" s="32">
        <f t="shared" si="44"/>
        <v>1403479.6602531858</v>
      </c>
      <c r="E1439" s="44">
        <f t="shared" si="45"/>
        <v>0.32130209021157141</v>
      </c>
    </row>
    <row r="1440" spans="1:5" x14ac:dyDescent="0.25">
      <c r="A1440" s="39" t="s">
        <v>6145</v>
      </c>
      <c r="B1440" s="32">
        <v>4371100.0000000643</v>
      </c>
      <c r="C1440" s="32">
        <v>9541878.4523654282</v>
      </c>
      <c r="D1440" s="32">
        <f t="shared" si="44"/>
        <v>5170778.4523653639</v>
      </c>
      <c r="E1440" s="44">
        <f t="shared" si="45"/>
        <v>1.1829467301972703</v>
      </c>
    </row>
    <row r="1441" spans="1:5" x14ac:dyDescent="0.25">
      <c r="A1441" s="39" t="s">
        <v>6810</v>
      </c>
      <c r="B1441" s="32">
        <v>4374100.0000000643</v>
      </c>
      <c r="C1441" s="32">
        <v>8196893.426747215</v>
      </c>
      <c r="D1441" s="32">
        <f t="shared" si="44"/>
        <v>3822793.4267471507</v>
      </c>
      <c r="E1441" s="44">
        <f t="shared" si="45"/>
        <v>0.87396114097690825</v>
      </c>
    </row>
    <row r="1442" spans="1:5" x14ac:dyDescent="0.25">
      <c r="A1442" s="39" t="s">
        <v>6742</v>
      </c>
      <c r="B1442" s="32">
        <v>4377100.0000000643</v>
      </c>
      <c r="C1442" s="32">
        <v>8777830.0048741922</v>
      </c>
      <c r="D1442" s="32">
        <f t="shared" si="44"/>
        <v>4400730.0048741279</v>
      </c>
      <c r="E1442" s="44">
        <f t="shared" si="45"/>
        <v>1.0053985526659348</v>
      </c>
    </row>
    <row r="1443" spans="1:5" x14ac:dyDescent="0.25">
      <c r="A1443" s="39" t="s">
        <v>6623</v>
      </c>
      <c r="B1443" s="32">
        <v>4380100.0000000643</v>
      </c>
      <c r="C1443" s="32">
        <v>8278444.0655366844</v>
      </c>
      <c r="D1443" s="32">
        <f t="shared" si="44"/>
        <v>3898344.0655366201</v>
      </c>
      <c r="E1443" s="44">
        <f t="shared" si="45"/>
        <v>0.89001257175328485</v>
      </c>
    </row>
    <row r="1444" spans="1:5" x14ac:dyDescent="0.25">
      <c r="A1444" s="39" t="s">
        <v>6966</v>
      </c>
      <c r="B1444" s="32">
        <v>4383100.0000000652</v>
      </c>
      <c r="C1444" s="32">
        <v>9208171.3584747203</v>
      </c>
      <c r="D1444" s="32">
        <f t="shared" si="44"/>
        <v>4825071.3584746551</v>
      </c>
      <c r="E1444" s="44">
        <f t="shared" si="45"/>
        <v>1.1008353353732707</v>
      </c>
    </row>
    <row r="1445" spans="1:5" x14ac:dyDescent="0.25">
      <c r="A1445" s="39" t="s">
        <v>5995</v>
      </c>
      <c r="B1445" s="32">
        <v>4386100.0000000652</v>
      </c>
      <c r="C1445" s="32">
        <v>9879748.1477696877</v>
      </c>
      <c r="D1445" s="32">
        <f t="shared" si="44"/>
        <v>5493648.1477696225</v>
      </c>
      <c r="E1445" s="44">
        <f t="shared" si="45"/>
        <v>1.2525132002848864</v>
      </c>
    </row>
    <row r="1446" spans="1:5" x14ac:dyDescent="0.25">
      <c r="A1446" s="39" t="s">
        <v>7114</v>
      </c>
      <c r="B1446" s="32">
        <v>4389100.0000000652</v>
      </c>
      <c r="C1446" s="32">
        <v>8690804.0011897478</v>
      </c>
      <c r="D1446" s="32">
        <f t="shared" si="44"/>
        <v>4301704.0011896826</v>
      </c>
      <c r="E1446" s="44">
        <f t="shared" si="45"/>
        <v>0.98008794540785549</v>
      </c>
    </row>
    <row r="1447" spans="1:5" x14ac:dyDescent="0.25">
      <c r="A1447" s="39" t="s">
        <v>7661</v>
      </c>
      <c r="B1447" s="32">
        <v>4392100.0000000652</v>
      </c>
      <c r="C1447" s="32">
        <v>7573593.0899168728</v>
      </c>
      <c r="D1447" s="32">
        <f t="shared" si="44"/>
        <v>3181493.0899168076</v>
      </c>
      <c r="E1447" s="44">
        <f t="shared" si="45"/>
        <v>0.72436717969007092</v>
      </c>
    </row>
    <row r="1448" spans="1:5" x14ac:dyDescent="0.25">
      <c r="A1448" s="39" t="s">
        <v>6024</v>
      </c>
      <c r="B1448" s="32">
        <v>4395100.0000000652</v>
      </c>
      <c r="C1448" s="32">
        <v>5839947.7306559617</v>
      </c>
      <c r="D1448" s="32">
        <f t="shared" si="44"/>
        <v>1444847.7306558965</v>
      </c>
      <c r="E1448" s="44">
        <f t="shared" si="45"/>
        <v>0.32874058170596232</v>
      </c>
    </row>
    <row r="1449" spans="1:5" x14ac:dyDescent="0.25">
      <c r="A1449" s="39" t="s">
        <v>7001</v>
      </c>
      <c r="B1449" s="32">
        <v>4398100.0000000652</v>
      </c>
      <c r="C1449" s="32">
        <v>7071501.2504428951</v>
      </c>
      <c r="D1449" s="32">
        <f t="shared" si="44"/>
        <v>2673401.2504428299</v>
      </c>
      <c r="E1449" s="44">
        <f t="shared" si="45"/>
        <v>0.60785367555144043</v>
      </c>
    </row>
    <row r="1450" spans="1:5" x14ac:dyDescent="0.25">
      <c r="A1450" s="39" t="s">
        <v>6377</v>
      </c>
      <c r="B1450" s="32">
        <v>4401100.0000000652</v>
      </c>
      <c r="C1450" s="32">
        <v>5598359.9476624718</v>
      </c>
      <c r="D1450" s="32">
        <f t="shared" si="44"/>
        <v>1197259.9476624066</v>
      </c>
      <c r="E1450" s="44">
        <f t="shared" si="45"/>
        <v>0.27203652442852672</v>
      </c>
    </row>
    <row r="1451" spans="1:5" x14ac:dyDescent="0.25">
      <c r="A1451" s="39" t="s">
        <v>7066</v>
      </c>
      <c r="B1451" s="32">
        <v>4404100.0000000652</v>
      </c>
      <c r="C1451" s="32">
        <v>7294513.1430123532</v>
      </c>
      <c r="D1451" s="32">
        <f t="shared" si="44"/>
        <v>2890413.143012288</v>
      </c>
      <c r="E1451" s="44">
        <f t="shared" si="45"/>
        <v>0.65630052519521476</v>
      </c>
    </row>
    <row r="1452" spans="1:5" x14ac:dyDescent="0.25">
      <c r="A1452" s="39" t="s">
        <v>5886</v>
      </c>
      <c r="B1452" s="32">
        <v>4407100.0000000652</v>
      </c>
      <c r="C1452" s="32">
        <v>6944592.0687751016</v>
      </c>
      <c r="D1452" s="32">
        <f t="shared" si="44"/>
        <v>2537492.0687750364</v>
      </c>
      <c r="E1452" s="44">
        <f t="shared" si="45"/>
        <v>0.57577365359873811</v>
      </c>
    </row>
    <row r="1453" spans="1:5" x14ac:dyDescent="0.25">
      <c r="A1453" s="39" t="s">
        <v>7768</v>
      </c>
      <c r="B1453" s="32">
        <v>4410100.0000000652</v>
      </c>
      <c r="C1453" s="32">
        <v>6340224.1046793135</v>
      </c>
      <c r="D1453" s="32">
        <f t="shared" si="44"/>
        <v>1930124.1046792483</v>
      </c>
      <c r="E1453" s="44">
        <f t="shared" si="45"/>
        <v>0.43765994074493092</v>
      </c>
    </row>
    <row r="1454" spans="1:5" x14ac:dyDescent="0.25">
      <c r="A1454" s="39" t="s">
        <v>6225</v>
      </c>
      <c r="B1454" s="32">
        <v>4413100.0000000652</v>
      </c>
      <c r="C1454" s="32">
        <v>8884532.2926113214</v>
      </c>
      <c r="D1454" s="32">
        <f t="shared" si="44"/>
        <v>4471432.2926112562</v>
      </c>
      <c r="E1454" s="44">
        <f t="shared" si="45"/>
        <v>1.0132179856815369</v>
      </c>
    </row>
    <row r="1455" spans="1:5" x14ac:dyDescent="0.25">
      <c r="A1455" s="39" t="s">
        <v>7767</v>
      </c>
      <c r="B1455" s="32">
        <v>4416100.0000000652</v>
      </c>
      <c r="C1455" s="32">
        <v>6736106.5898403926</v>
      </c>
      <c r="D1455" s="32">
        <f t="shared" si="44"/>
        <v>2320006.5898403274</v>
      </c>
      <c r="E1455" s="44">
        <f t="shared" si="45"/>
        <v>0.52535191454910291</v>
      </c>
    </row>
    <row r="1456" spans="1:5" x14ac:dyDescent="0.25">
      <c r="A1456" s="39" t="s">
        <v>6911</v>
      </c>
      <c r="B1456" s="32">
        <v>4419100.0000000652</v>
      </c>
      <c r="C1456" s="32">
        <v>8360483.4116496816</v>
      </c>
      <c r="D1456" s="32">
        <f t="shared" si="44"/>
        <v>3941383.4116496164</v>
      </c>
      <c r="E1456" s="44">
        <f t="shared" si="45"/>
        <v>0.89189731204307621</v>
      </c>
    </row>
    <row r="1457" spans="1:5" x14ac:dyDescent="0.25">
      <c r="A1457" s="39" t="s">
        <v>7766</v>
      </c>
      <c r="B1457" s="32">
        <v>4422100.0000000661</v>
      </c>
      <c r="C1457" s="32">
        <v>6467470.1318349298</v>
      </c>
      <c r="D1457" s="32">
        <f t="shared" si="44"/>
        <v>2045370.1318348637</v>
      </c>
      <c r="E1457" s="44">
        <f t="shared" si="45"/>
        <v>0.46253366767708398</v>
      </c>
    </row>
    <row r="1458" spans="1:5" x14ac:dyDescent="0.25">
      <c r="A1458" s="39" t="s">
        <v>7326</v>
      </c>
      <c r="B1458" s="32">
        <v>4425100.0000000661</v>
      </c>
      <c r="C1458" s="32">
        <v>9828198.424617961</v>
      </c>
      <c r="D1458" s="32">
        <f t="shared" si="44"/>
        <v>5403098.4246178949</v>
      </c>
      <c r="E1458" s="44">
        <f t="shared" si="45"/>
        <v>1.2210115985215733</v>
      </c>
    </row>
    <row r="1459" spans="1:5" x14ac:dyDescent="0.25">
      <c r="A1459" s="39" t="s">
        <v>7561</v>
      </c>
      <c r="B1459" s="32">
        <v>4428100.0000000661</v>
      </c>
      <c r="C1459" s="32">
        <v>7687549.039061496</v>
      </c>
      <c r="D1459" s="32">
        <f t="shared" si="44"/>
        <v>3259449.0390614299</v>
      </c>
      <c r="E1459" s="44">
        <f t="shared" si="45"/>
        <v>0.73608297894387686</v>
      </c>
    </row>
    <row r="1460" spans="1:5" x14ac:dyDescent="0.25">
      <c r="A1460" s="39" t="s">
        <v>6809</v>
      </c>
      <c r="B1460" s="32">
        <v>4431100.0000000661</v>
      </c>
      <c r="C1460" s="32">
        <v>6658834.1890768232</v>
      </c>
      <c r="D1460" s="32">
        <f t="shared" si="44"/>
        <v>2227734.1890767571</v>
      </c>
      <c r="E1460" s="44">
        <f t="shared" si="45"/>
        <v>0.50274969851204532</v>
      </c>
    </row>
    <row r="1461" spans="1:5" x14ac:dyDescent="0.25">
      <c r="A1461" s="39" t="s">
        <v>7040</v>
      </c>
      <c r="B1461" s="32">
        <v>4434100.0000000661</v>
      </c>
      <c r="C1461" s="32">
        <v>9155553.1316147894</v>
      </c>
      <c r="D1461" s="32">
        <f t="shared" si="44"/>
        <v>4721453.1316147232</v>
      </c>
      <c r="E1461" s="44">
        <f t="shared" si="45"/>
        <v>1.0648052889232658</v>
      </c>
    </row>
    <row r="1462" spans="1:5" x14ac:dyDescent="0.25">
      <c r="A1462" s="39" t="s">
        <v>7185</v>
      </c>
      <c r="B1462" s="32">
        <v>4437100.0000000661</v>
      </c>
      <c r="C1462" s="32">
        <v>9476858.4353798442</v>
      </c>
      <c r="D1462" s="32">
        <f t="shared" si="44"/>
        <v>5039758.435379778</v>
      </c>
      <c r="E1462" s="44">
        <f t="shared" si="45"/>
        <v>1.1358225947983374</v>
      </c>
    </row>
    <row r="1463" spans="1:5" x14ac:dyDescent="0.25">
      <c r="A1463" s="39" t="s">
        <v>6776</v>
      </c>
      <c r="B1463" s="32">
        <v>4440100.0000000661</v>
      </c>
      <c r="C1463" s="32">
        <v>7791943.105179566</v>
      </c>
      <c r="D1463" s="32">
        <f t="shared" si="44"/>
        <v>3351843.1051794998</v>
      </c>
      <c r="E1463" s="44">
        <f t="shared" si="45"/>
        <v>0.75490261597248931</v>
      </c>
    </row>
    <row r="1464" spans="1:5" x14ac:dyDescent="0.25">
      <c r="A1464" s="39" t="s">
        <v>6195</v>
      </c>
      <c r="B1464" s="32">
        <v>4443100.0000000661</v>
      </c>
      <c r="C1464" s="32">
        <v>9526824.2086351495</v>
      </c>
      <c r="D1464" s="32">
        <f t="shared" si="44"/>
        <v>5083724.2086350834</v>
      </c>
      <c r="E1464" s="44">
        <f t="shared" si="45"/>
        <v>1.1441840626218198</v>
      </c>
    </row>
    <row r="1465" spans="1:5" x14ac:dyDescent="0.25">
      <c r="A1465" s="39" t="s">
        <v>7020</v>
      </c>
      <c r="B1465" s="32">
        <v>4446100.0000000661</v>
      </c>
      <c r="C1465" s="32">
        <v>9258649.633432705</v>
      </c>
      <c r="D1465" s="32">
        <f t="shared" si="44"/>
        <v>4812549.6334326388</v>
      </c>
      <c r="E1465" s="44">
        <f t="shared" si="45"/>
        <v>1.0824204658987804</v>
      </c>
    </row>
    <row r="1466" spans="1:5" x14ac:dyDescent="0.25">
      <c r="A1466" s="39" t="s">
        <v>6669</v>
      </c>
      <c r="B1466" s="32">
        <v>4449100.0000000661</v>
      </c>
      <c r="C1466" s="32">
        <v>9678019.7481640894</v>
      </c>
      <c r="D1466" s="32">
        <f t="shared" si="44"/>
        <v>5228919.7481640233</v>
      </c>
      <c r="E1466" s="44">
        <f t="shared" si="45"/>
        <v>1.1752758418925053</v>
      </c>
    </row>
    <row r="1467" spans="1:5" x14ac:dyDescent="0.25">
      <c r="A1467" s="39" t="s">
        <v>6224</v>
      </c>
      <c r="B1467" s="32">
        <v>4452100.0000000661</v>
      </c>
      <c r="C1467" s="32">
        <v>7909070.3277587891</v>
      </c>
      <c r="D1467" s="32">
        <f t="shared" si="44"/>
        <v>3456970.3277587229</v>
      </c>
      <c r="E1467" s="44">
        <f t="shared" si="45"/>
        <v>0.77648083550654112</v>
      </c>
    </row>
    <row r="1468" spans="1:5" x14ac:dyDescent="0.25">
      <c r="A1468" s="39" t="s">
        <v>7705</v>
      </c>
      <c r="B1468" s="32">
        <v>4455100.0000000661</v>
      </c>
      <c r="C1468" s="32">
        <v>9711513.1961676888</v>
      </c>
      <c r="D1468" s="32">
        <f t="shared" si="44"/>
        <v>5256413.1961676227</v>
      </c>
      <c r="E1468" s="44">
        <f t="shared" si="45"/>
        <v>1.1798642446112422</v>
      </c>
    </row>
    <row r="1469" spans="1:5" x14ac:dyDescent="0.25">
      <c r="A1469" s="39" t="s">
        <v>6223</v>
      </c>
      <c r="B1469" s="32">
        <v>4458100.0000000661</v>
      </c>
      <c r="C1469" s="32">
        <v>5852533.3042584816</v>
      </c>
      <c r="D1469" s="32">
        <f t="shared" si="44"/>
        <v>1394433.3042584155</v>
      </c>
      <c r="E1469" s="44">
        <f t="shared" si="45"/>
        <v>0.31278645706879493</v>
      </c>
    </row>
    <row r="1470" spans="1:5" x14ac:dyDescent="0.25">
      <c r="A1470" s="39" t="s">
        <v>8023</v>
      </c>
      <c r="B1470" s="32">
        <v>4461100.0000000671</v>
      </c>
      <c r="C1470" s="32">
        <v>7118901.7956294045</v>
      </c>
      <c r="D1470" s="32">
        <f t="shared" si="44"/>
        <v>2657801.7956293374</v>
      </c>
      <c r="E1470" s="44">
        <f t="shared" si="45"/>
        <v>0.59577274565226013</v>
      </c>
    </row>
    <row r="1471" spans="1:5" x14ac:dyDescent="0.25">
      <c r="A1471" s="39" t="s">
        <v>7113</v>
      </c>
      <c r="B1471" s="32">
        <v>4464100.0000000671</v>
      </c>
      <c r="C1471" s="32">
        <v>7705455.1022487339</v>
      </c>
      <c r="D1471" s="32">
        <f t="shared" si="44"/>
        <v>3241355.1022486668</v>
      </c>
      <c r="E1471" s="44">
        <f t="shared" si="45"/>
        <v>0.72609374840362406</v>
      </c>
    </row>
    <row r="1472" spans="1:5" x14ac:dyDescent="0.25">
      <c r="A1472" s="39" t="s">
        <v>8022</v>
      </c>
      <c r="B1472" s="32">
        <v>4467100.0000000671</v>
      </c>
      <c r="C1472" s="32">
        <v>6518112.2841729652</v>
      </c>
      <c r="D1472" s="32">
        <f t="shared" si="44"/>
        <v>2051012.2841728982</v>
      </c>
      <c r="E1472" s="44">
        <f t="shared" si="45"/>
        <v>0.45913731149355674</v>
      </c>
    </row>
    <row r="1473" spans="1:5" x14ac:dyDescent="0.25">
      <c r="A1473" s="39" t="s">
        <v>6711</v>
      </c>
      <c r="B1473" s="32">
        <v>4470100.0000000671</v>
      </c>
      <c r="C1473" s="32">
        <v>9683101.8044933714</v>
      </c>
      <c r="D1473" s="32">
        <f t="shared" si="44"/>
        <v>5213001.8044933043</v>
      </c>
      <c r="E1473" s="44">
        <f t="shared" si="45"/>
        <v>1.1661935537221151</v>
      </c>
    </row>
    <row r="1474" spans="1:5" x14ac:dyDescent="0.25">
      <c r="A1474" s="39" t="s">
        <v>6775</v>
      </c>
      <c r="B1474" s="32">
        <v>4473100.0000000671</v>
      </c>
      <c r="C1474" s="32">
        <v>5988001.9323027534</v>
      </c>
      <c r="D1474" s="32">
        <f t="shared" si="44"/>
        <v>1514901.9323026864</v>
      </c>
      <c r="E1474" s="44">
        <f t="shared" si="45"/>
        <v>0.33866936404342934</v>
      </c>
    </row>
    <row r="1475" spans="1:5" x14ac:dyDescent="0.25">
      <c r="A1475" s="39" t="s">
        <v>6346</v>
      </c>
      <c r="B1475" s="32">
        <v>4476100.0000000671</v>
      </c>
      <c r="C1475" s="32">
        <v>5812073.8823103253</v>
      </c>
      <c r="D1475" s="32">
        <f t="shared" si="44"/>
        <v>1335973.8823102582</v>
      </c>
      <c r="E1475" s="44">
        <f t="shared" si="45"/>
        <v>0.29846828317290458</v>
      </c>
    </row>
    <row r="1476" spans="1:5" x14ac:dyDescent="0.25">
      <c r="A1476" s="39" t="s">
        <v>6410</v>
      </c>
      <c r="B1476" s="32">
        <v>4479100.0000000671</v>
      </c>
      <c r="C1476" s="32">
        <v>9056462.487875497</v>
      </c>
      <c r="D1476" s="32">
        <f t="shared" si="44"/>
        <v>4577362.4878754299</v>
      </c>
      <c r="E1476" s="44">
        <f t="shared" si="45"/>
        <v>1.0219379982307519</v>
      </c>
    </row>
    <row r="1477" spans="1:5" x14ac:dyDescent="0.25">
      <c r="A1477" s="39" t="s">
        <v>6894</v>
      </c>
      <c r="B1477" s="32">
        <v>4482100.0000000671</v>
      </c>
      <c r="C1477" s="32">
        <v>6959532.9805321945</v>
      </c>
      <c r="D1477" s="32">
        <f t="shared" ref="D1477:D1540" si="46">C1477-B1477</f>
        <v>2477432.9805321274</v>
      </c>
      <c r="E1477" s="44">
        <f t="shared" ref="E1477:E1540" si="47">D1477/B1477</f>
        <v>0.55273933659045771</v>
      </c>
    </row>
    <row r="1478" spans="1:5" x14ac:dyDescent="0.25">
      <c r="A1478" s="39" t="s">
        <v>6981</v>
      </c>
      <c r="B1478" s="32">
        <v>4485100.0000000671</v>
      </c>
      <c r="C1478" s="32">
        <v>7870781.3361946959</v>
      </c>
      <c r="D1478" s="32">
        <f t="shared" si="46"/>
        <v>3385681.3361946288</v>
      </c>
      <c r="E1478" s="44">
        <f t="shared" si="47"/>
        <v>0.75487309897094335</v>
      </c>
    </row>
    <row r="1479" spans="1:5" x14ac:dyDescent="0.25">
      <c r="A1479" s="39" t="s">
        <v>7765</v>
      </c>
      <c r="B1479" s="32">
        <v>4488100.0000000671</v>
      </c>
      <c r="C1479" s="32">
        <v>8978896.3632289208</v>
      </c>
      <c r="D1479" s="32">
        <f t="shared" si="46"/>
        <v>4490796.3632288538</v>
      </c>
      <c r="E1479" s="44">
        <f t="shared" si="47"/>
        <v>1.0006007805594319</v>
      </c>
    </row>
    <row r="1480" spans="1:5" x14ac:dyDescent="0.25">
      <c r="A1480" s="39" t="s">
        <v>6551</v>
      </c>
      <c r="B1480" s="32">
        <v>4494100.0000000671</v>
      </c>
      <c r="C1480" s="32">
        <v>6640567.1956184227</v>
      </c>
      <c r="D1480" s="32">
        <f t="shared" si="46"/>
        <v>2146467.1956183556</v>
      </c>
      <c r="E1480" s="44">
        <f t="shared" si="47"/>
        <v>0.47761892161240821</v>
      </c>
    </row>
    <row r="1481" spans="1:5" x14ac:dyDescent="0.25">
      <c r="A1481" s="39" t="s">
        <v>6550</v>
      </c>
      <c r="B1481" s="32">
        <v>4497100.0000000671</v>
      </c>
      <c r="C1481" s="32">
        <v>6777515.7701291321</v>
      </c>
      <c r="D1481" s="32">
        <f t="shared" si="46"/>
        <v>2280415.770129065</v>
      </c>
      <c r="E1481" s="44">
        <f t="shared" si="47"/>
        <v>0.50708584868671613</v>
      </c>
    </row>
    <row r="1482" spans="1:5" x14ac:dyDescent="0.25">
      <c r="A1482" s="39" t="s">
        <v>7249</v>
      </c>
      <c r="B1482" s="32">
        <v>4500100.000000068</v>
      </c>
      <c r="C1482" s="32">
        <v>9431980.6114924084</v>
      </c>
      <c r="D1482" s="32">
        <f t="shared" si="46"/>
        <v>4931880.6114923405</v>
      </c>
      <c r="E1482" s="44">
        <f t="shared" si="47"/>
        <v>1.0959491147957303</v>
      </c>
    </row>
    <row r="1483" spans="1:5" x14ac:dyDescent="0.25">
      <c r="A1483" s="39" t="s">
        <v>5994</v>
      </c>
      <c r="B1483" s="32">
        <v>4503100.000000068</v>
      </c>
      <c r="C1483" s="32">
        <v>8538773.841237979</v>
      </c>
      <c r="D1483" s="32">
        <f t="shared" si="46"/>
        <v>4035673.841237911</v>
      </c>
      <c r="E1483" s="44">
        <f t="shared" si="47"/>
        <v>0.89619902761161208</v>
      </c>
    </row>
    <row r="1484" spans="1:5" x14ac:dyDescent="0.25">
      <c r="A1484" s="39" t="s">
        <v>6941</v>
      </c>
      <c r="B1484" s="32">
        <v>4506100.000000068</v>
      </c>
      <c r="C1484" s="32">
        <v>9215706.6411610227</v>
      </c>
      <c r="D1484" s="32">
        <f t="shared" si="46"/>
        <v>4709606.6411609547</v>
      </c>
      <c r="E1484" s="44">
        <f t="shared" si="47"/>
        <v>1.0451624777880837</v>
      </c>
    </row>
    <row r="1485" spans="1:5" x14ac:dyDescent="0.25">
      <c r="A1485" s="39" t="s">
        <v>7516</v>
      </c>
      <c r="B1485" s="32">
        <v>4509100.000000068</v>
      </c>
      <c r="C1485" s="32">
        <v>8895163.1978305839</v>
      </c>
      <c r="D1485" s="32">
        <f t="shared" si="46"/>
        <v>4386063.1978305159</v>
      </c>
      <c r="E1485" s="44">
        <f t="shared" si="47"/>
        <v>0.97271366743484278</v>
      </c>
    </row>
    <row r="1486" spans="1:5" x14ac:dyDescent="0.25">
      <c r="A1486" s="39" t="s">
        <v>6910</v>
      </c>
      <c r="B1486" s="32">
        <v>4512100.000000068</v>
      </c>
      <c r="C1486" s="32">
        <v>6651261.2924380815</v>
      </c>
      <c r="D1486" s="32">
        <f t="shared" si="46"/>
        <v>2139161.2924380135</v>
      </c>
      <c r="E1486" s="44">
        <f t="shared" si="47"/>
        <v>0.47409438896256317</v>
      </c>
    </row>
    <row r="1487" spans="1:5" x14ac:dyDescent="0.25">
      <c r="A1487" s="39" t="s">
        <v>8021</v>
      </c>
      <c r="B1487" s="32">
        <v>4515100.000000068</v>
      </c>
      <c r="C1487" s="32">
        <v>8165047.7911519269</v>
      </c>
      <c r="D1487" s="32">
        <f t="shared" si="46"/>
        <v>3649947.7911518589</v>
      </c>
      <c r="E1487" s="44">
        <f t="shared" si="47"/>
        <v>0.80838692191796502</v>
      </c>
    </row>
    <row r="1488" spans="1:5" x14ac:dyDescent="0.25">
      <c r="A1488" s="39" t="s">
        <v>7421</v>
      </c>
      <c r="B1488" s="32">
        <v>4518100.000000068</v>
      </c>
      <c r="C1488" s="32">
        <v>6740732.543680368</v>
      </c>
      <c r="D1488" s="32">
        <f t="shared" si="46"/>
        <v>2222632.5436803</v>
      </c>
      <c r="E1488" s="44">
        <f t="shared" si="47"/>
        <v>0.49193965243803073</v>
      </c>
    </row>
    <row r="1489" spans="1:5" x14ac:dyDescent="0.25">
      <c r="A1489" s="39" t="s">
        <v>7112</v>
      </c>
      <c r="B1489" s="32">
        <v>4521100.000000068</v>
      </c>
      <c r="C1489" s="32">
        <v>9268673.6506384704</v>
      </c>
      <c r="D1489" s="32">
        <f t="shared" si="46"/>
        <v>4747573.6506384024</v>
      </c>
      <c r="E1489" s="44">
        <f t="shared" si="47"/>
        <v>1.0500925992874148</v>
      </c>
    </row>
    <row r="1490" spans="1:5" x14ac:dyDescent="0.25">
      <c r="A1490" s="39" t="s">
        <v>7592</v>
      </c>
      <c r="B1490" s="32">
        <v>4524100.000000068</v>
      </c>
      <c r="C1490" s="32">
        <v>7897799.9114076467</v>
      </c>
      <c r="D1490" s="32">
        <f t="shared" si="46"/>
        <v>3373699.9114075787</v>
      </c>
      <c r="E1490" s="44">
        <f t="shared" si="47"/>
        <v>0.74571736067008421</v>
      </c>
    </row>
    <row r="1491" spans="1:5" x14ac:dyDescent="0.25">
      <c r="A1491" s="39" t="s">
        <v>6653</v>
      </c>
      <c r="B1491" s="32">
        <v>4527100.000000068</v>
      </c>
      <c r="C1491" s="32">
        <v>7260598.2359735742</v>
      </c>
      <c r="D1491" s="32">
        <f t="shared" si="46"/>
        <v>2733498.2359735062</v>
      </c>
      <c r="E1491" s="44">
        <f t="shared" si="47"/>
        <v>0.60380778776114186</v>
      </c>
    </row>
    <row r="1492" spans="1:5" x14ac:dyDescent="0.25">
      <c r="A1492" s="39" t="s">
        <v>6308</v>
      </c>
      <c r="B1492" s="32">
        <v>4530100.000000068</v>
      </c>
      <c r="C1492" s="32">
        <v>6272375.4260364324</v>
      </c>
      <c r="D1492" s="32">
        <f t="shared" si="46"/>
        <v>1742275.4260363644</v>
      </c>
      <c r="E1492" s="44">
        <f t="shared" si="47"/>
        <v>0.38459977175698951</v>
      </c>
    </row>
    <row r="1493" spans="1:5" x14ac:dyDescent="0.25">
      <c r="A1493" s="39" t="s">
        <v>7515</v>
      </c>
      <c r="B1493" s="32">
        <v>4533100.000000068</v>
      </c>
      <c r="C1493" s="32">
        <v>5961157.5930054858</v>
      </c>
      <c r="D1493" s="32">
        <f t="shared" si="46"/>
        <v>1428057.5930054178</v>
      </c>
      <c r="E1493" s="44">
        <f t="shared" si="47"/>
        <v>0.31502891906320102</v>
      </c>
    </row>
    <row r="1494" spans="1:5" x14ac:dyDescent="0.25">
      <c r="A1494" s="39" t="s">
        <v>6869</v>
      </c>
      <c r="B1494" s="32">
        <v>4536100.0000000689</v>
      </c>
      <c r="C1494" s="32">
        <v>7115037.0784459515</v>
      </c>
      <c r="D1494" s="32">
        <f t="shared" si="46"/>
        <v>2578937.0784458825</v>
      </c>
      <c r="E1494" s="44">
        <f t="shared" si="47"/>
        <v>0.568536204767497</v>
      </c>
    </row>
    <row r="1495" spans="1:5" x14ac:dyDescent="0.25">
      <c r="A1495" s="39" t="s">
        <v>6391</v>
      </c>
      <c r="B1495" s="32">
        <v>4539100.0000000689</v>
      </c>
      <c r="C1495" s="32">
        <v>9426657.4911475703</v>
      </c>
      <c r="D1495" s="32">
        <f t="shared" si="46"/>
        <v>4887557.4911475014</v>
      </c>
      <c r="E1495" s="44">
        <f t="shared" si="47"/>
        <v>1.0767679696740382</v>
      </c>
    </row>
    <row r="1496" spans="1:5" x14ac:dyDescent="0.25">
      <c r="A1496" s="39" t="s">
        <v>8159</v>
      </c>
      <c r="B1496" s="32">
        <v>4542100.0000000689</v>
      </c>
      <c r="C1496" s="32">
        <v>6884059.0169102652</v>
      </c>
      <c r="D1496" s="32">
        <f t="shared" si="46"/>
        <v>2341959.0169101963</v>
      </c>
      <c r="E1496" s="44">
        <f t="shared" si="47"/>
        <v>0.51561150501093345</v>
      </c>
    </row>
    <row r="1497" spans="1:5" x14ac:dyDescent="0.25">
      <c r="A1497" s="39" t="s">
        <v>7839</v>
      </c>
      <c r="B1497" s="32">
        <v>4545100.0000000689</v>
      </c>
      <c r="C1497" s="32">
        <v>8862824.8377494477</v>
      </c>
      <c r="D1497" s="32">
        <f t="shared" si="46"/>
        <v>4317724.8377493788</v>
      </c>
      <c r="E1497" s="44">
        <f t="shared" si="47"/>
        <v>0.94997356224270391</v>
      </c>
    </row>
    <row r="1498" spans="1:5" x14ac:dyDescent="0.25">
      <c r="A1498" s="39" t="s">
        <v>6283</v>
      </c>
      <c r="B1498" s="32">
        <v>4548100.0000000689</v>
      </c>
      <c r="C1498" s="32">
        <v>8906042.5156929567</v>
      </c>
      <c r="D1498" s="32">
        <f t="shared" si="46"/>
        <v>4357942.5156928878</v>
      </c>
      <c r="E1498" s="44">
        <f t="shared" si="47"/>
        <v>0.95818968705455509</v>
      </c>
    </row>
    <row r="1499" spans="1:5" x14ac:dyDescent="0.25">
      <c r="A1499" s="39" t="s">
        <v>6307</v>
      </c>
      <c r="B1499" s="32">
        <v>4551100.0000000689</v>
      </c>
      <c r="C1499" s="32">
        <v>9647808.2073152829</v>
      </c>
      <c r="D1499" s="32">
        <f t="shared" si="46"/>
        <v>5096708.207315214</v>
      </c>
      <c r="E1499" s="44">
        <f t="shared" si="47"/>
        <v>1.1198849085529075</v>
      </c>
    </row>
    <row r="1500" spans="1:5" x14ac:dyDescent="0.25">
      <c r="A1500" s="39" t="s">
        <v>7351</v>
      </c>
      <c r="B1500" s="32">
        <v>4554100.0000000689</v>
      </c>
      <c r="C1500" s="32">
        <v>7157420.680313007</v>
      </c>
      <c r="D1500" s="32">
        <f t="shared" si="46"/>
        <v>2603320.6803129381</v>
      </c>
      <c r="E1500" s="44">
        <f t="shared" si="47"/>
        <v>0.57164328414239884</v>
      </c>
    </row>
    <row r="1501" spans="1:5" x14ac:dyDescent="0.25">
      <c r="A1501" s="39" t="s">
        <v>7143</v>
      </c>
      <c r="B1501" s="32">
        <v>4557100.0000000689</v>
      </c>
      <c r="C1501" s="32">
        <v>7169357.4357566629</v>
      </c>
      <c r="D1501" s="32">
        <f t="shared" si="46"/>
        <v>2612257.4357565939</v>
      </c>
      <c r="E1501" s="44">
        <f t="shared" si="47"/>
        <v>0.573228025664689</v>
      </c>
    </row>
    <row r="1502" spans="1:5" x14ac:dyDescent="0.25">
      <c r="A1502" s="39" t="s">
        <v>6868</v>
      </c>
      <c r="B1502" s="32">
        <v>4560100.0000000689</v>
      </c>
      <c r="C1502" s="32">
        <v>8771497.0297593381</v>
      </c>
      <c r="D1502" s="32">
        <f t="shared" si="46"/>
        <v>4211397.0297592692</v>
      </c>
      <c r="E1502" s="44">
        <f t="shared" si="47"/>
        <v>0.92353172732159505</v>
      </c>
    </row>
    <row r="1503" spans="1:5" x14ac:dyDescent="0.25">
      <c r="A1503" s="39" t="s">
        <v>6579</v>
      </c>
      <c r="B1503" s="32">
        <v>4563100.0000000689</v>
      </c>
      <c r="C1503" s="32">
        <v>7177872.4713864364</v>
      </c>
      <c r="D1503" s="32">
        <f t="shared" si="46"/>
        <v>2614772.4713863675</v>
      </c>
      <c r="E1503" s="44">
        <f t="shared" si="47"/>
        <v>0.57302545887364464</v>
      </c>
    </row>
    <row r="1504" spans="1:5" x14ac:dyDescent="0.25">
      <c r="A1504" s="39" t="s">
        <v>5874</v>
      </c>
      <c r="B1504" s="32">
        <v>4566100.0000000689</v>
      </c>
      <c r="C1504" s="32">
        <v>6671254.5731530366</v>
      </c>
      <c r="D1504" s="32">
        <f t="shared" si="46"/>
        <v>2105154.5731529677</v>
      </c>
      <c r="E1504" s="44">
        <f t="shared" si="47"/>
        <v>0.46103996258359126</v>
      </c>
    </row>
    <row r="1505" spans="1:5" x14ac:dyDescent="0.25">
      <c r="A1505" s="39" t="s">
        <v>7076</v>
      </c>
      <c r="B1505" s="32">
        <v>4569100.0000000689</v>
      </c>
      <c r="C1505" s="32">
        <v>7965117.0245359251</v>
      </c>
      <c r="D1505" s="32">
        <f t="shared" si="46"/>
        <v>3396017.0245358562</v>
      </c>
      <c r="E1505" s="44">
        <f t="shared" si="47"/>
        <v>0.74325732081499751</v>
      </c>
    </row>
    <row r="1506" spans="1:5" x14ac:dyDescent="0.25">
      <c r="A1506" s="39" t="s">
        <v>6376</v>
      </c>
      <c r="B1506" s="32">
        <v>4572100.0000000689</v>
      </c>
      <c r="C1506" s="32">
        <v>6685672.0234978963</v>
      </c>
      <c r="D1506" s="32">
        <f t="shared" si="46"/>
        <v>2113572.0234978274</v>
      </c>
      <c r="E1506" s="44">
        <f t="shared" si="47"/>
        <v>0.46227598335508746</v>
      </c>
    </row>
    <row r="1507" spans="1:5" x14ac:dyDescent="0.25">
      <c r="A1507" s="39" t="s">
        <v>6710</v>
      </c>
      <c r="B1507" s="32">
        <v>4575100.0000000698</v>
      </c>
      <c r="C1507" s="32">
        <v>7649467.7365485104</v>
      </c>
      <c r="D1507" s="32">
        <f t="shared" si="46"/>
        <v>3074367.7365484405</v>
      </c>
      <c r="E1507" s="44">
        <f t="shared" si="47"/>
        <v>0.67197825983003512</v>
      </c>
    </row>
    <row r="1508" spans="1:5" x14ac:dyDescent="0.25">
      <c r="A1508" s="39" t="s">
        <v>8243</v>
      </c>
      <c r="B1508" s="32">
        <v>4578100.0000000698</v>
      </c>
      <c r="C1508" s="32">
        <v>7885930.6609369852</v>
      </c>
      <c r="D1508" s="32">
        <f t="shared" si="46"/>
        <v>3307830.6609369153</v>
      </c>
      <c r="E1508" s="44">
        <f t="shared" si="47"/>
        <v>0.72253350973916364</v>
      </c>
    </row>
    <row r="1509" spans="1:5" x14ac:dyDescent="0.25">
      <c r="A1509" s="39" t="s">
        <v>6222</v>
      </c>
      <c r="B1509" s="32">
        <v>4581100.0000000698</v>
      </c>
      <c r="C1509" s="32">
        <v>7893710.0219776984</v>
      </c>
      <c r="D1509" s="32">
        <f t="shared" si="46"/>
        <v>3312610.0219776286</v>
      </c>
      <c r="E1509" s="44">
        <f t="shared" si="47"/>
        <v>0.72310362619841917</v>
      </c>
    </row>
    <row r="1510" spans="1:5" x14ac:dyDescent="0.25">
      <c r="A1510" s="39" t="s">
        <v>6251</v>
      </c>
      <c r="B1510" s="32">
        <v>4584100.0000000698</v>
      </c>
      <c r="C1510" s="32">
        <v>9006577.3778389636</v>
      </c>
      <c r="D1510" s="32">
        <f t="shared" si="46"/>
        <v>4422477.3778388938</v>
      </c>
      <c r="E1510" s="44">
        <f t="shared" si="47"/>
        <v>0.96474278000890612</v>
      </c>
    </row>
    <row r="1511" spans="1:5" x14ac:dyDescent="0.25">
      <c r="A1511" s="39" t="s">
        <v>6221</v>
      </c>
      <c r="B1511" s="32">
        <v>4587100.0000000698</v>
      </c>
      <c r="C1511" s="32">
        <v>7016722.0152476616</v>
      </c>
      <c r="D1511" s="32">
        <f t="shared" si="46"/>
        <v>2429622.0152475918</v>
      </c>
      <c r="E1511" s="44">
        <f t="shared" si="47"/>
        <v>0.5296640612255139</v>
      </c>
    </row>
    <row r="1512" spans="1:5" x14ac:dyDescent="0.25">
      <c r="A1512" s="39" t="s">
        <v>6078</v>
      </c>
      <c r="B1512" s="32">
        <v>4590100.0000000698</v>
      </c>
      <c r="C1512" s="32">
        <v>9199788.4525403567</v>
      </c>
      <c r="D1512" s="32">
        <f t="shared" si="46"/>
        <v>4609688.4525402868</v>
      </c>
      <c r="E1512" s="44">
        <f t="shared" si="47"/>
        <v>1.0042675437441921</v>
      </c>
    </row>
    <row r="1513" spans="1:5" x14ac:dyDescent="0.25">
      <c r="A1513" s="39" t="s">
        <v>6144</v>
      </c>
      <c r="B1513" s="32">
        <v>4593100.0000000698</v>
      </c>
      <c r="C1513" s="32">
        <v>6361632.4295743722</v>
      </c>
      <c r="D1513" s="32">
        <f t="shared" si="46"/>
        <v>1768532.4295743024</v>
      </c>
      <c r="E1513" s="44">
        <f t="shared" si="47"/>
        <v>0.38504113334660156</v>
      </c>
    </row>
    <row r="1514" spans="1:5" x14ac:dyDescent="0.25">
      <c r="A1514" s="39" t="s">
        <v>6460</v>
      </c>
      <c r="B1514" s="32">
        <v>4596100.0000000698</v>
      </c>
      <c r="C1514" s="32">
        <v>5843325.8948920937</v>
      </c>
      <c r="D1514" s="32">
        <f t="shared" si="46"/>
        <v>1247225.8948920239</v>
      </c>
      <c r="E1514" s="44">
        <f t="shared" si="47"/>
        <v>0.27136613539566262</v>
      </c>
    </row>
    <row r="1515" spans="1:5" x14ac:dyDescent="0.25">
      <c r="A1515" s="39" t="s">
        <v>5813</v>
      </c>
      <c r="B1515" s="32">
        <v>4599100.0000000698</v>
      </c>
      <c r="C1515" s="32">
        <v>10241089.960477399</v>
      </c>
      <c r="D1515" s="32">
        <f t="shared" si="46"/>
        <v>5641989.9604773289</v>
      </c>
      <c r="E1515" s="44">
        <f t="shared" si="47"/>
        <v>1.2267595748031666</v>
      </c>
    </row>
    <row r="1516" spans="1:5" x14ac:dyDescent="0.25">
      <c r="A1516" s="39" t="s">
        <v>8020</v>
      </c>
      <c r="B1516" s="32">
        <v>4602100.0000000698</v>
      </c>
      <c r="C1516" s="32">
        <v>6265841.6869979855</v>
      </c>
      <c r="D1516" s="32">
        <f t="shared" si="46"/>
        <v>1663741.6869979156</v>
      </c>
      <c r="E1516" s="44">
        <f t="shared" si="47"/>
        <v>0.36151793463807619</v>
      </c>
    </row>
    <row r="1517" spans="1:5" x14ac:dyDescent="0.25">
      <c r="A1517" s="39" t="s">
        <v>7447</v>
      </c>
      <c r="B1517" s="32">
        <v>4605100.0000000698</v>
      </c>
      <c r="C1517" s="32">
        <v>6601529.3718878962</v>
      </c>
      <c r="D1517" s="32">
        <f t="shared" si="46"/>
        <v>1996429.3718878264</v>
      </c>
      <c r="E1517" s="44">
        <f t="shared" si="47"/>
        <v>0.43352573709317843</v>
      </c>
    </row>
    <row r="1518" spans="1:5" x14ac:dyDescent="0.25">
      <c r="A1518" s="39" t="s">
        <v>8158</v>
      </c>
      <c r="B1518" s="32">
        <v>4608100.0000000698</v>
      </c>
      <c r="C1518" s="32">
        <v>6245179.5434653694</v>
      </c>
      <c r="D1518" s="32">
        <f t="shared" si="46"/>
        <v>1637079.5434652995</v>
      </c>
      <c r="E1518" s="44">
        <f t="shared" si="47"/>
        <v>0.35526128848446753</v>
      </c>
    </row>
    <row r="1519" spans="1:5" x14ac:dyDescent="0.25">
      <c r="A1519" s="39" t="s">
        <v>6909</v>
      </c>
      <c r="B1519" s="32">
        <v>4611100.0000000698</v>
      </c>
      <c r="C1519" s="32">
        <v>9024231.8231742345</v>
      </c>
      <c r="D1519" s="32">
        <f t="shared" si="46"/>
        <v>4413131.8231741646</v>
      </c>
      <c r="E1519" s="44">
        <f t="shared" si="47"/>
        <v>0.95706703892218725</v>
      </c>
    </row>
    <row r="1520" spans="1:5" x14ac:dyDescent="0.25">
      <c r="A1520" s="39" t="s">
        <v>6143</v>
      </c>
      <c r="B1520" s="32">
        <v>4614100.0000000708</v>
      </c>
      <c r="C1520" s="32">
        <v>8186985.3905731263</v>
      </c>
      <c r="D1520" s="32">
        <f t="shared" si="46"/>
        <v>3572885.3905730555</v>
      </c>
      <c r="E1520" s="44">
        <f t="shared" si="47"/>
        <v>0.77434069278364159</v>
      </c>
    </row>
    <row r="1521" spans="1:5" x14ac:dyDescent="0.25">
      <c r="A1521" s="39" t="s">
        <v>7640</v>
      </c>
      <c r="B1521" s="32">
        <v>4617100.0000000708</v>
      </c>
      <c r="C1521" s="32">
        <v>9941072.7044761572</v>
      </c>
      <c r="D1521" s="32">
        <f t="shared" si="46"/>
        <v>5323972.7044760864</v>
      </c>
      <c r="E1521" s="44">
        <f t="shared" si="47"/>
        <v>1.1530988508968845</v>
      </c>
    </row>
    <row r="1522" spans="1:5" x14ac:dyDescent="0.25">
      <c r="A1522" s="39" t="s">
        <v>6272</v>
      </c>
      <c r="B1522" s="32">
        <v>4620100.0000000708</v>
      </c>
      <c r="C1522" s="32">
        <v>9990825.6194002256</v>
      </c>
      <c r="D1522" s="32">
        <f t="shared" si="46"/>
        <v>5370725.6194001548</v>
      </c>
      <c r="E1522" s="44">
        <f t="shared" si="47"/>
        <v>1.1624695611350562</v>
      </c>
    </row>
    <row r="1523" spans="1:5" x14ac:dyDescent="0.25">
      <c r="A1523" s="39" t="s">
        <v>6142</v>
      </c>
      <c r="B1523" s="32">
        <v>4623100.0000000708</v>
      </c>
      <c r="C1523" s="32">
        <v>9670638.1572510786</v>
      </c>
      <c r="D1523" s="32">
        <f t="shared" si="46"/>
        <v>5047538.1572510079</v>
      </c>
      <c r="E1523" s="44">
        <f t="shared" si="47"/>
        <v>1.0918081281501439</v>
      </c>
    </row>
    <row r="1524" spans="1:5" x14ac:dyDescent="0.25">
      <c r="A1524" s="39" t="s">
        <v>6282</v>
      </c>
      <c r="B1524" s="32">
        <v>4626100.0000000708</v>
      </c>
      <c r="C1524" s="32">
        <v>6898515.1737590889</v>
      </c>
      <c r="D1524" s="32">
        <f t="shared" si="46"/>
        <v>2272415.1737590181</v>
      </c>
      <c r="E1524" s="44">
        <f t="shared" si="47"/>
        <v>0.49121618074814277</v>
      </c>
    </row>
    <row r="1525" spans="1:5" x14ac:dyDescent="0.25">
      <c r="A1525" s="39" t="s">
        <v>6409</v>
      </c>
      <c r="B1525" s="32">
        <v>4629100.0000000708</v>
      </c>
      <c r="C1525" s="32">
        <v>7819938.053589222</v>
      </c>
      <c r="D1525" s="32">
        <f t="shared" si="46"/>
        <v>3190838.0535891512</v>
      </c>
      <c r="E1525" s="44">
        <f t="shared" si="47"/>
        <v>0.68929987548100113</v>
      </c>
    </row>
    <row r="1526" spans="1:5" x14ac:dyDescent="0.25">
      <c r="A1526" s="39" t="s">
        <v>6141</v>
      </c>
      <c r="B1526" s="32">
        <v>4632100.0000000708</v>
      </c>
      <c r="C1526" s="32">
        <v>7001213.6273639807</v>
      </c>
      <c r="D1526" s="32">
        <f t="shared" si="46"/>
        <v>2369113.62736391</v>
      </c>
      <c r="E1526" s="44">
        <f t="shared" si="47"/>
        <v>0.51145563078600931</v>
      </c>
    </row>
    <row r="1527" spans="1:5" x14ac:dyDescent="0.25">
      <c r="A1527" s="39" t="s">
        <v>6140</v>
      </c>
      <c r="B1527" s="32">
        <v>4635100.0000000708</v>
      </c>
      <c r="C1527" s="32">
        <v>8413813.7882089652</v>
      </c>
      <c r="D1527" s="32">
        <f t="shared" si="46"/>
        <v>3778713.7882088944</v>
      </c>
      <c r="E1527" s="44">
        <f t="shared" si="47"/>
        <v>0.81523889197834709</v>
      </c>
    </row>
    <row r="1528" spans="1:5" x14ac:dyDescent="0.25">
      <c r="A1528" s="39" t="s">
        <v>8157</v>
      </c>
      <c r="B1528" s="32">
        <v>4638100.0000000708</v>
      </c>
      <c r="C1528" s="32">
        <v>8599631.8524186481</v>
      </c>
      <c r="D1528" s="32">
        <f t="shared" si="46"/>
        <v>3961531.8524185773</v>
      </c>
      <c r="E1528" s="44">
        <f t="shared" si="47"/>
        <v>0.85412816722763996</v>
      </c>
    </row>
    <row r="1529" spans="1:5" x14ac:dyDescent="0.25">
      <c r="A1529" s="39" t="s">
        <v>8199</v>
      </c>
      <c r="B1529" s="32">
        <v>4641100.0000000708</v>
      </c>
      <c r="C1529" s="32">
        <v>9831626.4480993561</v>
      </c>
      <c r="D1529" s="32">
        <f t="shared" si="46"/>
        <v>5190526.4480992854</v>
      </c>
      <c r="E1529" s="44">
        <f t="shared" si="47"/>
        <v>1.1183828075454538</v>
      </c>
    </row>
    <row r="1530" spans="1:5" x14ac:dyDescent="0.25">
      <c r="A1530" s="39" t="s">
        <v>7231</v>
      </c>
      <c r="B1530" s="32">
        <v>4644100.0000000708</v>
      </c>
      <c r="C1530" s="32">
        <v>6400815.797199511</v>
      </c>
      <c r="D1530" s="32">
        <f t="shared" si="46"/>
        <v>1756715.7971994402</v>
      </c>
      <c r="E1530" s="44">
        <f t="shared" si="47"/>
        <v>0.37826829680657464</v>
      </c>
    </row>
    <row r="1531" spans="1:5" x14ac:dyDescent="0.25">
      <c r="A1531" s="39" t="s">
        <v>7259</v>
      </c>
      <c r="B1531" s="32">
        <v>4647100.0000000708</v>
      </c>
      <c r="C1531" s="32">
        <v>10412072.027406784</v>
      </c>
      <c r="D1531" s="32">
        <f t="shared" si="46"/>
        <v>5764972.027406713</v>
      </c>
      <c r="E1531" s="44">
        <f t="shared" si="47"/>
        <v>1.240552608596033</v>
      </c>
    </row>
    <row r="1532" spans="1:5" x14ac:dyDescent="0.25">
      <c r="A1532" s="39" t="s">
        <v>7934</v>
      </c>
      <c r="B1532" s="32">
        <v>4650100.0000000708</v>
      </c>
      <c r="C1532" s="32">
        <v>6823926.7924384857</v>
      </c>
      <c r="D1532" s="32">
        <f t="shared" si="46"/>
        <v>2173826.7924384149</v>
      </c>
      <c r="E1532" s="44">
        <f t="shared" si="47"/>
        <v>0.46747957945815827</v>
      </c>
    </row>
    <row r="1533" spans="1:5" x14ac:dyDescent="0.25">
      <c r="A1533" s="39" t="s">
        <v>7398</v>
      </c>
      <c r="B1533" s="32">
        <v>4653100.0000000717</v>
      </c>
      <c r="C1533" s="32">
        <v>7870534.3393926211</v>
      </c>
      <c r="D1533" s="32">
        <f t="shared" si="46"/>
        <v>3217434.3393925494</v>
      </c>
      <c r="E1533" s="44">
        <f t="shared" si="47"/>
        <v>0.69146038971707025</v>
      </c>
    </row>
    <row r="1534" spans="1:5" x14ac:dyDescent="0.25">
      <c r="A1534" s="39" t="s">
        <v>6375</v>
      </c>
      <c r="B1534" s="32">
        <v>4656100.0000000717</v>
      </c>
      <c r="C1534" s="32">
        <v>10420138.764340093</v>
      </c>
      <c r="D1534" s="32">
        <f t="shared" si="46"/>
        <v>5764038.7643400216</v>
      </c>
      <c r="E1534" s="44">
        <f t="shared" si="47"/>
        <v>1.2379542459010615</v>
      </c>
    </row>
    <row r="1535" spans="1:5" x14ac:dyDescent="0.25">
      <c r="A1535" s="39" t="s">
        <v>7589</v>
      </c>
      <c r="B1535" s="32">
        <v>4659100.0000000717</v>
      </c>
      <c r="C1535" s="32">
        <v>9086565.6901364531</v>
      </c>
      <c r="D1535" s="32">
        <f t="shared" si="46"/>
        <v>4427465.6901363814</v>
      </c>
      <c r="E1535" s="44">
        <f t="shared" si="47"/>
        <v>0.9502834646468874</v>
      </c>
    </row>
    <row r="1536" spans="1:5" x14ac:dyDescent="0.25">
      <c r="A1536" s="39" t="s">
        <v>7560</v>
      </c>
      <c r="B1536" s="32">
        <v>4662100.0000000717</v>
      </c>
      <c r="C1536" s="32">
        <v>8886639.8437933661</v>
      </c>
      <c r="D1536" s="32">
        <f t="shared" si="46"/>
        <v>4224539.8437932944</v>
      </c>
      <c r="E1536" s="44">
        <f t="shared" si="47"/>
        <v>0.90614526582296162</v>
      </c>
    </row>
    <row r="1537" spans="1:5" x14ac:dyDescent="0.25">
      <c r="A1537" s="39" t="s">
        <v>6514</v>
      </c>
      <c r="B1537" s="32">
        <v>4665100.0000000717</v>
      </c>
      <c r="C1537" s="32">
        <v>8249518.6420785785</v>
      </c>
      <c r="D1537" s="32">
        <f t="shared" si="46"/>
        <v>3584418.6420785068</v>
      </c>
      <c r="E1537" s="44">
        <f t="shared" si="47"/>
        <v>0.76834765430075491</v>
      </c>
    </row>
    <row r="1538" spans="1:5" x14ac:dyDescent="0.25">
      <c r="A1538" s="39" t="s">
        <v>6459</v>
      </c>
      <c r="B1538" s="32">
        <v>4668100.0000000717</v>
      </c>
      <c r="C1538" s="32">
        <v>6341412.3024761351</v>
      </c>
      <c r="D1538" s="32">
        <f t="shared" si="46"/>
        <v>1673312.3024760634</v>
      </c>
      <c r="E1538" s="44">
        <f t="shared" si="47"/>
        <v>0.35845682450590982</v>
      </c>
    </row>
    <row r="1539" spans="1:5" x14ac:dyDescent="0.25">
      <c r="A1539" s="39" t="s">
        <v>6220</v>
      </c>
      <c r="B1539" s="32">
        <v>4671100.0000000717</v>
      </c>
      <c r="C1539" s="32">
        <v>7643325.0896145683</v>
      </c>
      <c r="D1539" s="32">
        <f t="shared" si="46"/>
        <v>2972225.0896144966</v>
      </c>
      <c r="E1539" s="44">
        <f t="shared" si="47"/>
        <v>0.63630089049997884</v>
      </c>
    </row>
    <row r="1540" spans="1:5" x14ac:dyDescent="0.25">
      <c r="A1540" s="39" t="s">
        <v>6139</v>
      </c>
      <c r="B1540" s="32">
        <v>4674100.0000000717</v>
      </c>
      <c r="C1540" s="32">
        <v>6761206.7667164421</v>
      </c>
      <c r="D1540" s="32">
        <f t="shared" si="46"/>
        <v>2087106.7667163704</v>
      </c>
      <c r="E1540" s="44">
        <f t="shared" si="47"/>
        <v>0.44652591230746846</v>
      </c>
    </row>
    <row r="1541" spans="1:5" x14ac:dyDescent="0.25">
      <c r="A1541" s="39" t="s">
        <v>8156</v>
      </c>
      <c r="B1541" s="32">
        <v>4677100.0000000717</v>
      </c>
      <c r="C1541" s="32">
        <v>8995981.9537461773</v>
      </c>
      <c r="D1541" s="32">
        <f t="shared" ref="D1541:D1604" si="48">C1541-B1541</f>
        <v>4318881.9537461055</v>
      </c>
      <c r="E1541" s="44">
        <f t="shared" ref="E1541:E1604" si="49">D1541/B1541</f>
        <v>0.92341022294713382</v>
      </c>
    </row>
    <row r="1542" spans="1:5" x14ac:dyDescent="0.25">
      <c r="A1542" s="39" t="s">
        <v>8270</v>
      </c>
      <c r="B1542" s="32">
        <v>4680100.0000000717</v>
      </c>
      <c r="C1542" s="32">
        <v>6828401.23083336</v>
      </c>
      <c r="D1542" s="32">
        <f t="shared" si="48"/>
        <v>2148301.2308332883</v>
      </c>
      <c r="E1542" s="44">
        <f t="shared" si="49"/>
        <v>0.45902891622684461</v>
      </c>
    </row>
    <row r="1543" spans="1:5" x14ac:dyDescent="0.25">
      <c r="A1543" s="39" t="s">
        <v>7930</v>
      </c>
      <c r="B1543" s="32">
        <v>4683100.0000000717</v>
      </c>
      <c r="C1543" s="32">
        <v>7177277.986816789</v>
      </c>
      <c r="D1543" s="32">
        <f t="shared" si="48"/>
        <v>2494177.9868167173</v>
      </c>
      <c r="E1543" s="44">
        <f t="shared" si="49"/>
        <v>0.53259122948830462</v>
      </c>
    </row>
    <row r="1544" spans="1:5" x14ac:dyDescent="0.25">
      <c r="A1544" s="39" t="s">
        <v>7660</v>
      </c>
      <c r="B1544" s="32">
        <v>4686100.0000000717</v>
      </c>
      <c r="C1544" s="32">
        <v>9940271.967174774</v>
      </c>
      <c r="D1544" s="32">
        <f t="shared" si="48"/>
        <v>5254171.9671747023</v>
      </c>
      <c r="E1544" s="44">
        <f t="shared" si="49"/>
        <v>1.1212248921650461</v>
      </c>
    </row>
    <row r="1545" spans="1:5" x14ac:dyDescent="0.25">
      <c r="A1545" s="39" t="s">
        <v>8286</v>
      </c>
      <c r="B1545" s="32">
        <v>4689100.0000000726</v>
      </c>
      <c r="C1545" s="32">
        <v>6282472.5584343104</v>
      </c>
      <c r="D1545" s="32">
        <f t="shared" si="48"/>
        <v>1593372.5584342377</v>
      </c>
      <c r="E1545" s="44">
        <f t="shared" si="49"/>
        <v>0.33980349287373124</v>
      </c>
    </row>
    <row r="1546" spans="1:5" x14ac:dyDescent="0.25">
      <c r="A1546" s="39" t="s">
        <v>7659</v>
      </c>
      <c r="B1546" s="32">
        <v>4692100.0000000726</v>
      </c>
      <c r="C1546" s="32">
        <v>10364977.89148958</v>
      </c>
      <c r="D1546" s="32">
        <f t="shared" si="48"/>
        <v>5672877.8914895076</v>
      </c>
      <c r="E1546" s="44">
        <f t="shared" si="49"/>
        <v>1.2090274912063723</v>
      </c>
    </row>
    <row r="1547" spans="1:5" x14ac:dyDescent="0.25">
      <c r="A1547" s="39" t="s">
        <v>7704</v>
      </c>
      <c r="B1547" s="32">
        <v>4695100.0000000726</v>
      </c>
      <c r="C1547" s="32">
        <v>9024666.3891903479</v>
      </c>
      <c r="D1547" s="32">
        <f t="shared" si="48"/>
        <v>4329566.3891902752</v>
      </c>
      <c r="E1547" s="44">
        <f t="shared" si="49"/>
        <v>0.92214572409324791</v>
      </c>
    </row>
    <row r="1548" spans="1:5" x14ac:dyDescent="0.25">
      <c r="A1548" s="39" t="s">
        <v>8155</v>
      </c>
      <c r="B1548" s="32">
        <v>4698100.0000000726</v>
      </c>
      <c r="C1548" s="32">
        <v>10249196.595251329</v>
      </c>
      <c r="D1548" s="32">
        <f t="shared" si="48"/>
        <v>5551096.5952512566</v>
      </c>
      <c r="E1548" s="44">
        <f t="shared" si="49"/>
        <v>1.1815620347057685</v>
      </c>
    </row>
    <row r="1549" spans="1:5" x14ac:dyDescent="0.25">
      <c r="A1549" s="39" t="s">
        <v>7610</v>
      </c>
      <c r="B1549" s="32">
        <v>4701100.0000000726</v>
      </c>
      <c r="C1549" s="32">
        <v>6402225.0340487938</v>
      </c>
      <c r="D1549" s="32">
        <f t="shared" si="48"/>
        <v>1701125.0340487212</v>
      </c>
      <c r="E1549" s="44">
        <f t="shared" si="49"/>
        <v>0.36185680671517195</v>
      </c>
    </row>
    <row r="1550" spans="1:5" x14ac:dyDescent="0.25">
      <c r="A1550" s="39" t="s">
        <v>6986</v>
      </c>
      <c r="B1550" s="32">
        <v>4704100.0000000726</v>
      </c>
      <c r="C1550" s="32">
        <v>8932339.8589733634</v>
      </c>
      <c r="D1550" s="32">
        <f t="shared" si="48"/>
        <v>4228239.8589732908</v>
      </c>
      <c r="E1550" s="44">
        <f t="shared" si="49"/>
        <v>0.89884140621441411</v>
      </c>
    </row>
    <row r="1551" spans="1:5" x14ac:dyDescent="0.25">
      <c r="A1551" s="39" t="s">
        <v>6774</v>
      </c>
      <c r="B1551" s="32">
        <v>4707100.0000000726</v>
      </c>
      <c r="C1551" s="32">
        <v>8443300.2875051536</v>
      </c>
      <c r="D1551" s="32">
        <f t="shared" si="48"/>
        <v>3736200.2875050809</v>
      </c>
      <c r="E1551" s="44">
        <f t="shared" si="49"/>
        <v>0.79373718159907869</v>
      </c>
    </row>
    <row r="1552" spans="1:5" x14ac:dyDescent="0.25">
      <c r="A1552" s="39" t="s">
        <v>6271</v>
      </c>
      <c r="B1552" s="32">
        <v>4710100.0000000726</v>
      </c>
      <c r="C1552" s="32">
        <v>7955063.5536517147</v>
      </c>
      <c r="D1552" s="32">
        <f t="shared" si="48"/>
        <v>3244963.5536516421</v>
      </c>
      <c r="E1552" s="44">
        <f t="shared" si="49"/>
        <v>0.68893729510022972</v>
      </c>
    </row>
    <row r="1553" spans="1:5" x14ac:dyDescent="0.25">
      <c r="A1553" s="39" t="s">
        <v>7195</v>
      </c>
      <c r="B1553" s="32">
        <v>4713100.0000000726</v>
      </c>
      <c r="C1553" s="32">
        <v>7952640.5448827129</v>
      </c>
      <c r="D1553" s="32">
        <f t="shared" si="48"/>
        <v>3239540.5448826402</v>
      </c>
      <c r="E1553" s="44">
        <f t="shared" si="49"/>
        <v>0.68734814556928359</v>
      </c>
    </row>
    <row r="1554" spans="1:5" x14ac:dyDescent="0.25">
      <c r="A1554" s="39" t="s">
        <v>7658</v>
      </c>
      <c r="B1554" s="32">
        <v>4716100.0000000726</v>
      </c>
      <c r="C1554" s="32">
        <v>8351156.2824179279</v>
      </c>
      <c r="D1554" s="32">
        <f t="shared" si="48"/>
        <v>3635056.2824178552</v>
      </c>
      <c r="E1554" s="44">
        <f t="shared" si="49"/>
        <v>0.77077591281308688</v>
      </c>
    </row>
    <row r="1555" spans="1:5" x14ac:dyDescent="0.25">
      <c r="A1555" s="39" t="s">
        <v>6965</v>
      </c>
      <c r="B1555" s="32">
        <v>4719100.0000000726</v>
      </c>
      <c r="C1555" s="32">
        <v>8361259.108904643</v>
      </c>
      <c r="D1555" s="32">
        <f t="shared" si="48"/>
        <v>3642159.1089045703</v>
      </c>
      <c r="E1555" s="44">
        <f t="shared" si="49"/>
        <v>0.77179104255144293</v>
      </c>
    </row>
    <row r="1556" spans="1:5" x14ac:dyDescent="0.25">
      <c r="A1556" s="39" t="s">
        <v>6578</v>
      </c>
      <c r="B1556" s="32">
        <v>4722100.0000000726</v>
      </c>
      <c r="C1556" s="32">
        <v>6404343.1361590158</v>
      </c>
      <c r="D1556" s="32">
        <f t="shared" si="48"/>
        <v>1682243.1361589432</v>
      </c>
      <c r="E1556" s="44">
        <f t="shared" si="49"/>
        <v>0.35624894351219105</v>
      </c>
    </row>
    <row r="1557" spans="1:5" x14ac:dyDescent="0.25">
      <c r="A1557" s="39" t="s">
        <v>6281</v>
      </c>
      <c r="B1557" s="32">
        <v>4725100.0000000726</v>
      </c>
      <c r="C1557" s="32">
        <v>9050240.2061372325</v>
      </c>
      <c r="D1557" s="32">
        <f t="shared" si="48"/>
        <v>4325140.2061371598</v>
      </c>
      <c r="E1557" s="44">
        <f t="shared" si="49"/>
        <v>0.91535421602444256</v>
      </c>
    </row>
    <row r="1558" spans="1:5" x14ac:dyDescent="0.25">
      <c r="A1558" s="39" t="s">
        <v>6852</v>
      </c>
      <c r="B1558" s="32">
        <v>4728100.0000000736</v>
      </c>
      <c r="C1558" s="32">
        <v>7358663.8339659115</v>
      </c>
      <c r="D1558" s="32">
        <f t="shared" si="48"/>
        <v>2630563.833965838</v>
      </c>
      <c r="E1558" s="44">
        <f t="shared" si="49"/>
        <v>0.55636806200499078</v>
      </c>
    </row>
    <row r="1559" spans="1:5" x14ac:dyDescent="0.25">
      <c r="A1559" s="39" t="s">
        <v>7446</v>
      </c>
      <c r="B1559" s="32">
        <v>4731100.0000000736</v>
      </c>
      <c r="C1559" s="32">
        <v>6860404.1964258784</v>
      </c>
      <c r="D1559" s="32">
        <f t="shared" si="48"/>
        <v>2129304.1964258049</v>
      </c>
      <c r="E1559" s="44">
        <f t="shared" si="49"/>
        <v>0.45006535402459719</v>
      </c>
    </row>
    <row r="1560" spans="1:5" x14ac:dyDescent="0.25">
      <c r="A1560" s="39" t="s">
        <v>7703</v>
      </c>
      <c r="B1560" s="32">
        <v>4737100.0000000736</v>
      </c>
      <c r="C1560" s="32">
        <v>8205723.82515267</v>
      </c>
      <c r="D1560" s="32">
        <f t="shared" si="48"/>
        <v>3468623.8251525965</v>
      </c>
      <c r="E1560" s="44">
        <f t="shared" si="49"/>
        <v>0.73222516416215455</v>
      </c>
    </row>
    <row r="1561" spans="1:5" x14ac:dyDescent="0.25">
      <c r="A1561" s="39" t="s">
        <v>6808</v>
      </c>
      <c r="B1561" s="32">
        <v>4740100.0000000736</v>
      </c>
      <c r="C1561" s="32">
        <v>6738261.5345130218</v>
      </c>
      <c r="D1561" s="32">
        <f t="shared" si="48"/>
        <v>1998161.5345129482</v>
      </c>
      <c r="E1561" s="44">
        <f t="shared" si="49"/>
        <v>0.42154417301595265</v>
      </c>
    </row>
    <row r="1562" spans="1:5" x14ac:dyDescent="0.25">
      <c r="A1562" s="39" t="s">
        <v>5993</v>
      </c>
      <c r="B1562" s="32">
        <v>4743100.0000000736</v>
      </c>
      <c r="C1562" s="32">
        <v>10033260.102680065</v>
      </c>
      <c r="D1562" s="32">
        <f t="shared" si="48"/>
        <v>5290160.1026799912</v>
      </c>
      <c r="E1562" s="44">
        <f t="shared" si="49"/>
        <v>1.1153380916868523</v>
      </c>
    </row>
    <row r="1563" spans="1:5" x14ac:dyDescent="0.25">
      <c r="A1563" s="39" t="s">
        <v>6327</v>
      </c>
      <c r="B1563" s="32">
        <v>4746100.0000000736</v>
      </c>
      <c r="C1563" s="32">
        <v>8478830.5382673871</v>
      </c>
      <c r="D1563" s="32">
        <f t="shared" si="48"/>
        <v>3732730.5382673135</v>
      </c>
      <c r="E1563" s="44">
        <f t="shared" si="49"/>
        <v>0.78648375261103975</v>
      </c>
    </row>
    <row r="1564" spans="1:5" x14ac:dyDescent="0.25">
      <c r="A1564" s="39" t="s">
        <v>7397</v>
      </c>
      <c r="B1564" s="32">
        <v>4749100.0000000736</v>
      </c>
      <c r="C1564" s="32">
        <v>6198040.1287620617</v>
      </c>
      <c r="D1564" s="32">
        <f t="shared" si="48"/>
        <v>1448940.1287619881</v>
      </c>
      <c r="E1564" s="44">
        <f t="shared" si="49"/>
        <v>0.30509783511864685</v>
      </c>
    </row>
    <row r="1565" spans="1:5" x14ac:dyDescent="0.25">
      <c r="A1565" s="39" t="s">
        <v>7325</v>
      </c>
      <c r="B1565" s="32">
        <v>4752100.0000000736</v>
      </c>
      <c r="C1565" s="32">
        <v>10316892.578771234</v>
      </c>
      <c r="D1565" s="32">
        <f t="shared" si="48"/>
        <v>5564792.57877116</v>
      </c>
      <c r="E1565" s="44">
        <f t="shared" si="49"/>
        <v>1.171017566711785</v>
      </c>
    </row>
    <row r="1566" spans="1:5" x14ac:dyDescent="0.25">
      <c r="A1566" s="39" t="s">
        <v>7514</v>
      </c>
      <c r="B1566" s="32">
        <v>4755100.0000000736</v>
      </c>
      <c r="C1566" s="32">
        <v>9657021.4368708171</v>
      </c>
      <c r="D1566" s="32">
        <f t="shared" si="48"/>
        <v>4901921.4368707435</v>
      </c>
      <c r="E1566" s="44">
        <f t="shared" si="49"/>
        <v>1.0308766244391638</v>
      </c>
    </row>
    <row r="1567" spans="1:5" x14ac:dyDescent="0.25">
      <c r="A1567" s="39" t="s">
        <v>6845</v>
      </c>
      <c r="B1567" s="32">
        <v>4758100.0000000736</v>
      </c>
      <c r="C1567" s="32">
        <v>9271103.3960516583</v>
      </c>
      <c r="D1567" s="32">
        <f t="shared" si="48"/>
        <v>4513003.3960515847</v>
      </c>
      <c r="E1567" s="44">
        <f t="shared" si="49"/>
        <v>0.94848855552668399</v>
      </c>
    </row>
    <row r="1568" spans="1:5" x14ac:dyDescent="0.25">
      <c r="A1568" s="39" t="s">
        <v>7230</v>
      </c>
      <c r="B1568" s="32">
        <v>4761100.0000000736</v>
      </c>
      <c r="C1568" s="32">
        <v>6787164.6141642379</v>
      </c>
      <c r="D1568" s="32">
        <f t="shared" si="48"/>
        <v>2026064.6141641643</v>
      </c>
      <c r="E1568" s="44">
        <f t="shared" si="49"/>
        <v>0.42554548616162924</v>
      </c>
    </row>
    <row r="1569" spans="1:5" x14ac:dyDescent="0.25">
      <c r="A1569" s="39" t="s">
        <v>6260</v>
      </c>
      <c r="B1569" s="32">
        <v>4764100.0000000736</v>
      </c>
      <c r="C1569" s="32">
        <v>7439902.5158178285</v>
      </c>
      <c r="D1569" s="32">
        <f t="shared" si="48"/>
        <v>2675802.5158177549</v>
      </c>
      <c r="E1569" s="44">
        <f t="shared" si="49"/>
        <v>0.56165960324462405</v>
      </c>
    </row>
    <row r="1570" spans="1:5" x14ac:dyDescent="0.25">
      <c r="A1570" s="39" t="s">
        <v>7838</v>
      </c>
      <c r="B1570" s="32">
        <v>4767100.0000000745</v>
      </c>
      <c r="C1570" s="32">
        <v>10618678.634677336</v>
      </c>
      <c r="D1570" s="32">
        <f t="shared" si="48"/>
        <v>5851578.6346772611</v>
      </c>
      <c r="E1570" s="44">
        <f t="shared" si="49"/>
        <v>1.227492319162</v>
      </c>
    </row>
    <row r="1571" spans="1:5" x14ac:dyDescent="0.25">
      <c r="A1571" s="39" t="s">
        <v>7297</v>
      </c>
      <c r="B1571" s="32">
        <v>4770100.0000000745</v>
      </c>
      <c r="C1571" s="32">
        <v>10016491.306383271</v>
      </c>
      <c r="D1571" s="32">
        <f t="shared" si="48"/>
        <v>5246391.3063831963</v>
      </c>
      <c r="E1571" s="44">
        <f t="shared" si="49"/>
        <v>1.0998493336372643</v>
      </c>
    </row>
    <row r="1572" spans="1:5" x14ac:dyDescent="0.25">
      <c r="A1572" s="39" t="s">
        <v>7513</v>
      </c>
      <c r="B1572" s="32">
        <v>4773100.0000000745</v>
      </c>
      <c r="C1572" s="32">
        <v>7580993.6437830022</v>
      </c>
      <c r="D1572" s="32">
        <f t="shared" si="48"/>
        <v>2807893.6437829277</v>
      </c>
      <c r="E1572" s="44">
        <f t="shared" si="49"/>
        <v>0.58827463153566528</v>
      </c>
    </row>
    <row r="1573" spans="1:5" x14ac:dyDescent="0.25">
      <c r="A1573" s="39" t="s">
        <v>6345</v>
      </c>
      <c r="B1573" s="32">
        <v>4776100.0000000745</v>
      </c>
      <c r="C1573" s="32">
        <v>8303872.4778170995</v>
      </c>
      <c r="D1573" s="32">
        <f t="shared" si="48"/>
        <v>3527772.477817025</v>
      </c>
      <c r="E1573" s="44">
        <f t="shared" si="49"/>
        <v>0.73863036322877873</v>
      </c>
    </row>
    <row r="1574" spans="1:5" x14ac:dyDescent="0.25">
      <c r="A1574" s="39" t="s">
        <v>8019</v>
      </c>
      <c r="B1574" s="32">
        <v>4779100.0000000745</v>
      </c>
      <c r="C1574" s="32">
        <v>9016940.4566827305</v>
      </c>
      <c r="D1574" s="32">
        <f t="shared" si="48"/>
        <v>4237840.456682656</v>
      </c>
      <c r="E1574" s="44">
        <f t="shared" si="49"/>
        <v>0.88674446165231735</v>
      </c>
    </row>
    <row r="1575" spans="1:5" x14ac:dyDescent="0.25">
      <c r="A1575" s="39" t="s">
        <v>8018</v>
      </c>
      <c r="B1575" s="32">
        <v>4782100.0000000745</v>
      </c>
      <c r="C1575" s="32">
        <v>7497287.4896670124</v>
      </c>
      <c r="D1575" s="32">
        <f t="shared" si="48"/>
        <v>2715187.4896669379</v>
      </c>
      <c r="E1575" s="44">
        <f t="shared" si="49"/>
        <v>0.56778141186233988</v>
      </c>
    </row>
    <row r="1576" spans="1:5" x14ac:dyDescent="0.25">
      <c r="A1576" s="39" t="s">
        <v>7929</v>
      </c>
      <c r="B1576" s="32">
        <v>4785100.0000000745</v>
      </c>
      <c r="C1576" s="32">
        <v>9694257.4773014579</v>
      </c>
      <c r="D1576" s="32">
        <f t="shared" si="48"/>
        <v>4909157.4773013834</v>
      </c>
      <c r="E1576" s="44">
        <f t="shared" si="49"/>
        <v>1.0259257857309789</v>
      </c>
    </row>
    <row r="1577" spans="1:5" x14ac:dyDescent="0.25">
      <c r="A1577" s="39" t="s">
        <v>6980</v>
      </c>
      <c r="B1577" s="32">
        <v>4788100.0000000745</v>
      </c>
      <c r="C1577" s="32">
        <v>10078424.800968349</v>
      </c>
      <c r="D1577" s="32">
        <f t="shared" si="48"/>
        <v>5290324.8009682745</v>
      </c>
      <c r="E1577" s="44">
        <f t="shared" si="49"/>
        <v>1.1048902071736582</v>
      </c>
    </row>
    <row r="1578" spans="1:5" x14ac:dyDescent="0.25">
      <c r="A1578" s="39" t="s">
        <v>8017</v>
      </c>
      <c r="B1578" s="32">
        <v>4791100.0000000745</v>
      </c>
      <c r="C1578" s="32">
        <v>6705973.018839607</v>
      </c>
      <c r="D1578" s="32">
        <f t="shared" si="48"/>
        <v>1914873.0188395325</v>
      </c>
      <c r="E1578" s="44">
        <f t="shared" si="49"/>
        <v>0.39967293916626717</v>
      </c>
    </row>
    <row r="1579" spans="1:5" x14ac:dyDescent="0.25">
      <c r="A1579" s="39" t="s">
        <v>6807</v>
      </c>
      <c r="B1579" s="32">
        <v>4794100.0000000745</v>
      </c>
      <c r="C1579" s="32">
        <v>7633532.8276803084</v>
      </c>
      <c r="D1579" s="32">
        <f t="shared" si="48"/>
        <v>2839432.8276802339</v>
      </c>
      <c r="E1579" s="44">
        <f t="shared" si="49"/>
        <v>0.59227651231309109</v>
      </c>
    </row>
    <row r="1580" spans="1:5" x14ac:dyDescent="0.25">
      <c r="A1580" s="39" t="s">
        <v>7111</v>
      </c>
      <c r="B1580" s="32">
        <v>4797100.0000000745</v>
      </c>
      <c r="C1580" s="32">
        <v>7859814.1867371518</v>
      </c>
      <c r="D1580" s="32">
        <f t="shared" si="48"/>
        <v>3062714.1867370773</v>
      </c>
      <c r="E1580" s="44">
        <f t="shared" si="49"/>
        <v>0.63845118649538879</v>
      </c>
    </row>
    <row r="1581" spans="1:5" x14ac:dyDescent="0.25">
      <c r="A1581" s="39" t="s">
        <v>6549</v>
      </c>
      <c r="B1581" s="32">
        <v>4800100.0000000745</v>
      </c>
      <c r="C1581" s="32">
        <v>10739818.083827725</v>
      </c>
      <c r="D1581" s="32">
        <f t="shared" si="48"/>
        <v>5939718.0838276502</v>
      </c>
      <c r="E1581" s="44">
        <f t="shared" si="49"/>
        <v>1.2374154879747419</v>
      </c>
    </row>
    <row r="1582" spans="1:5" x14ac:dyDescent="0.25">
      <c r="A1582" s="39" t="s">
        <v>6993</v>
      </c>
      <c r="B1582" s="32">
        <v>4803100.0000000745</v>
      </c>
      <c r="C1582" s="32">
        <v>9343456.8822824992</v>
      </c>
      <c r="D1582" s="32">
        <f t="shared" si="48"/>
        <v>4540356.8822824247</v>
      </c>
      <c r="E1582" s="44">
        <f t="shared" si="49"/>
        <v>0.94529717938047397</v>
      </c>
    </row>
    <row r="1583" spans="1:5" x14ac:dyDescent="0.25">
      <c r="A1583" s="39" t="s">
        <v>6138</v>
      </c>
      <c r="B1583" s="32">
        <v>4806100.0000000754</v>
      </c>
      <c r="C1583" s="32">
        <v>9852234.5955381412</v>
      </c>
      <c r="D1583" s="32">
        <f t="shared" si="48"/>
        <v>5046134.5955380658</v>
      </c>
      <c r="E1583" s="44">
        <f t="shared" si="49"/>
        <v>1.0499437372376743</v>
      </c>
    </row>
    <row r="1584" spans="1:5" x14ac:dyDescent="0.25">
      <c r="A1584" s="39" t="s">
        <v>6773</v>
      </c>
      <c r="B1584" s="32">
        <v>4809100.0000000754</v>
      </c>
      <c r="C1584" s="32">
        <v>9647025.6079233512</v>
      </c>
      <c r="D1584" s="32">
        <f t="shared" si="48"/>
        <v>4837925.6079232758</v>
      </c>
      <c r="E1584" s="44">
        <f t="shared" si="49"/>
        <v>1.0059939714131958</v>
      </c>
    </row>
    <row r="1585" spans="1:5" x14ac:dyDescent="0.25">
      <c r="A1585" s="39" t="s">
        <v>8285</v>
      </c>
      <c r="B1585" s="32">
        <v>4812100.0000000754</v>
      </c>
      <c r="C1585" s="32">
        <v>10839025.626086269</v>
      </c>
      <c r="D1585" s="32">
        <f t="shared" si="48"/>
        <v>6026925.6260861931</v>
      </c>
      <c r="E1585" s="44">
        <f t="shared" si="49"/>
        <v>1.2524522819737949</v>
      </c>
    </row>
    <row r="1586" spans="1:5" x14ac:dyDescent="0.25">
      <c r="A1586" s="39" t="s">
        <v>7512</v>
      </c>
      <c r="B1586" s="32">
        <v>4815100.0000000754</v>
      </c>
      <c r="C1586" s="32">
        <v>8956015.1410836335</v>
      </c>
      <c r="D1586" s="32">
        <f t="shared" si="48"/>
        <v>4140915.1410835581</v>
      </c>
      <c r="E1586" s="44">
        <f t="shared" si="49"/>
        <v>0.85998528401974894</v>
      </c>
    </row>
    <row r="1587" spans="1:5" x14ac:dyDescent="0.25">
      <c r="A1587" s="39" t="s">
        <v>6436</v>
      </c>
      <c r="B1587" s="32">
        <v>4818100.0000000754</v>
      </c>
      <c r="C1587" s="32">
        <v>8114057.4991626935</v>
      </c>
      <c r="D1587" s="32">
        <f t="shared" si="48"/>
        <v>3295957.4991626181</v>
      </c>
      <c r="E1587" s="44">
        <f t="shared" si="49"/>
        <v>0.68407826719299447</v>
      </c>
    </row>
    <row r="1588" spans="1:5" x14ac:dyDescent="0.25">
      <c r="A1588" s="39" t="s">
        <v>6513</v>
      </c>
      <c r="B1588" s="32">
        <v>4821100.0000000754</v>
      </c>
      <c r="C1588" s="32">
        <v>6459045.5283654518</v>
      </c>
      <c r="D1588" s="32">
        <f t="shared" si="48"/>
        <v>1637945.5283653764</v>
      </c>
      <c r="E1588" s="44">
        <f t="shared" si="49"/>
        <v>0.33974518851825325</v>
      </c>
    </row>
    <row r="1589" spans="1:5" x14ac:dyDescent="0.25">
      <c r="A1589" s="39" t="s">
        <v>7142</v>
      </c>
      <c r="B1589" s="32">
        <v>4824100.0000000754</v>
      </c>
      <c r="C1589" s="32">
        <v>7796609.99274824</v>
      </c>
      <c r="D1589" s="32">
        <f t="shared" si="48"/>
        <v>2972509.9927481646</v>
      </c>
      <c r="E1589" s="44">
        <f t="shared" si="49"/>
        <v>0.61617918217866918</v>
      </c>
    </row>
    <row r="1590" spans="1:5" x14ac:dyDescent="0.25">
      <c r="A1590" s="39" t="s">
        <v>6023</v>
      </c>
      <c r="B1590" s="32">
        <v>4827100.0000000754</v>
      </c>
      <c r="C1590" s="32">
        <v>10756260.044689745</v>
      </c>
      <c r="D1590" s="32">
        <f t="shared" si="48"/>
        <v>5929160.0446896693</v>
      </c>
      <c r="E1590" s="44">
        <f t="shared" si="49"/>
        <v>1.2283068601623286</v>
      </c>
    </row>
    <row r="1591" spans="1:5" x14ac:dyDescent="0.25">
      <c r="A1591" s="39" t="s">
        <v>6772</v>
      </c>
      <c r="B1591" s="32">
        <v>4830100.0000000754</v>
      </c>
      <c r="C1591" s="32">
        <v>10567892.171030074</v>
      </c>
      <c r="D1591" s="32">
        <f t="shared" si="48"/>
        <v>5737792.1710299989</v>
      </c>
      <c r="E1591" s="44">
        <f t="shared" si="49"/>
        <v>1.1879240949524668</v>
      </c>
    </row>
    <row r="1592" spans="1:5" x14ac:dyDescent="0.25">
      <c r="A1592" s="39" t="s">
        <v>7210</v>
      </c>
      <c r="B1592" s="32">
        <v>4833100.0000000754</v>
      </c>
      <c r="C1592" s="32">
        <v>9373896.6259425674</v>
      </c>
      <c r="D1592" s="32">
        <f t="shared" si="48"/>
        <v>4540796.6259424919</v>
      </c>
      <c r="E1592" s="44">
        <f t="shared" si="49"/>
        <v>0.93952052015112886</v>
      </c>
    </row>
    <row r="1593" spans="1:5" x14ac:dyDescent="0.25">
      <c r="A1593" s="39" t="s">
        <v>6908</v>
      </c>
      <c r="B1593" s="32">
        <v>4836100.0000000754</v>
      </c>
      <c r="C1593" s="32">
        <v>7587423.8008329095</v>
      </c>
      <c r="D1593" s="32">
        <f t="shared" si="48"/>
        <v>2751323.8008328341</v>
      </c>
      <c r="E1593" s="44">
        <f t="shared" si="49"/>
        <v>0.56891375298955593</v>
      </c>
    </row>
    <row r="1594" spans="1:5" x14ac:dyDescent="0.25">
      <c r="A1594" s="39" t="s">
        <v>7019</v>
      </c>
      <c r="B1594" s="32">
        <v>4839100.0000000754</v>
      </c>
      <c r="C1594" s="32">
        <v>9083833.502866596</v>
      </c>
      <c r="D1594" s="32">
        <f t="shared" si="48"/>
        <v>4244733.5028665205</v>
      </c>
      <c r="E1594" s="44">
        <f t="shared" si="49"/>
        <v>0.87717416520974034</v>
      </c>
    </row>
    <row r="1595" spans="1:5" x14ac:dyDescent="0.25">
      <c r="A1595" s="39" t="s">
        <v>7559</v>
      </c>
      <c r="B1595" s="32">
        <v>4842100.0000000754</v>
      </c>
      <c r="C1595" s="32">
        <v>6405541.3478804585</v>
      </c>
      <c r="D1595" s="32">
        <f t="shared" si="48"/>
        <v>1563441.347880383</v>
      </c>
      <c r="E1595" s="44">
        <f t="shared" si="49"/>
        <v>0.32288497715461445</v>
      </c>
    </row>
    <row r="1596" spans="1:5" x14ac:dyDescent="0.25">
      <c r="A1596" s="39" t="s">
        <v>7702</v>
      </c>
      <c r="B1596" s="32">
        <v>4845100.0000000764</v>
      </c>
      <c r="C1596" s="32">
        <v>8636559.6936473306</v>
      </c>
      <c r="D1596" s="32">
        <f t="shared" si="48"/>
        <v>3791459.6936472543</v>
      </c>
      <c r="E1596" s="44">
        <f t="shared" si="49"/>
        <v>0.78253486897013369</v>
      </c>
    </row>
    <row r="1597" spans="1:5" x14ac:dyDescent="0.25">
      <c r="A1597" s="39" t="s">
        <v>7110</v>
      </c>
      <c r="B1597" s="32">
        <v>4848100.0000000764</v>
      </c>
      <c r="C1597" s="32">
        <v>10049511.023564423</v>
      </c>
      <c r="D1597" s="32">
        <f t="shared" si="48"/>
        <v>5201411.0235643461</v>
      </c>
      <c r="E1597" s="44">
        <f t="shared" si="49"/>
        <v>1.0728761831571676</v>
      </c>
    </row>
    <row r="1598" spans="1:5" x14ac:dyDescent="0.25">
      <c r="A1598" s="39" t="s">
        <v>5896</v>
      </c>
      <c r="B1598" s="32">
        <v>4851100.0000000764</v>
      </c>
      <c r="C1598" s="32">
        <v>9252635.0205773525</v>
      </c>
      <c r="D1598" s="32">
        <f t="shared" si="48"/>
        <v>4401535.0205772761</v>
      </c>
      <c r="E1598" s="44">
        <f t="shared" si="49"/>
        <v>0.90732720838102843</v>
      </c>
    </row>
    <row r="1599" spans="1:5" x14ac:dyDescent="0.25">
      <c r="A1599" s="39" t="s">
        <v>8016</v>
      </c>
      <c r="B1599" s="32">
        <v>4854100.0000000764</v>
      </c>
      <c r="C1599" s="32">
        <v>8736496.4469240978</v>
      </c>
      <c r="D1599" s="32">
        <f t="shared" si="48"/>
        <v>3882396.4469240215</v>
      </c>
      <c r="E1599" s="44">
        <f t="shared" si="49"/>
        <v>0.79981797798231602</v>
      </c>
    </row>
    <row r="1600" spans="1:5" x14ac:dyDescent="0.25">
      <c r="A1600" s="39" t="s">
        <v>6851</v>
      </c>
      <c r="B1600" s="32">
        <v>4857100.0000000764</v>
      </c>
      <c r="C1600" s="32">
        <v>8528681.6647890955</v>
      </c>
      <c r="D1600" s="32">
        <f t="shared" si="48"/>
        <v>3671581.6647890192</v>
      </c>
      <c r="E1600" s="44">
        <f t="shared" si="49"/>
        <v>0.75592054204956893</v>
      </c>
    </row>
    <row r="1601" spans="1:5" x14ac:dyDescent="0.25">
      <c r="A1601" s="39" t="s">
        <v>7170</v>
      </c>
      <c r="B1601" s="32">
        <v>4860100.0000000764</v>
      </c>
      <c r="C1601" s="32">
        <v>8520449.6330959052</v>
      </c>
      <c r="D1601" s="32">
        <f t="shared" si="48"/>
        <v>3660349.6330958288</v>
      </c>
      <c r="E1601" s="44">
        <f t="shared" si="49"/>
        <v>0.75314286395254648</v>
      </c>
    </row>
    <row r="1602" spans="1:5" x14ac:dyDescent="0.25">
      <c r="A1602" s="39" t="s">
        <v>6680</v>
      </c>
      <c r="B1602" s="32">
        <v>4863100.0000000764</v>
      </c>
      <c r="C1602" s="32">
        <v>6599956.6642021248</v>
      </c>
      <c r="D1602" s="32">
        <f t="shared" si="48"/>
        <v>1736856.6642020484</v>
      </c>
      <c r="E1602" s="44">
        <f t="shared" si="49"/>
        <v>0.35715010265098829</v>
      </c>
    </row>
    <row r="1603" spans="1:5" x14ac:dyDescent="0.25">
      <c r="A1603" s="39" t="s">
        <v>7837</v>
      </c>
      <c r="B1603" s="32">
        <v>4866100.0000000764</v>
      </c>
      <c r="C1603" s="32">
        <v>10594938.926930478</v>
      </c>
      <c r="D1603" s="32">
        <f t="shared" si="48"/>
        <v>5728838.9269304015</v>
      </c>
      <c r="E1603" s="44">
        <f t="shared" si="49"/>
        <v>1.1772957659995298</v>
      </c>
    </row>
    <row r="1604" spans="1:5" x14ac:dyDescent="0.25">
      <c r="A1604" s="39" t="s">
        <v>7558</v>
      </c>
      <c r="B1604" s="32">
        <v>4869100.0000000764</v>
      </c>
      <c r="C1604" s="32">
        <v>8755057.3918954488</v>
      </c>
      <c r="D1604" s="32">
        <f t="shared" si="48"/>
        <v>3885957.3918953724</v>
      </c>
      <c r="E1604" s="44">
        <f t="shared" si="49"/>
        <v>0.79808535291846783</v>
      </c>
    </row>
    <row r="1605" spans="1:5" x14ac:dyDescent="0.25">
      <c r="A1605" s="39" t="s">
        <v>7511</v>
      </c>
      <c r="B1605" s="32">
        <v>4872100.0000000764</v>
      </c>
      <c r="C1605" s="32">
        <v>7095817.3943714723</v>
      </c>
      <c r="D1605" s="32">
        <f t="shared" ref="D1605:D1668" si="50">C1605-B1605</f>
        <v>2223717.3943713959</v>
      </c>
      <c r="E1605" s="44">
        <f t="shared" ref="E1605:E1668" si="51">D1605/B1605</f>
        <v>0.45641866841225776</v>
      </c>
    </row>
    <row r="1606" spans="1:5" x14ac:dyDescent="0.25">
      <c r="A1606" s="39" t="s">
        <v>7510</v>
      </c>
      <c r="B1606" s="32">
        <v>4875100.0000000764</v>
      </c>
      <c r="C1606" s="32">
        <v>9740312.3705161661</v>
      </c>
      <c r="D1606" s="32">
        <f t="shared" si="50"/>
        <v>4865212.3705160897</v>
      </c>
      <c r="E1606" s="44">
        <f t="shared" si="51"/>
        <v>0.99797180991487633</v>
      </c>
    </row>
    <row r="1607" spans="1:5" x14ac:dyDescent="0.25">
      <c r="A1607" s="39" t="s">
        <v>6219</v>
      </c>
      <c r="B1607" s="32">
        <v>4878100.0000000764</v>
      </c>
      <c r="C1607" s="32">
        <v>7112071.651130816</v>
      </c>
      <c r="D1607" s="32">
        <f t="shared" si="50"/>
        <v>2233971.6511307396</v>
      </c>
      <c r="E1607" s="44">
        <f t="shared" si="51"/>
        <v>0.45795937990830543</v>
      </c>
    </row>
    <row r="1608" spans="1:5" x14ac:dyDescent="0.25">
      <c r="A1608" s="39" t="s">
        <v>7544</v>
      </c>
      <c r="B1608" s="32">
        <v>4881100.0000000773</v>
      </c>
      <c r="C1608" s="32">
        <v>10392691.902126044</v>
      </c>
      <c r="D1608" s="32">
        <f t="shared" si="50"/>
        <v>5511591.9021259667</v>
      </c>
      <c r="E1608" s="44">
        <f t="shared" si="51"/>
        <v>1.1291700440732375</v>
      </c>
    </row>
    <row r="1609" spans="1:5" x14ac:dyDescent="0.25">
      <c r="A1609" s="39" t="s">
        <v>6964</v>
      </c>
      <c r="B1609" s="32">
        <v>4884100.0000000773</v>
      </c>
      <c r="C1609" s="32">
        <v>6289005.1450917572</v>
      </c>
      <c r="D1609" s="32">
        <f t="shared" si="50"/>
        <v>1404905.1450916799</v>
      </c>
      <c r="E1609" s="44">
        <f t="shared" si="51"/>
        <v>0.28764872649856832</v>
      </c>
    </row>
    <row r="1610" spans="1:5" x14ac:dyDescent="0.25">
      <c r="A1610" s="39" t="s">
        <v>7609</v>
      </c>
      <c r="B1610" s="32">
        <v>4887100.0000000764</v>
      </c>
      <c r="C1610" s="32">
        <v>9016029.9252068568</v>
      </c>
      <c r="D1610" s="32">
        <f t="shared" si="50"/>
        <v>4128929.9252067804</v>
      </c>
      <c r="E1610" s="44">
        <f t="shared" si="51"/>
        <v>0.8448629913868585</v>
      </c>
    </row>
    <row r="1611" spans="1:5" x14ac:dyDescent="0.25">
      <c r="A1611" s="39" t="s">
        <v>6137</v>
      </c>
      <c r="B1611" s="32">
        <v>4890100.0000000764</v>
      </c>
      <c r="C1611" s="32">
        <v>8653088.9309669156</v>
      </c>
      <c r="D1611" s="32">
        <f t="shared" si="50"/>
        <v>3762988.9309668392</v>
      </c>
      <c r="E1611" s="44">
        <f t="shared" si="51"/>
        <v>0.76951165231115526</v>
      </c>
    </row>
    <row r="1612" spans="1:5" x14ac:dyDescent="0.25">
      <c r="A1612" s="39" t="s">
        <v>7836</v>
      </c>
      <c r="B1612" s="32">
        <v>4893100.0000000754</v>
      </c>
      <c r="C1612" s="32">
        <v>8245524.3497792799</v>
      </c>
      <c r="D1612" s="32">
        <f t="shared" si="50"/>
        <v>3352424.3497792045</v>
      </c>
      <c r="E1612" s="44">
        <f t="shared" si="51"/>
        <v>0.68513301379067515</v>
      </c>
    </row>
    <row r="1613" spans="1:5" x14ac:dyDescent="0.25">
      <c r="A1613" s="39" t="s">
        <v>7701</v>
      </c>
      <c r="B1613" s="32">
        <v>4896100.0000000754</v>
      </c>
      <c r="C1613" s="32">
        <v>9577486.1009144541</v>
      </c>
      <c r="D1613" s="32">
        <f t="shared" si="50"/>
        <v>4681386.1009143787</v>
      </c>
      <c r="E1613" s="44">
        <f t="shared" si="51"/>
        <v>0.95614593266361114</v>
      </c>
    </row>
    <row r="1614" spans="1:5" x14ac:dyDescent="0.25">
      <c r="A1614" s="39" t="s">
        <v>6907</v>
      </c>
      <c r="B1614" s="32">
        <v>4899100.0000000745</v>
      </c>
      <c r="C1614" s="32">
        <v>8953964.749222016</v>
      </c>
      <c r="D1614" s="32">
        <f t="shared" si="50"/>
        <v>4054864.7492219415</v>
      </c>
      <c r="E1614" s="44">
        <f t="shared" si="51"/>
        <v>0.82767544022818063</v>
      </c>
    </row>
    <row r="1615" spans="1:5" x14ac:dyDescent="0.25">
      <c r="A1615" s="39" t="s">
        <v>5829</v>
      </c>
      <c r="B1615" s="32">
        <v>4902100.0000000745</v>
      </c>
      <c r="C1615" s="32">
        <v>6424173.9984902507</v>
      </c>
      <c r="D1615" s="32">
        <f t="shared" si="50"/>
        <v>1522073.9984901762</v>
      </c>
      <c r="E1615" s="44">
        <f t="shared" si="51"/>
        <v>0.31049427765450582</v>
      </c>
    </row>
    <row r="1616" spans="1:5" x14ac:dyDescent="0.25">
      <c r="A1616" s="39" t="s">
        <v>6652</v>
      </c>
      <c r="B1616" s="32">
        <v>4905100.0000000736</v>
      </c>
      <c r="C1616" s="32">
        <v>6243745.809241293</v>
      </c>
      <c r="D1616" s="32">
        <f t="shared" si="50"/>
        <v>1338645.8092412194</v>
      </c>
      <c r="E1616" s="44">
        <f t="shared" si="51"/>
        <v>0.27290897417814097</v>
      </c>
    </row>
    <row r="1617" spans="1:5" x14ac:dyDescent="0.25">
      <c r="A1617" s="39" t="s">
        <v>6077</v>
      </c>
      <c r="B1617" s="32">
        <v>4908100.0000000736</v>
      </c>
      <c r="C1617" s="32">
        <v>9942057.5657293033</v>
      </c>
      <c r="D1617" s="32">
        <f t="shared" si="50"/>
        <v>5033957.5657292297</v>
      </c>
      <c r="E1617" s="44">
        <f t="shared" si="51"/>
        <v>1.0256428283305463</v>
      </c>
    </row>
    <row r="1618" spans="1:5" x14ac:dyDescent="0.25">
      <c r="A1618" s="39" t="s">
        <v>6458</v>
      </c>
      <c r="B1618" s="32">
        <v>4911100.0000000726</v>
      </c>
      <c r="C1618" s="32">
        <v>8814894.7223448139</v>
      </c>
      <c r="D1618" s="32">
        <f t="shared" si="50"/>
        <v>3903794.7223447412</v>
      </c>
      <c r="E1618" s="44">
        <f t="shared" si="51"/>
        <v>0.79489212647771035</v>
      </c>
    </row>
    <row r="1619" spans="1:5" x14ac:dyDescent="0.25">
      <c r="A1619" s="39" t="s">
        <v>6577</v>
      </c>
      <c r="B1619" s="32">
        <v>4914100.0000000726</v>
      </c>
      <c r="C1619" s="32">
        <v>8100793.1520835459</v>
      </c>
      <c r="D1619" s="32">
        <f t="shared" si="50"/>
        <v>3186693.1520834733</v>
      </c>
      <c r="E1619" s="44">
        <f t="shared" si="51"/>
        <v>0.64847950837049029</v>
      </c>
    </row>
    <row r="1620" spans="1:5" x14ac:dyDescent="0.25">
      <c r="A1620" s="39" t="s">
        <v>6306</v>
      </c>
      <c r="B1620" s="32">
        <v>4917100.0000000717</v>
      </c>
      <c r="C1620" s="32">
        <v>10582406.408615876</v>
      </c>
      <c r="D1620" s="32">
        <f t="shared" si="50"/>
        <v>5665306.4086158043</v>
      </c>
      <c r="E1620" s="44">
        <f t="shared" si="51"/>
        <v>1.1521641635548843</v>
      </c>
    </row>
    <row r="1621" spans="1:5" x14ac:dyDescent="0.25">
      <c r="A1621" s="39" t="s">
        <v>6457</v>
      </c>
      <c r="B1621" s="32">
        <v>4920100.0000000717</v>
      </c>
      <c r="C1621" s="32">
        <v>7196868.4118286241</v>
      </c>
      <c r="D1621" s="32">
        <f t="shared" si="50"/>
        <v>2276768.4118285524</v>
      </c>
      <c r="E1621" s="44">
        <f t="shared" si="51"/>
        <v>0.46274840182689764</v>
      </c>
    </row>
    <row r="1622" spans="1:5" x14ac:dyDescent="0.25">
      <c r="A1622" s="39" t="s">
        <v>6651</v>
      </c>
      <c r="B1622" s="32">
        <v>4923100.0000000708</v>
      </c>
      <c r="C1622" s="32">
        <v>10109374.913053604</v>
      </c>
      <c r="D1622" s="32">
        <f t="shared" si="50"/>
        <v>5186274.9130535331</v>
      </c>
      <c r="E1622" s="44">
        <f t="shared" si="51"/>
        <v>1.0534571536335762</v>
      </c>
    </row>
    <row r="1623" spans="1:5" x14ac:dyDescent="0.25">
      <c r="A1623" s="39" t="s">
        <v>7209</v>
      </c>
      <c r="B1623" s="32">
        <v>4926100.0000000708</v>
      </c>
      <c r="C1623" s="32">
        <v>6589180.453870222</v>
      </c>
      <c r="D1623" s="32">
        <f t="shared" si="50"/>
        <v>1663080.4538701512</v>
      </c>
      <c r="E1623" s="44">
        <f t="shared" si="51"/>
        <v>0.33760590606567614</v>
      </c>
    </row>
    <row r="1624" spans="1:5" x14ac:dyDescent="0.25">
      <c r="A1624" s="39" t="s">
        <v>6806</v>
      </c>
      <c r="B1624" s="32">
        <v>4929100.0000000698</v>
      </c>
      <c r="C1624" s="32">
        <v>7917759.9550550226</v>
      </c>
      <c r="D1624" s="32">
        <f t="shared" si="50"/>
        <v>2988659.9550549528</v>
      </c>
      <c r="E1624" s="44">
        <f t="shared" si="51"/>
        <v>0.60632974682090246</v>
      </c>
    </row>
    <row r="1625" spans="1:5" x14ac:dyDescent="0.25">
      <c r="A1625" s="39" t="s">
        <v>7835</v>
      </c>
      <c r="B1625" s="32">
        <v>4932100.0000000698</v>
      </c>
      <c r="C1625" s="32">
        <v>10104253.510538293</v>
      </c>
      <c r="D1625" s="32">
        <f t="shared" si="50"/>
        <v>5172153.5105382232</v>
      </c>
      <c r="E1625" s="44">
        <f t="shared" si="51"/>
        <v>1.0486716632951785</v>
      </c>
    </row>
    <row r="1626" spans="1:5" x14ac:dyDescent="0.25">
      <c r="A1626" s="39" t="s">
        <v>6045</v>
      </c>
      <c r="B1626" s="32">
        <v>4935100.0000000689</v>
      </c>
      <c r="C1626" s="32">
        <v>10773839.678575091</v>
      </c>
      <c r="D1626" s="32">
        <f t="shared" si="50"/>
        <v>5838739.6785750221</v>
      </c>
      <c r="E1626" s="44">
        <f t="shared" si="51"/>
        <v>1.1831046338625237</v>
      </c>
    </row>
    <row r="1627" spans="1:5" x14ac:dyDescent="0.25">
      <c r="A1627" s="39" t="s">
        <v>7276</v>
      </c>
      <c r="B1627" s="32">
        <v>4938100.0000000689</v>
      </c>
      <c r="C1627" s="32">
        <v>8957724.078344224</v>
      </c>
      <c r="D1627" s="32">
        <f t="shared" si="50"/>
        <v>4019624.0783441551</v>
      </c>
      <c r="E1627" s="44">
        <f t="shared" si="51"/>
        <v>0.81400216243982482</v>
      </c>
    </row>
    <row r="1628" spans="1:5" x14ac:dyDescent="0.25">
      <c r="A1628" s="39" t="s">
        <v>6771</v>
      </c>
      <c r="B1628" s="32">
        <v>4941100.000000068</v>
      </c>
      <c r="C1628" s="32">
        <v>8505799.3567105308</v>
      </c>
      <c r="D1628" s="32">
        <f t="shared" si="50"/>
        <v>3564699.3567104628</v>
      </c>
      <c r="E1628" s="44">
        <f t="shared" si="51"/>
        <v>0.72143841588116286</v>
      </c>
    </row>
    <row r="1629" spans="1:5" x14ac:dyDescent="0.25">
      <c r="A1629" s="39" t="s">
        <v>7793</v>
      </c>
      <c r="B1629" s="32">
        <v>4944100.000000068</v>
      </c>
      <c r="C1629" s="32">
        <v>9669781.5463414378</v>
      </c>
      <c r="D1629" s="32">
        <f t="shared" si="50"/>
        <v>4725681.5463413699</v>
      </c>
      <c r="E1629" s="44">
        <f t="shared" si="51"/>
        <v>0.95582240374209759</v>
      </c>
    </row>
    <row r="1630" spans="1:5" x14ac:dyDescent="0.25">
      <c r="A1630" s="39" t="s">
        <v>7792</v>
      </c>
      <c r="B1630" s="32">
        <v>4947100.0000000671</v>
      </c>
      <c r="C1630" s="32">
        <v>8964068.7983251531</v>
      </c>
      <c r="D1630" s="32">
        <f t="shared" si="50"/>
        <v>4016968.798325086</v>
      </c>
      <c r="E1630" s="44">
        <f t="shared" si="51"/>
        <v>0.8119845562703466</v>
      </c>
    </row>
    <row r="1631" spans="1:5" x14ac:dyDescent="0.25">
      <c r="A1631" s="39" t="s">
        <v>7557</v>
      </c>
      <c r="B1631" s="32">
        <v>4950100.0000000671</v>
      </c>
      <c r="C1631" s="32">
        <v>6864272.2793068588</v>
      </c>
      <c r="D1631" s="32">
        <f t="shared" si="50"/>
        <v>1914172.2793067917</v>
      </c>
      <c r="E1631" s="44">
        <f t="shared" si="51"/>
        <v>0.38669365857392091</v>
      </c>
    </row>
    <row r="1632" spans="1:5" x14ac:dyDescent="0.25">
      <c r="A1632" s="39" t="s">
        <v>6456</v>
      </c>
      <c r="B1632" s="32">
        <v>4953100.0000000661</v>
      </c>
      <c r="C1632" s="32">
        <v>8750502.118665237</v>
      </c>
      <c r="D1632" s="32">
        <f t="shared" si="50"/>
        <v>3797402.1186651709</v>
      </c>
      <c r="E1632" s="44">
        <f t="shared" si="51"/>
        <v>0.76667180526642309</v>
      </c>
    </row>
    <row r="1633" spans="1:5" x14ac:dyDescent="0.25">
      <c r="A1633" s="39" t="s">
        <v>7791</v>
      </c>
      <c r="B1633" s="32">
        <v>4956100.0000000661</v>
      </c>
      <c r="C1633" s="32">
        <v>9070891.9302394837</v>
      </c>
      <c r="D1633" s="32">
        <f t="shared" si="50"/>
        <v>4114791.9302394176</v>
      </c>
      <c r="E1633" s="44">
        <f t="shared" si="51"/>
        <v>0.83024796316445648</v>
      </c>
    </row>
    <row r="1634" spans="1:5" x14ac:dyDescent="0.25">
      <c r="A1634" s="39" t="s">
        <v>5846</v>
      </c>
      <c r="B1634" s="32">
        <v>4959100.0000000652</v>
      </c>
      <c r="C1634" s="32">
        <v>7248615.5152075477</v>
      </c>
      <c r="D1634" s="32">
        <f t="shared" si="50"/>
        <v>2289515.5152074825</v>
      </c>
      <c r="E1634" s="44">
        <f t="shared" si="51"/>
        <v>0.46167964251728183</v>
      </c>
    </row>
    <row r="1635" spans="1:5" x14ac:dyDescent="0.25">
      <c r="A1635" s="39" t="s">
        <v>6136</v>
      </c>
      <c r="B1635" s="32">
        <v>4962100.0000000643</v>
      </c>
      <c r="C1635" s="32">
        <v>7534132.4753021263</v>
      </c>
      <c r="D1635" s="32">
        <f t="shared" si="50"/>
        <v>2572032.475302062</v>
      </c>
      <c r="E1635" s="44">
        <f t="shared" si="51"/>
        <v>0.51833547798352086</v>
      </c>
    </row>
    <row r="1636" spans="1:5" x14ac:dyDescent="0.25">
      <c r="A1636" s="39" t="s">
        <v>8015</v>
      </c>
      <c r="B1636" s="32">
        <v>4965100.0000000643</v>
      </c>
      <c r="C1636" s="32">
        <v>8908351.866937831</v>
      </c>
      <c r="D1636" s="32">
        <f t="shared" si="50"/>
        <v>3943251.8669377668</v>
      </c>
      <c r="E1636" s="44">
        <f t="shared" si="51"/>
        <v>0.79419384643566404</v>
      </c>
    </row>
    <row r="1637" spans="1:5" x14ac:dyDescent="0.25">
      <c r="A1637" s="39" t="s">
        <v>7700</v>
      </c>
      <c r="B1637" s="32">
        <v>4968100.0000000633</v>
      </c>
      <c r="C1637" s="32">
        <v>8732345.3349940963</v>
      </c>
      <c r="D1637" s="32">
        <f t="shared" si="50"/>
        <v>3764245.334994033</v>
      </c>
      <c r="E1637" s="44">
        <f t="shared" si="51"/>
        <v>0.75768308508161775</v>
      </c>
    </row>
    <row r="1638" spans="1:5" x14ac:dyDescent="0.25">
      <c r="A1638" s="39" t="s">
        <v>7283</v>
      </c>
      <c r="B1638" s="32">
        <v>4971100.0000000633</v>
      </c>
      <c r="C1638" s="32">
        <v>9929129.8146825768</v>
      </c>
      <c r="D1638" s="32">
        <f t="shared" si="50"/>
        <v>4958029.8146825135</v>
      </c>
      <c r="E1638" s="44">
        <f t="shared" si="51"/>
        <v>0.99737076596376062</v>
      </c>
    </row>
    <row r="1639" spans="1:5" x14ac:dyDescent="0.25">
      <c r="A1639" s="39" t="s">
        <v>5828</v>
      </c>
      <c r="B1639" s="32">
        <v>4974100.0000000624</v>
      </c>
      <c r="C1639" s="32">
        <v>9330654.7906696629</v>
      </c>
      <c r="D1639" s="32">
        <f t="shared" si="50"/>
        <v>4356554.7906696005</v>
      </c>
      <c r="E1639" s="44">
        <f t="shared" si="51"/>
        <v>0.87584784999689302</v>
      </c>
    </row>
    <row r="1640" spans="1:5" x14ac:dyDescent="0.25">
      <c r="A1640" s="39" t="s">
        <v>7109</v>
      </c>
      <c r="B1640" s="32">
        <v>4977100.0000000624</v>
      </c>
      <c r="C1640" s="32">
        <v>8604828.656255547</v>
      </c>
      <c r="D1640" s="32">
        <f t="shared" si="50"/>
        <v>3627728.6562554846</v>
      </c>
      <c r="E1640" s="44">
        <f t="shared" si="51"/>
        <v>0.72888402006297626</v>
      </c>
    </row>
    <row r="1641" spans="1:5" x14ac:dyDescent="0.25">
      <c r="A1641" s="39" t="s">
        <v>5905</v>
      </c>
      <c r="B1641" s="32">
        <v>4980100.0000000615</v>
      </c>
      <c r="C1641" s="32">
        <v>9313392.5364116188</v>
      </c>
      <c r="D1641" s="32">
        <f t="shared" si="50"/>
        <v>4333292.5364115573</v>
      </c>
      <c r="E1641" s="44">
        <f t="shared" si="51"/>
        <v>0.87012159121533783</v>
      </c>
    </row>
    <row r="1642" spans="1:5" x14ac:dyDescent="0.25">
      <c r="A1642" s="39" t="s">
        <v>6844</v>
      </c>
      <c r="B1642" s="32">
        <v>4983100.0000000615</v>
      </c>
      <c r="C1642" s="32">
        <v>6474336.8258714685</v>
      </c>
      <c r="D1642" s="32">
        <f t="shared" si="50"/>
        <v>1491236.8258714071</v>
      </c>
      <c r="E1642" s="44">
        <f t="shared" si="51"/>
        <v>0.29925886012148839</v>
      </c>
    </row>
    <row r="1643" spans="1:5" x14ac:dyDescent="0.25">
      <c r="A1643" s="39" t="s">
        <v>6805</v>
      </c>
      <c r="B1643" s="32">
        <v>4986100.0000000605</v>
      </c>
      <c r="C1643" s="32">
        <v>9891433.8433773555</v>
      </c>
      <c r="D1643" s="32">
        <f t="shared" si="50"/>
        <v>4905333.843377295</v>
      </c>
      <c r="E1643" s="44">
        <f t="shared" si="51"/>
        <v>0.98380173750571298</v>
      </c>
    </row>
    <row r="1644" spans="1:5" x14ac:dyDescent="0.25">
      <c r="A1644" s="39" t="s">
        <v>6194</v>
      </c>
      <c r="B1644" s="32">
        <v>4989100.0000000605</v>
      </c>
      <c r="C1644" s="32">
        <v>6318506.5080833854</v>
      </c>
      <c r="D1644" s="32">
        <f t="shared" si="50"/>
        <v>1329406.5080833249</v>
      </c>
      <c r="E1644" s="44">
        <f t="shared" si="51"/>
        <v>0.26646218918909398</v>
      </c>
    </row>
    <row r="1645" spans="1:5" x14ac:dyDescent="0.25">
      <c r="A1645" s="39" t="s">
        <v>7445</v>
      </c>
      <c r="B1645" s="32">
        <v>4992100.0000000596</v>
      </c>
      <c r="C1645" s="32">
        <v>7943547.7866864437</v>
      </c>
      <c r="D1645" s="32">
        <f t="shared" si="50"/>
        <v>2951447.7866863841</v>
      </c>
      <c r="E1645" s="44">
        <f t="shared" si="51"/>
        <v>0.59122369076868431</v>
      </c>
    </row>
    <row r="1646" spans="1:5" x14ac:dyDescent="0.25">
      <c r="A1646" s="39" t="s">
        <v>7536</v>
      </c>
      <c r="B1646" s="32">
        <v>4995100.0000000596</v>
      </c>
      <c r="C1646" s="32">
        <v>10716066.380516484</v>
      </c>
      <c r="D1646" s="32">
        <f t="shared" si="50"/>
        <v>5720966.3805164248</v>
      </c>
      <c r="E1646" s="44">
        <f t="shared" si="51"/>
        <v>1.1453156854750368</v>
      </c>
    </row>
    <row r="1647" spans="1:5" x14ac:dyDescent="0.25">
      <c r="A1647" s="39" t="s">
        <v>6642</v>
      </c>
      <c r="B1647" s="32">
        <v>4998100.0000000587</v>
      </c>
      <c r="C1647" s="32">
        <v>7703254.3848377122</v>
      </c>
      <c r="D1647" s="32">
        <f t="shared" si="50"/>
        <v>2705154.3848376535</v>
      </c>
      <c r="E1647" s="44">
        <f t="shared" si="51"/>
        <v>0.5412365468553294</v>
      </c>
    </row>
    <row r="1648" spans="1:5" x14ac:dyDescent="0.25">
      <c r="A1648" s="39" t="s">
        <v>8198</v>
      </c>
      <c r="B1648" s="32">
        <v>5001100.0000000587</v>
      </c>
      <c r="C1648" s="32">
        <v>10170437.881959043</v>
      </c>
      <c r="D1648" s="32">
        <f t="shared" si="50"/>
        <v>5169337.8819589848</v>
      </c>
      <c r="E1648" s="44">
        <f t="shared" si="51"/>
        <v>1.0336401755531632</v>
      </c>
    </row>
    <row r="1649" spans="1:5" x14ac:dyDescent="0.25">
      <c r="A1649" s="39" t="s">
        <v>8014</v>
      </c>
      <c r="B1649" s="32">
        <v>5004100.0000000577</v>
      </c>
      <c r="C1649" s="32">
        <v>10401124.825340835</v>
      </c>
      <c r="D1649" s="32">
        <f t="shared" si="50"/>
        <v>5397024.8253407776</v>
      </c>
      <c r="E1649" s="44">
        <f t="shared" si="51"/>
        <v>1.0785205781940239</v>
      </c>
    </row>
    <row r="1650" spans="1:5" x14ac:dyDescent="0.25">
      <c r="A1650" s="39" t="s">
        <v>8013</v>
      </c>
      <c r="B1650" s="32">
        <v>5007100.0000000577</v>
      </c>
      <c r="C1650" s="32">
        <v>9363335.6319523901</v>
      </c>
      <c r="D1650" s="32">
        <f t="shared" si="50"/>
        <v>4356235.6319523323</v>
      </c>
      <c r="E1650" s="44">
        <f t="shared" si="51"/>
        <v>0.87001170976259357</v>
      </c>
    </row>
    <row r="1651" spans="1:5" x14ac:dyDescent="0.25">
      <c r="A1651" s="39" t="s">
        <v>8284</v>
      </c>
      <c r="B1651" s="32">
        <v>5010100.0000000568</v>
      </c>
      <c r="C1651" s="32">
        <v>8799091.9525564425</v>
      </c>
      <c r="D1651" s="32">
        <f t="shared" si="50"/>
        <v>3788991.9525563857</v>
      </c>
      <c r="E1651" s="44">
        <f t="shared" si="51"/>
        <v>0.75627072364949655</v>
      </c>
    </row>
    <row r="1652" spans="1:5" x14ac:dyDescent="0.25">
      <c r="A1652" s="39" t="s">
        <v>6485</v>
      </c>
      <c r="B1652" s="32">
        <v>5013100.0000000568</v>
      </c>
      <c r="C1652" s="32">
        <v>8625685.3299754765</v>
      </c>
      <c r="D1652" s="32">
        <f t="shared" si="50"/>
        <v>3612585.3299754197</v>
      </c>
      <c r="E1652" s="44">
        <f t="shared" si="51"/>
        <v>0.72062901796799961</v>
      </c>
    </row>
    <row r="1653" spans="1:5" x14ac:dyDescent="0.25">
      <c r="A1653" s="39" t="s">
        <v>6305</v>
      </c>
      <c r="B1653" s="32">
        <v>5016100.0000000559</v>
      </c>
      <c r="C1653" s="32">
        <v>9530113.6452905852</v>
      </c>
      <c r="D1653" s="32">
        <f t="shared" si="50"/>
        <v>4514013.6452905294</v>
      </c>
      <c r="E1653" s="44">
        <f t="shared" si="51"/>
        <v>0.89990503484589202</v>
      </c>
    </row>
    <row r="1654" spans="1:5" x14ac:dyDescent="0.25">
      <c r="A1654" s="39" t="s">
        <v>5827</v>
      </c>
      <c r="B1654" s="32">
        <v>5019100.0000000559</v>
      </c>
      <c r="C1654" s="32">
        <v>6649603.5684777126</v>
      </c>
      <c r="D1654" s="32">
        <f t="shared" si="50"/>
        <v>1630503.5684776567</v>
      </c>
      <c r="E1654" s="44">
        <f t="shared" si="51"/>
        <v>0.3248597494526187</v>
      </c>
    </row>
    <row r="1655" spans="1:5" x14ac:dyDescent="0.25">
      <c r="A1655" s="39" t="s">
        <v>5873</v>
      </c>
      <c r="B1655" s="32">
        <v>5022100.0000000549</v>
      </c>
      <c r="C1655" s="32">
        <v>6609936.703511592</v>
      </c>
      <c r="D1655" s="32">
        <f t="shared" si="50"/>
        <v>1587836.7035115371</v>
      </c>
      <c r="E1655" s="44">
        <f t="shared" si="51"/>
        <v>0.31616986987744561</v>
      </c>
    </row>
    <row r="1656" spans="1:5" x14ac:dyDescent="0.25">
      <c r="A1656" s="39" t="s">
        <v>7018</v>
      </c>
      <c r="B1656" s="32">
        <v>5025100.0000000549</v>
      </c>
      <c r="C1656" s="32">
        <v>8536996.1416793708</v>
      </c>
      <c r="D1656" s="32">
        <f t="shared" si="50"/>
        <v>3511896.1416793158</v>
      </c>
      <c r="E1656" s="44">
        <f t="shared" si="51"/>
        <v>0.69887089643574807</v>
      </c>
    </row>
    <row r="1657" spans="1:5" x14ac:dyDescent="0.25">
      <c r="A1657" s="39" t="s">
        <v>6280</v>
      </c>
      <c r="B1657" s="32">
        <v>5028100.000000054</v>
      </c>
      <c r="C1657" s="32">
        <v>8723052.5366019681</v>
      </c>
      <c r="D1657" s="32">
        <f t="shared" si="50"/>
        <v>3694952.5366019141</v>
      </c>
      <c r="E1657" s="44">
        <f t="shared" si="51"/>
        <v>0.73486059080007848</v>
      </c>
    </row>
    <row r="1658" spans="1:5" x14ac:dyDescent="0.25">
      <c r="A1658" s="39" t="s">
        <v>7834</v>
      </c>
      <c r="B1658" s="32">
        <v>5031100.000000054</v>
      </c>
      <c r="C1658" s="32">
        <v>8128849.5450678412</v>
      </c>
      <c r="D1658" s="32">
        <f t="shared" si="50"/>
        <v>3097749.5450677872</v>
      </c>
      <c r="E1658" s="44">
        <f t="shared" si="51"/>
        <v>0.61572012980615654</v>
      </c>
    </row>
    <row r="1659" spans="1:5" x14ac:dyDescent="0.25">
      <c r="A1659" s="39" t="s">
        <v>6867</v>
      </c>
      <c r="B1659" s="32">
        <v>5034100.0000000531</v>
      </c>
      <c r="C1659" s="32">
        <v>8216314.4980312362</v>
      </c>
      <c r="D1659" s="32">
        <f t="shared" si="50"/>
        <v>3182214.4980311831</v>
      </c>
      <c r="E1659" s="44">
        <f t="shared" si="51"/>
        <v>0.63213176099623558</v>
      </c>
    </row>
    <row r="1660" spans="1:5" x14ac:dyDescent="0.25">
      <c r="A1660" s="39" t="s">
        <v>6770</v>
      </c>
      <c r="B1660" s="32">
        <v>5037100.0000000531</v>
      </c>
      <c r="C1660" s="32">
        <v>10126875.29678824</v>
      </c>
      <c r="D1660" s="32">
        <f t="shared" si="50"/>
        <v>5089775.2967881868</v>
      </c>
      <c r="E1660" s="44">
        <f t="shared" si="51"/>
        <v>1.0104574649675673</v>
      </c>
    </row>
    <row r="1661" spans="1:5" x14ac:dyDescent="0.25">
      <c r="A1661" s="39" t="s">
        <v>5865</v>
      </c>
      <c r="B1661" s="32">
        <v>5040100.0000000522</v>
      </c>
      <c r="C1661" s="32">
        <v>9614144.0950823687</v>
      </c>
      <c r="D1661" s="32">
        <f t="shared" si="50"/>
        <v>4574044.0950823165</v>
      </c>
      <c r="E1661" s="44">
        <f t="shared" si="51"/>
        <v>0.90753042500789061</v>
      </c>
    </row>
    <row r="1662" spans="1:5" x14ac:dyDescent="0.25">
      <c r="A1662" s="39" t="s">
        <v>5845</v>
      </c>
      <c r="B1662" s="32">
        <v>5046100.0000000512</v>
      </c>
      <c r="C1662" s="32">
        <v>8914507.77724953</v>
      </c>
      <c r="D1662" s="32">
        <f t="shared" si="50"/>
        <v>3868407.7772494787</v>
      </c>
      <c r="E1662" s="44">
        <f t="shared" si="51"/>
        <v>0.76661338008549962</v>
      </c>
    </row>
    <row r="1663" spans="1:5" x14ac:dyDescent="0.25">
      <c r="A1663" s="39" t="s">
        <v>7208</v>
      </c>
      <c r="B1663" s="32">
        <v>5049100.0000000512</v>
      </c>
      <c r="C1663" s="32">
        <v>7365745.3969072299</v>
      </c>
      <c r="D1663" s="32">
        <f t="shared" si="50"/>
        <v>2316645.3969071787</v>
      </c>
      <c r="E1663" s="44">
        <f t="shared" si="51"/>
        <v>0.45882343326675151</v>
      </c>
    </row>
    <row r="1664" spans="1:5" x14ac:dyDescent="0.25">
      <c r="A1664" s="39" t="s">
        <v>6135</v>
      </c>
      <c r="B1664" s="32">
        <v>5052100.0000000503</v>
      </c>
      <c r="C1664" s="32">
        <v>10783051.736158941</v>
      </c>
      <c r="D1664" s="32">
        <f t="shared" si="50"/>
        <v>5730951.7361588906</v>
      </c>
      <c r="E1664" s="44">
        <f t="shared" si="51"/>
        <v>1.1343702096472426</v>
      </c>
    </row>
    <row r="1665" spans="1:5" x14ac:dyDescent="0.25">
      <c r="A1665" s="39" t="s">
        <v>5959</v>
      </c>
      <c r="B1665" s="32">
        <v>5055100.0000000503</v>
      </c>
      <c r="C1665" s="32">
        <v>7572198.9244356416</v>
      </c>
      <c r="D1665" s="32">
        <f t="shared" si="50"/>
        <v>2517098.9244355913</v>
      </c>
      <c r="E1665" s="44">
        <f t="shared" si="51"/>
        <v>0.49793256798788676</v>
      </c>
    </row>
    <row r="1666" spans="1:5" x14ac:dyDescent="0.25">
      <c r="A1666" s="39" t="s">
        <v>6076</v>
      </c>
      <c r="B1666" s="32">
        <v>5058100.0000000494</v>
      </c>
      <c r="C1666" s="32">
        <v>10671422.132942704</v>
      </c>
      <c r="D1666" s="32">
        <f t="shared" si="50"/>
        <v>5613322.1329426551</v>
      </c>
      <c r="E1666" s="44">
        <f t="shared" si="51"/>
        <v>1.1097689118330203</v>
      </c>
    </row>
    <row r="1667" spans="1:5" x14ac:dyDescent="0.25">
      <c r="A1667" s="39" t="s">
        <v>6709</v>
      </c>
      <c r="B1667" s="32">
        <v>5061100.0000000494</v>
      </c>
      <c r="C1667" s="32">
        <v>6589768.514572097</v>
      </c>
      <c r="D1667" s="32">
        <f t="shared" si="50"/>
        <v>1528668.5145720476</v>
      </c>
      <c r="E1667" s="44">
        <f t="shared" si="51"/>
        <v>0.30204274062398151</v>
      </c>
    </row>
    <row r="1668" spans="1:5" x14ac:dyDescent="0.25">
      <c r="A1668" s="39" t="s">
        <v>6668</v>
      </c>
      <c r="B1668" s="32">
        <v>5064100.0000000484</v>
      </c>
      <c r="C1668" s="32">
        <v>10925875.14439035</v>
      </c>
      <c r="D1668" s="32">
        <f t="shared" si="50"/>
        <v>5861775.1443903018</v>
      </c>
      <c r="E1668" s="44">
        <f t="shared" si="51"/>
        <v>1.1575156778875311</v>
      </c>
    </row>
    <row r="1669" spans="1:5" x14ac:dyDescent="0.25">
      <c r="A1669" s="39" t="s">
        <v>6906</v>
      </c>
      <c r="B1669" s="32">
        <v>5067100.0000000484</v>
      </c>
      <c r="C1669" s="32">
        <v>8403517.0345494337</v>
      </c>
      <c r="D1669" s="32">
        <f t="shared" ref="D1669:D1732" si="52">C1669-B1669</f>
        <v>3336417.0345493853</v>
      </c>
      <c r="E1669" s="44">
        <f t="shared" ref="E1669:E1732" si="53">D1669/B1669</f>
        <v>0.65844704753199135</v>
      </c>
    </row>
    <row r="1670" spans="1:5" x14ac:dyDescent="0.25">
      <c r="A1670" s="39" t="s">
        <v>7324</v>
      </c>
      <c r="B1670" s="32">
        <v>5070100.0000000475</v>
      </c>
      <c r="C1670" s="32">
        <v>9700062.1649321355</v>
      </c>
      <c r="D1670" s="32">
        <f t="shared" si="52"/>
        <v>4629962.164932088</v>
      </c>
      <c r="E1670" s="44">
        <f t="shared" si="53"/>
        <v>0.91318951597247477</v>
      </c>
    </row>
    <row r="1671" spans="1:5" x14ac:dyDescent="0.25">
      <c r="A1671" s="39" t="s">
        <v>6218</v>
      </c>
      <c r="B1671" s="32">
        <v>5073100.0000000475</v>
      </c>
      <c r="C1671" s="32">
        <v>8189494.0759527059</v>
      </c>
      <c r="D1671" s="32">
        <f t="shared" si="52"/>
        <v>3116394.0759526584</v>
      </c>
      <c r="E1671" s="44">
        <f t="shared" si="53"/>
        <v>0.61429778162319471</v>
      </c>
    </row>
    <row r="1672" spans="1:5" x14ac:dyDescent="0.25">
      <c r="A1672" s="39" t="s">
        <v>6217</v>
      </c>
      <c r="B1672" s="32">
        <v>5076100.0000000466</v>
      </c>
      <c r="C1672" s="32">
        <v>8193034.5352222305</v>
      </c>
      <c r="D1672" s="32">
        <f t="shared" si="52"/>
        <v>3116934.5352221839</v>
      </c>
      <c r="E1672" s="44">
        <f t="shared" si="53"/>
        <v>0.61404119998072448</v>
      </c>
    </row>
    <row r="1673" spans="1:5" x14ac:dyDescent="0.25">
      <c r="A1673" s="39" t="s">
        <v>6390</v>
      </c>
      <c r="B1673" s="32">
        <v>5079100.0000000466</v>
      </c>
      <c r="C1673" s="32">
        <v>9505302.8097891081</v>
      </c>
      <c r="D1673" s="32">
        <f t="shared" si="52"/>
        <v>4426202.8097890615</v>
      </c>
      <c r="E1673" s="44">
        <f t="shared" si="53"/>
        <v>0.87145415719104191</v>
      </c>
    </row>
    <row r="1674" spans="1:5" x14ac:dyDescent="0.25">
      <c r="A1674" s="39" t="s">
        <v>6866</v>
      </c>
      <c r="B1674" s="32">
        <v>5082100.0000000456</v>
      </c>
      <c r="C1674" s="32">
        <v>10593813.047262724</v>
      </c>
      <c r="D1674" s="32">
        <f t="shared" si="52"/>
        <v>5511713.0472626789</v>
      </c>
      <c r="E1674" s="44">
        <f t="shared" si="53"/>
        <v>1.0845345521069301</v>
      </c>
    </row>
    <row r="1675" spans="1:5" x14ac:dyDescent="0.25">
      <c r="A1675" s="39" t="s">
        <v>6804</v>
      </c>
      <c r="B1675" s="32">
        <v>5085100.0000000456</v>
      </c>
      <c r="C1675" s="32">
        <v>9551316.6328862347</v>
      </c>
      <c r="D1675" s="32">
        <f t="shared" si="52"/>
        <v>4466216.632886189</v>
      </c>
      <c r="E1675" s="44">
        <f t="shared" si="53"/>
        <v>0.87829474993336398</v>
      </c>
    </row>
    <row r="1676" spans="1:5" x14ac:dyDescent="0.25">
      <c r="A1676" s="39" t="s">
        <v>6803</v>
      </c>
      <c r="B1676" s="32">
        <v>5088100.0000000447</v>
      </c>
      <c r="C1676" s="32">
        <v>7860711.4698480433</v>
      </c>
      <c r="D1676" s="32">
        <f t="shared" si="52"/>
        <v>2772611.4698479986</v>
      </c>
      <c r="E1676" s="44">
        <f t="shared" si="53"/>
        <v>0.54492078965585866</v>
      </c>
    </row>
    <row r="1677" spans="1:5" x14ac:dyDescent="0.25">
      <c r="A1677" s="39" t="s">
        <v>6769</v>
      </c>
      <c r="B1677" s="32">
        <v>5091100.0000000447</v>
      </c>
      <c r="C1677" s="32">
        <v>7507835.7954379143</v>
      </c>
      <c r="D1677" s="32">
        <f t="shared" si="52"/>
        <v>2416735.7954378696</v>
      </c>
      <c r="E1677" s="44">
        <f t="shared" si="53"/>
        <v>0.47469815863719989</v>
      </c>
    </row>
    <row r="1678" spans="1:5" x14ac:dyDescent="0.25">
      <c r="A1678" s="39" t="s">
        <v>6304</v>
      </c>
      <c r="B1678" s="32">
        <v>5094100.0000000438</v>
      </c>
      <c r="C1678" s="32">
        <v>9997731.3505452946</v>
      </c>
      <c r="D1678" s="32">
        <f t="shared" si="52"/>
        <v>4903631.3505452508</v>
      </c>
      <c r="E1678" s="44">
        <f t="shared" si="53"/>
        <v>0.96260995083433942</v>
      </c>
    </row>
    <row r="1679" spans="1:5" x14ac:dyDescent="0.25">
      <c r="A1679" s="39" t="s">
        <v>6216</v>
      </c>
      <c r="B1679" s="32">
        <v>5097100.0000000438</v>
      </c>
      <c r="C1679" s="32">
        <v>6536269.3850613879</v>
      </c>
      <c r="D1679" s="32">
        <f t="shared" si="52"/>
        <v>1439169.3850613441</v>
      </c>
      <c r="E1679" s="44">
        <f t="shared" si="53"/>
        <v>0.28235062782000192</v>
      </c>
    </row>
    <row r="1680" spans="1:5" x14ac:dyDescent="0.25">
      <c r="A1680" s="39" t="s">
        <v>7833</v>
      </c>
      <c r="B1680" s="32">
        <v>5100100.0000000428</v>
      </c>
      <c r="C1680" s="32">
        <v>7223910.5180894462</v>
      </c>
      <c r="D1680" s="32">
        <f t="shared" si="52"/>
        <v>2123810.5180894034</v>
      </c>
      <c r="E1680" s="44">
        <f t="shared" si="53"/>
        <v>0.41642526971812033</v>
      </c>
    </row>
    <row r="1681" spans="1:5" x14ac:dyDescent="0.25">
      <c r="A1681" s="39" t="s">
        <v>6022</v>
      </c>
      <c r="B1681" s="32">
        <v>5103100.0000000428</v>
      </c>
      <c r="C1681" s="32">
        <v>7415325.9090856509</v>
      </c>
      <c r="D1681" s="32">
        <f t="shared" si="52"/>
        <v>2312225.9090856081</v>
      </c>
      <c r="E1681" s="44">
        <f t="shared" si="53"/>
        <v>0.45310221416111551</v>
      </c>
    </row>
    <row r="1682" spans="1:5" x14ac:dyDescent="0.25">
      <c r="A1682" s="39" t="s">
        <v>5992</v>
      </c>
      <c r="B1682" s="32">
        <v>5106100.0000000419</v>
      </c>
      <c r="C1682" s="32">
        <v>11166741.7868482</v>
      </c>
      <c r="D1682" s="32">
        <f t="shared" si="52"/>
        <v>6060641.7868481586</v>
      </c>
      <c r="E1682" s="44">
        <f t="shared" si="53"/>
        <v>1.1869414595969741</v>
      </c>
    </row>
    <row r="1683" spans="1:5" x14ac:dyDescent="0.25">
      <c r="A1683" s="39" t="s">
        <v>8012</v>
      </c>
      <c r="B1683" s="32">
        <v>5109100.0000000419</v>
      </c>
      <c r="C1683" s="32">
        <v>6535688.7241500877</v>
      </c>
      <c r="D1683" s="32">
        <f t="shared" si="52"/>
        <v>1426588.7241500458</v>
      </c>
      <c r="E1683" s="44">
        <f t="shared" si="53"/>
        <v>0.27922505414848681</v>
      </c>
    </row>
    <row r="1684" spans="1:5" x14ac:dyDescent="0.25">
      <c r="A1684" s="39" t="s">
        <v>5844</v>
      </c>
      <c r="B1684" s="32">
        <v>5112100.000000041</v>
      </c>
      <c r="C1684" s="32">
        <v>8866374.4129431266</v>
      </c>
      <c r="D1684" s="32">
        <f t="shared" si="52"/>
        <v>3754274.4129430857</v>
      </c>
      <c r="E1684" s="44">
        <f t="shared" si="53"/>
        <v>0.7343898618851461</v>
      </c>
    </row>
    <row r="1685" spans="1:5" x14ac:dyDescent="0.25">
      <c r="A1685" s="39" t="s">
        <v>6768</v>
      </c>
      <c r="B1685" s="32">
        <v>5115100.000000041</v>
      </c>
      <c r="C1685" s="32">
        <v>9036854.5203253385</v>
      </c>
      <c r="D1685" s="32">
        <f t="shared" si="52"/>
        <v>3921754.5203252975</v>
      </c>
      <c r="E1685" s="44">
        <f t="shared" si="53"/>
        <v>0.76670143698564375</v>
      </c>
    </row>
    <row r="1686" spans="1:5" x14ac:dyDescent="0.25">
      <c r="A1686" s="39" t="s">
        <v>5885</v>
      </c>
      <c r="B1686" s="32">
        <v>5118100.00000004</v>
      </c>
      <c r="C1686" s="32">
        <v>9875553.2296595797</v>
      </c>
      <c r="D1686" s="32">
        <f t="shared" si="52"/>
        <v>4757453.2296595396</v>
      </c>
      <c r="E1686" s="44">
        <f t="shared" si="53"/>
        <v>0.92953502855737524</v>
      </c>
    </row>
    <row r="1687" spans="1:5" x14ac:dyDescent="0.25">
      <c r="A1687" s="39" t="s">
        <v>8011</v>
      </c>
      <c r="B1687" s="32">
        <v>5121100.00000004</v>
      </c>
      <c r="C1687" s="32">
        <v>10850442.760800412</v>
      </c>
      <c r="D1687" s="32">
        <f t="shared" si="52"/>
        <v>5729342.7608003719</v>
      </c>
      <c r="E1687" s="44">
        <f t="shared" si="53"/>
        <v>1.1187718968191067</v>
      </c>
    </row>
    <row r="1688" spans="1:5" x14ac:dyDescent="0.25">
      <c r="A1688" s="39" t="s">
        <v>8010</v>
      </c>
      <c r="B1688" s="32">
        <v>5124100.0000000391</v>
      </c>
      <c r="C1688" s="32">
        <v>7267057.4488110291</v>
      </c>
      <c r="D1688" s="32">
        <f t="shared" si="52"/>
        <v>2142957.44881099</v>
      </c>
      <c r="E1688" s="44">
        <f t="shared" si="53"/>
        <v>0.4182114808085271</v>
      </c>
    </row>
    <row r="1689" spans="1:5" x14ac:dyDescent="0.25">
      <c r="A1689" s="39" t="s">
        <v>7153</v>
      </c>
      <c r="B1689" s="32">
        <v>5127100.0000000391</v>
      </c>
      <c r="C1689" s="32">
        <v>8806127.0205399841</v>
      </c>
      <c r="D1689" s="32">
        <f t="shared" si="52"/>
        <v>3679027.020539945</v>
      </c>
      <c r="E1689" s="44">
        <f t="shared" si="53"/>
        <v>0.71756490424214803</v>
      </c>
    </row>
    <row r="1690" spans="1:5" x14ac:dyDescent="0.25">
      <c r="A1690" s="39" t="s">
        <v>8009</v>
      </c>
      <c r="B1690" s="32">
        <v>5130100.0000000382</v>
      </c>
      <c r="C1690" s="32">
        <v>10563646.93191845</v>
      </c>
      <c r="D1690" s="32">
        <f t="shared" si="52"/>
        <v>5433546.9319184115</v>
      </c>
      <c r="E1690" s="44">
        <f t="shared" si="53"/>
        <v>1.0591502956898249</v>
      </c>
    </row>
    <row r="1691" spans="1:5" x14ac:dyDescent="0.25">
      <c r="A1691" s="39" t="s">
        <v>6044</v>
      </c>
      <c r="B1691" s="32">
        <v>5133100.0000000382</v>
      </c>
      <c r="C1691" s="32">
        <v>7732844.183072051</v>
      </c>
      <c r="D1691" s="32">
        <f t="shared" si="52"/>
        <v>2599744.1830720128</v>
      </c>
      <c r="E1691" s="44">
        <f t="shared" si="53"/>
        <v>0.50646669324034088</v>
      </c>
    </row>
    <row r="1692" spans="1:5" x14ac:dyDescent="0.25">
      <c r="A1692" s="39" t="s">
        <v>7488</v>
      </c>
      <c r="B1692" s="32">
        <v>5136100.0000000373</v>
      </c>
      <c r="C1692" s="32">
        <v>8454241.4887459725</v>
      </c>
      <c r="D1692" s="32">
        <f t="shared" si="52"/>
        <v>3318141.4887459353</v>
      </c>
      <c r="E1692" s="44">
        <f t="shared" si="53"/>
        <v>0.64604300709602835</v>
      </c>
    </row>
    <row r="1693" spans="1:5" x14ac:dyDescent="0.25">
      <c r="A1693" s="39" t="s">
        <v>8197</v>
      </c>
      <c r="B1693" s="32">
        <v>5139100.0000000373</v>
      </c>
      <c r="C1693" s="32">
        <v>6988836.5303402878</v>
      </c>
      <c r="D1693" s="32">
        <f t="shared" si="52"/>
        <v>1849736.5303402506</v>
      </c>
      <c r="E1693" s="44">
        <f t="shared" si="53"/>
        <v>0.35993394375284332</v>
      </c>
    </row>
    <row r="1694" spans="1:5" x14ac:dyDescent="0.25">
      <c r="A1694" s="39" t="s">
        <v>6548</v>
      </c>
      <c r="B1694" s="32">
        <v>5142100.0000000363</v>
      </c>
      <c r="C1694" s="32">
        <v>10505250.035311449</v>
      </c>
      <c r="D1694" s="32">
        <f t="shared" si="52"/>
        <v>5363150.035311413</v>
      </c>
      <c r="E1694" s="44">
        <f t="shared" si="53"/>
        <v>1.0429882801406769</v>
      </c>
    </row>
    <row r="1695" spans="1:5" x14ac:dyDescent="0.25">
      <c r="A1695" s="39" t="s">
        <v>6708</v>
      </c>
      <c r="B1695" s="32">
        <v>5145100.0000000363</v>
      </c>
      <c r="C1695" s="32">
        <v>7382434.6898576329</v>
      </c>
      <c r="D1695" s="32">
        <f t="shared" si="52"/>
        <v>2237334.6898575965</v>
      </c>
      <c r="E1695" s="44">
        <f t="shared" si="53"/>
        <v>0.43484765890994942</v>
      </c>
    </row>
    <row r="1696" spans="1:5" x14ac:dyDescent="0.25">
      <c r="A1696" s="39" t="s">
        <v>7832</v>
      </c>
      <c r="B1696" s="32">
        <v>5148100.0000000354</v>
      </c>
      <c r="C1696" s="32">
        <v>7001467.0618996099</v>
      </c>
      <c r="D1696" s="32">
        <f t="shared" si="52"/>
        <v>1853367.0618995745</v>
      </c>
      <c r="E1696" s="44">
        <f t="shared" si="53"/>
        <v>0.36000991859123982</v>
      </c>
    </row>
    <row r="1697" spans="1:5" x14ac:dyDescent="0.25">
      <c r="A1697" s="39" t="s">
        <v>7248</v>
      </c>
      <c r="B1697" s="32">
        <v>5151100.0000000354</v>
      </c>
      <c r="C1697" s="32">
        <v>7350030.311907433</v>
      </c>
      <c r="D1697" s="32">
        <f t="shared" si="52"/>
        <v>2198930.3119073976</v>
      </c>
      <c r="E1697" s="44">
        <f t="shared" si="53"/>
        <v>0.42688558014936273</v>
      </c>
    </row>
    <row r="1698" spans="1:5" x14ac:dyDescent="0.25">
      <c r="A1698" s="39" t="s">
        <v>8307</v>
      </c>
      <c r="B1698" s="32">
        <v>10000000</v>
      </c>
      <c r="C1698" s="32">
        <v>15880459.801675828</v>
      </c>
      <c r="D1698" s="32">
        <f t="shared" si="52"/>
        <v>5880459.8016758282</v>
      </c>
      <c r="E1698" s="44">
        <f t="shared" si="53"/>
        <v>0.5880459801675828</v>
      </c>
    </row>
    <row r="1699" spans="1:5" x14ac:dyDescent="0.25">
      <c r="A1699" s="39" t="s">
        <v>6043</v>
      </c>
      <c r="B1699" s="32">
        <v>5157100.0000000345</v>
      </c>
      <c r="C1699" s="32">
        <v>9033695.4181684833</v>
      </c>
      <c r="D1699" s="32">
        <f t="shared" si="52"/>
        <v>3876595.4181684488</v>
      </c>
      <c r="E1699" s="44">
        <f t="shared" si="53"/>
        <v>0.75170064923472935</v>
      </c>
    </row>
    <row r="1700" spans="1:5" x14ac:dyDescent="0.25">
      <c r="A1700" s="39" t="s">
        <v>5966</v>
      </c>
      <c r="B1700" s="32">
        <v>5160100.0000000335</v>
      </c>
      <c r="C1700" s="32">
        <v>7183890.363945351</v>
      </c>
      <c r="D1700" s="32">
        <f t="shared" si="52"/>
        <v>2023790.3639453175</v>
      </c>
      <c r="E1700" s="44">
        <f t="shared" si="53"/>
        <v>0.39219983410114229</v>
      </c>
    </row>
    <row r="1701" spans="1:5" x14ac:dyDescent="0.25">
      <c r="A1701" s="39" t="s">
        <v>7556</v>
      </c>
      <c r="B1701" s="32">
        <v>5163100.0000000335</v>
      </c>
      <c r="C1701" s="32">
        <v>7035636.0011360552</v>
      </c>
      <c r="D1701" s="32">
        <f t="shared" si="52"/>
        <v>1872536.0011360217</v>
      </c>
      <c r="E1701" s="44">
        <f t="shared" si="53"/>
        <v>0.36267668670682529</v>
      </c>
    </row>
    <row r="1702" spans="1:5" x14ac:dyDescent="0.25">
      <c r="A1702" s="39" t="s">
        <v>6215</v>
      </c>
      <c r="B1702" s="32">
        <v>5166100.0000000326</v>
      </c>
      <c r="C1702" s="32">
        <v>7329016.7531743227</v>
      </c>
      <c r="D1702" s="32">
        <f t="shared" si="52"/>
        <v>2162916.7531742901</v>
      </c>
      <c r="E1702" s="44">
        <f t="shared" si="53"/>
        <v>0.41867496819153255</v>
      </c>
    </row>
    <row r="1703" spans="1:5" x14ac:dyDescent="0.25">
      <c r="A1703" s="39" t="s">
        <v>5826</v>
      </c>
      <c r="B1703" s="32">
        <v>5169100.0000000326</v>
      </c>
      <c r="C1703" s="32">
        <v>10573203.430925613</v>
      </c>
      <c r="D1703" s="32">
        <f t="shared" si="52"/>
        <v>5404103.4309255807</v>
      </c>
      <c r="E1703" s="44">
        <f t="shared" si="53"/>
        <v>1.0454631233533007</v>
      </c>
    </row>
    <row r="1704" spans="1:5" x14ac:dyDescent="0.25">
      <c r="A1704" s="39" t="s">
        <v>6576</v>
      </c>
      <c r="B1704" s="32">
        <v>5172100.0000000317</v>
      </c>
      <c r="C1704" s="32">
        <v>8067237.0225997455</v>
      </c>
      <c r="D1704" s="32">
        <f t="shared" si="52"/>
        <v>2895137.0225997139</v>
      </c>
      <c r="E1704" s="44">
        <f t="shared" si="53"/>
        <v>0.5597604498365647</v>
      </c>
    </row>
    <row r="1705" spans="1:5" x14ac:dyDescent="0.25">
      <c r="A1705" s="39" t="s">
        <v>7075</v>
      </c>
      <c r="B1705" s="32">
        <v>5175100.0000000317</v>
      </c>
      <c r="C1705" s="32">
        <v>7992653.371291195</v>
      </c>
      <c r="D1705" s="32">
        <f t="shared" si="52"/>
        <v>2817553.3712911634</v>
      </c>
      <c r="E1705" s="44">
        <f t="shared" si="53"/>
        <v>0.54444423707583356</v>
      </c>
    </row>
    <row r="1706" spans="1:5" x14ac:dyDescent="0.25">
      <c r="A1706" s="39" t="s">
        <v>7555</v>
      </c>
      <c r="B1706" s="32">
        <v>5178100.0000000307</v>
      </c>
      <c r="C1706" s="32">
        <v>6793524.799414888</v>
      </c>
      <c r="D1706" s="32">
        <f t="shared" si="52"/>
        <v>1615424.7994148573</v>
      </c>
      <c r="E1706" s="44">
        <f t="shared" si="53"/>
        <v>0.31197249945247246</v>
      </c>
    </row>
    <row r="1707" spans="1:5" x14ac:dyDescent="0.25">
      <c r="A1707" s="39" t="s">
        <v>6751</v>
      </c>
      <c r="B1707" s="32">
        <v>5181100.0000000307</v>
      </c>
      <c r="C1707" s="32">
        <v>10295735.158109924</v>
      </c>
      <c r="D1707" s="32">
        <f t="shared" si="52"/>
        <v>5114635.1581098931</v>
      </c>
      <c r="E1707" s="44">
        <f t="shared" si="53"/>
        <v>0.98717167360403446</v>
      </c>
    </row>
    <row r="1708" spans="1:5" x14ac:dyDescent="0.25">
      <c r="A1708" s="39" t="s">
        <v>7396</v>
      </c>
      <c r="B1708" s="32">
        <v>5184100.0000000298</v>
      </c>
      <c r="C1708" s="32">
        <v>9716025.2661210112</v>
      </c>
      <c r="D1708" s="32">
        <f t="shared" si="52"/>
        <v>4531925.2661209814</v>
      </c>
      <c r="E1708" s="44">
        <f t="shared" si="53"/>
        <v>0.87419711543391432</v>
      </c>
    </row>
    <row r="1709" spans="1:5" x14ac:dyDescent="0.25">
      <c r="A1709" s="39" t="s">
        <v>8008</v>
      </c>
      <c r="B1709" s="32">
        <v>5187100.0000000298</v>
      </c>
      <c r="C1709" s="32">
        <v>9321728.1571696512</v>
      </c>
      <c r="D1709" s="32">
        <f t="shared" si="52"/>
        <v>4134628.1571696214</v>
      </c>
      <c r="E1709" s="44">
        <f t="shared" si="53"/>
        <v>0.79709821618430288</v>
      </c>
    </row>
    <row r="1710" spans="1:5" x14ac:dyDescent="0.25">
      <c r="A1710" s="39" t="s">
        <v>6075</v>
      </c>
      <c r="B1710" s="32">
        <v>5190100.0000000289</v>
      </c>
      <c r="C1710" s="32">
        <v>11160259.078009766</v>
      </c>
      <c r="D1710" s="32">
        <f t="shared" si="52"/>
        <v>5970159.0780097367</v>
      </c>
      <c r="E1710" s="44">
        <f t="shared" si="53"/>
        <v>1.150297504481552</v>
      </c>
    </row>
    <row r="1711" spans="1:5" x14ac:dyDescent="0.25">
      <c r="A1711" s="39" t="s">
        <v>6865</v>
      </c>
      <c r="B1711" s="32">
        <v>5193100.0000000289</v>
      </c>
      <c r="C1711" s="32">
        <v>10824083.791021727</v>
      </c>
      <c r="D1711" s="32">
        <f t="shared" si="52"/>
        <v>5630983.7910216982</v>
      </c>
      <c r="E1711" s="44">
        <f t="shared" si="53"/>
        <v>1.0843203079127433</v>
      </c>
    </row>
    <row r="1712" spans="1:5" x14ac:dyDescent="0.25">
      <c r="A1712" s="39" t="s">
        <v>5930</v>
      </c>
      <c r="B1712" s="32">
        <v>5196100.0000000279</v>
      </c>
      <c r="C1712" s="32">
        <v>8200533.3546557771</v>
      </c>
      <c r="D1712" s="32">
        <f t="shared" si="52"/>
        <v>3004433.3546557492</v>
      </c>
      <c r="E1712" s="44">
        <f t="shared" si="53"/>
        <v>0.57820930210267951</v>
      </c>
    </row>
    <row r="1713" spans="1:5" x14ac:dyDescent="0.25">
      <c r="A1713" s="39" t="s">
        <v>8283</v>
      </c>
      <c r="B1713" s="32">
        <v>5199100.0000000279</v>
      </c>
      <c r="C1713" s="32">
        <v>9536931.0902638435</v>
      </c>
      <c r="D1713" s="32">
        <f t="shared" si="52"/>
        <v>4337831.0902638156</v>
      </c>
      <c r="E1713" s="44">
        <f t="shared" si="53"/>
        <v>0.83434269205512346</v>
      </c>
    </row>
    <row r="1714" spans="1:5" x14ac:dyDescent="0.25">
      <c r="A1714" s="39" t="s">
        <v>6575</v>
      </c>
      <c r="B1714" s="32">
        <v>5202100.000000027</v>
      </c>
      <c r="C1714" s="32">
        <v>10024025.132758409</v>
      </c>
      <c r="D1714" s="32">
        <f t="shared" si="52"/>
        <v>4821925.1327583818</v>
      </c>
      <c r="E1714" s="44">
        <f t="shared" si="53"/>
        <v>0.92691896210344993</v>
      </c>
    </row>
    <row r="1715" spans="1:5" x14ac:dyDescent="0.25">
      <c r="A1715" s="39" t="s">
        <v>5991</v>
      </c>
      <c r="B1715" s="32">
        <v>5205100.000000027</v>
      </c>
      <c r="C1715" s="32">
        <v>9876646.7370458394</v>
      </c>
      <c r="D1715" s="32">
        <f t="shared" si="52"/>
        <v>4671546.7370458124</v>
      </c>
      <c r="E1715" s="44">
        <f t="shared" si="53"/>
        <v>0.89749413787358323</v>
      </c>
    </row>
    <row r="1716" spans="1:5" x14ac:dyDescent="0.25">
      <c r="A1716" s="39" t="s">
        <v>7509</v>
      </c>
      <c r="B1716" s="32">
        <v>5208100.0000000261</v>
      </c>
      <c r="C1716" s="32">
        <v>6775666.7042241478</v>
      </c>
      <c r="D1716" s="32">
        <f t="shared" si="52"/>
        <v>1567566.7042241218</v>
      </c>
      <c r="E1716" s="44">
        <f t="shared" si="53"/>
        <v>0.30098629139688443</v>
      </c>
    </row>
    <row r="1717" spans="1:5" x14ac:dyDescent="0.25">
      <c r="A1717" s="39" t="s">
        <v>7323</v>
      </c>
      <c r="B1717" s="32">
        <v>5211100.0000000261</v>
      </c>
      <c r="C1717" s="32">
        <v>10974328.120296771</v>
      </c>
      <c r="D1717" s="32">
        <f t="shared" si="52"/>
        <v>5763228.1202967446</v>
      </c>
      <c r="E1717" s="44">
        <f t="shared" si="53"/>
        <v>1.105952317226059</v>
      </c>
    </row>
    <row r="1718" spans="1:5" x14ac:dyDescent="0.25">
      <c r="A1718" s="39" t="s">
        <v>8007</v>
      </c>
      <c r="B1718" s="32">
        <v>5214100.0000000251</v>
      </c>
      <c r="C1718" s="32">
        <v>9900111.7214944828</v>
      </c>
      <c r="D1718" s="32">
        <f t="shared" si="52"/>
        <v>4686011.7214944577</v>
      </c>
      <c r="E1718" s="44">
        <f t="shared" si="53"/>
        <v>0.89871918864126787</v>
      </c>
    </row>
    <row r="1719" spans="1:5" x14ac:dyDescent="0.25">
      <c r="A1719" s="39" t="s">
        <v>5864</v>
      </c>
      <c r="B1719" s="32">
        <v>5217100.0000000251</v>
      </c>
      <c r="C1719" s="32">
        <v>7088202.9730196903</v>
      </c>
      <c r="D1719" s="32">
        <f t="shared" si="52"/>
        <v>1871102.9730196651</v>
      </c>
      <c r="E1719" s="44">
        <f t="shared" si="53"/>
        <v>0.3586480943473685</v>
      </c>
    </row>
    <row r="1720" spans="1:5" x14ac:dyDescent="0.25">
      <c r="A1720" s="39" t="s">
        <v>6905</v>
      </c>
      <c r="B1720" s="32">
        <v>5220100.0000000242</v>
      </c>
      <c r="C1720" s="32">
        <v>10943666.54462933</v>
      </c>
      <c r="D1720" s="32">
        <f t="shared" si="52"/>
        <v>5723566.5446293056</v>
      </c>
      <c r="E1720" s="44">
        <f t="shared" si="53"/>
        <v>1.0964476819657245</v>
      </c>
    </row>
    <row r="1721" spans="1:5" x14ac:dyDescent="0.25">
      <c r="A1721" s="39" t="s">
        <v>5895</v>
      </c>
      <c r="B1721" s="32">
        <v>5223100.0000000242</v>
      </c>
      <c r="C1721" s="32">
        <v>7189409.5536902072</v>
      </c>
      <c r="D1721" s="32">
        <f t="shared" si="52"/>
        <v>1966309.553690183</v>
      </c>
      <c r="E1721" s="44">
        <f t="shared" si="53"/>
        <v>0.37646408333942943</v>
      </c>
    </row>
    <row r="1722" spans="1:5" x14ac:dyDescent="0.25">
      <c r="A1722" s="39" t="s">
        <v>7350</v>
      </c>
      <c r="B1722" s="32">
        <v>5226100.0000000233</v>
      </c>
      <c r="C1722" s="32">
        <v>11164389.566385126</v>
      </c>
      <c r="D1722" s="32">
        <f t="shared" si="52"/>
        <v>5938289.5663851025</v>
      </c>
      <c r="E1722" s="44">
        <f t="shared" si="53"/>
        <v>1.1362755336455628</v>
      </c>
    </row>
    <row r="1723" spans="1:5" x14ac:dyDescent="0.25">
      <c r="A1723" s="39" t="s">
        <v>7831</v>
      </c>
      <c r="B1723" s="32">
        <v>5229100.0000000233</v>
      </c>
      <c r="C1723" s="32">
        <v>6699552.8983400511</v>
      </c>
      <c r="D1723" s="32">
        <f t="shared" si="52"/>
        <v>1470452.8983400278</v>
      </c>
      <c r="E1723" s="44">
        <f t="shared" si="53"/>
        <v>0.28120573298273532</v>
      </c>
    </row>
    <row r="1724" spans="1:5" x14ac:dyDescent="0.25">
      <c r="A1724" s="39" t="s">
        <v>5872</v>
      </c>
      <c r="B1724" s="32">
        <v>5232100.0000000224</v>
      </c>
      <c r="C1724" s="32">
        <v>8428387.5508860704</v>
      </c>
      <c r="D1724" s="32">
        <f t="shared" si="52"/>
        <v>3196287.550886048</v>
      </c>
      <c r="E1724" s="44">
        <f t="shared" si="53"/>
        <v>0.61089955293018761</v>
      </c>
    </row>
    <row r="1725" spans="1:5" x14ac:dyDescent="0.25">
      <c r="A1725" s="39" t="s">
        <v>6574</v>
      </c>
      <c r="B1725" s="32">
        <v>5235100.0000000224</v>
      </c>
      <c r="C1725" s="32">
        <v>7324806.3319823435</v>
      </c>
      <c r="D1725" s="32">
        <f t="shared" si="52"/>
        <v>2089706.3319823211</v>
      </c>
      <c r="E1725" s="44">
        <f t="shared" si="53"/>
        <v>0.39917219002164472</v>
      </c>
    </row>
    <row r="1726" spans="1:5" x14ac:dyDescent="0.25">
      <c r="A1726" s="39" t="s">
        <v>5990</v>
      </c>
      <c r="B1726" s="32">
        <v>5238100.0000000214</v>
      </c>
      <c r="C1726" s="32">
        <v>7485099.6959068561</v>
      </c>
      <c r="D1726" s="32">
        <f t="shared" si="52"/>
        <v>2246999.6959068347</v>
      </c>
      <c r="E1726" s="44">
        <f t="shared" si="53"/>
        <v>0.42897227924377646</v>
      </c>
    </row>
    <row r="1727" spans="1:5" x14ac:dyDescent="0.25">
      <c r="A1727" s="39" t="s">
        <v>6893</v>
      </c>
      <c r="B1727" s="32">
        <v>5241100.0000000214</v>
      </c>
      <c r="C1727" s="32">
        <v>10122641.956918839</v>
      </c>
      <c r="D1727" s="32">
        <f t="shared" si="52"/>
        <v>4881541.9569188179</v>
      </c>
      <c r="E1727" s="44">
        <f t="shared" si="53"/>
        <v>0.93139645435477247</v>
      </c>
    </row>
    <row r="1728" spans="1:5" x14ac:dyDescent="0.25">
      <c r="A1728" s="39" t="s">
        <v>7764</v>
      </c>
      <c r="B1728" s="32">
        <v>5244100.0000000205</v>
      </c>
      <c r="C1728" s="32">
        <v>11632170.388418108</v>
      </c>
      <c r="D1728" s="32">
        <f t="shared" si="52"/>
        <v>6388070.3884180877</v>
      </c>
      <c r="E1728" s="44">
        <f t="shared" si="53"/>
        <v>1.2181442742163695</v>
      </c>
    </row>
    <row r="1729" spans="1:5" x14ac:dyDescent="0.25">
      <c r="A1729" s="39" t="s">
        <v>6690</v>
      </c>
      <c r="B1729" s="32">
        <v>5247100.0000000205</v>
      </c>
      <c r="C1729" s="32">
        <v>6841526.6203428525</v>
      </c>
      <c r="D1729" s="32">
        <f t="shared" si="52"/>
        <v>1594426.6203428321</v>
      </c>
      <c r="E1729" s="44">
        <f t="shared" si="53"/>
        <v>0.30386815962013797</v>
      </c>
    </row>
    <row r="1730" spans="1:5" x14ac:dyDescent="0.25">
      <c r="A1730" s="39" t="s">
        <v>7508</v>
      </c>
      <c r="B1730" s="32">
        <v>5250100.0000000196</v>
      </c>
      <c r="C1730" s="32">
        <v>8183072.8974751905</v>
      </c>
      <c r="D1730" s="32">
        <f t="shared" si="52"/>
        <v>2932972.8974751709</v>
      </c>
      <c r="E1730" s="44">
        <f t="shared" si="53"/>
        <v>0.55865086331215785</v>
      </c>
    </row>
    <row r="1731" spans="1:5" x14ac:dyDescent="0.25">
      <c r="A1731" s="39" t="s">
        <v>8242</v>
      </c>
      <c r="B1731" s="32">
        <v>5253100.0000000196</v>
      </c>
      <c r="C1731" s="32">
        <v>10032308.716179982</v>
      </c>
      <c r="D1731" s="32">
        <f t="shared" si="52"/>
        <v>4779208.7161799623</v>
      </c>
      <c r="E1731" s="44">
        <f t="shared" si="53"/>
        <v>0.90978826144180469</v>
      </c>
    </row>
    <row r="1732" spans="1:5" x14ac:dyDescent="0.25">
      <c r="A1732" s="39" t="s">
        <v>6679</v>
      </c>
      <c r="B1732" s="32">
        <v>5256100.0000000186</v>
      </c>
      <c r="C1732" s="32">
        <v>8393072.1757923439</v>
      </c>
      <c r="D1732" s="32">
        <f t="shared" si="52"/>
        <v>3136972.1757923253</v>
      </c>
      <c r="E1732" s="44">
        <f t="shared" si="53"/>
        <v>0.59682505580036793</v>
      </c>
    </row>
    <row r="1733" spans="1:5" x14ac:dyDescent="0.25">
      <c r="A1733" s="39" t="s">
        <v>5894</v>
      </c>
      <c r="B1733" s="32">
        <v>5259100.0000000186</v>
      </c>
      <c r="C1733" s="32">
        <v>7782705.3440345386</v>
      </c>
      <c r="D1733" s="32">
        <f t="shared" ref="D1733:D1796" si="54">C1733-B1733</f>
        <v>2523605.34403452</v>
      </c>
      <c r="E1733" s="44">
        <f t="shared" ref="E1733:E1796" si="55">D1733/B1733</f>
        <v>0.47985498355888101</v>
      </c>
    </row>
    <row r="1734" spans="1:5" x14ac:dyDescent="0.25">
      <c r="A1734" s="39" t="s">
        <v>7507</v>
      </c>
      <c r="B1734" s="32">
        <v>5262100.0000000177</v>
      </c>
      <c r="C1734" s="32">
        <v>7807665.5662311735</v>
      </c>
      <c r="D1734" s="32">
        <f t="shared" si="54"/>
        <v>2545565.5662311558</v>
      </c>
      <c r="E1734" s="44">
        <f t="shared" si="55"/>
        <v>0.48375469227706563</v>
      </c>
    </row>
    <row r="1735" spans="1:5" x14ac:dyDescent="0.25">
      <c r="A1735" s="39" t="s">
        <v>8006</v>
      </c>
      <c r="B1735" s="32">
        <v>5265100.0000000177</v>
      </c>
      <c r="C1735" s="32">
        <v>11692533.796352059</v>
      </c>
      <c r="D1735" s="32">
        <f t="shared" si="54"/>
        <v>6427433.796352041</v>
      </c>
      <c r="E1735" s="44">
        <f t="shared" si="55"/>
        <v>1.2207619601435906</v>
      </c>
    </row>
    <row r="1736" spans="1:5" x14ac:dyDescent="0.25">
      <c r="A1736" s="39" t="s">
        <v>8005</v>
      </c>
      <c r="B1736" s="32">
        <v>5268100.0000000168</v>
      </c>
      <c r="C1736" s="32">
        <v>8492541.3430965878</v>
      </c>
      <c r="D1736" s="32">
        <f t="shared" si="54"/>
        <v>3224441.343096571</v>
      </c>
      <c r="E1736" s="44">
        <f t="shared" si="55"/>
        <v>0.6120691222825233</v>
      </c>
    </row>
    <row r="1737" spans="1:5" x14ac:dyDescent="0.25">
      <c r="A1737" s="39" t="s">
        <v>7395</v>
      </c>
      <c r="B1737" s="32">
        <v>5271100.0000000168</v>
      </c>
      <c r="C1737" s="32">
        <v>10438483.018088553</v>
      </c>
      <c r="D1737" s="32">
        <f t="shared" si="54"/>
        <v>5167383.0180885363</v>
      </c>
      <c r="E1737" s="44">
        <f t="shared" si="55"/>
        <v>0.98032346532763937</v>
      </c>
    </row>
    <row r="1738" spans="1:5" x14ac:dyDescent="0.25">
      <c r="A1738" s="39" t="s">
        <v>6689</v>
      </c>
      <c r="B1738" s="32">
        <v>5274100.0000000158</v>
      </c>
      <c r="C1738" s="32">
        <v>8303969.6107437322</v>
      </c>
      <c r="D1738" s="32">
        <f t="shared" si="54"/>
        <v>3029869.6107437164</v>
      </c>
      <c r="E1738" s="44">
        <f t="shared" si="55"/>
        <v>0.57448088029117905</v>
      </c>
    </row>
    <row r="1739" spans="1:5" x14ac:dyDescent="0.25">
      <c r="A1739" s="39" t="s">
        <v>8004</v>
      </c>
      <c r="B1739" s="32">
        <v>5277100.0000000158</v>
      </c>
      <c r="C1739" s="32">
        <v>7029218.2467726348</v>
      </c>
      <c r="D1739" s="32">
        <f t="shared" si="54"/>
        <v>1752118.246772619</v>
      </c>
      <c r="E1739" s="44">
        <f t="shared" si="55"/>
        <v>0.33202293812370692</v>
      </c>
    </row>
    <row r="1740" spans="1:5" x14ac:dyDescent="0.25">
      <c r="A1740" s="39" t="s">
        <v>6134</v>
      </c>
      <c r="B1740" s="32">
        <v>5280100.0000000149</v>
      </c>
      <c r="C1740" s="32">
        <v>11107229.973761132</v>
      </c>
      <c r="D1740" s="32">
        <f t="shared" si="54"/>
        <v>5827129.9737611171</v>
      </c>
      <c r="E1740" s="44">
        <f t="shared" si="55"/>
        <v>1.1036021995343082</v>
      </c>
    </row>
    <row r="1741" spans="1:5" x14ac:dyDescent="0.25">
      <c r="A1741" s="39" t="s">
        <v>7800</v>
      </c>
      <c r="B1741" s="32">
        <v>5283100.0000000149</v>
      </c>
      <c r="C1741" s="32">
        <v>8335058.2049582964</v>
      </c>
      <c r="D1741" s="32">
        <f t="shared" si="54"/>
        <v>3051958.2049582815</v>
      </c>
      <c r="E1741" s="44">
        <f t="shared" si="55"/>
        <v>0.57768321723197991</v>
      </c>
    </row>
    <row r="1742" spans="1:5" x14ac:dyDescent="0.25">
      <c r="A1742" s="39" t="s">
        <v>6344</v>
      </c>
      <c r="B1742" s="32">
        <v>5286100.000000014</v>
      </c>
      <c r="C1742" s="32">
        <v>8317956.056748474</v>
      </c>
      <c r="D1742" s="32">
        <f t="shared" si="54"/>
        <v>3031856.05674846</v>
      </c>
      <c r="E1742" s="44">
        <f t="shared" si="55"/>
        <v>0.57355253528091632</v>
      </c>
    </row>
    <row r="1743" spans="1:5" x14ac:dyDescent="0.25">
      <c r="A1743" s="39" t="s">
        <v>6802</v>
      </c>
      <c r="B1743" s="32">
        <v>5289100.000000014</v>
      </c>
      <c r="C1743" s="32">
        <v>11925237.438504374</v>
      </c>
      <c r="D1743" s="32">
        <f t="shared" si="54"/>
        <v>6636137.4385043597</v>
      </c>
      <c r="E1743" s="44">
        <f t="shared" si="55"/>
        <v>1.2546817867887432</v>
      </c>
    </row>
    <row r="1744" spans="1:5" x14ac:dyDescent="0.25">
      <c r="A1744" s="39" t="s">
        <v>6343</v>
      </c>
      <c r="B1744" s="32">
        <v>5292100.000000013</v>
      </c>
      <c r="C1744" s="32">
        <v>11151596.627559653</v>
      </c>
      <c r="D1744" s="32">
        <f t="shared" si="54"/>
        <v>5859496.6275596395</v>
      </c>
      <c r="E1744" s="44">
        <f t="shared" si="55"/>
        <v>1.1072157796639566</v>
      </c>
    </row>
    <row r="1745" spans="1:5" x14ac:dyDescent="0.25">
      <c r="A1745" s="39" t="s">
        <v>6801</v>
      </c>
      <c r="B1745" s="32">
        <v>5295100.000000013</v>
      </c>
      <c r="C1745" s="32">
        <v>9370285.1516952757</v>
      </c>
      <c r="D1745" s="32">
        <f t="shared" si="54"/>
        <v>4075185.1516952626</v>
      </c>
      <c r="E1745" s="44">
        <f t="shared" si="55"/>
        <v>0.76961438909468238</v>
      </c>
    </row>
    <row r="1746" spans="1:5" x14ac:dyDescent="0.25">
      <c r="A1746" s="39" t="s">
        <v>6484</v>
      </c>
      <c r="B1746" s="32">
        <v>5298100.0000000121</v>
      </c>
      <c r="C1746" s="32">
        <v>9450850.6773279123</v>
      </c>
      <c r="D1746" s="32">
        <f t="shared" si="54"/>
        <v>4152750.6773279002</v>
      </c>
      <c r="E1746" s="44">
        <f t="shared" si="55"/>
        <v>0.78381885531188367</v>
      </c>
    </row>
    <row r="1747" spans="1:5" x14ac:dyDescent="0.25">
      <c r="A1747" s="39" t="s">
        <v>7830</v>
      </c>
      <c r="B1747" s="32">
        <v>5301100.0000000121</v>
      </c>
      <c r="C1747" s="32">
        <v>10887881.658439545</v>
      </c>
      <c r="D1747" s="32">
        <f t="shared" si="54"/>
        <v>5586781.6584395329</v>
      </c>
      <c r="E1747" s="44">
        <f t="shared" si="55"/>
        <v>1.0538910147779743</v>
      </c>
    </row>
    <row r="1748" spans="1:5" x14ac:dyDescent="0.25">
      <c r="A1748" s="39" t="s">
        <v>7506</v>
      </c>
      <c r="B1748" s="32">
        <v>5304100.0000000112</v>
      </c>
      <c r="C1748" s="32">
        <v>8873387.8942235634</v>
      </c>
      <c r="D1748" s="32">
        <f t="shared" si="54"/>
        <v>3569287.8942235522</v>
      </c>
      <c r="E1748" s="44">
        <f t="shared" si="55"/>
        <v>0.67292997760667117</v>
      </c>
    </row>
    <row r="1749" spans="1:5" x14ac:dyDescent="0.25">
      <c r="A1749" s="39" t="s">
        <v>21</v>
      </c>
      <c r="B1749" s="32">
        <v>5307100.0000000112</v>
      </c>
      <c r="C1749" s="32">
        <v>6707405.8786041429</v>
      </c>
      <c r="D1749" s="32">
        <f t="shared" si="54"/>
        <v>1400305.8786041318</v>
      </c>
      <c r="E1749" s="44">
        <f t="shared" si="55"/>
        <v>0.2638551899538597</v>
      </c>
    </row>
    <row r="1750" spans="1:5" x14ac:dyDescent="0.25">
      <c r="A1750" s="39" t="s">
        <v>7000</v>
      </c>
      <c r="B1750" s="32">
        <v>5310100.0000000102</v>
      </c>
      <c r="C1750" s="32">
        <v>9804915.5484736878</v>
      </c>
      <c r="D1750" s="32">
        <f t="shared" si="54"/>
        <v>4494815.5484736776</v>
      </c>
      <c r="E1750" s="44">
        <f t="shared" si="55"/>
        <v>0.84646532993233059</v>
      </c>
    </row>
    <row r="1751" spans="1:5" x14ac:dyDescent="0.25">
      <c r="A1751" s="39" t="s">
        <v>8003</v>
      </c>
      <c r="B1751" s="32">
        <v>5313100.0000000102</v>
      </c>
      <c r="C1751" s="32">
        <v>10712677.704141499</v>
      </c>
      <c r="D1751" s="32">
        <f t="shared" si="54"/>
        <v>5399577.7041414892</v>
      </c>
      <c r="E1751" s="44">
        <f t="shared" si="55"/>
        <v>1.0162763178072083</v>
      </c>
    </row>
    <row r="1752" spans="1:5" x14ac:dyDescent="0.25">
      <c r="A1752" s="39" t="s">
        <v>8002</v>
      </c>
      <c r="B1752" s="32">
        <v>5316100.0000000093</v>
      </c>
      <c r="C1752" s="32">
        <v>7278617.2570930049</v>
      </c>
      <c r="D1752" s="32">
        <f t="shared" si="54"/>
        <v>1962517.2570929956</v>
      </c>
      <c r="E1752" s="44">
        <f t="shared" si="55"/>
        <v>0.36916484962528773</v>
      </c>
    </row>
    <row r="1753" spans="1:5" x14ac:dyDescent="0.25">
      <c r="A1753" s="39" t="s">
        <v>6767</v>
      </c>
      <c r="B1753" s="32">
        <v>5319100.0000000093</v>
      </c>
      <c r="C1753" s="32">
        <v>7015617.7579223644</v>
      </c>
      <c r="D1753" s="32">
        <f t="shared" si="54"/>
        <v>1696517.7579223551</v>
      </c>
      <c r="E1753" s="44">
        <f t="shared" si="55"/>
        <v>0.31894827281351207</v>
      </c>
    </row>
    <row r="1754" spans="1:5" x14ac:dyDescent="0.25">
      <c r="A1754" s="39" t="s">
        <v>7444</v>
      </c>
      <c r="B1754" s="32">
        <v>5322100.0000000084</v>
      </c>
      <c r="C1754" s="32">
        <v>9727275.0835317057</v>
      </c>
      <c r="D1754" s="32">
        <f t="shared" si="54"/>
        <v>4405175.0835316973</v>
      </c>
      <c r="E1754" s="44">
        <f t="shared" si="55"/>
        <v>0.8277137001431184</v>
      </c>
    </row>
    <row r="1755" spans="1:5" x14ac:dyDescent="0.25">
      <c r="A1755" s="39" t="s">
        <v>7194</v>
      </c>
      <c r="B1755" s="32">
        <v>5325100.0000000084</v>
      </c>
      <c r="C1755" s="32">
        <v>7656899.8903685939</v>
      </c>
      <c r="D1755" s="32">
        <f t="shared" si="54"/>
        <v>2331799.8903685855</v>
      </c>
      <c r="E1755" s="44">
        <f t="shared" si="55"/>
        <v>0.43788846976931545</v>
      </c>
    </row>
    <row r="1756" spans="1:5" x14ac:dyDescent="0.25">
      <c r="A1756" s="39" t="s">
        <v>6483</v>
      </c>
      <c r="B1756" s="32">
        <v>5328100.0000000075</v>
      </c>
      <c r="C1756" s="32">
        <v>11343997.259209873</v>
      </c>
      <c r="D1756" s="32">
        <f t="shared" si="54"/>
        <v>6015897.2592098657</v>
      </c>
      <c r="E1756" s="44">
        <f t="shared" si="55"/>
        <v>1.1290886543439231</v>
      </c>
    </row>
    <row r="1757" spans="1:5" x14ac:dyDescent="0.25">
      <c r="A1757" s="39" t="s">
        <v>6800</v>
      </c>
      <c r="B1757" s="32">
        <v>5331100.0000000075</v>
      </c>
      <c r="C1757" s="32">
        <v>8579026.2518496793</v>
      </c>
      <c r="D1757" s="32">
        <f t="shared" si="54"/>
        <v>3247926.2518496718</v>
      </c>
      <c r="E1757" s="44">
        <f t="shared" si="55"/>
        <v>0.60924129201284294</v>
      </c>
    </row>
    <row r="1758" spans="1:5" x14ac:dyDescent="0.25">
      <c r="A1758" s="39" t="s">
        <v>5989</v>
      </c>
      <c r="B1758" s="32">
        <v>5334100.0000000065</v>
      </c>
      <c r="C1758" s="32">
        <v>6984201.6050561601</v>
      </c>
      <c r="D1758" s="32">
        <f t="shared" si="54"/>
        <v>1650101.6050561536</v>
      </c>
      <c r="E1758" s="44">
        <f t="shared" si="55"/>
        <v>0.30934958194562373</v>
      </c>
    </row>
    <row r="1759" spans="1:5" x14ac:dyDescent="0.25">
      <c r="A1759" s="39" t="s">
        <v>7394</v>
      </c>
      <c r="B1759" s="32">
        <v>5337100.0000000065</v>
      </c>
      <c r="C1759" s="32">
        <v>7356684.7868758179</v>
      </c>
      <c r="D1759" s="32">
        <f t="shared" si="54"/>
        <v>2019584.7868758114</v>
      </c>
      <c r="E1759" s="44">
        <f t="shared" si="55"/>
        <v>0.37840489907923947</v>
      </c>
    </row>
    <row r="1760" spans="1:5" x14ac:dyDescent="0.25">
      <c r="A1760" s="39" t="s">
        <v>7229</v>
      </c>
      <c r="B1760" s="32">
        <v>5340100.0000000056</v>
      </c>
      <c r="C1760" s="32">
        <v>9706609.7782600168</v>
      </c>
      <c r="D1760" s="32">
        <f t="shared" si="54"/>
        <v>4366509.7782600112</v>
      </c>
      <c r="E1760" s="44">
        <f t="shared" si="55"/>
        <v>0.81768314792981533</v>
      </c>
    </row>
    <row r="1761" spans="1:5" x14ac:dyDescent="0.25">
      <c r="A1761" s="39" t="s">
        <v>5863</v>
      </c>
      <c r="B1761" s="32">
        <v>5343100.0000000056</v>
      </c>
      <c r="C1761" s="32">
        <v>8068811.1490213657</v>
      </c>
      <c r="D1761" s="32">
        <f t="shared" si="54"/>
        <v>2725711.1490213601</v>
      </c>
      <c r="E1761" s="44">
        <f t="shared" si="55"/>
        <v>0.51013665269625452</v>
      </c>
    </row>
    <row r="1762" spans="1:5" x14ac:dyDescent="0.25">
      <c r="A1762" s="39" t="s">
        <v>6892</v>
      </c>
      <c r="B1762" s="32">
        <v>5346100.0000000047</v>
      </c>
      <c r="C1762" s="32">
        <v>10534927.128691969</v>
      </c>
      <c r="D1762" s="32">
        <f t="shared" si="54"/>
        <v>5188827.1286919648</v>
      </c>
      <c r="E1762" s="44">
        <f t="shared" si="55"/>
        <v>0.97058175655000101</v>
      </c>
    </row>
    <row r="1763" spans="1:5" x14ac:dyDescent="0.25">
      <c r="A1763" s="39" t="s">
        <v>6843</v>
      </c>
      <c r="B1763" s="32">
        <v>5349100.0000000047</v>
      </c>
      <c r="C1763" s="32">
        <v>7951647.4015940698</v>
      </c>
      <c r="D1763" s="32">
        <f t="shared" si="54"/>
        <v>2602547.4015940651</v>
      </c>
      <c r="E1763" s="44">
        <f t="shared" si="55"/>
        <v>0.48653930597559641</v>
      </c>
    </row>
    <row r="1764" spans="1:5" x14ac:dyDescent="0.25">
      <c r="A1764" s="39" t="s">
        <v>7699</v>
      </c>
      <c r="B1764" s="32">
        <v>5352100.0000000037</v>
      </c>
      <c r="C1764" s="32">
        <v>9462245.4150339533</v>
      </c>
      <c r="D1764" s="32">
        <f t="shared" si="54"/>
        <v>4110145.4150339495</v>
      </c>
      <c r="E1764" s="44">
        <f t="shared" si="55"/>
        <v>0.76795004111170317</v>
      </c>
    </row>
    <row r="1765" spans="1:5" x14ac:dyDescent="0.25">
      <c r="A1765" s="39" t="s">
        <v>6133</v>
      </c>
      <c r="B1765" s="32">
        <v>5355100.0000000037</v>
      </c>
      <c r="C1765" s="32">
        <v>11381241.249898216</v>
      </c>
      <c r="D1765" s="32">
        <f t="shared" si="54"/>
        <v>6026141.249898212</v>
      </c>
      <c r="E1765" s="44">
        <f t="shared" si="55"/>
        <v>1.1253088177434982</v>
      </c>
    </row>
    <row r="1766" spans="1:5" x14ac:dyDescent="0.25">
      <c r="A1766" s="39" t="s">
        <v>6132</v>
      </c>
      <c r="B1766" s="32">
        <v>5358100.0000000028</v>
      </c>
      <c r="C1766" s="32">
        <v>11622727.243492793</v>
      </c>
      <c r="D1766" s="32">
        <f t="shared" si="54"/>
        <v>6264627.2434927905</v>
      </c>
      <c r="E1766" s="44">
        <f t="shared" si="55"/>
        <v>1.1691881904952852</v>
      </c>
    </row>
    <row r="1767" spans="1:5" x14ac:dyDescent="0.25">
      <c r="A1767" s="39" t="s">
        <v>7554</v>
      </c>
      <c r="B1767" s="32">
        <v>5361100.0000000019</v>
      </c>
      <c r="C1767" s="32">
        <v>8772960.3607487958</v>
      </c>
      <c r="D1767" s="32">
        <f t="shared" si="54"/>
        <v>3411860.3607487939</v>
      </c>
      <c r="E1767" s="44">
        <f t="shared" si="55"/>
        <v>0.6364105054464182</v>
      </c>
    </row>
    <row r="1768" spans="1:5" x14ac:dyDescent="0.25">
      <c r="A1768" s="39" t="s">
        <v>6741</v>
      </c>
      <c r="B1768" s="32">
        <v>5364100.0000000019</v>
      </c>
      <c r="C1768" s="32">
        <v>8646497.8923018444</v>
      </c>
      <c r="D1768" s="32">
        <f t="shared" si="54"/>
        <v>3282397.8923018426</v>
      </c>
      <c r="E1768" s="44">
        <f t="shared" si="55"/>
        <v>0.61191959365072268</v>
      </c>
    </row>
    <row r="1769" spans="1:5" x14ac:dyDescent="0.25">
      <c r="A1769" s="39" t="s">
        <v>7600</v>
      </c>
      <c r="B1769" s="32">
        <v>5367100.0000000009</v>
      </c>
      <c r="C1769" s="32">
        <v>8483496.6182220895</v>
      </c>
      <c r="D1769" s="32">
        <f t="shared" si="54"/>
        <v>3116396.6182220886</v>
      </c>
      <c r="E1769" s="44">
        <f t="shared" si="55"/>
        <v>0.58064813739674837</v>
      </c>
    </row>
    <row r="1770" spans="1:5" x14ac:dyDescent="0.25">
      <c r="A1770" s="39" t="s">
        <v>6799</v>
      </c>
      <c r="B1770" s="32">
        <v>5370100.0000000009</v>
      </c>
      <c r="C1770" s="32">
        <v>7146159.379733541</v>
      </c>
      <c r="D1770" s="32">
        <f t="shared" si="54"/>
        <v>1776059.3797335401</v>
      </c>
      <c r="E1770" s="44">
        <f t="shared" si="55"/>
        <v>0.33073115579477846</v>
      </c>
    </row>
    <row r="1771" spans="1:5" x14ac:dyDescent="0.25">
      <c r="A1771" s="39" t="s">
        <v>6131</v>
      </c>
      <c r="B1771" s="32">
        <v>5373100</v>
      </c>
      <c r="C1771" s="32">
        <v>10501021.428567743</v>
      </c>
      <c r="D1771" s="32">
        <f t="shared" si="54"/>
        <v>5127921.4285677429</v>
      </c>
      <c r="E1771" s="44">
        <f t="shared" si="55"/>
        <v>0.95436925212032964</v>
      </c>
    </row>
    <row r="1772" spans="1:5" x14ac:dyDescent="0.25">
      <c r="A1772" s="39" t="s">
        <v>7829</v>
      </c>
      <c r="B1772" s="32">
        <v>5376100</v>
      </c>
      <c r="C1772" s="32">
        <v>9729920.3816819303</v>
      </c>
      <c r="D1772" s="32">
        <f t="shared" si="54"/>
        <v>4353820.3816819303</v>
      </c>
      <c r="E1772" s="44">
        <f t="shared" si="55"/>
        <v>0.8098473580628951</v>
      </c>
    </row>
    <row r="1773" spans="1:5" x14ac:dyDescent="0.25">
      <c r="A1773" s="39" t="s">
        <v>5929</v>
      </c>
      <c r="B1773" s="32">
        <v>5379099.9999999991</v>
      </c>
      <c r="C1773" s="32">
        <v>11662409.32736418</v>
      </c>
      <c r="D1773" s="32">
        <f t="shared" si="54"/>
        <v>6283309.3273641812</v>
      </c>
      <c r="E1773" s="44">
        <f t="shared" si="55"/>
        <v>1.1680967684862118</v>
      </c>
    </row>
    <row r="1774" spans="1:5" x14ac:dyDescent="0.25">
      <c r="A1774" s="39" t="s">
        <v>8001</v>
      </c>
      <c r="B1774" s="32">
        <v>5382099.9999999991</v>
      </c>
      <c r="C1774" s="32">
        <v>10124673.449918544</v>
      </c>
      <c r="D1774" s="32">
        <f t="shared" si="54"/>
        <v>4742573.4499185449</v>
      </c>
      <c r="E1774" s="44">
        <f t="shared" si="55"/>
        <v>0.88117527543496876</v>
      </c>
    </row>
    <row r="1775" spans="1:5" x14ac:dyDescent="0.25">
      <c r="A1775" s="39" t="s">
        <v>6527</v>
      </c>
      <c r="B1775" s="32">
        <v>5385099.9999999981</v>
      </c>
      <c r="C1775" s="32">
        <v>11911862.224122137</v>
      </c>
      <c r="D1775" s="32">
        <f t="shared" si="54"/>
        <v>6526762.2241221387</v>
      </c>
      <c r="E1775" s="44">
        <f t="shared" si="55"/>
        <v>1.2120039041284547</v>
      </c>
    </row>
    <row r="1776" spans="1:5" x14ac:dyDescent="0.25">
      <c r="A1776" s="39" t="s">
        <v>6130</v>
      </c>
      <c r="B1776" s="32">
        <v>5388099.9999999981</v>
      </c>
      <c r="C1776" s="32">
        <v>7771876.0710080136</v>
      </c>
      <c r="D1776" s="32">
        <f t="shared" si="54"/>
        <v>2383776.0710080154</v>
      </c>
      <c r="E1776" s="44">
        <f t="shared" si="55"/>
        <v>0.44241496464579655</v>
      </c>
    </row>
    <row r="1777" spans="1:5" x14ac:dyDescent="0.25">
      <c r="A1777" s="39" t="s">
        <v>6374</v>
      </c>
      <c r="B1777" s="32">
        <v>5391099.9999999972</v>
      </c>
      <c r="C1777" s="32">
        <v>8141022.4656665921</v>
      </c>
      <c r="D1777" s="32">
        <f t="shared" si="54"/>
        <v>2749922.4656665949</v>
      </c>
      <c r="E1777" s="44">
        <f t="shared" si="55"/>
        <v>0.51008559768258732</v>
      </c>
    </row>
    <row r="1778" spans="1:5" x14ac:dyDescent="0.25">
      <c r="A1778" s="39" t="s">
        <v>8000</v>
      </c>
      <c r="B1778" s="32">
        <v>5394099.9999999972</v>
      </c>
      <c r="C1778" s="32">
        <v>7965728.589667635</v>
      </c>
      <c r="D1778" s="32">
        <f t="shared" si="54"/>
        <v>2571628.5896676378</v>
      </c>
      <c r="E1778" s="44">
        <f t="shared" si="55"/>
        <v>0.47674840838464971</v>
      </c>
    </row>
    <row r="1779" spans="1:5" x14ac:dyDescent="0.25">
      <c r="A1779" s="39" t="s">
        <v>6435</v>
      </c>
      <c r="B1779" s="32">
        <v>5397099.9999999963</v>
      </c>
      <c r="C1779" s="32">
        <v>9876246.7058637515</v>
      </c>
      <c r="D1779" s="32">
        <f t="shared" si="54"/>
        <v>4479146.7058637552</v>
      </c>
      <c r="E1779" s="44">
        <f t="shared" si="55"/>
        <v>0.82991730852935064</v>
      </c>
    </row>
    <row r="1780" spans="1:5" x14ac:dyDescent="0.25">
      <c r="A1780" s="39" t="s">
        <v>6021</v>
      </c>
      <c r="B1780" s="32">
        <v>5400099.9999999963</v>
      </c>
      <c r="C1780" s="32">
        <v>7797409.4107937403</v>
      </c>
      <c r="D1780" s="32">
        <f t="shared" si="54"/>
        <v>2397309.410793744</v>
      </c>
      <c r="E1780" s="44">
        <f t="shared" si="55"/>
        <v>0.44393796611058051</v>
      </c>
    </row>
    <row r="1781" spans="1:5" x14ac:dyDescent="0.25">
      <c r="A1781" s="39" t="s">
        <v>6573</v>
      </c>
      <c r="B1781" s="32">
        <v>5403099.9999999953</v>
      </c>
      <c r="C1781" s="32">
        <v>12101646.114115354</v>
      </c>
      <c r="D1781" s="32">
        <f t="shared" si="54"/>
        <v>6698546.1141153583</v>
      </c>
      <c r="E1781" s="44">
        <f t="shared" si="55"/>
        <v>1.2397597886612064</v>
      </c>
    </row>
    <row r="1782" spans="1:5" x14ac:dyDescent="0.25">
      <c r="A1782" s="39" t="s">
        <v>8179</v>
      </c>
      <c r="B1782" s="32">
        <v>5406099.9999999953</v>
      </c>
      <c r="C1782" s="32">
        <v>7609393.8204402244</v>
      </c>
      <c r="D1782" s="32">
        <f t="shared" si="54"/>
        <v>2203293.820440229</v>
      </c>
      <c r="E1782" s="44">
        <f t="shared" si="55"/>
        <v>0.40755698570877913</v>
      </c>
    </row>
    <row r="1783" spans="1:5" x14ac:dyDescent="0.25">
      <c r="A1783" s="39" t="s">
        <v>7443</v>
      </c>
      <c r="B1783" s="32">
        <v>5409099.9999999944</v>
      </c>
      <c r="C1783" s="32">
        <v>11098626.82167257</v>
      </c>
      <c r="D1783" s="32">
        <f t="shared" si="54"/>
        <v>5689526.8216725755</v>
      </c>
      <c r="E1783" s="44">
        <f t="shared" si="55"/>
        <v>1.0518435269587512</v>
      </c>
    </row>
    <row r="1784" spans="1:5" x14ac:dyDescent="0.25">
      <c r="A1784" s="39" t="s">
        <v>6904</v>
      </c>
      <c r="B1784" s="32">
        <v>5412099.9999999944</v>
      </c>
      <c r="C1784" s="32">
        <v>10349237.18159565</v>
      </c>
      <c r="D1784" s="32">
        <f t="shared" si="54"/>
        <v>4937137.1815956552</v>
      </c>
      <c r="E1784" s="44">
        <f t="shared" si="55"/>
        <v>0.91224056865092296</v>
      </c>
    </row>
    <row r="1785" spans="1:5" x14ac:dyDescent="0.25">
      <c r="A1785" s="39" t="s">
        <v>9</v>
      </c>
      <c r="B1785" s="32">
        <v>5415099.9999999935</v>
      </c>
      <c r="C1785" s="32">
        <v>6830179.5777394734</v>
      </c>
      <c r="D1785" s="32">
        <f t="shared" si="54"/>
        <v>1415079.57773948</v>
      </c>
      <c r="E1785" s="44">
        <f t="shared" si="55"/>
        <v>0.26132104259191552</v>
      </c>
    </row>
    <row r="1786" spans="1:5" x14ac:dyDescent="0.25">
      <c r="A1786" s="39" t="s">
        <v>7999</v>
      </c>
      <c r="B1786" s="32">
        <v>5418099.9999999935</v>
      </c>
      <c r="C1786" s="32">
        <v>10657750.107407121</v>
      </c>
      <c r="D1786" s="32">
        <f t="shared" si="54"/>
        <v>5239650.1074071275</v>
      </c>
      <c r="E1786" s="44">
        <f t="shared" si="55"/>
        <v>0.96706411978500462</v>
      </c>
    </row>
    <row r="1787" spans="1:5" x14ac:dyDescent="0.25">
      <c r="A1787" s="39" t="s">
        <v>7998</v>
      </c>
      <c r="B1787" s="32">
        <v>5421099.9999999925</v>
      </c>
      <c r="C1787" s="32">
        <v>11040611.290726021</v>
      </c>
      <c r="D1787" s="32">
        <f t="shared" si="54"/>
        <v>5619511.2907260284</v>
      </c>
      <c r="E1787" s="44">
        <f t="shared" si="55"/>
        <v>1.0365998212034524</v>
      </c>
    </row>
    <row r="1788" spans="1:5" x14ac:dyDescent="0.25">
      <c r="A1788" s="39" t="s">
        <v>7997</v>
      </c>
      <c r="B1788" s="32">
        <v>5424099.9999999925</v>
      </c>
      <c r="C1788" s="32">
        <v>7425790.0065767057</v>
      </c>
      <c r="D1788" s="32">
        <f t="shared" si="54"/>
        <v>2001690.0065767132</v>
      </c>
      <c r="E1788" s="44">
        <f t="shared" si="55"/>
        <v>0.3690363390381291</v>
      </c>
    </row>
    <row r="1789" spans="1:5" x14ac:dyDescent="0.25">
      <c r="A1789" s="39" t="s">
        <v>7928</v>
      </c>
      <c r="B1789" s="32">
        <v>5427099.9999999916</v>
      </c>
      <c r="C1789" s="32">
        <v>9833172.5664912425</v>
      </c>
      <c r="D1789" s="32">
        <f t="shared" si="54"/>
        <v>4406072.5664912509</v>
      </c>
      <c r="E1789" s="44">
        <f t="shared" si="55"/>
        <v>0.81186500460490085</v>
      </c>
    </row>
    <row r="1790" spans="1:5" x14ac:dyDescent="0.25">
      <c r="A1790" s="39" t="s">
        <v>7169</v>
      </c>
      <c r="B1790" s="32">
        <v>5430099.9999999916</v>
      </c>
      <c r="C1790" s="32">
        <v>7744374.2748830197</v>
      </c>
      <c r="D1790" s="32">
        <f t="shared" si="54"/>
        <v>2314274.2748830281</v>
      </c>
      <c r="E1790" s="44">
        <f t="shared" si="55"/>
        <v>0.42619367504889999</v>
      </c>
    </row>
    <row r="1791" spans="1:5" x14ac:dyDescent="0.25">
      <c r="A1791" s="39" t="s">
        <v>7294</v>
      </c>
      <c r="B1791" s="32">
        <v>5433099.9999999907</v>
      </c>
      <c r="C1791" s="32">
        <v>11650077.708078386</v>
      </c>
      <c r="D1791" s="32">
        <f t="shared" si="54"/>
        <v>6216977.7080783956</v>
      </c>
      <c r="E1791" s="44">
        <f t="shared" si="55"/>
        <v>1.1442781668068702</v>
      </c>
    </row>
    <row r="1792" spans="1:5" x14ac:dyDescent="0.25">
      <c r="A1792" s="39" t="s">
        <v>7505</v>
      </c>
      <c r="B1792" s="32">
        <v>5436099.9999999907</v>
      </c>
      <c r="C1792" s="32">
        <v>8731543.6428687312</v>
      </c>
      <c r="D1792" s="32">
        <f t="shared" si="54"/>
        <v>3295443.6428687405</v>
      </c>
      <c r="E1792" s="44">
        <f t="shared" si="55"/>
        <v>0.60621468384848443</v>
      </c>
    </row>
    <row r="1793" spans="1:5" x14ac:dyDescent="0.25">
      <c r="A1793" s="39" t="s">
        <v>7393</v>
      </c>
      <c r="B1793" s="32">
        <v>5439099.9999999898</v>
      </c>
      <c r="C1793" s="32">
        <v>8323295.340110857</v>
      </c>
      <c r="D1793" s="32">
        <f t="shared" si="54"/>
        <v>2884195.3401108673</v>
      </c>
      <c r="E1793" s="44">
        <f t="shared" si="55"/>
        <v>0.53027069553986372</v>
      </c>
    </row>
    <row r="1794" spans="1:5" x14ac:dyDescent="0.25">
      <c r="A1794" s="39" t="s">
        <v>8241</v>
      </c>
      <c r="B1794" s="32">
        <v>5442099.9999999898</v>
      </c>
      <c r="C1794" s="32">
        <v>9473185.3386808988</v>
      </c>
      <c r="D1794" s="32">
        <f t="shared" si="54"/>
        <v>4031085.338680909</v>
      </c>
      <c r="E1794" s="44">
        <f t="shared" si="55"/>
        <v>0.74072239368642923</v>
      </c>
    </row>
    <row r="1795" spans="1:5" x14ac:dyDescent="0.25">
      <c r="A1795" s="39" t="s">
        <v>6663</v>
      </c>
      <c r="B1795" s="32">
        <v>5445099.9999999888</v>
      </c>
      <c r="C1795" s="32">
        <v>9562133.005248107</v>
      </c>
      <c r="D1795" s="32">
        <f t="shared" si="54"/>
        <v>4117033.0052481182</v>
      </c>
      <c r="E1795" s="44">
        <f t="shared" si="55"/>
        <v>0.75609869520268258</v>
      </c>
    </row>
    <row r="1796" spans="1:5" x14ac:dyDescent="0.25">
      <c r="A1796" s="39" t="s">
        <v>7420</v>
      </c>
      <c r="B1796" s="32">
        <v>5448099.9999999888</v>
      </c>
      <c r="C1796" s="32">
        <v>11135517.172872318</v>
      </c>
      <c r="D1796" s="32">
        <f t="shared" si="54"/>
        <v>5687417.1728723291</v>
      </c>
      <c r="E1796" s="44">
        <f t="shared" si="55"/>
        <v>1.0439267217694868</v>
      </c>
    </row>
    <row r="1797" spans="1:5" x14ac:dyDescent="0.25">
      <c r="A1797" s="39" t="s">
        <v>5843</v>
      </c>
      <c r="B1797" s="32">
        <v>5451099.9999999879</v>
      </c>
      <c r="C1797" s="32">
        <v>8627487.5679102577</v>
      </c>
      <c r="D1797" s="32">
        <f t="shared" ref="D1797:D1860" si="56">C1797-B1797</f>
        <v>3176387.5679102698</v>
      </c>
      <c r="E1797" s="44">
        <f t="shared" ref="E1797:E1860" si="57">D1797/B1797</f>
        <v>0.58270579661174382</v>
      </c>
    </row>
    <row r="1798" spans="1:5" x14ac:dyDescent="0.25">
      <c r="A1798" s="39" t="s">
        <v>7763</v>
      </c>
      <c r="B1798" s="32">
        <v>5454099.9999999879</v>
      </c>
      <c r="C1798" s="32">
        <v>11149386.344588472</v>
      </c>
      <c r="D1798" s="32">
        <f t="shared" si="56"/>
        <v>5695286.3445884837</v>
      </c>
      <c r="E1798" s="44">
        <f t="shared" si="57"/>
        <v>1.0442211078983694</v>
      </c>
    </row>
    <row r="1799" spans="1:5" x14ac:dyDescent="0.25">
      <c r="A1799" s="39" t="s">
        <v>6891</v>
      </c>
      <c r="B1799" s="32">
        <v>5457099.999999987</v>
      </c>
      <c r="C1799" s="32">
        <v>9915038.0419105943</v>
      </c>
      <c r="D1799" s="32">
        <f t="shared" si="56"/>
        <v>4457938.0419106074</v>
      </c>
      <c r="E1799" s="44">
        <f t="shared" si="57"/>
        <v>0.81690605668040128</v>
      </c>
    </row>
    <row r="1800" spans="1:5" x14ac:dyDescent="0.25">
      <c r="A1800" s="39" t="s">
        <v>6020</v>
      </c>
      <c r="B1800" s="32">
        <v>5460099.999999987</v>
      </c>
      <c r="C1800" s="32">
        <v>11652227.076940535</v>
      </c>
      <c r="D1800" s="32">
        <f t="shared" si="56"/>
        <v>6192127.0769405477</v>
      </c>
      <c r="E1800" s="44">
        <f t="shared" si="57"/>
        <v>1.1340684377466643</v>
      </c>
    </row>
    <row r="1801" spans="1:5" x14ac:dyDescent="0.25">
      <c r="A1801" s="39" t="s">
        <v>7392</v>
      </c>
      <c r="B1801" s="32">
        <v>5463099.999999986</v>
      </c>
      <c r="C1801" s="32">
        <v>9071038.0878919754</v>
      </c>
      <c r="D1801" s="32">
        <f t="shared" si="56"/>
        <v>3607938.0878919894</v>
      </c>
      <c r="E1801" s="44">
        <f t="shared" si="57"/>
        <v>0.66041955810656927</v>
      </c>
    </row>
    <row r="1802" spans="1:5" x14ac:dyDescent="0.25">
      <c r="A1802" s="39" t="s">
        <v>5911</v>
      </c>
      <c r="B1802" s="32">
        <v>5466099.999999986</v>
      </c>
      <c r="C1802" s="32">
        <v>9026829.722590398</v>
      </c>
      <c r="D1802" s="32">
        <f t="shared" si="56"/>
        <v>3560729.722590412</v>
      </c>
      <c r="E1802" s="44">
        <f t="shared" si="57"/>
        <v>0.6514205233329835</v>
      </c>
    </row>
    <row r="1803" spans="1:5" x14ac:dyDescent="0.25">
      <c r="A1803" s="39" t="s">
        <v>6740</v>
      </c>
      <c r="B1803" s="32">
        <v>5469099.9999999851</v>
      </c>
      <c r="C1803" s="32">
        <v>7283034.826419903</v>
      </c>
      <c r="D1803" s="32">
        <f t="shared" si="56"/>
        <v>1813934.8264199179</v>
      </c>
      <c r="E1803" s="44">
        <f t="shared" si="57"/>
        <v>0.33166971282659358</v>
      </c>
    </row>
    <row r="1804" spans="1:5" x14ac:dyDescent="0.25">
      <c r="A1804" s="39" t="s">
        <v>6259</v>
      </c>
      <c r="B1804" s="32">
        <v>5472099.9999999851</v>
      </c>
      <c r="C1804" s="32">
        <v>9888237.4625516851</v>
      </c>
      <c r="D1804" s="32">
        <f t="shared" si="56"/>
        <v>4416137.4625517</v>
      </c>
      <c r="E1804" s="44">
        <f t="shared" si="57"/>
        <v>0.80702791662281614</v>
      </c>
    </row>
    <row r="1805" spans="1:5" x14ac:dyDescent="0.25">
      <c r="A1805" s="39" t="s">
        <v>6547</v>
      </c>
      <c r="B1805" s="32">
        <v>5475099.9999999842</v>
      </c>
      <c r="C1805" s="32">
        <v>9139390.1938793641</v>
      </c>
      <c r="D1805" s="32">
        <f t="shared" si="56"/>
        <v>3664290.1938793799</v>
      </c>
      <c r="E1805" s="44">
        <f t="shared" si="57"/>
        <v>0.66926452373096212</v>
      </c>
    </row>
    <row r="1806" spans="1:5" x14ac:dyDescent="0.25">
      <c r="A1806" s="39" t="s">
        <v>6634</v>
      </c>
      <c r="B1806" s="32">
        <v>5478099.9999999842</v>
      </c>
      <c r="C1806" s="32">
        <v>9664407.325899411</v>
      </c>
      <c r="D1806" s="32">
        <f t="shared" si="56"/>
        <v>4186307.3258994268</v>
      </c>
      <c r="E1806" s="44">
        <f t="shared" si="57"/>
        <v>0.76418965077297585</v>
      </c>
    </row>
    <row r="1807" spans="1:5" x14ac:dyDescent="0.25">
      <c r="A1807" s="39" t="s">
        <v>6482</v>
      </c>
      <c r="B1807" s="32">
        <v>5481099.9999999832</v>
      </c>
      <c r="C1807" s="32">
        <v>12113972.30031619</v>
      </c>
      <c r="D1807" s="32">
        <f t="shared" si="56"/>
        <v>6632872.3003162071</v>
      </c>
      <c r="E1807" s="44">
        <f t="shared" si="57"/>
        <v>1.2101352466322868</v>
      </c>
    </row>
    <row r="1808" spans="1:5" x14ac:dyDescent="0.25">
      <c r="A1808" s="39" t="s">
        <v>5988</v>
      </c>
      <c r="B1808" s="32">
        <v>5484099.9999999832</v>
      </c>
      <c r="C1808" s="32">
        <v>9402200.5076662637</v>
      </c>
      <c r="D1808" s="32">
        <f t="shared" si="56"/>
        <v>3918100.5076662805</v>
      </c>
      <c r="E1808" s="44">
        <f t="shared" si="57"/>
        <v>0.71444731271608697</v>
      </c>
    </row>
    <row r="1809" spans="1:5" x14ac:dyDescent="0.25">
      <c r="A1809" s="39" t="s">
        <v>6707</v>
      </c>
      <c r="B1809" s="32">
        <v>5487099.9999999823</v>
      </c>
      <c r="C1809" s="32">
        <v>9744561.3490171377</v>
      </c>
      <c r="D1809" s="32">
        <f t="shared" si="56"/>
        <v>4257461.3490171554</v>
      </c>
      <c r="E1809" s="44">
        <f t="shared" si="57"/>
        <v>0.77590372856648671</v>
      </c>
    </row>
    <row r="1810" spans="1:5" x14ac:dyDescent="0.25">
      <c r="A1810" s="39" t="s">
        <v>6373</v>
      </c>
      <c r="B1810" s="32">
        <v>5490099.9999999823</v>
      </c>
      <c r="C1810" s="32">
        <v>8411465.6231290437</v>
      </c>
      <c r="D1810" s="32">
        <f t="shared" si="56"/>
        <v>2921365.6231290614</v>
      </c>
      <c r="E1810" s="44">
        <f t="shared" si="57"/>
        <v>0.53211519337153623</v>
      </c>
    </row>
    <row r="1811" spans="1:5" x14ac:dyDescent="0.25">
      <c r="A1811" s="39" t="s">
        <v>10</v>
      </c>
      <c r="B1811" s="32">
        <v>5493099.9999999814</v>
      </c>
      <c r="C1811" s="32">
        <v>12402472.804397978</v>
      </c>
      <c r="D1811" s="32">
        <f t="shared" si="56"/>
        <v>6909372.8043979965</v>
      </c>
      <c r="E1811" s="44">
        <f t="shared" si="57"/>
        <v>1.2578276027012105</v>
      </c>
    </row>
    <row r="1812" spans="1:5" x14ac:dyDescent="0.25">
      <c r="A1812" s="39" t="s">
        <v>6706</v>
      </c>
      <c r="B1812" s="32">
        <v>5496099.9999999814</v>
      </c>
      <c r="C1812" s="32">
        <v>9708722.334083721</v>
      </c>
      <c r="D1812" s="32">
        <f t="shared" si="56"/>
        <v>4212622.3340837397</v>
      </c>
      <c r="E1812" s="44">
        <f t="shared" si="57"/>
        <v>0.76647483380647263</v>
      </c>
    </row>
    <row r="1813" spans="1:5" x14ac:dyDescent="0.25">
      <c r="A1813" s="39" t="s">
        <v>5842</v>
      </c>
      <c r="B1813" s="32">
        <v>5499099.9999999804</v>
      </c>
      <c r="C1813" s="32">
        <v>7131625.7750068558</v>
      </c>
      <c r="D1813" s="32">
        <f t="shared" si="56"/>
        <v>1632525.7750068754</v>
      </c>
      <c r="E1813" s="44">
        <f t="shared" si="57"/>
        <v>0.29687144714714792</v>
      </c>
    </row>
    <row r="1814" spans="1:5" x14ac:dyDescent="0.25">
      <c r="A1814" s="39" t="s">
        <v>6842</v>
      </c>
      <c r="B1814" s="32">
        <v>5502099.9999999804</v>
      </c>
      <c r="C1814" s="32">
        <v>7466061.1359587489</v>
      </c>
      <c r="D1814" s="32">
        <f t="shared" si="56"/>
        <v>1963961.1359587684</v>
      </c>
      <c r="E1814" s="44">
        <f t="shared" si="57"/>
        <v>0.35694755383558557</v>
      </c>
    </row>
    <row r="1815" spans="1:5" x14ac:dyDescent="0.25">
      <c r="A1815" s="39" t="s">
        <v>6798</v>
      </c>
      <c r="B1815" s="32">
        <v>5505099.9999999795</v>
      </c>
      <c r="C1815" s="32">
        <v>8794877.31583675</v>
      </c>
      <c r="D1815" s="32">
        <f t="shared" si="56"/>
        <v>3289777.3158367705</v>
      </c>
      <c r="E1815" s="44">
        <f t="shared" si="57"/>
        <v>0.59758720383585817</v>
      </c>
    </row>
    <row r="1816" spans="1:5" x14ac:dyDescent="0.25">
      <c r="A1816" s="39" t="s">
        <v>8196</v>
      </c>
      <c r="B1816" s="32">
        <v>5508099.9999999795</v>
      </c>
      <c r="C1816" s="32">
        <v>9933956.1693186741</v>
      </c>
      <c r="D1816" s="32">
        <f t="shared" si="56"/>
        <v>4425856.1693186946</v>
      </c>
      <c r="E1816" s="44">
        <f t="shared" si="57"/>
        <v>0.80351775917625157</v>
      </c>
    </row>
    <row r="1817" spans="1:5" x14ac:dyDescent="0.25">
      <c r="A1817" s="39" t="s">
        <v>7746</v>
      </c>
      <c r="B1817" s="32">
        <v>5511099.9999999786</v>
      </c>
      <c r="C1817" s="32">
        <v>8479732.5872449856</v>
      </c>
      <c r="D1817" s="32">
        <f t="shared" si="56"/>
        <v>2968632.587245007</v>
      </c>
      <c r="E1817" s="44">
        <f t="shared" si="57"/>
        <v>0.53866425708933219</v>
      </c>
    </row>
    <row r="1818" spans="1:5" x14ac:dyDescent="0.25">
      <c r="A1818" s="39" t="s">
        <v>7657</v>
      </c>
      <c r="B1818" s="32">
        <v>5514099.9999999786</v>
      </c>
      <c r="C1818" s="32">
        <v>11737629.349455774</v>
      </c>
      <c r="D1818" s="32">
        <f t="shared" si="56"/>
        <v>6223529.3494557953</v>
      </c>
      <c r="E1818" s="44">
        <f t="shared" si="57"/>
        <v>1.1286573238526358</v>
      </c>
    </row>
    <row r="1819" spans="1:5" x14ac:dyDescent="0.25">
      <c r="A1819" s="39" t="s">
        <v>7017</v>
      </c>
      <c r="B1819" s="32">
        <v>5517099.9999999776</v>
      </c>
      <c r="C1819" s="32">
        <v>7429086.8931382867</v>
      </c>
      <c r="D1819" s="32">
        <f t="shared" si="56"/>
        <v>1911986.893138309</v>
      </c>
      <c r="E1819" s="44">
        <f t="shared" si="57"/>
        <v>0.34655650489175777</v>
      </c>
    </row>
    <row r="1820" spans="1:5" x14ac:dyDescent="0.25">
      <c r="A1820" s="39" t="s">
        <v>7608</v>
      </c>
      <c r="B1820" s="32">
        <v>5520099.9999999776</v>
      </c>
      <c r="C1820" s="32">
        <v>8116927.0169121874</v>
      </c>
      <c r="D1820" s="32">
        <f t="shared" si="56"/>
        <v>2596827.0169122098</v>
      </c>
      <c r="E1820" s="44">
        <f t="shared" si="57"/>
        <v>0.4704311546733248</v>
      </c>
    </row>
    <row r="1821" spans="1:5" x14ac:dyDescent="0.25">
      <c r="A1821" s="39" t="s">
        <v>6042</v>
      </c>
      <c r="B1821" s="32">
        <v>5523099.9999999767</v>
      </c>
      <c r="C1821" s="32">
        <v>9980205.0721896663</v>
      </c>
      <c r="D1821" s="32">
        <f t="shared" si="56"/>
        <v>4457105.0721896896</v>
      </c>
      <c r="E1821" s="44">
        <f t="shared" si="57"/>
        <v>0.80699336825147261</v>
      </c>
    </row>
    <row r="1822" spans="1:5" x14ac:dyDescent="0.25">
      <c r="A1822" s="39" t="s">
        <v>7577</v>
      </c>
      <c r="B1822" s="32">
        <v>5526099.9999999767</v>
      </c>
      <c r="C1822" s="32">
        <v>12416652.483420411</v>
      </c>
      <c r="D1822" s="32">
        <f t="shared" si="56"/>
        <v>6890552.4834204344</v>
      </c>
      <c r="E1822" s="44">
        <f t="shared" si="57"/>
        <v>1.2469105668410747</v>
      </c>
    </row>
    <row r="1823" spans="1:5" x14ac:dyDescent="0.25">
      <c r="A1823" s="39" t="s">
        <v>7349</v>
      </c>
      <c r="B1823" s="32">
        <v>5529099.9999999758</v>
      </c>
      <c r="C1823" s="32">
        <v>12242453.409224397</v>
      </c>
      <c r="D1823" s="32">
        <f t="shared" si="56"/>
        <v>6713353.4092244208</v>
      </c>
      <c r="E1823" s="44">
        <f t="shared" si="57"/>
        <v>1.2141855653224667</v>
      </c>
    </row>
    <row r="1824" spans="1:5" x14ac:dyDescent="0.25">
      <c r="A1824" s="39" t="s">
        <v>7762</v>
      </c>
      <c r="B1824" s="32">
        <v>5532099.9999999758</v>
      </c>
      <c r="C1824" s="32">
        <v>12044739.709779618</v>
      </c>
      <c r="D1824" s="32">
        <f t="shared" si="56"/>
        <v>6512639.7097796425</v>
      </c>
      <c r="E1824" s="44">
        <f t="shared" si="57"/>
        <v>1.177245478169171</v>
      </c>
    </row>
    <row r="1825" spans="1:5" x14ac:dyDescent="0.25">
      <c r="A1825" s="39" t="s">
        <v>7996</v>
      </c>
      <c r="B1825" s="32">
        <v>5535099.9999999749</v>
      </c>
      <c r="C1825" s="32">
        <v>8705914.5965292044</v>
      </c>
      <c r="D1825" s="32">
        <f t="shared" si="56"/>
        <v>3170814.5965292295</v>
      </c>
      <c r="E1825" s="44">
        <f t="shared" si="57"/>
        <v>0.57285588273549604</v>
      </c>
    </row>
    <row r="1826" spans="1:5" x14ac:dyDescent="0.25">
      <c r="A1826" s="39" t="s">
        <v>5841</v>
      </c>
      <c r="B1826" s="32">
        <v>5538099.9999999749</v>
      </c>
      <c r="C1826" s="32">
        <v>7523594.4868646478</v>
      </c>
      <c r="D1826" s="32">
        <f t="shared" si="56"/>
        <v>1985494.486864673</v>
      </c>
      <c r="E1826" s="44">
        <f t="shared" si="57"/>
        <v>0.35851546322108341</v>
      </c>
    </row>
    <row r="1827" spans="1:5" x14ac:dyDescent="0.25">
      <c r="A1827" s="39" t="s">
        <v>6612</v>
      </c>
      <c r="B1827" s="32">
        <v>5541099.9999999739</v>
      </c>
      <c r="C1827" s="32">
        <v>9935478.1764570661</v>
      </c>
      <c r="D1827" s="32">
        <f t="shared" si="56"/>
        <v>4394378.1764570922</v>
      </c>
      <c r="E1827" s="44">
        <f t="shared" si="57"/>
        <v>0.79305159200467645</v>
      </c>
    </row>
    <row r="1828" spans="1:5" x14ac:dyDescent="0.25">
      <c r="A1828" s="39" t="s">
        <v>6041</v>
      </c>
      <c r="B1828" s="32">
        <v>5544099.9999999739</v>
      </c>
      <c r="C1828" s="32">
        <v>9024735.7404812351</v>
      </c>
      <c r="D1828" s="32">
        <f t="shared" si="56"/>
        <v>3480635.7404812612</v>
      </c>
      <c r="E1828" s="44">
        <f t="shared" si="57"/>
        <v>0.62780897539389213</v>
      </c>
    </row>
    <row r="1829" spans="1:5" x14ac:dyDescent="0.25">
      <c r="A1829" s="39" t="s">
        <v>7016</v>
      </c>
      <c r="B1829" s="32">
        <v>5547099.999999973</v>
      </c>
      <c r="C1829" s="32">
        <v>10232852.555908108</v>
      </c>
      <c r="D1829" s="32">
        <f t="shared" si="56"/>
        <v>4685752.5559081351</v>
      </c>
      <c r="E1829" s="44">
        <f t="shared" si="57"/>
        <v>0.84472112561665702</v>
      </c>
    </row>
    <row r="1830" spans="1:5" x14ac:dyDescent="0.25">
      <c r="A1830" s="39" t="s">
        <v>7995</v>
      </c>
      <c r="B1830" s="32">
        <v>5550099.999999973</v>
      </c>
      <c r="C1830" s="32">
        <v>7943736.4031082345</v>
      </c>
      <c r="D1830" s="32">
        <f t="shared" si="56"/>
        <v>2393636.4031082615</v>
      </c>
      <c r="E1830" s="44">
        <f t="shared" si="57"/>
        <v>0.43127806762189386</v>
      </c>
    </row>
    <row r="1831" spans="1:5" x14ac:dyDescent="0.25">
      <c r="A1831" s="39" t="s">
        <v>5840</v>
      </c>
      <c r="B1831" s="32">
        <v>5553099.9999999721</v>
      </c>
      <c r="C1831" s="32">
        <v>11908934.158968123</v>
      </c>
      <c r="D1831" s="32">
        <f t="shared" si="56"/>
        <v>6355834.1589681506</v>
      </c>
      <c r="E1831" s="44">
        <f t="shared" si="57"/>
        <v>1.144556042385007</v>
      </c>
    </row>
    <row r="1832" spans="1:5" x14ac:dyDescent="0.25">
      <c r="A1832" s="39" t="s">
        <v>7828</v>
      </c>
      <c r="B1832" s="32">
        <v>5556099.9999999721</v>
      </c>
      <c r="C1832" s="32">
        <v>8182968.7360924734</v>
      </c>
      <c r="D1832" s="32">
        <f t="shared" si="56"/>
        <v>2626868.7360925013</v>
      </c>
      <c r="E1832" s="44">
        <f t="shared" si="57"/>
        <v>0.47279003907282346</v>
      </c>
    </row>
    <row r="1833" spans="1:5" x14ac:dyDescent="0.25">
      <c r="A1833" s="39" t="s">
        <v>6705</v>
      </c>
      <c r="B1833" s="32">
        <v>5559099.9999999711</v>
      </c>
      <c r="C1833" s="32">
        <v>12355966.317649707</v>
      </c>
      <c r="D1833" s="32">
        <f t="shared" si="56"/>
        <v>6796866.3176497361</v>
      </c>
      <c r="E1833" s="44">
        <f t="shared" si="57"/>
        <v>1.222655882723781</v>
      </c>
    </row>
    <row r="1834" spans="1:5" x14ac:dyDescent="0.25">
      <c r="A1834" s="39" t="s">
        <v>6342</v>
      </c>
      <c r="B1834" s="32">
        <v>5562099.9999999711</v>
      </c>
      <c r="C1834" s="32">
        <v>8652260.964381462</v>
      </c>
      <c r="D1834" s="32">
        <f t="shared" si="56"/>
        <v>3090160.9643814908</v>
      </c>
      <c r="E1834" s="44">
        <f t="shared" si="57"/>
        <v>0.55557450681963771</v>
      </c>
    </row>
    <row r="1835" spans="1:5" x14ac:dyDescent="0.25">
      <c r="A1835" s="39" t="s">
        <v>6572</v>
      </c>
      <c r="B1835" s="32">
        <v>5565099.9999999702</v>
      </c>
      <c r="C1835" s="32">
        <v>9836540.7044641711</v>
      </c>
      <c r="D1835" s="32">
        <f t="shared" si="56"/>
        <v>4271440.7044642009</v>
      </c>
      <c r="E1835" s="44">
        <f t="shared" si="57"/>
        <v>0.76754069189488483</v>
      </c>
    </row>
    <row r="1836" spans="1:5" x14ac:dyDescent="0.25">
      <c r="A1836" s="39" t="s">
        <v>7442</v>
      </c>
      <c r="B1836" s="32">
        <v>5568099.9999999702</v>
      </c>
      <c r="C1836" s="32">
        <v>11820202.538679291</v>
      </c>
      <c r="D1836" s="32">
        <f t="shared" si="56"/>
        <v>6252102.5386793204</v>
      </c>
      <c r="E1836" s="44">
        <f t="shared" si="57"/>
        <v>1.1228430772937543</v>
      </c>
    </row>
    <row r="1837" spans="1:5" x14ac:dyDescent="0.25">
      <c r="A1837" s="39" t="s">
        <v>6214</v>
      </c>
      <c r="B1837" s="32">
        <v>5571099.9999999693</v>
      </c>
      <c r="C1837" s="32">
        <v>10350422.723439991</v>
      </c>
      <c r="D1837" s="32">
        <f t="shared" si="56"/>
        <v>4779322.7234400222</v>
      </c>
      <c r="E1837" s="44">
        <f t="shared" si="57"/>
        <v>0.85787774827952268</v>
      </c>
    </row>
    <row r="1838" spans="1:5" x14ac:dyDescent="0.25">
      <c r="A1838" s="39" t="s">
        <v>6040</v>
      </c>
      <c r="B1838" s="32">
        <v>5574099.9999999693</v>
      </c>
      <c r="C1838" s="32">
        <v>11477696.734958788</v>
      </c>
      <c r="D1838" s="32">
        <f t="shared" si="56"/>
        <v>5903596.7349588191</v>
      </c>
      <c r="E1838" s="44">
        <f t="shared" si="57"/>
        <v>1.059112096115759</v>
      </c>
    </row>
    <row r="1839" spans="1:5" x14ac:dyDescent="0.25">
      <c r="A1839" s="39" t="s">
        <v>5839</v>
      </c>
      <c r="B1839" s="32">
        <v>5577099.9999999683</v>
      </c>
      <c r="C1839" s="32">
        <v>7133675.8355126558</v>
      </c>
      <c r="D1839" s="32">
        <f t="shared" si="56"/>
        <v>1556575.8355126875</v>
      </c>
      <c r="E1839" s="44">
        <f t="shared" si="57"/>
        <v>0.27910129556807234</v>
      </c>
    </row>
    <row r="1840" spans="1:5" x14ac:dyDescent="0.25">
      <c r="A1840" s="39" t="s">
        <v>7553</v>
      </c>
      <c r="B1840" s="32">
        <v>5580099.9999999683</v>
      </c>
      <c r="C1840" s="32">
        <v>8402808.7649113405</v>
      </c>
      <c r="D1840" s="32">
        <f t="shared" si="56"/>
        <v>2822708.7649113722</v>
      </c>
      <c r="E1840" s="44">
        <f t="shared" si="57"/>
        <v>0.50585272036547524</v>
      </c>
    </row>
    <row r="1841" spans="1:5" x14ac:dyDescent="0.25">
      <c r="A1841" s="39" t="s">
        <v>7504</v>
      </c>
      <c r="B1841" s="32">
        <v>5583099.9999999674</v>
      </c>
      <c r="C1841" s="32">
        <v>8527699.1647749804</v>
      </c>
      <c r="D1841" s="32">
        <f t="shared" si="56"/>
        <v>2944599.164775013</v>
      </c>
      <c r="E1841" s="44">
        <f t="shared" si="57"/>
        <v>0.52741293632122477</v>
      </c>
    </row>
    <row r="1842" spans="1:5" x14ac:dyDescent="0.25">
      <c r="A1842" s="39" t="s">
        <v>6039</v>
      </c>
      <c r="B1842" s="32">
        <v>5586099.9999999674</v>
      </c>
      <c r="C1842" s="32">
        <v>10739768.873274487</v>
      </c>
      <c r="D1842" s="32">
        <f t="shared" si="56"/>
        <v>5153668.8732745191</v>
      </c>
      <c r="E1842" s="44">
        <f t="shared" si="57"/>
        <v>0.92258800831967724</v>
      </c>
    </row>
    <row r="1843" spans="1:5" x14ac:dyDescent="0.25">
      <c r="A1843" s="39" t="s">
        <v>6455</v>
      </c>
      <c r="B1843" s="32">
        <v>5589099.9999999665</v>
      </c>
      <c r="C1843" s="32">
        <v>11294463.462711621</v>
      </c>
      <c r="D1843" s="32">
        <f t="shared" si="56"/>
        <v>5705363.4627116546</v>
      </c>
      <c r="E1843" s="44">
        <f t="shared" si="57"/>
        <v>1.020801821887547</v>
      </c>
    </row>
    <row r="1844" spans="1:5" x14ac:dyDescent="0.25">
      <c r="A1844" s="39" t="s">
        <v>7994</v>
      </c>
      <c r="B1844" s="32">
        <v>5592099.9999999665</v>
      </c>
      <c r="C1844" s="32">
        <v>8224778.9296675725</v>
      </c>
      <c r="D1844" s="32">
        <f t="shared" si="56"/>
        <v>2632678.929667606</v>
      </c>
      <c r="E1844" s="44">
        <f t="shared" si="57"/>
        <v>0.47078538110327456</v>
      </c>
    </row>
    <row r="1845" spans="1:5" x14ac:dyDescent="0.25">
      <c r="A1845" s="39" t="s">
        <v>7993</v>
      </c>
      <c r="B1845" s="32">
        <v>5595099.9999999655</v>
      </c>
      <c r="C1845" s="32">
        <v>10139097.114020564</v>
      </c>
      <c r="D1845" s="32">
        <f t="shared" si="56"/>
        <v>4543997.1140205981</v>
      </c>
      <c r="E1845" s="44">
        <f t="shared" si="57"/>
        <v>0.81213867741785239</v>
      </c>
    </row>
    <row r="1846" spans="1:5" x14ac:dyDescent="0.25">
      <c r="A1846" s="39" t="s">
        <v>7247</v>
      </c>
      <c r="B1846" s="32">
        <v>5598099.9999999655</v>
      </c>
      <c r="C1846" s="32">
        <v>8958628.0574906636</v>
      </c>
      <c r="D1846" s="32">
        <f t="shared" si="56"/>
        <v>3360528.0574906981</v>
      </c>
      <c r="E1846" s="44">
        <f t="shared" si="57"/>
        <v>0.6002979685055142</v>
      </c>
    </row>
    <row r="1847" spans="1:5" x14ac:dyDescent="0.25">
      <c r="A1847" s="39" t="s">
        <v>6890</v>
      </c>
      <c r="B1847" s="32">
        <v>5601099.9999999646</v>
      </c>
      <c r="C1847" s="32">
        <v>10174090.554402737</v>
      </c>
      <c r="D1847" s="32">
        <f t="shared" si="56"/>
        <v>4572990.5544027723</v>
      </c>
      <c r="E1847" s="44">
        <f t="shared" si="57"/>
        <v>0.81644508300205343</v>
      </c>
    </row>
    <row r="1848" spans="1:5" x14ac:dyDescent="0.25">
      <c r="A1848" s="39" t="s">
        <v>7487</v>
      </c>
      <c r="B1848" s="32">
        <v>5604099.9999999646</v>
      </c>
      <c r="C1848" s="32">
        <v>7802907.6023409069</v>
      </c>
      <c r="D1848" s="32">
        <f t="shared" si="56"/>
        <v>2198807.6023409422</v>
      </c>
      <c r="E1848" s="44">
        <f t="shared" si="57"/>
        <v>0.39235695336288717</v>
      </c>
    </row>
    <row r="1849" spans="1:5" x14ac:dyDescent="0.25">
      <c r="A1849" s="39" t="s">
        <v>7141</v>
      </c>
      <c r="B1849" s="32">
        <v>5607099.9999999637</v>
      </c>
      <c r="C1849" s="32">
        <v>12538205.196839953</v>
      </c>
      <c r="D1849" s="32">
        <f t="shared" si="56"/>
        <v>6931105.1968399892</v>
      </c>
      <c r="E1849" s="44">
        <f t="shared" si="57"/>
        <v>1.2361301201762112</v>
      </c>
    </row>
    <row r="1850" spans="1:5" x14ac:dyDescent="0.25">
      <c r="A1850" s="39" t="s">
        <v>7927</v>
      </c>
      <c r="B1850" s="32">
        <v>5610099.9999999637</v>
      </c>
      <c r="C1850" s="32">
        <v>12633393.532534942</v>
      </c>
      <c r="D1850" s="32">
        <f t="shared" si="56"/>
        <v>7023293.5325349784</v>
      </c>
      <c r="E1850" s="44">
        <f t="shared" si="57"/>
        <v>1.2519016653063268</v>
      </c>
    </row>
    <row r="1851" spans="1:5" x14ac:dyDescent="0.25">
      <c r="A1851" s="39" t="s">
        <v>7322</v>
      </c>
      <c r="B1851" s="32">
        <v>5613099.9999999627</v>
      </c>
      <c r="C1851" s="32">
        <v>10583629.215019267</v>
      </c>
      <c r="D1851" s="32">
        <f t="shared" si="56"/>
        <v>4970529.2150193043</v>
      </c>
      <c r="E1851" s="44">
        <f t="shared" si="57"/>
        <v>0.8855230113518977</v>
      </c>
    </row>
    <row r="1852" spans="1:5" x14ac:dyDescent="0.25">
      <c r="A1852" s="39" t="s">
        <v>7140</v>
      </c>
      <c r="B1852" s="32">
        <v>5616099.9999999627</v>
      </c>
      <c r="C1852" s="32">
        <v>12588256.694666682</v>
      </c>
      <c r="D1852" s="32">
        <f t="shared" si="56"/>
        <v>6972156.6946667191</v>
      </c>
      <c r="E1852" s="44">
        <f t="shared" si="57"/>
        <v>1.2414587871773588</v>
      </c>
    </row>
    <row r="1853" spans="1:5" x14ac:dyDescent="0.25">
      <c r="A1853" s="39" t="s">
        <v>7108</v>
      </c>
      <c r="B1853" s="32">
        <v>5622099.9999999618</v>
      </c>
      <c r="C1853" s="32">
        <v>7908941.8542432636</v>
      </c>
      <c r="D1853" s="32">
        <f t="shared" si="56"/>
        <v>2286841.8542433018</v>
      </c>
      <c r="E1853" s="44">
        <f t="shared" si="57"/>
        <v>0.40675937002958279</v>
      </c>
    </row>
    <row r="1854" spans="1:5" x14ac:dyDescent="0.25">
      <c r="A1854" s="39" t="s">
        <v>7207</v>
      </c>
      <c r="B1854" s="32">
        <v>5625099.9999999609</v>
      </c>
      <c r="C1854" s="32">
        <v>9445330.7942404933</v>
      </c>
      <c r="D1854" s="32">
        <f t="shared" si="56"/>
        <v>3820230.7942405324</v>
      </c>
      <c r="E1854" s="44">
        <f t="shared" si="57"/>
        <v>0.67914006759711987</v>
      </c>
    </row>
    <row r="1855" spans="1:5" x14ac:dyDescent="0.25">
      <c r="A1855" s="39" t="s">
        <v>7827</v>
      </c>
      <c r="B1855" s="32">
        <v>5628099.9999999609</v>
      </c>
      <c r="C1855" s="32">
        <v>10405425.200132255</v>
      </c>
      <c r="D1855" s="32">
        <f t="shared" si="56"/>
        <v>4777325.2001322936</v>
      </c>
      <c r="E1855" s="44">
        <f t="shared" si="57"/>
        <v>0.84883445570127158</v>
      </c>
    </row>
    <row r="1856" spans="1:5" x14ac:dyDescent="0.25">
      <c r="A1856" s="39" t="s">
        <v>6129</v>
      </c>
      <c r="B1856" s="32">
        <v>5631099.99999996</v>
      </c>
      <c r="C1856" s="32">
        <v>8298265.6449201247</v>
      </c>
      <c r="D1856" s="32">
        <f t="shared" si="56"/>
        <v>2667165.6449201647</v>
      </c>
      <c r="E1856" s="44">
        <f t="shared" si="57"/>
        <v>0.47364913514591883</v>
      </c>
    </row>
    <row r="1857" spans="1:5" x14ac:dyDescent="0.25">
      <c r="A1857" s="39" t="s">
        <v>7107</v>
      </c>
      <c r="B1857" s="32">
        <v>5634099.99999996</v>
      </c>
      <c r="C1857" s="32">
        <v>9854363.7072892878</v>
      </c>
      <c r="D1857" s="32">
        <f t="shared" si="56"/>
        <v>4220263.7072893279</v>
      </c>
      <c r="E1857" s="44">
        <f t="shared" si="57"/>
        <v>0.74905729527153542</v>
      </c>
    </row>
    <row r="1858" spans="1:5" x14ac:dyDescent="0.25">
      <c r="A1858" s="39" t="s">
        <v>6512</v>
      </c>
      <c r="B1858" s="32">
        <v>5637099.999999959</v>
      </c>
      <c r="C1858" s="32">
        <v>10140761.773562323</v>
      </c>
      <c r="D1858" s="32">
        <f t="shared" si="56"/>
        <v>4503661.7735623643</v>
      </c>
      <c r="E1858" s="44">
        <f t="shared" si="57"/>
        <v>0.79893238962629665</v>
      </c>
    </row>
    <row r="1859" spans="1:5" x14ac:dyDescent="0.25">
      <c r="A1859" s="39" t="s">
        <v>6128</v>
      </c>
      <c r="B1859" s="32">
        <v>5640099.999999959</v>
      </c>
      <c r="C1859" s="32">
        <v>8052868.7195078479</v>
      </c>
      <c r="D1859" s="32">
        <f t="shared" si="56"/>
        <v>2412768.7195078889</v>
      </c>
      <c r="E1859" s="44">
        <f t="shared" si="57"/>
        <v>0.42778828735446295</v>
      </c>
    </row>
    <row r="1860" spans="1:5" x14ac:dyDescent="0.25">
      <c r="A1860" s="39" t="s">
        <v>6127</v>
      </c>
      <c r="B1860" s="32">
        <v>5643099.9999999581</v>
      </c>
      <c r="C1860" s="32">
        <v>11633387.752856078</v>
      </c>
      <c r="D1860" s="32">
        <f t="shared" si="56"/>
        <v>5990287.7528561195</v>
      </c>
      <c r="E1860" s="44">
        <f t="shared" si="57"/>
        <v>1.0615242956630511</v>
      </c>
    </row>
    <row r="1861" spans="1:5" x14ac:dyDescent="0.25">
      <c r="A1861" s="39" t="s">
        <v>7992</v>
      </c>
      <c r="B1861" s="32">
        <v>5646099.9999999581</v>
      </c>
      <c r="C1861" s="32">
        <v>9072675.1335385703</v>
      </c>
      <c r="D1861" s="32">
        <f t="shared" ref="D1861:D1924" si="58">C1861-B1861</f>
        <v>3426575.1335386122</v>
      </c>
      <c r="E1861" s="44">
        <f t="shared" ref="E1861:E1924" si="59">D1861/B1861</f>
        <v>0.60689239183483068</v>
      </c>
    </row>
    <row r="1862" spans="1:5" x14ac:dyDescent="0.25">
      <c r="A1862" s="39" t="s">
        <v>7826</v>
      </c>
      <c r="B1862" s="32">
        <v>5649099.9999999572</v>
      </c>
      <c r="C1862" s="32">
        <v>10986877.044365793</v>
      </c>
      <c r="D1862" s="32">
        <f t="shared" si="58"/>
        <v>5337777.0443658363</v>
      </c>
      <c r="E1862" s="44">
        <f t="shared" si="59"/>
        <v>0.94488981330935495</v>
      </c>
    </row>
    <row r="1863" spans="1:5" x14ac:dyDescent="0.25">
      <c r="A1863" s="39" t="s">
        <v>5904</v>
      </c>
      <c r="B1863" s="32">
        <v>5652099.9999999572</v>
      </c>
      <c r="C1863" s="32">
        <v>9094779.486190781</v>
      </c>
      <c r="D1863" s="32">
        <f t="shared" si="58"/>
        <v>3442679.4861908238</v>
      </c>
      <c r="E1863" s="44">
        <f t="shared" si="59"/>
        <v>0.60909741267685458</v>
      </c>
    </row>
    <row r="1864" spans="1:5" x14ac:dyDescent="0.25">
      <c r="A1864" s="39" t="s">
        <v>6940</v>
      </c>
      <c r="B1864" s="32">
        <v>5655099.9999999562</v>
      </c>
      <c r="C1864" s="32">
        <v>10891299.545904493</v>
      </c>
      <c r="D1864" s="32">
        <f t="shared" si="58"/>
        <v>5236199.5459045367</v>
      </c>
      <c r="E1864" s="44">
        <f t="shared" si="59"/>
        <v>0.92592519069593415</v>
      </c>
    </row>
    <row r="1865" spans="1:5" x14ac:dyDescent="0.25">
      <c r="A1865" s="39" t="s">
        <v>12</v>
      </c>
      <c r="B1865" s="32">
        <v>5658099.9999999562</v>
      </c>
      <c r="C1865" s="32">
        <v>12774209.728412788</v>
      </c>
      <c r="D1865" s="32">
        <f t="shared" si="58"/>
        <v>7116109.7284128321</v>
      </c>
      <c r="E1865" s="44">
        <f t="shared" si="59"/>
        <v>1.2576853941098403</v>
      </c>
    </row>
    <row r="1866" spans="1:5" x14ac:dyDescent="0.25">
      <c r="A1866" s="39" t="s">
        <v>7139</v>
      </c>
      <c r="B1866" s="32">
        <v>5661099.9999999553</v>
      </c>
      <c r="C1866" s="32">
        <v>10229519.738682514</v>
      </c>
      <c r="D1866" s="32">
        <f t="shared" si="58"/>
        <v>4568419.7386825588</v>
      </c>
      <c r="E1866" s="44">
        <f t="shared" si="59"/>
        <v>0.80698446215092379</v>
      </c>
    </row>
    <row r="1867" spans="1:5" x14ac:dyDescent="0.25">
      <c r="A1867" s="39" t="s">
        <v>6571</v>
      </c>
      <c r="B1867" s="32">
        <v>5664099.9999999553</v>
      </c>
      <c r="C1867" s="32">
        <v>8623852.2627387233</v>
      </c>
      <c r="D1867" s="32">
        <f t="shared" si="58"/>
        <v>2959752.262738768</v>
      </c>
      <c r="E1867" s="44">
        <f t="shared" si="59"/>
        <v>0.52254590539340606</v>
      </c>
    </row>
    <row r="1868" spans="1:5" x14ac:dyDescent="0.25">
      <c r="A1868" s="39" t="s">
        <v>6126</v>
      </c>
      <c r="B1868" s="32">
        <v>5667099.9999999544</v>
      </c>
      <c r="C1868" s="32">
        <v>12078153.395923672</v>
      </c>
      <c r="D1868" s="32">
        <f t="shared" si="58"/>
        <v>6411053.3959237179</v>
      </c>
      <c r="E1868" s="44">
        <f t="shared" si="59"/>
        <v>1.1312758546564856</v>
      </c>
    </row>
    <row r="1869" spans="1:5" x14ac:dyDescent="0.25">
      <c r="A1869" s="39" t="s">
        <v>7825</v>
      </c>
      <c r="B1869" s="32">
        <v>5670099.9999999544</v>
      </c>
      <c r="C1869" s="32">
        <v>8855198.3033627532</v>
      </c>
      <c r="D1869" s="32">
        <f t="shared" si="58"/>
        <v>3185098.3033627989</v>
      </c>
      <c r="E1869" s="44">
        <f t="shared" si="59"/>
        <v>0.56173582535807565</v>
      </c>
    </row>
    <row r="1870" spans="1:5" x14ac:dyDescent="0.25">
      <c r="A1870" s="39" t="s">
        <v>5871</v>
      </c>
      <c r="B1870" s="32">
        <v>5673099.9999999534</v>
      </c>
      <c r="C1870" s="32">
        <v>9010894.0654597748</v>
      </c>
      <c r="D1870" s="32">
        <f t="shared" si="58"/>
        <v>3337794.0654598214</v>
      </c>
      <c r="E1870" s="44">
        <f t="shared" si="59"/>
        <v>0.58835452670671218</v>
      </c>
    </row>
    <row r="1871" spans="1:5" x14ac:dyDescent="0.25">
      <c r="A1871" s="39" t="s">
        <v>6511</v>
      </c>
      <c r="B1871" s="32">
        <v>5676099.9999999534</v>
      </c>
      <c r="C1871" s="32">
        <v>8184568.9325738689</v>
      </c>
      <c r="D1871" s="32">
        <f t="shared" si="58"/>
        <v>2508468.9325739155</v>
      </c>
      <c r="E1871" s="44">
        <f t="shared" si="59"/>
        <v>0.44193529581472069</v>
      </c>
    </row>
    <row r="1872" spans="1:5" x14ac:dyDescent="0.25">
      <c r="A1872" s="39" t="s">
        <v>6389</v>
      </c>
      <c r="B1872" s="32">
        <v>5679099.9999999525</v>
      </c>
      <c r="C1872" s="32">
        <v>11864700.809681902</v>
      </c>
      <c r="D1872" s="32">
        <f t="shared" si="58"/>
        <v>6185600.8096819492</v>
      </c>
      <c r="E1872" s="44">
        <f t="shared" si="59"/>
        <v>1.0891868094736843</v>
      </c>
    </row>
    <row r="1873" spans="1:5" x14ac:dyDescent="0.25">
      <c r="A1873" s="39" t="s">
        <v>7824</v>
      </c>
      <c r="B1873" s="32">
        <v>5682099.9999999525</v>
      </c>
      <c r="C1873" s="32">
        <v>9029279.0442023817</v>
      </c>
      <c r="D1873" s="32">
        <f t="shared" si="58"/>
        <v>3347179.0442024292</v>
      </c>
      <c r="E1873" s="44">
        <f t="shared" si="59"/>
        <v>0.58907429369466524</v>
      </c>
    </row>
    <row r="1874" spans="1:5" x14ac:dyDescent="0.25">
      <c r="A1874" s="39" t="s">
        <v>7543</v>
      </c>
      <c r="B1874" s="32">
        <v>5685099.9999999516</v>
      </c>
      <c r="C1874" s="32">
        <v>8061506.3215973033</v>
      </c>
      <c r="D1874" s="32">
        <f t="shared" si="58"/>
        <v>2376406.3215973517</v>
      </c>
      <c r="E1874" s="44">
        <f t="shared" si="59"/>
        <v>0.41800607229378056</v>
      </c>
    </row>
    <row r="1875" spans="1:5" x14ac:dyDescent="0.25">
      <c r="A1875" s="39" t="s">
        <v>8240</v>
      </c>
      <c r="B1875" s="32">
        <v>5688099.9999999516</v>
      </c>
      <c r="C1875" s="32">
        <v>8579193.6037383936</v>
      </c>
      <c r="D1875" s="32">
        <f t="shared" si="58"/>
        <v>2891093.6037384421</v>
      </c>
      <c r="E1875" s="44">
        <f t="shared" si="59"/>
        <v>0.50827053035960457</v>
      </c>
    </row>
    <row r="1876" spans="1:5" x14ac:dyDescent="0.25">
      <c r="A1876" s="39" t="s">
        <v>6074</v>
      </c>
      <c r="B1876" s="32">
        <v>5691099.9999999506</v>
      </c>
      <c r="C1876" s="32">
        <v>11952045.731468057</v>
      </c>
      <c r="D1876" s="32">
        <f t="shared" si="58"/>
        <v>6260945.7314681066</v>
      </c>
      <c r="E1876" s="44">
        <f t="shared" si="59"/>
        <v>1.1001292775505898</v>
      </c>
    </row>
    <row r="1877" spans="1:5" x14ac:dyDescent="0.25">
      <c r="A1877" s="39" t="s">
        <v>6125</v>
      </c>
      <c r="B1877" s="32">
        <v>5694099.9999999506</v>
      </c>
      <c r="C1877" s="32">
        <v>11216582.541342191</v>
      </c>
      <c r="D1877" s="32">
        <f t="shared" si="58"/>
        <v>5522482.5413422408</v>
      </c>
      <c r="E1877" s="44">
        <f t="shared" si="59"/>
        <v>0.96986047686944177</v>
      </c>
    </row>
    <row r="1878" spans="1:5" x14ac:dyDescent="0.25">
      <c r="A1878" s="39" t="s">
        <v>7991</v>
      </c>
      <c r="B1878" s="32">
        <v>5697099.9999999497</v>
      </c>
      <c r="C1878" s="32">
        <v>9975787.1561520249</v>
      </c>
      <c r="D1878" s="32">
        <f t="shared" si="58"/>
        <v>4278687.1561520752</v>
      </c>
      <c r="E1878" s="44">
        <f t="shared" si="59"/>
        <v>0.75102897195978879</v>
      </c>
    </row>
    <row r="1879" spans="1:5" x14ac:dyDescent="0.25">
      <c r="A1879" s="39" t="s">
        <v>6756</v>
      </c>
      <c r="B1879" s="32">
        <v>5700099.9999999497</v>
      </c>
      <c r="C1879" s="32">
        <v>10089092.325706901</v>
      </c>
      <c r="D1879" s="32">
        <f t="shared" si="58"/>
        <v>4388992.3257069513</v>
      </c>
      <c r="E1879" s="44">
        <f t="shared" si="59"/>
        <v>0.7699851451214873</v>
      </c>
    </row>
    <row r="1880" spans="1:5" x14ac:dyDescent="0.25">
      <c r="A1880" s="39" t="s">
        <v>7503</v>
      </c>
      <c r="B1880" s="32">
        <v>5703099.9999999488</v>
      </c>
      <c r="C1880" s="32">
        <v>8317582.9588651089</v>
      </c>
      <c r="D1880" s="32">
        <f t="shared" si="58"/>
        <v>2614482.9588651601</v>
      </c>
      <c r="E1880" s="44">
        <f t="shared" si="59"/>
        <v>0.45843189824221625</v>
      </c>
    </row>
    <row r="1881" spans="1:5" x14ac:dyDescent="0.25">
      <c r="A1881" s="39" t="s">
        <v>6213</v>
      </c>
      <c r="B1881" s="32">
        <v>5706099.9999999488</v>
      </c>
      <c r="C1881" s="32">
        <v>11551420.090724951</v>
      </c>
      <c r="D1881" s="32">
        <f t="shared" si="58"/>
        <v>5845320.0907250019</v>
      </c>
      <c r="E1881" s="44">
        <f t="shared" si="59"/>
        <v>1.0243984666804042</v>
      </c>
    </row>
    <row r="1882" spans="1:5" x14ac:dyDescent="0.25">
      <c r="A1882" s="39" t="s">
        <v>6510</v>
      </c>
      <c r="B1882" s="32">
        <v>5709099.9999999478</v>
      </c>
      <c r="C1882" s="32">
        <v>10022370.987692639</v>
      </c>
      <c r="D1882" s="32">
        <f t="shared" si="58"/>
        <v>4313270.9876926914</v>
      </c>
      <c r="E1882" s="44">
        <f t="shared" si="59"/>
        <v>0.75550804639833435</v>
      </c>
    </row>
    <row r="1883" spans="1:5" x14ac:dyDescent="0.25">
      <c r="A1883" s="39" t="s">
        <v>7698</v>
      </c>
      <c r="B1883" s="32">
        <v>5712099.9999999478</v>
      </c>
      <c r="C1883" s="32">
        <v>9173184.9375977106</v>
      </c>
      <c r="D1883" s="32">
        <f t="shared" si="58"/>
        <v>3461084.9375977628</v>
      </c>
      <c r="E1883" s="44">
        <f t="shared" si="59"/>
        <v>0.60592162910274583</v>
      </c>
    </row>
    <row r="1884" spans="1:5" x14ac:dyDescent="0.25">
      <c r="A1884" s="39" t="s">
        <v>6038</v>
      </c>
      <c r="B1884" s="32">
        <v>5715099.9999999469</v>
      </c>
      <c r="C1884" s="32">
        <v>11267666.409056274</v>
      </c>
      <c r="D1884" s="32">
        <f t="shared" si="58"/>
        <v>5552566.4090563273</v>
      </c>
      <c r="E1884" s="44">
        <f t="shared" si="59"/>
        <v>0.97156067418879444</v>
      </c>
    </row>
    <row r="1885" spans="1:5" x14ac:dyDescent="0.25">
      <c r="A1885" s="39" t="s">
        <v>6212</v>
      </c>
      <c r="B1885" s="32">
        <v>5718099.9999999469</v>
      </c>
      <c r="C1885" s="32">
        <v>11245357.552601887</v>
      </c>
      <c r="D1885" s="32">
        <f t="shared" si="58"/>
        <v>5527257.55260194</v>
      </c>
      <c r="E1885" s="44">
        <f t="shared" si="59"/>
        <v>0.96662484961822837</v>
      </c>
    </row>
    <row r="1886" spans="1:5" x14ac:dyDescent="0.25">
      <c r="A1886" s="39" t="s">
        <v>6546</v>
      </c>
      <c r="B1886" s="32">
        <v>5721099.999999946</v>
      </c>
      <c r="C1886" s="32">
        <v>8216396.5012370674</v>
      </c>
      <c r="D1886" s="32">
        <f t="shared" si="58"/>
        <v>2495296.5012371214</v>
      </c>
      <c r="E1886" s="44">
        <f t="shared" si="59"/>
        <v>0.43615677076736031</v>
      </c>
    </row>
    <row r="1887" spans="1:5" x14ac:dyDescent="0.25">
      <c r="A1887" s="39" t="s">
        <v>7246</v>
      </c>
      <c r="B1887" s="32">
        <v>5724099.999999946</v>
      </c>
      <c r="C1887" s="32">
        <v>12899266.662624419</v>
      </c>
      <c r="D1887" s="32">
        <f t="shared" si="58"/>
        <v>7175166.6626244728</v>
      </c>
      <c r="E1887" s="44">
        <f t="shared" si="59"/>
        <v>1.2535012775151624</v>
      </c>
    </row>
    <row r="1888" spans="1:5" x14ac:dyDescent="0.25">
      <c r="A1888" s="39" t="s">
        <v>6124</v>
      </c>
      <c r="B1888" s="32">
        <v>5727099.9999999451</v>
      </c>
      <c r="C1888" s="32">
        <v>11764239.204935122</v>
      </c>
      <c r="D1888" s="32">
        <f t="shared" si="58"/>
        <v>6037139.2049351772</v>
      </c>
      <c r="E1888" s="44">
        <f t="shared" si="59"/>
        <v>1.0541354620899295</v>
      </c>
    </row>
    <row r="1889" spans="1:5" x14ac:dyDescent="0.25">
      <c r="A1889" s="39" t="s">
        <v>7761</v>
      </c>
      <c r="B1889" s="32">
        <v>5730099.9999999451</v>
      </c>
      <c r="C1889" s="32">
        <v>10802452.624882592</v>
      </c>
      <c r="D1889" s="32">
        <f t="shared" si="58"/>
        <v>5072352.6248826468</v>
      </c>
      <c r="E1889" s="44">
        <f t="shared" si="59"/>
        <v>0.88521188546145713</v>
      </c>
    </row>
    <row r="1890" spans="1:5" x14ac:dyDescent="0.25">
      <c r="A1890" s="39" t="s">
        <v>7321</v>
      </c>
      <c r="B1890" s="32">
        <v>5733099.9999999441</v>
      </c>
      <c r="C1890" s="32">
        <v>12072677.548115637</v>
      </c>
      <c r="D1890" s="32">
        <f t="shared" si="58"/>
        <v>6339577.548115693</v>
      </c>
      <c r="E1890" s="44">
        <f t="shared" si="59"/>
        <v>1.1057852729092035</v>
      </c>
    </row>
    <row r="1891" spans="1:5" x14ac:dyDescent="0.25">
      <c r="A1891" s="39" t="s">
        <v>7502</v>
      </c>
      <c r="B1891" s="32">
        <v>5736099.9999999441</v>
      </c>
      <c r="C1891" s="32">
        <v>7367995.8784095263</v>
      </c>
      <c r="D1891" s="32">
        <f t="shared" si="58"/>
        <v>1631895.8784095822</v>
      </c>
      <c r="E1891" s="44">
        <f t="shared" si="59"/>
        <v>0.28449571632461046</v>
      </c>
    </row>
    <row r="1892" spans="1:5" x14ac:dyDescent="0.25">
      <c r="A1892" s="39" t="s">
        <v>7501</v>
      </c>
      <c r="B1892" s="32">
        <v>5739099.9999999432</v>
      </c>
      <c r="C1892" s="32">
        <v>12660019.448463256</v>
      </c>
      <c r="D1892" s="32">
        <f t="shared" si="58"/>
        <v>6920919.4484633124</v>
      </c>
      <c r="E1892" s="44">
        <f t="shared" si="59"/>
        <v>1.2059241777392589</v>
      </c>
    </row>
    <row r="1893" spans="1:5" x14ac:dyDescent="0.25">
      <c r="A1893" s="39" t="s">
        <v>7500</v>
      </c>
      <c r="B1893" s="32">
        <v>5742099.9999999432</v>
      </c>
      <c r="C1893" s="32">
        <v>12548389.035870174</v>
      </c>
      <c r="D1893" s="32">
        <f t="shared" si="58"/>
        <v>6806289.0358702308</v>
      </c>
      <c r="E1893" s="44">
        <f t="shared" si="59"/>
        <v>1.1853309827189178</v>
      </c>
    </row>
    <row r="1894" spans="1:5" x14ac:dyDescent="0.25">
      <c r="A1894" s="39" t="s">
        <v>6979</v>
      </c>
      <c r="B1894" s="32">
        <v>5745099.9999999423</v>
      </c>
      <c r="C1894" s="32">
        <v>10905826.78621434</v>
      </c>
      <c r="D1894" s="32">
        <f t="shared" si="58"/>
        <v>5160726.7862143982</v>
      </c>
      <c r="E1894" s="44">
        <f t="shared" si="59"/>
        <v>0.89828319545603208</v>
      </c>
    </row>
    <row r="1895" spans="1:5" x14ac:dyDescent="0.25">
      <c r="A1895" s="39" t="s">
        <v>5987</v>
      </c>
      <c r="B1895" s="32">
        <v>5748099.9999999423</v>
      </c>
      <c r="C1895" s="32">
        <v>7631128.9370326456</v>
      </c>
      <c r="D1895" s="32">
        <f t="shared" si="58"/>
        <v>1883028.9370327033</v>
      </c>
      <c r="E1895" s="44">
        <f t="shared" si="59"/>
        <v>0.32759154103664206</v>
      </c>
    </row>
    <row r="1896" spans="1:5" x14ac:dyDescent="0.25">
      <c r="A1896" s="39" t="s">
        <v>7697</v>
      </c>
      <c r="B1896" s="32">
        <v>5751099.9999999413</v>
      </c>
      <c r="C1896" s="32">
        <v>8862232.917580802</v>
      </c>
      <c r="D1896" s="32">
        <f t="shared" si="58"/>
        <v>3111132.9175808607</v>
      </c>
      <c r="E1896" s="44">
        <f t="shared" si="59"/>
        <v>0.54096310576774742</v>
      </c>
    </row>
    <row r="1897" spans="1:5" x14ac:dyDescent="0.25">
      <c r="A1897" s="39" t="s">
        <v>7074</v>
      </c>
      <c r="B1897" s="32">
        <v>5754099.9999999404</v>
      </c>
      <c r="C1897" s="32">
        <v>12616891.284637218</v>
      </c>
      <c r="D1897" s="32">
        <f t="shared" si="58"/>
        <v>6862791.2846372779</v>
      </c>
      <c r="E1897" s="44">
        <f t="shared" si="59"/>
        <v>1.1926784874502265</v>
      </c>
    </row>
    <row r="1898" spans="1:5" x14ac:dyDescent="0.25">
      <c r="A1898" s="39" t="s">
        <v>7056</v>
      </c>
      <c r="B1898" s="32">
        <v>5757099.9999999404</v>
      </c>
      <c r="C1898" s="32">
        <v>8461517.0002493449</v>
      </c>
      <c r="D1898" s="32">
        <f t="shared" si="58"/>
        <v>2704417.0002494045</v>
      </c>
      <c r="E1898" s="44">
        <f t="shared" si="59"/>
        <v>0.46975334808313779</v>
      </c>
    </row>
    <row r="1899" spans="1:5" x14ac:dyDescent="0.25">
      <c r="A1899" s="39" t="s">
        <v>7391</v>
      </c>
      <c r="B1899" s="32">
        <v>5760099.9999999395</v>
      </c>
      <c r="C1899" s="32">
        <v>7412696.6426048083</v>
      </c>
      <c r="D1899" s="32">
        <f t="shared" si="58"/>
        <v>1652596.6426048689</v>
      </c>
      <c r="E1899" s="44">
        <f t="shared" si="59"/>
        <v>0.28690415836615446</v>
      </c>
    </row>
    <row r="1900" spans="1:5" x14ac:dyDescent="0.25">
      <c r="A1900" s="39" t="s">
        <v>7499</v>
      </c>
      <c r="B1900" s="32">
        <v>5763099.9999999395</v>
      </c>
      <c r="C1900" s="32">
        <v>11366873.966713667</v>
      </c>
      <c r="D1900" s="32">
        <f t="shared" si="58"/>
        <v>5603773.9667137275</v>
      </c>
      <c r="E1900" s="44">
        <f t="shared" si="59"/>
        <v>0.97235410919709642</v>
      </c>
    </row>
    <row r="1901" spans="1:5" x14ac:dyDescent="0.25">
      <c r="A1901" s="39" t="s">
        <v>6570</v>
      </c>
      <c r="B1901" s="32">
        <v>5766099.9999999385</v>
      </c>
      <c r="C1901" s="32">
        <v>9816734.6444545444</v>
      </c>
      <c r="D1901" s="32">
        <f t="shared" si="58"/>
        <v>4050634.6444546059</v>
      </c>
      <c r="E1901" s="44">
        <f t="shared" si="59"/>
        <v>0.70249122360948457</v>
      </c>
    </row>
    <row r="1902" spans="1:5" x14ac:dyDescent="0.25">
      <c r="A1902" s="39" t="s">
        <v>8239</v>
      </c>
      <c r="B1902" s="32">
        <v>5769099.9999999385</v>
      </c>
      <c r="C1902" s="32">
        <v>7486590.747779401</v>
      </c>
      <c r="D1902" s="32">
        <f t="shared" si="58"/>
        <v>1717490.7477794625</v>
      </c>
      <c r="E1902" s="44">
        <f t="shared" si="59"/>
        <v>0.29770514426504668</v>
      </c>
    </row>
    <row r="1903" spans="1:5" x14ac:dyDescent="0.25">
      <c r="A1903" s="39" t="s">
        <v>6250</v>
      </c>
      <c r="B1903" s="32">
        <v>5772099.9999999376</v>
      </c>
      <c r="C1903" s="32">
        <v>11512797.115736753</v>
      </c>
      <c r="D1903" s="32">
        <f t="shared" si="58"/>
        <v>5740697.1157368151</v>
      </c>
      <c r="E1903" s="44">
        <f t="shared" si="59"/>
        <v>0.99455953911693784</v>
      </c>
    </row>
    <row r="1904" spans="1:5" x14ac:dyDescent="0.25">
      <c r="A1904" s="39" t="s">
        <v>6434</v>
      </c>
      <c r="B1904" s="32">
        <v>5775099.9999999376</v>
      </c>
      <c r="C1904" s="32">
        <v>10179483.866625635</v>
      </c>
      <c r="D1904" s="32">
        <f t="shared" si="58"/>
        <v>4404383.8666256974</v>
      </c>
      <c r="E1904" s="44">
        <f t="shared" si="59"/>
        <v>0.7626506669366323</v>
      </c>
    </row>
    <row r="1905" spans="1:5" x14ac:dyDescent="0.25">
      <c r="A1905" s="39" t="s">
        <v>6797</v>
      </c>
      <c r="B1905" s="32">
        <v>5778099.9999999367</v>
      </c>
      <c r="C1905" s="32">
        <v>9299771.0220547933</v>
      </c>
      <c r="D1905" s="32">
        <f t="shared" si="58"/>
        <v>3521671.0220548566</v>
      </c>
      <c r="E1905" s="44">
        <f t="shared" si="59"/>
        <v>0.60948599402137293</v>
      </c>
    </row>
    <row r="1906" spans="1:5" x14ac:dyDescent="0.25">
      <c r="A1906" s="39" t="s">
        <v>6123</v>
      </c>
      <c r="B1906" s="32">
        <v>5781099.9999999367</v>
      </c>
      <c r="C1906" s="32">
        <v>11714829.040899388</v>
      </c>
      <c r="D1906" s="32">
        <f t="shared" si="58"/>
        <v>5933729.0408994518</v>
      </c>
      <c r="E1906" s="44">
        <f t="shared" si="59"/>
        <v>1.0264013839752844</v>
      </c>
    </row>
    <row r="1907" spans="1:5" x14ac:dyDescent="0.25">
      <c r="A1907" s="39" t="s">
        <v>7441</v>
      </c>
      <c r="B1907" s="32">
        <v>5784099.9999999357</v>
      </c>
      <c r="C1907" s="32">
        <v>13005353.688397363</v>
      </c>
      <c r="D1907" s="32">
        <f t="shared" si="58"/>
        <v>7221253.6883974271</v>
      </c>
      <c r="E1907" s="44">
        <f t="shared" si="59"/>
        <v>1.248466258950832</v>
      </c>
    </row>
    <row r="1908" spans="1:5" x14ac:dyDescent="0.25">
      <c r="A1908" s="39" t="s">
        <v>7656</v>
      </c>
      <c r="B1908" s="32">
        <v>5787099.9999999357</v>
      </c>
      <c r="C1908" s="32">
        <v>11678777.13621535</v>
      </c>
      <c r="D1908" s="32">
        <f t="shared" si="58"/>
        <v>5891677.1362154139</v>
      </c>
      <c r="E1908" s="44">
        <f t="shared" si="59"/>
        <v>1.018070732528465</v>
      </c>
    </row>
    <row r="1909" spans="1:5" x14ac:dyDescent="0.25">
      <c r="A1909" s="39" t="s">
        <v>7639</v>
      </c>
      <c r="B1909" s="32">
        <v>5790099.9999999348</v>
      </c>
      <c r="C1909" s="32">
        <v>10081747.377762755</v>
      </c>
      <c r="D1909" s="32">
        <f t="shared" si="58"/>
        <v>4291647.3777628206</v>
      </c>
      <c r="E1909" s="44">
        <f t="shared" si="59"/>
        <v>0.74120436223258124</v>
      </c>
    </row>
    <row r="1910" spans="1:5" x14ac:dyDescent="0.25">
      <c r="A1910" s="39" t="s">
        <v>6990</v>
      </c>
      <c r="B1910" s="32">
        <v>5793099.9999999348</v>
      </c>
      <c r="C1910" s="32">
        <v>10300143.346303901</v>
      </c>
      <c r="D1910" s="32">
        <f t="shared" si="58"/>
        <v>4507043.3463039659</v>
      </c>
      <c r="E1910" s="44">
        <f t="shared" si="59"/>
        <v>0.77800199311318929</v>
      </c>
    </row>
    <row r="1911" spans="1:5" x14ac:dyDescent="0.25">
      <c r="A1911" s="39" t="s">
        <v>8282</v>
      </c>
      <c r="B1911" s="32">
        <v>5796099.9999999339</v>
      </c>
      <c r="C1911" s="32">
        <v>8057058.3495982895</v>
      </c>
      <c r="D1911" s="32">
        <f t="shared" si="58"/>
        <v>2260958.3495983556</v>
      </c>
      <c r="E1911" s="44">
        <f t="shared" si="59"/>
        <v>0.39008270209250728</v>
      </c>
    </row>
    <row r="1912" spans="1:5" x14ac:dyDescent="0.25">
      <c r="A1912" s="39" t="s">
        <v>5903</v>
      </c>
      <c r="B1912" s="32">
        <v>5799099.9999999339</v>
      </c>
      <c r="C1912" s="32">
        <v>7870044.7634756723</v>
      </c>
      <c r="D1912" s="32">
        <f t="shared" si="58"/>
        <v>2070944.7634757385</v>
      </c>
      <c r="E1912" s="44">
        <f t="shared" si="59"/>
        <v>0.35711485635284129</v>
      </c>
    </row>
    <row r="1913" spans="1:5" x14ac:dyDescent="0.25">
      <c r="A1913" s="39" t="s">
        <v>6622</v>
      </c>
      <c r="B1913" s="32">
        <v>5802099.9999999329</v>
      </c>
      <c r="C1913" s="32">
        <v>10514050.960602036</v>
      </c>
      <c r="D1913" s="32">
        <f t="shared" si="58"/>
        <v>4711950.9606021028</v>
      </c>
      <c r="E1913" s="44">
        <f t="shared" si="59"/>
        <v>0.8121112977373981</v>
      </c>
    </row>
    <row r="1914" spans="1:5" x14ac:dyDescent="0.25">
      <c r="A1914" s="39" t="s">
        <v>6963</v>
      </c>
      <c r="B1914" s="32">
        <v>5805099.9999999329</v>
      </c>
      <c r="C1914" s="32">
        <v>9618073.6679279003</v>
      </c>
      <c r="D1914" s="32">
        <f t="shared" si="58"/>
        <v>3812973.6679279674</v>
      </c>
      <c r="E1914" s="44">
        <f t="shared" si="59"/>
        <v>0.65683169418752674</v>
      </c>
    </row>
    <row r="1915" spans="1:5" x14ac:dyDescent="0.25">
      <c r="A1915" s="39" t="s">
        <v>6621</v>
      </c>
      <c r="B1915" s="32">
        <v>5808099.999999932</v>
      </c>
      <c r="C1915" s="32">
        <v>7609940.3748045182</v>
      </c>
      <c r="D1915" s="32">
        <f t="shared" si="58"/>
        <v>1801840.3748045862</v>
      </c>
      <c r="E1915" s="44">
        <f t="shared" si="59"/>
        <v>0.31022888290570189</v>
      </c>
    </row>
    <row r="1916" spans="1:5" x14ac:dyDescent="0.25">
      <c r="A1916" s="39" t="s">
        <v>6122</v>
      </c>
      <c r="B1916" s="32">
        <v>5811099.999999932</v>
      </c>
      <c r="C1916" s="32">
        <v>8958080.3201063257</v>
      </c>
      <c r="D1916" s="32">
        <f t="shared" si="58"/>
        <v>3146980.3201063937</v>
      </c>
      <c r="E1916" s="44">
        <f t="shared" si="59"/>
        <v>0.54154640603438775</v>
      </c>
    </row>
    <row r="1917" spans="1:5" x14ac:dyDescent="0.25">
      <c r="A1917" s="39" t="s">
        <v>6433</v>
      </c>
      <c r="B1917" s="32">
        <v>5814099.9999999311</v>
      </c>
      <c r="C1917" s="32">
        <v>12631117.42041301</v>
      </c>
      <c r="D1917" s="32">
        <f t="shared" si="58"/>
        <v>6817017.4204130787</v>
      </c>
      <c r="E1917" s="44">
        <f t="shared" si="59"/>
        <v>1.1724974493753393</v>
      </c>
    </row>
    <row r="1918" spans="1:5" x14ac:dyDescent="0.25">
      <c r="A1918" s="39" t="s">
        <v>6121</v>
      </c>
      <c r="B1918" s="32">
        <v>5817099.9999999311</v>
      </c>
      <c r="C1918" s="32">
        <v>10018787.22961122</v>
      </c>
      <c r="D1918" s="32">
        <f t="shared" si="58"/>
        <v>4201687.2296112888</v>
      </c>
      <c r="E1918" s="44">
        <f t="shared" si="59"/>
        <v>0.7222992951146342</v>
      </c>
    </row>
    <row r="1919" spans="1:5" x14ac:dyDescent="0.25">
      <c r="A1919" s="39" t="s">
        <v>6341</v>
      </c>
      <c r="B1919" s="32">
        <v>5820099.9999999302</v>
      </c>
      <c r="C1919" s="32">
        <v>12955568.980636224</v>
      </c>
      <c r="D1919" s="32">
        <f t="shared" si="58"/>
        <v>7135468.980636294</v>
      </c>
      <c r="E1919" s="44">
        <f t="shared" si="59"/>
        <v>1.2260045326775106</v>
      </c>
    </row>
    <row r="1920" spans="1:5" x14ac:dyDescent="0.25">
      <c r="A1920" s="39" t="s">
        <v>6372</v>
      </c>
      <c r="B1920" s="32">
        <v>5823099.9999999302</v>
      </c>
      <c r="C1920" s="32">
        <v>11397775.38559879</v>
      </c>
      <c r="D1920" s="32">
        <f t="shared" si="58"/>
        <v>5574675.3855988597</v>
      </c>
      <c r="E1920" s="44">
        <f t="shared" si="59"/>
        <v>0.95733808205233062</v>
      </c>
    </row>
    <row r="1921" spans="1:5" x14ac:dyDescent="0.25">
      <c r="A1921" s="39" t="s">
        <v>6569</v>
      </c>
      <c r="B1921" s="32">
        <v>5826099.9999999292</v>
      </c>
      <c r="C1921" s="32">
        <v>11016854.349196544</v>
      </c>
      <c r="D1921" s="32">
        <f t="shared" si="58"/>
        <v>5190754.3491966147</v>
      </c>
      <c r="E1921" s="44">
        <f t="shared" si="59"/>
        <v>0.89094837870902965</v>
      </c>
    </row>
    <row r="1922" spans="1:5" x14ac:dyDescent="0.25">
      <c r="A1922" s="39" t="s">
        <v>7440</v>
      </c>
      <c r="B1922" s="32">
        <v>5829099.9999999292</v>
      </c>
      <c r="C1922" s="32">
        <v>8574904.3176612686</v>
      </c>
      <c r="D1922" s="32">
        <f t="shared" si="58"/>
        <v>2745804.3176613394</v>
      </c>
      <c r="E1922" s="44">
        <f t="shared" si="59"/>
        <v>0.4710511601553195</v>
      </c>
    </row>
    <row r="1923" spans="1:5" x14ac:dyDescent="0.25">
      <c r="A1923" s="39" t="s">
        <v>6962</v>
      </c>
      <c r="B1923" s="32">
        <v>5832099.9999999283</v>
      </c>
      <c r="C1923" s="32">
        <v>10676328.362562966</v>
      </c>
      <c r="D1923" s="32">
        <f t="shared" si="58"/>
        <v>4844228.3625630373</v>
      </c>
      <c r="E1923" s="44">
        <f t="shared" si="59"/>
        <v>0.83061476356082664</v>
      </c>
    </row>
    <row r="1924" spans="1:5" x14ac:dyDescent="0.25">
      <c r="A1924" s="39" t="s">
        <v>6432</v>
      </c>
      <c r="B1924" s="32">
        <v>5835099.9999999283</v>
      </c>
      <c r="C1924" s="32">
        <v>10688324.12025734</v>
      </c>
      <c r="D1924" s="32">
        <f t="shared" si="58"/>
        <v>4853224.1202574121</v>
      </c>
      <c r="E1924" s="44">
        <f t="shared" si="59"/>
        <v>0.83172938257398699</v>
      </c>
    </row>
    <row r="1925" spans="1:5" x14ac:dyDescent="0.25">
      <c r="A1925" s="39" t="s">
        <v>7823</v>
      </c>
      <c r="B1925" s="32">
        <v>5838099.9999999274</v>
      </c>
      <c r="C1925" s="32">
        <v>10103938.245223043</v>
      </c>
      <c r="D1925" s="32">
        <f t="shared" ref="D1925:D1988" si="60">C1925-B1925</f>
        <v>4265838.2452231161</v>
      </c>
      <c r="E1925" s="44">
        <f t="shared" ref="E1925:E1988" si="61">D1925/B1925</f>
        <v>0.73068947863571521</v>
      </c>
    </row>
    <row r="1926" spans="1:5" x14ac:dyDescent="0.25">
      <c r="A1926" s="39" t="s">
        <v>7822</v>
      </c>
      <c r="B1926" s="32">
        <v>5841099.9999999274</v>
      </c>
      <c r="C1926" s="32">
        <v>9483374.9427387659</v>
      </c>
      <c r="D1926" s="32">
        <f t="shared" si="60"/>
        <v>3642274.9427388385</v>
      </c>
      <c r="E1926" s="44">
        <f t="shared" si="61"/>
        <v>0.62355976489683174</v>
      </c>
    </row>
    <row r="1927" spans="1:5" x14ac:dyDescent="0.25">
      <c r="A1927" s="39" t="s">
        <v>7552</v>
      </c>
      <c r="B1927" s="32">
        <v>5844099.9999999264</v>
      </c>
      <c r="C1927" s="32">
        <v>13174592.770644428</v>
      </c>
      <c r="D1927" s="32">
        <f t="shared" si="60"/>
        <v>7330492.7706445018</v>
      </c>
      <c r="E1927" s="44">
        <f t="shared" si="61"/>
        <v>1.2543407488996756</v>
      </c>
    </row>
    <row r="1928" spans="1:5" x14ac:dyDescent="0.25">
      <c r="A1928" s="39" t="s">
        <v>7990</v>
      </c>
      <c r="B1928" s="32">
        <v>5847099.9999999264</v>
      </c>
      <c r="C1928" s="32">
        <v>9632072.6579641961</v>
      </c>
      <c r="D1928" s="32">
        <f t="shared" si="60"/>
        <v>3784972.6579642696</v>
      </c>
      <c r="E1928" s="44">
        <f t="shared" si="61"/>
        <v>0.6473247691957239</v>
      </c>
    </row>
    <row r="1929" spans="1:5" x14ac:dyDescent="0.25">
      <c r="A1929" s="39" t="s">
        <v>6667</v>
      </c>
      <c r="B1929" s="32">
        <v>5850099.9999999255</v>
      </c>
      <c r="C1929" s="32">
        <v>11386747.009566095</v>
      </c>
      <c r="D1929" s="32">
        <f t="shared" si="60"/>
        <v>5536647.0095661692</v>
      </c>
      <c r="E1929" s="44">
        <f t="shared" si="61"/>
        <v>0.94641920814451719</v>
      </c>
    </row>
    <row r="1930" spans="1:5" x14ac:dyDescent="0.25">
      <c r="A1930" s="39" t="s">
        <v>7088</v>
      </c>
      <c r="B1930" s="32">
        <v>5853099.9999999255</v>
      </c>
      <c r="C1930" s="32">
        <v>12456858.165773477</v>
      </c>
      <c r="D1930" s="32">
        <f t="shared" si="60"/>
        <v>6603758.1657735519</v>
      </c>
      <c r="E1930" s="44">
        <f t="shared" si="61"/>
        <v>1.1282496738093721</v>
      </c>
    </row>
    <row r="1931" spans="1:5" x14ac:dyDescent="0.25">
      <c r="A1931" s="39" t="s">
        <v>5958</v>
      </c>
      <c r="B1931" s="32">
        <v>5856099.9999999246</v>
      </c>
      <c r="C1931" s="32">
        <v>12318110.496853566</v>
      </c>
      <c r="D1931" s="32">
        <f t="shared" si="60"/>
        <v>6462010.4968536412</v>
      </c>
      <c r="E1931" s="44">
        <f t="shared" si="61"/>
        <v>1.1034665557032366</v>
      </c>
    </row>
    <row r="1932" spans="1:5" x14ac:dyDescent="0.25">
      <c r="A1932" s="39" t="s">
        <v>7087</v>
      </c>
      <c r="B1932" s="32">
        <v>5859099.9999999246</v>
      </c>
      <c r="C1932" s="32">
        <v>10838866.847838428</v>
      </c>
      <c r="D1932" s="32">
        <f t="shared" si="60"/>
        <v>4979766.8478385033</v>
      </c>
      <c r="E1932" s="44">
        <f t="shared" si="61"/>
        <v>0.84992009828106152</v>
      </c>
    </row>
    <row r="1933" spans="1:5" x14ac:dyDescent="0.25">
      <c r="A1933" s="39" t="s">
        <v>7989</v>
      </c>
      <c r="B1933" s="32">
        <v>5862099.9999999236</v>
      </c>
      <c r="C1933" s="32">
        <v>10667167.078340262</v>
      </c>
      <c r="D1933" s="32">
        <f t="shared" si="60"/>
        <v>4805067.0783403385</v>
      </c>
      <c r="E1933" s="44">
        <f t="shared" si="61"/>
        <v>0.81968357386267743</v>
      </c>
    </row>
    <row r="1934" spans="1:5" x14ac:dyDescent="0.25">
      <c r="A1934" s="39" t="s">
        <v>6739</v>
      </c>
      <c r="B1934" s="32">
        <v>5865099.9999999236</v>
      </c>
      <c r="C1934" s="32">
        <v>11947289.428252896</v>
      </c>
      <c r="D1934" s="32">
        <f t="shared" si="60"/>
        <v>6082189.4282529727</v>
      </c>
      <c r="E1934" s="44">
        <f t="shared" si="61"/>
        <v>1.0370137641733392</v>
      </c>
    </row>
    <row r="1935" spans="1:5" x14ac:dyDescent="0.25">
      <c r="A1935" s="39" t="s">
        <v>6408</v>
      </c>
      <c r="B1935" s="32">
        <v>5868099.9999999227</v>
      </c>
      <c r="C1935" s="32">
        <v>11112323.166431207</v>
      </c>
      <c r="D1935" s="32">
        <f t="shared" si="60"/>
        <v>5244223.1664312845</v>
      </c>
      <c r="E1935" s="44">
        <f t="shared" si="61"/>
        <v>0.89368333300921143</v>
      </c>
    </row>
    <row r="1936" spans="1:5" x14ac:dyDescent="0.25">
      <c r="A1936" s="39" t="s">
        <v>7821</v>
      </c>
      <c r="B1936" s="32">
        <v>5871099.9999999227</v>
      </c>
      <c r="C1936" s="32">
        <v>8010745.5174573129</v>
      </c>
      <c r="D1936" s="32">
        <f t="shared" si="60"/>
        <v>2139645.5174573902</v>
      </c>
      <c r="E1936" s="44">
        <f t="shared" si="61"/>
        <v>0.36443690576849624</v>
      </c>
    </row>
    <row r="1937" spans="1:5" x14ac:dyDescent="0.25">
      <c r="A1937" s="39" t="s">
        <v>7988</v>
      </c>
      <c r="B1937" s="32">
        <v>5874099.9999999218</v>
      </c>
      <c r="C1937" s="32">
        <v>8569952.999669496</v>
      </c>
      <c r="D1937" s="32">
        <f t="shared" si="60"/>
        <v>2695852.9996695742</v>
      </c>
      <c r="E1937" s="44">
        <f t="shared" si="61"/>
        <v>0.45893890122224851</v>
      </c>
    </row>
    <row r="1938" spans="1:5" x14ac:dyDescent="0.25">
      <c r="A1938" s="39" t="s">
        <v>7987</v>
      </c>
      <c r="B1938" s="32">
        <v>5877099.9999999218</v>
      </c>
      <c r="C1938" s="32">
        <v>9062257.0303211361</v>
      </c>
      <c r="D1938" s="32">
        <f t="shared" si="60"/>
        <v>3185157.0303212143</v>
      </c>
      <c r="E1938" s="44">
        <f t="shared" si="61"/>
        <v>0.54196066602937787</v>
      </c>
    </row>
    <row r="1939" spans="1:5" x14ac:dyDescent="0.25">
      <c r="A1939" s="39" t="s">
        <v>5805</v>
      </c>
      <c r="B1939" s="32">
        <v>5880099.9999999208</v>
      </c>
      <c r="C1939" s="32">
        <v>10312341.587268647</v>
      </c>
      <c r="D1939" s="32">
        <f t="shared" si="60"/>
        <v>4432241.587268726</v>
      </c>
      <c r="E1939" s="44">
        <f t="shared" si="61"/>
        <v>0.75376976365517345</v>
      </c>
    </row>
    <row r="1940" spans="1:5" x14ac:dyDescent="0.25">
      <c r="A1940" s="39" t="s">
        <v>6864</v>
      </c>
      <c r="B1940" s="32">
        <v>5883099.9999999208</v>
      </c>
      <c r="C1940" s="32">
        <v>12604230.521695793</v>
      </c>
      <c r="D1940" s="32">
        <f t="shared" si="60"/>
        <v>6721130.5216958718</v>
      </c>
      <c r="E1940" s="44">
        <f t="shared" si="61"/>
        <v>1.1424470979068795</v>
      </c>
    </row>
    <row r="1941" spans="1:5" x14ac:dyDescent="0.25">
      <c r="A1941" s="39" t="s">
        <v>6568</v>
      </c>
      <c r="B1941" s="32">
        <v>5886099.9999999199</v>
      </c>
      <c r="C1941" s="32">
        <v>12135139.714819508</v>
      </c>
      <c r="D1941" s="32">
        <f t="shared" si="60"/>
        <v>6249039.7148195878</v>
      </c>
      <c r="E1941" s="44">
        <f t="shared" si="61"/>
        <v>1.0616604737975353</v>
      </c>
    </row>
    <row r="1942" spans="1:5" x14ac:dyDescent="0.25">
      <c r="A1942" s="39" t="s">
        <v>5965</v>
      </c>
      <c r="B1942" s="32">
        <v>5889099.9999999199</v>
      </c>
      <c r="C1942" s="32">
        <v>9368080.2486622594</v>
      </c>
      <c r="D1942" s="32">
        <f t="shared" si="60"/>
        <v>3478980.2486623395</v>
      </c>
      <c r="E1942" s="44">
        <f t="shared" si="61"/>
        <v>0.59074905310869008</v>
      </c>
    </row>
    <row r="1943" spans="1:5" x14ac:dyDescent="0.25">
      <c r="A1943" s="39" t="s">
        <v>6431</v>
      </c>
      <c r="B1943" s="32">
        <v>5892099.999999919</v>
      </c>
      <c r="C1943" s="32">
        <v>7704522.6725003477</v>
      </c>
      <c r="D1943" s="32">
        <f t="shared" si="60"/>
        <v>1812422.6725004287</v>
      </c>
      <c r="E1943" s="44">
        <f t="shared" si="61"/>
        <v>0.30760215755001674</v>
      </c>
    </row>
    <row r="1944" spans="1:5" x14ac:dyDescent="0.25">
      <c r="A1944" s="39" t="s">
        <v>6430</v>
      </c>
      <c r="B1944" s="32">
        <v>5895099.999999919</v>
      </c>
      <c r="C1944" s="32">
        <v>7631380.0075564869</v>
      </c>
      <c r="D1944" s="32">
        <f t="shared" si="60"/>
        <v>1736280.0075565679</v>
      </c>
      <c r="E1944" s="44">
        <f t="shared" si="61"/>
        <v>0.29452935616980064</v>
      </c>
    </row>
    <row r="1945" spans="1:5" x14ac:dyDescent="0.25">
      <c r="A1945" s="39" t="s">
        <v>7419</v>
      </c>
      <c r="B1945" s="32">
        <v>5901099.999999918</v>
      </c>
      <c r="C1945" s="32">
        <v>9729716.7533236947</v>
      </c>
      <c r="D1945" s="32">
        <f t="shared" si="60"/>
        <v>3828616.7533237766</v>
      </c>
      <c r="E1945" s="44">
        <f t="shared" si="61"/>
        <v>0.64879713160662078</v>
      </c>
    </row>
    <row r="1946" spans="1:5" x14ac:dyDescent="0.25">
      <c r="A1946" s="39" t="s">
        <v>6611</v>
      </c>
      <c r="B1946" s="32">
        <v>5904099.9999999171</v>
      </c>
      <c r="C1946" s="32">
        <v>12852665.576161902</v>
      </c>
      <c r="D1946" s="32">
        <f t="shared" si="60"/>
        <v>6948565.5761619853</v>
      </c>
      <c r="E1946" s="44">
        <f t="shared" si="61"/>
        <v>1.1769051296831157</v>
      </c>
    </row>
    <row r="1947" spans="1:5" x14ac:dyDescent="0.25">
      <c r="A1947" s="39" t="s">
        <v>7820</v>
      </c>
      <c r="B1947" s="32">
        <v>5907099.9999999171</v>
      </c>
      <c r="C1947" s="32">
        <v>11605764.622949412</v>
      </c>
      <c r="D1947" s="32">
        <f t="shared" si="60"/>
        <v>5698664.622949495</v>
      </c>
      <c r="E1947" s="44">
        <f t="shared" si="61"/>
        <v>0.96471443228480558</v>
      </c>
    </row>
    <row r="1948" spans="1:5" x14ac:dyDescent="0.25">
      <c r="A1948" s="39" t="s">
        <v>7206</v>
      </c>
      <c r="B1948" s="32">
        <v>5910099.9999999162</v>
      </c>
      <c r="C1948" s="32">
        <v>12717678.006008927</v>
      </c>
      <c r="D1948" s="32">
        <f t="shared" si="60"/>
        <v>6807578.0060090106</v>
      </c>
      <c r="E1948" s="44">
        <f t="shared" si="61"/>
        <v>1.1518549611697106</v>
      </c>
    </row>
    <row r="1949" spans="1:5" x14ac:dyDescent="0.25">
      <c r="A1949" s="39" t="s">
        <v>7586</v>
      </c>
      <c r="B1949" s="32">
        <v>5913099.9999999162</v>
      </c>
      <c r="C1949" s="32">
        <v>11193902.182161305</v>
      </c>
      <c r="D1949" s="32">
        <f t="shared" si="60"/>
        <v>5280802.1821613889</v>
      </c>
      <c r="E1949" s="44">
        <f t="shared" si="61"/>
        <v>0.89306830294793993</v>
      </c>
    </row>
    <row r="1950" spans="1:5" x14ac:dyDescent="0.25">
      <c r="A1950" s="39" t="s">
        <v>6509</v>
      </c>
      <c r="B1950" s="32">
        <v>5916099.9999999152</v>
      </c>
      <c r="C1950" s="32">
        <v>9685701.822459789</v>
      </c>
      <c r="D1950" s="32">
        <f t="shared" si="60"/>
        <v>3769601.8224598737</v>
      </c>
      <c r="E1950" s="44">
        <f t="shared" si="61"/>
        <v>0.6371768263653298</v>
      </c>
    </row>
    <row r="1951" spans="1:5" x14ac:dyDescent="0.25">
      <c r="A1951" s="39" t="s">
        <v>7439</v>
      </c>
      <c r="B1951" s="32">
        <v>5919099.9999999152</v>
      </c>
      <c r="C1951" s="32">
        <v>11524377.757267019</v>
      </c>
      <c r="D1951" s="32">
        <f t="shared" si="60"/>
        <v>5605277.7572671035</v>
      </c>
      <c r="E1951" s="44">
        <f t="shared" si="61"/>
        <v>0.94698142576864452</v>
      </c>
    </row>
    <row r="1952" spans="1:5" x14ac:dyDescent="0.25">
      <c r="A1952" s="39" t="s">
        <v>5910</v>
      </c>
      <c r="B1952" s="32">
        <v>5922099.9999999143</v>
      </c>
      <c r="C1952" s="32">
        <v>9052144.5581050944</v>
      </c>
      <c r="D1952" s="32">
        <f t="shared" si="60"/>
        <v>3130044.55810518</v>
      </c>
      <c r="E1952" s="44">
        <f t="shared" si="61"/>
        <v>0.52853625540014948</v>
      </c>
    </row>
    <row r="1953" spans="1:5" x14ac:dyDescent="0.25">
      <c r="A1953" s="39" t="s">
        <v>5364</v>
      </c>
      <c r="B1953" s="32">
        <v>5925099.9999999143</v>
      </c>
      <c r="C1953" s="32">
        <v>13141977.791504143</v>
      </c>
      <c r="D1953" s="32">
        <f t="shared" si="60"/>
        <v>7216877.7915042285</v>
      </c>
      <c r="E1953" s="44">
        <f t="shared" si="61"/>
        <v>1.2180178885595743</v>
      </c>
    </row>
    <row r="1954" spans="1:5" x14ac:dyDescent="0.25">
      <c r="A1954" s="39" t="s">
        <v>6796</v>
      </c>
      <c r="B1954" s="32">
        <v>5928099.9999999134</v>
      </c>
      <c r="C1954" s="32">
        <v>10551760.225986799</v>
      </c>
      <c r="D1954" s="32">
        <f t="shared" si="60"/>
        <v>4623660.2259868858</v>
      </c>
      <c r="E1954" s="44">
        <f t="shared" si="61"/>
        <v>0.77995651658827503</v>
      </c>
    </row>
    <row r="1955" spans="1:5" x14ac:dyDescent="0.25">
      <c r="A1955" s="39" t="s">
        <v>7390</v>
      </c>
      <c r="B1955" s="32">
        <v>5931099.9999999134</v>
      </c>
      <c r="C1955" s="32">
        <v>12805813.741521332</v>
      </c>
      <c r="D1955" s="32">
        <f t="shared" si="60"/>
        <v>6874713.741521419</v>
      </c>
      <c r="E1955" s="44">
        <f t="shared" si="61"/>
        <v>1.1590959082668508</v>
      </c>
    </row>
    <row r="1956" spans="1:5" x14ac:dyDescent="0.25">
      <c r="A1956" s="39" t="s">
        <v>7607</v>
      </c>
      <c r="B1956" s="32">
        <v>5934099.9999999125</v>
      </c>
      <c r="C1956" s="32">
        <v>12775357.646203242</v>
      </c>
      <c r="D1956" s="32">
        <f t="shared" si="60"/>
        <v>6841257.6462033298</v>
      </c>
      <c r="E1956" s="44">
        <f t="shared" si="61"/>
        <v>1.1528719850025162</v>
      </c>
    </row>
    <row r="1957" spans="1:5" x14ac:dyDescent="0.25">
      <c r="A1957" s="39" t="s">
        <v>6795</v>
      </c>
      <c r="B1957" s="32">
        <v>5937099.9999999125</v>
      </c>
      <c r="C1957" s="32">
        <v>11031708.63501481</v>
      </c>
      <c r="D1957" s="32">
        <f t="shared" si="60"/>
        <v>5094608.6350148972</v>
      </c>
      <c r="E1957" s="44">
        <f t="shared" si="61"/>
        <v>0.85809715770577766</v>
      </c>
    </row>
    <row r="1958" spans="1:5" x14ac:dyDescent="0.25">
      <c r="A1958" s="39" t="s">
        <v>6120</v>
      </c>
      <c r="B1958" s="32">
        <v>5940099.9999999115</v>
      </c>
      <c r="C1958" s="32">
        <v>9712349.8573418204</v>
      </c>
      <c r="D1958" s="32">
        <f t="shared" si="60"/>
        <v>3772249.8573419088</v>
      </c>
      <c r="E1958" s="44">
        <f t="shared" si="61"/>
        <v>0.63504820749515412</v>
      </c>
    </row>
    <row r="1959" spans="1:5" x14ac:dyDescent="0.25">
      <c r="A1959" s="39" t="s">
        <v>6662</v>
      </c>
      <c r="B1959" s="32">
        <v>5943099.9999999115</v>
      </c>
      <c r="C1959" s="32">
        <v>10198931.082256129</v>
      </c>
      <c r="D1959" s="32">
        <f t="shared" si="60"/>
        <v>4255831.0822562175</v>
      </c>
      <c r="E1959" s="44">
        <f t="shared" si="61"/>
        <v>0.71609615895009016</v>
      </c>
    </row>
    <row r="1960" spans="1:5" x14ac:dyDescent="0.25">
      <c r="A1960" s="39" t="s">
        <v>7106</v>
      </c>
      <c r="B1960" s="32">
        <v>5946099.9999999106</v>
      </c>
      <c r="C1960" s="32">
        <v>9347086.309468193</v>
      </c>
      <c r="D1960" s="32">
        <f t="shared" si="60"/>
        <v>3400986.3094682824</v>
      </c>
      <c r="E1960" s="44">
        <f t="shared" si="61"/>
        <v>0.57196924193476961</v>
      </c>
    </row>
    <row r="1961" spans="1:5" x14ac:dyDescent="0.25">
      <c r="A1961" s="39" t="s">
        <v>6526</v>
      </c>
      <c r="B1961" s="32">
        <v>5949099.9999999106</v>
      </c>
      <c r="C1961" s="32">
        <v>11616691.902165527</v>
      </c>
      <c r="D1961" s="32">
        <f t="shared" si="60"/>
        <v>5667591.9021656159</v>
      </c>
      <c r="E1961" s="44">
        <f t="shared" si="61"/>
        <v>0.95268055708690413</v>
      </c>
    </row>
    <row r="1962" spans="1:5" x14ac:dyDescent="0.25">
      <c r="A1962" s="39" t="s">
        <v>5884</v>
      </c>
      <c r="B1962" s="32">
        <v>5952099.9999999097</v>
      </c>
      <c r="C1962" s="32">
        <v>8050697.7324551558</v>
      </c>
      <c r="D1962" s="32">
        <f t="shared" si="60"/>
        <v>2098597.7324552462</v>
      </c>
      <c r="E1962" s="44">
        <f t="shared" si="61"/>
        <v>0.35258106087856017</v>
      </c>
    </row>
    <row r="1963" spans="1:5" x14ac:dyDescent="0.25">
      <c r="A1963" s="39" t="s">
        <v>5964</v>
      </c>
      <c r="B1963" s="32">
        <v>5955099.9999999097</v>
      </c>
      <c r="C1963" s="32">
        <v>10747597.533664683</v>
      </c>
      <c r="D1963" s="32">
        <f t="shared" si="60"/>
        <v>4792497.5336647732</v>
      </c>
      <c r="E1963" s="44">
        <f t="shared" si="61"/>
        <v>0.80477196582170674</v>
      </c>
    </row>
    <row r="1964" spans="1:5" x14ac:dyDescent="0.25">
      <c r="A1964" s="39" t="s">
        <v>7438</v>
      </c>
      <c r="B1964" s="32">
        <v>5958099.9999999087</v>
      </c>
      <c r="C1964" s="32">
        <v>11657332.752087995</v>
      </c>
      <c r="D1964" s="32">
        <f t="shared" si="60"/>
        <v>5699232.7520880867</v>
      </c>
      <c r="E1964" s="44">
        <f t="shared" si="61"/>
        <v>0.95655204714391739</v>
      </c>
    </row>
    <row r="1965" spans="1:5" x14ac:dyDescent="0.25">
      <c r="A1965" s="39" t="s">
        <v>8281</v>
      </c>
      <c r="B1965" s="32">
        <v>5961099.9999999087</v>
      </c>
      <c r="C1965" s="32">
        <v>13142759.477607999</v>
      </c>
      <c r="D1965" s="32">
        <f t="shared" si="60"/>
        <v>7181659.4776080903</v>
      </c>
      <c r="E1965" s="44">
        <f t="shared" si="61"/>
        <v>1.2047540684786702</v>
      </c>
    </row>
    <row r="1966" spans="1:5" x14ac:dyDescent="0.25">
      <c r="A1966" s="39" t="s">
        <v>7418</v>
      </c>
      <c r="B1966" s="32">
        <v>5964099.9999999078</v>
      </c>
      <c r="C1966" s="32">
        <v>11745845.636373777</v>
      </c>
      <c r="D1966" s="32">
        <f t="shared" si="60"/>
        <v>5781745.6363738691</v>
      </c>
      <c r="E1966" s="44">
        <f t="shared" si="61"/>
        <v>0.96942466363306423</v>
      </c>
    </row>
    <row r="1967" spans="1:5" x14ac:dyDescent="0.25">
      <c r="A1967" s="39" t="s">
        <v>7348</v>
      </c>
      <c r="B1967" s="32">
        <v>5967099.9999999078</v>
      </c>
      <c r="C1967" s="32">
        <v>10938740.918652156</v>
      </c>
      <c r="D1967" s="32">
        <f t="shared" si="60"/>
        <v>4971640.9186522486</v>
      </c>
      <c r="E1967" s="44">
        <f t="shared" si="61"/>
        <v>0.83317539820889974</v>
      </c>
    </row>
    <row r="1968" spans="1:5" x14ac:dyDescent="0.25">
      <c r="A1968" s="39" t="s">
        <v>7696</v>
      </c>
      <c r="B1968" s="32">
        <v>5970099.9999999069</v>
      </c>
      <c r="C1968" s="32">
        <v>12761805.725502618</v>
      </c>
      <c r="D1968" s="32">
        <f t="shared" si="60"/>
        <v>6791705.7255027108</v>
      </c>
      <c r="E1968" s="44">
        <f t="shared" si="61"/>
        <v>1.1376200943875006</v>
      </c>
    </row>
    <row r="1969" spans="1:5" x14ac:dyDescent="0.25">
      <c r="A1969" s="39" t="s">
        <v>7437</v>
      </c>
      <c r="B1969" s="32">
        <v>5973099.9999999069</v>
      </c>
      <c r="C1969" s="32">
        <v>8672975.8946428467</v>
      </c>
      <c r="D1969" s="32">
        <f t="shared" si="60"/>
        <v>2699875.8946429398</v>
      </c>
      <c r="E1969" s="44">
        <f t="shared" si="61"/>
        <v>0.45200580848185729</v>
      </c>
    </row>
    <row r="1970" spans="1:5" x14ac:dyDescent="0.25">
      <c r="A1970" s="39" t="s">
        <v>6119</v>
      </c>
      <c r="B1970" s="32">
        <v>5976099.9999999059</v>
      </c>
      <c r="C1970" s="32">
        <v>9161206.1987655722</v>
      </c>
      <c r="D1970" s="32">
        <f t="shared" si="60"/>
        <v>3185106.1987656662</v>
      </c>
      <c r="E1970" s="44">
        <f t="shared" si="61"/>
        <v>0.53297404641249579</v>
      </c>
    </row>
    <row r="1971" spans="1:5" x14ac:dyDescent="0.25">
      <c r="A1971" s="39" t="s">
        <v>8217</v>
      </c>
      <c r="B1971" s="32">
        <v>5979099.9999999059</v>
      </c>
      <c r="C1971" s="32">
        <v>9390382.6669214275</v>
      </c>
      <c r="D1971" s="32">
        <f t="shared" si="60"/>
        <v>3411282.6669215215</v>
      </c>
      <c r="E1971" s="44">
        <f t="shared" si="61"/>
        <v>0.57053447290086723</v>
      </c>
    </row>
    <row r="1972" spans="1:5" x14ac:dyDescent="0.25">
      <c r="A1972" s="39" t="s">
        <v>6841</v>
      </c>
      <c r="B1972" s="32">
        <v>5982099.999999905</v>
      </c>
      <c r="C1972" s="32">
        <v>8750346.0241158288</v>
      </c>
      <c r="D1972" s="32">
        <f t="shared" si="60"/>
        <v>2768246.0241159238</v>
      </c>
      <c r="E1972" s="44">
        <f t="shared" si="61"/>
        <v>0.46275488943948911</v>
      </c>
    </row>
    <row r="1973" spans="1:5" x14ac:dyDescent="0.25">
      <c r="A1973" s="39" t="s">
        <v>7015</v>
      </c>
      <c r="B1973" s="32">
        <v>5985099.999999905</v>
      </c>
      <c r="C1973" s="32">
        <v>11007998.155553898</v>
      </c>
      <c r="D1973" s="32">
        <f t="shared" si="60"/>
        <v>5022898.1555539928</v>
      </c>
      <c r="E1973" s="44">
        <f t="shared" si="61"/>
        <v>0.83923378983710761</v>
      </c>
    </row>
    <row r="1974" spans="1:5" x14ac:dyDescent="0.25">
      <c r="A1974" s="39" t="s">
        <v>7275</v>
      </c>
      <c r="B1974" s="32">
        <v>5988099.9999999041</v>
      </c>
      <c r="C1974" s="32">
        <v>9801721.1368011869</v>
      </c>
      <c r="D1974" s="32">
        <f t="shared" si="60"/>
        <v>3813621.1368012829</v>
      </c>
      <c r="E1974" s="44">
        <f t="shared" si="61"/>
        <v>0.63686664163947559</v>
      </c>
    </row>
    <row r="1975" spans="1:5" x14ac:dyDescent="0.25">
      <c r="A1975" s="39" t="s">
        <v>6766</v>
      </c>
      <c r="B1975" s="32">
        <v>5991099.9999999041</v>
      </c>
      <c r="C1975" s="32">
        <v>10327551.241080347</v>
      </c>
      <c r="D1975" s="32">
        <f t="shared" si="60"/>
        <v>4336451.2410804434</v>
      </c>
      <c r="E1975" s="44">
        <f t="shared" si="61"/>
        <v>0.72381553322102998</v>
      </c>
    </row>
    <row r="1976" spans="1:5" x14ac:dyDescent="0.25">
      <c r="A1976" s="39" t="s">
        <v>6037</v>
      </c>
      <c r="B1976" s="32">
        <v>5994099.9999999031</v>
      </c>
      <c r="C1976" s="32">
        <v>12394138.044049814</v>
      </c>
      <c r="D1976" s="32">
        <f t="shared" si="60"/>
        <v>6400038.0440499112</v>
      </c>
      <c r="E1976" s="44">
        <f t="shared" si="61"/>
        <v>1.0677229348943151</v>
      </c>
    </row>
    <row r="1977" spans="1:5" x14ac:dyDescent="0.25">
      <c r="A1977" s="39" t="s">
        <v>7695</v>
      </c>
      <c r="B1977" s="32">
        <v>5997099.9999999031</v>
      </c>
      <c r="C1977" s="32">
        <v>9103025.423828084</v>
      </c>
      <c r="D1977" s="32">
        <f t="shared" si="60"/>
        <v>3105925.4238281809</v>
      </c>
      <c r="E1977" s="44">
        <f t="shared" si="61"/>
        <v>0.51790455784099498</v>
      </c>
    </row>
    <row r="1978" spans="1:5" x14ac:dyDescent="0.25">
      <c r="A1978" s="39" t="s">
        <v>6840</v>
      </c>
      <c r="B1978" s="32">
        <v>6000099.9999999022</v>
      </c>
      <c r="C1978" s="32">
        <v>8222696.8402379081</v>
      </c>
      <c r="D1978" s="32">
        <f t="shared" si="60"/>
        <v>2222596.8402380059</v>
      </c>
      <c r="E1978" s="44">
        <f t="shared" si="61"/>
        <v>0.37042663292912487</v>
      </c>
    </row>
    <row r="1979" spans="1:5" x14ac:dyDescent="0.25">
      <c r="A1979" s="39" t="s">
        <v>6903</v>
      </c>
      <c r="B1979" s="32">
        <v>6003099.9999999022</v>
      </c>
      <c r="C1979" s="32">
        <v>12829353.768791242</v>
      </c>
      <c r="D1979" s="32">
        <f t="shared" si="60"/>
        <v>6826253.7687913394</v>
      </c>
      <c r="E1979" s="44">
        <f t="shared" si="61"/>
        <v>1.137121448716738</v>
      </c>
    </row>
    <row r="1980" spans="1:5" x14ac:dyDescent="0.25">
      <c r="A1980" s="39" t="s">
        <v>6279</v>
      </c>
      <c r="B1980" s="32">
        <v>6006099.9999999013</v>
      </c>
      <c r="C1980" s="32">
        <v>13146071.56897014</v>
      </c>
      <c r="D1980" s="32">
        <f t="shared" si="60"/>
        <v>7139971.5689702388</v>
      </c>
      <c r="E1980" s="44">
        <f t="shared" si="61"/>
        <v>1.1887866617223084</v>
      </c>
    </row>
    <row r="1981" spans="1:5" x14ac:dyDescent="0.25">
      <c r="A1981" s="39" t="s">
        <v>8178</v>
      </c>
      <c r="B1981" s="32">
        <v>6009099.9999999013</v>
      </c>
      <c r="C1981" s="32">
        <v>7597546.0792741338</v>
      </c>
      <c r="D1981" s="32">
        <f t="shared" si="60"/>
        <v>1588446.0792742325</v>
      </c>
      <c r="E1981" s="44">
        <f t="shared" si="61"/>
        <v>0.26434009739798947</v>
      </c>
    </row>
    <row r="1982" spans="1:5" x14ac:dyDescent="0.25">
      <c r="A1982" s="39" t="s">
        <v>8177</v>
      </c>
      <c r="B1982" s="32">
        <v>6012099.9999999003</v>
      </c>
      <c r="C1982" s="32">
        <v>7778248.0242604902</v>
      </c>
      <c r="D1982" s="32">
        <f t="shared" si="60"/>
        <v>1766148.0242605899</v>
      </c>
      <c r="E1982" s="44">
        <f t="shared" si="61"/>
        <v>0.29376557679689613</v>
      </c>
    </row>
    <row r="1983" spans="1:5" x14ac:dyDescent="0.25">
      <c r="A1983" s="39" t="s">
        <v>6340</v>
      </c>
      <c r="B1983" s="32">
        <v>6015099.9999999003</v>
      </c>
      <c r="C1983" s="32">
        <v>12129194.880961966</v>
      </c>
      <c r="D1983" s="32">
        <f t="shared" si="60"/>
        <v>6114094.8809620654</v>
      </c>
      <c r="E1983" s="44">
        <f t="shared" si="61"/>
        <v>1.0164577282110301</v>
      </c>
    </row>
    <row r="1984" spans="1:5" x14ac:dyDescent="0.25">
      <c r="A1984" s="39" t="s">
        <v>6407</v>
      </c>
      <c r="B1984" s="32">
        <v>6018099.9999998994</v>
      </c>
      <c r="C1984" s="32">
        <v>9021894.3277660348</v>
      </c>
      <c r="D1984" s="32">
        <f t="shared" si="60"/>
        <v>3003794.3277661353</v>
      </c>
      <c r="E1984" s="44">
        <f t="shared" si="61"/>
        <v>0.49912668911553237</v>
      </c>
    </row>
    <row r="1985" spans="1:5" x14ac:dyDescent="0.25">
      <c r="A1985" s="39" t="s">
        <v>6525</v>
      </c>
      <c r="B1985" s="32">
        <v>6021099.9999998994</v>
      </c>
      <c r="C1985" s="32">
        <v>8243761.3177195247</v>
      </c>
      <c r="D1985" s="32">
        <f t="shared" si="60"/>
        <v>2222661.3177196253</v>
      </c>
      <c r="E1985" s="44">
        <f t="shared" si="61"/>
        <v>0.36914539165927529</v>
      </c>
    </row>
    <row r="1986" spans="1:5" x14ac:dyDescent="0.25">
      <c r="A1986" s="39" t="s">
        <v>7655</v>
      </c>
      <c r="B1986" s="32">
        <v>6024099.9999998985</v>
      </c>
      <c r="C1986" s="32">
        <v>11447205.278232783</v>
      </c>
      <c r="D1986" s="32">
        <f t="shared" si="60"/>
        <v>5423105.2782328846</v>
      </c>
      <c r="E1986" s="44">
        <f t="shared" si="61"/>
        <v>0.90023493604571236</v>
      </c>
    </row>
    <row r="1987" spans="1:5" x14ac:dyDescent="0.25">
      <c r="A1987" s="39" t="s">
        <v>7986</v>
      </c>
      <c r="B1987" s="32">
        <v>6027099.9999998985</v>
      </c>
      <c r="C1987" s="32">
        <v>10868208.735955212</v>
      </c>
      <c r="D1987" s="32">
        <f t="shared" si="60"/>
        <v>4841108.7359553138</v>
      </c>
      <c r="E1987" s="44">
        <f t="shared" si="61"/>
        <v>0.80322356290013364</v>
      </c>
    </row>
    <row r="1988" spans="1:5" x14ac:dyDescent="0.25">
      <c r="A1988" s="39" t="s">
        <v>6545</v>
      </c>
      <c r="B1988" s="32">
        <v>6030099.9999998976</v>
      </c>
      <c r="C1988" s="32">
        <v>8605410.8417611588</v>
      </c>
      <c r="D1988" s="32">
        <f t="shared" si="60"/>
        <v>2575310.8417612612</v>
      </c>
      <c r="E1988" s="44">
        <f t="shared" si="61"/>
        <v>0.42707597581487949</v>
      </c>
    </row>
    <row r="1989" spans="1:5" x14ac:dyDescent="0.25">
      <c r="A1989" s="39" t="s">
        <v>7168</v>
      </c>
      <c r="B1989" s="32">
        <v>6033099.9999998976</v>
      </c>
      <c r="C1989" s="32">
        <v>13284505.988845378</v>
      </c>
      <c r="D1989" s="32">
        <f t="shared" ref="D1989:D2052" si="62">C1989-B1989</f>
        <v>7251405.9888454806</v>
      </c>
      <c r="E1989" s="44">
        <f t="shared" ref="E1989:E2052" si="63">D1989/B1989</f>
        <v>1.2019369791393486</v>
      </c>
    </row>
    <row r="1990" spans="1:5" x14ac:dyDescent="0.25">
      <c r="A1990" s="39" t="s">
        <v>8195</v>
      </c>
      <c r="B1990" s="32">
        <v>6036099.9999998966</v>
      </c>
      <c r="C1990" s="32">
        <v>11468463.584095877</v>
      </c>
      <c r="D1990" s="32">
        <f t="shared" si="62"/>
        <v>5432363.58409598</v>
      </c>
      <c r="E1990" s="44">
        <f t="shared" si="63"/>
        <v>0.89997905669158451</v>
      </c>
    </row>
    <row r="1991" spans="1:5" x14ac:dyDescent="0.25">
      <c r="A1991" s="39" t="s">
        <v>7105</v>
      </c>
      <c r="B1991" s="32">
        <v>6039099.9999998966</v>
      </c>
      <c r="C1991" s="32">
        <v>11467708.956240395</v>
      </c>
      <c r="D1991" s="32">
        <f t="shared" si="62"/>
        <v>5428608.9562404985</v>
      </c>
      <c r="E1991" s="44">
        <f t="shared" si="63"/>
        <v>0.89891026084028935</v>
      </c>
    </row>
    <row r="1992" spans="1:5" x14ac:dyDescent="0.25">
      <c r="A1992" s="39" t="s">
        <v>7819</v>
      </c>
      <c r="B1992" s="32">
        <v>6042099.9999998957</v>
      </c>
      <c r="C1992" s="32">
        <v>11079612.117141979</v>
      </c>
      <c r="D1992" s="32">
        <f t="shared" si="62"/>
        <v>5037512.1171420831</v>
      </c>
      <c r="E1992" s="44">
        <f t="shared" si="63"/>
        <v>0.83373531009784185</v>
      </c>
    </row>
    <row r="1993" spans="1:5" x14ac:dyDescent="0.25">
      <c r="A1993" s="39" t="s">
        <v>5883</v>
      </c>
      <c r="B1993" s="32">
        <v>6045099.9999998957</v>
      </c>
      <c r="C1993" s="32">
        <v>10531934.76016045</v>
      </c>
      <c r="D1993" s="32">
        <f t="shared" si="62"/>
        <v>4486834.7601605542</v>
      </c>
      <c r="E1993" s="44">
        <f t="shared" si="63"/>
        <v>0.74222672249601029</v>
      </c>
    </row>
    <row r="1994" spans="1:5" x14ac:dyDescent="0.25">
      <c r="A1994" s="39" t="s">
        <v>6118</v>
      </c>
      <c r="B1994" s="32">
        <v>6048099.9999998948</v>
      </c>
      <c r="C1994" s="32">
        <v>10933762.080909925</v>
      </c>
      <c r="D1994" s="32">
        <f t="shared" si="62"/>
        <v>4885662.0809100298</v>
      </c>
      <c r="E1994" s="44">
        <f t="shared" si="63"/>
        <v>0.80780114100463196</v>
      </c>
    </row>
    <row r="1995" spans="1:5" x14ac:dyDescent="0.25">
      <c r="A1995" s="39" t="s">
        <v>5986</v>
      </c>
      <c r="B1995" s="32">
        <v>6051099.9999998948</v>
      </c>
      <c r="C1995" s="32">
        <v>7696956.4926940734</v>
      </c>
      <c r="D1995" s="32">
        <f t="shared" si="62"/>
        <v>1645856.4926941786</v>
      </c>
      <c r="E1995" s="44">
        <f t="shared" si="63"/>
        <v>0.27199294222442322</v>
      </c>
    </row>
    <row r="1996" spans="1:5" x14ac:dyDescent="0.25">
      <c r="A1996" s="39" t="s">
        <v>6794</v>
      </c>
      <c r="B1996" s="32">
        <v>6054099.9999998938</v>
      </c>
      <c r="C1996" s="32">
        <v>8573894.9429866746</v>
      </c>
      <c r="D1996" s="32">
        <f t="shared" si="62"/>
        <v>2519794.9429867808</v>
      </c>
      <c r="E1996" s="44">
        <f t="shared" si="63"/>
        <v>0.4162129702163534</v>
      </c>
    </row>
    <row r="1997" spans="1:5" x14ac:dyDescent="0.25">
      <c r="A1997" s="39" t="s">
        <v>6704</v>
      </c>
      <c r="B1997" s="32">
        <v>6057099.9999998938</v>
      </c>
      <c r="C1997" s="32">
        <v>8922063.950632643</v>
      </c>
      <c r="D1997" s="32">
        <f t="shared" si="62"/>
        <v>2864963.9506327491</v>
      </c>
      <c r="E1997" s="44">
        <f t="shared" si="63"/>
        <v>0.47299267811870355</v>
      </c>
    </row>
    <row r="1998" spans="1:5" x14ac:dyDescent="0.25">
      <c r="A1998" s="39" t="s">
        <v>7985</v>
      </c>
      <c r="B1998" s="32">
        <v>6060099.9999998929</v>
      </c>
      <c r="C1998" s="32">
        <v>10293423.192168009</v>
      </c>
      <c r="D1998" s="32">
        <f t="shared" si="62"/>
        <v>4233323.1921681156</v>
      </c>
      <c r="E1998" s="44">
        <f t="shared" si="63"/>
        <v>0.69855665618854312</v>
      </c>
    </row>
    <row r="1999" spans="1:5" x14ac:dyDescent="0.25">
      <c r="A1999" s="39" t="s">
        <v>7818</v>
      </c>
      <c r="B1999" s="32">
        <v>6063099.9999998929</v>
      </c>
      <c r="C1999" s="32">
        <v>9271643.7335380148</v>
      </c>
      <c r="D1999" s="32">
        <f t="shared" si="62"/>
        <v>3208543.7335381219</v>
      </c>
      <c r="E1999" s="44">
        <f t="shared" si="63"/>
        <v>0.52919195354491577</v>
      </c>
    </row>
    <row r="2000" spans="1:5" x14ac:dyDescent="0.25">
      <c r="A2000" s="39" t="s">
        <v>7347</v>
      </c>
      <c r="B2000" s="32">
        <v>6066099.999999892</v>
      </c>
      <c r="C2000" s="32">
        <v>8735067.8296994194</v>
      </c>
      <c r="D2000" s="32">
        <f t="shared" si="62"/>
        <v>2668967.8296995275</v>
      </c>
      <c r="E2000" s="44">
        <f t="shared" si="63"/>
        <v>0.43998084926057518</v>
      </c>
    </row>
    <row r="2001" spans="1:5" x14ac:dyDescent="0.25">
      <c r="A2001" s="39" t="s">
        <v>6019</v>
      </c>
      <c r="B2001" s="32">
        <v>6069099.999999892</v>
      </c>
      <c r="C2001" s="32">
        <v>10926898.980453094</v>
      </c>
      <c r="D2001" s="32">
        <f t="shared" si="62"/>
        <v>4857798.9804532025</v>
      </c>
      <c r="E2001" s="44">
        <f t="shared" si="63"/>
        <v>0.80041505008210256</v>
      </c>
    </row>
    <row r="2002" spans="1:5" x14ac:dyDescent="0.25">
      <c r="A2002" s="39" t="s">
        <v>7817</v>
      </c>
      <c r="B2002" s="32">
        <v>6075099.999999891</v>
      </c>
      <c r="C2002" s="32">
        <v>11929761.863080246</v>
      </c>
      <c r="D2002" s="32">
        <f t="shared" si="62"/>
        <v>5854661.8630803553</v>
      </c>
      <c r="E2002" s="44">
        <f t="shared" si="63"/>
        <v>0.96371448421926553</v>
      </c>
    </row>
    <row r="2003" spans="1:5" x14ac:dyDescent="0.25">
      <c r="A2003" s="39" t="s">
        <v>6429</v>
      </c>
      <c r="B2003" s="32">
        <v>6078099.9999998901</v>
      </c>
      <c r="C2003" s="32">
        <v>10099737.411239615</v>
      </c>
      <c r="D2003" s="32">
        <f t="shared" si="62"/>
        <v>4021637.4112397246</v>
      </c>
      <c r="E2003" s="44">
        <f t="shared" si="63"/>
        <v>0.66166029042625119</v>
      </c>
    </row>
    <row r="2004" spans="1:5" x14ac:dyDescent="0.25">
      <c r="A2004" s="39" t="s">
        <v>5928</v>
      </c>
      <c r="B2004" s="32">
        <v>6081099.9999998901</v>
      </c>
      <c r="C2004" s="32">
        <v>9246585.8756610565</v>
      </c>
      <c r="D2004" s="32">
        <f t="shared" si="62"/>
        <v>3165485.8756611664</v>
      </c>
      <c r="E2004" s="44">
        <f t="shared" si="63"/>
        <v>0.52054494674667795</v>
      </c>
    </row>
    <row r="2005" spans="1:5" x14ac:dyDescent="0.25">
      <c r="A2005" s="39" t="s">
        <v>5838</v>
      </c>
      <c r="B2005" s="32">
        <v>6084099.9999998892</v>
      </c>
      <c r="C2005" s="32">
        <v>13575810.262575572</v>
      </c>
      <c r="D2005" s="32">
        <f t="shared" si="62"/>
        <v>7491710.2625756832</v>
      </c>
      <c r="E2005" s="44">
        <f t="shared" si="63"/>
        <v>1.2313588308173469</v>
      </c>
    </row>
    <row r="2006" spans="1:5" x14ac:dyDescent="0.25">
      <c r="A2006" s="39" t="s">
        <v>7599</v>
      </c>
      <c r="B2006" s="32">
        <v>6087099.9999998892</v>
      </c>
      <c r="C2006" s="32">
        <v>10645571.259393964</v>
      </c>
      <c r="D2006" s="32">
        <f t="shared" si="62"/>
        <v>4558471.2593940748</v>
      </c>
      <c r="E2006" s="44">
        <f t="shared" si="63"/>
        <v>0.74887405486917547</v>
      </c>
    </row>
    <row r="2007" spans="1:5" x14ac:dyDescent="0.25">
      <c r="A2007" s="39" t="s">
        <v>6765</v>
      </c>
      <c r="B2007" s="32">
        <v>6090099.9999998882</v>
      </c>
      <c r="C2007" s="32">
        <v>8542934.5002100579</v>
      </c>
      <c r="D2007" s="32">
        <f t="shared" si="62"/>
        <v>2452834.5002101697</v>
      </c>
      <c r="E2007" s="44">
        <f t="shared" si="63"/>
        <v>0.40275767232232884</v>
      </c>
    </row>
    <row r="2008" spans="1:5" x14ac:dyDescent="0.25">
      <c r="A2008" s="39" t="s">
        <v>5957</v>
      </c>
      <c r="B2008" s="32">
        <v>6093099.9999998882</v>
      </c>
      <c r="C2008" s="32">
        <v>11960157.309964813</v>
      </c>
      <c r="D2008" s="32">
        <f t="shared" si="62"/>
        <v>5867057.3099649251</v>
      </c>
      <c r="E2008" s="44">
        <f t="shared" si="63"/>
        <v>0.96290185783345628</v>
      </c>
    </row>
    <row r="2009" spans="1:5" x14ac:dyDescent="0.25">
      <c r="A2009" s="39" t="s">
        <v>6650</v>
      </c>
      <c r="B2009" s="32">
        <v>6096099.9999998873</v>
      </c>
      <c r="C2009" s="32">
        <v>11157528.078336878</v>
      </c>
      <c r="D2009" s="32">
        <f t="shared" si="62"/>
        <v>5061428.0783369904</v>
      </c>
      <c r="E2009" s="44">
        <f t="shared" si="63"/>
        <v>0.83027313829121641</v>
      </c>
    </row>
    <row r="2010" spans="1:5" x14ac:dyDescent="0.25">
      <c r="A2010" s="39" t="s">
        <v>6678</v>
      </c>
      <c r="B2010" s="32">
        <v>6099099.9999998873</v>
      </c>
      <c r="C2010" s="32">
        <v>8386240.7956335824</v>
      </c>
      <c r="D2010" s="32">
        <f t="shared" si="62"/>
        <v>2287140.7956336951</v>
      </c>
      <c r="E2010" s="44">
        <f t="shared" si="63"/>
        <v>0.37499644138212807</v>
      </c>
    </row>
    <row r="2011" spans="1:5" x14ac:dyDescent="0.25">
      <c r="A2011" s="39" t="s">
        <v>7389</v>
      </c>
      <c r="B2011" s="32">
        <v>6102099.9999998864</v>
      </c>
      <c r="C2011" s="32">
        <v>9458156.6857139859</v>
      </c>
      <c r="D2011" s="32">
        <f t="shared" si="62"/>
        <v>3356056.6857140996</v>
      </c>
      <c r="E2011" s="44">
        <f t="shared" si="63"/>
        <v>0.54998388845056001</v>
      </c>
    </row>
    <row r="2012" spans="1:5" x14ac:dyDescent="0.25">
      <c r="A2012" s="39" t="s">
        <v>7167</v>
      </c>
      <c r="B2012" s="32">
        <v>6105099.9999998864</v>
      </c>
      <c r="C2012" s="32">
        <v>7842613.124147132</v>
      </c>
      <c r="D2012" s="32">
        <f t="shared" si="62"/>
        <v>1737513.1241472457</v>
      </c>
      <c r="E2012" s="44">
        <f t="shared" si="63"/>
        <v>0.28460027258313181</v>
      </c>
    </row>
    <row r="2013" spans="1:5" x14ac:dyDescent="0.25">
      <c r="A2013" s="39" t="s">
        <v>7277</v>
      </c>
      <c r="B2013" s="32">
        <v>6108099.9999998854</v>
      </c>
      <c r="C2013" s="32">
        <v>8902099.8846133091</v>
      </c>
      <c r="D2013" s="32">
        <f t="shared" si="62"/>
        <v>2793999.8846134236</v>
      </c>
      <c r="E2013" s="44">
        <f t="shared" si="63"/>
        <v>0.45742536707216253</v>
      </c>
    </row>
    <row r="2014" spans="1:5" x14ac:dyDescent="0.25">
      <c r="A2014" s="39" t="s">
        <v>6193</v>
      </c>
      <c r="B2014" s="32">
        <v>6111099.9999998854</v>
      </c>
      <c r="C2014" s="32">
        <v>12987711.357113354</v>
      </c>
      <c r="D2014" s="32">
        <f t="shared" si="62"/>
        <v>6876611.3571134685</v>
      </c>
      <c r="E2014" s="44">
        <f t="shared" si="63"/>
        <v>1.1252657225562661</v>
      </c>
    </row>
    <row r="2015" spans="1:5" x14ac:dyDescent="0.25">
      <c r="A2015" s="39" t="s">
        <v>6192</v>
      </c>
      <c r="B2015" s="32">
        <v>6114099.9999998845</v>
      </c>
      <c r="C2015" s="32">
        <v>10219309.364760777</v>
      </c>
      <c r="D2015" s="32">
        <f t="shared" si="62"/>
        <v>4105209.3647608925</v>
      </c>
      <c r="E2015" s="44">
        <f t="shared" si="63"/>
        <v>0.67143314057031611</v>
      </c>
    </row>
    <row r="2016" spans="1:5" x14ac:dyDescent="0.25">
      <c r="A2016" s="39" t="s">
        <v>7790</v>
      </c>
      <c r="B2016" s="32">
        <v>6117099.9999998845</v>
      </c>
      <c r="C2016" s="32">
        <v>8978554.8977299463</v>
      </c>
      <c r="D2016" s="32">
        <f t="shared" si="62"/>
        <v>2861454.8977300618</v>
      </c>
      <c r="E2016" s="44">
        <f t="shared" si="63"/>
        <v>0.46777965011690437</v>
      </c>
    </row>
    <row r="2017" spans="1:5" x14ac:dyDescent="0.25">
      <c r="A2017" s="39" t="s">
        <v>7585</v>
      </c>
      <c r="B2017" s="32">
        <v>6120099.9999998836</v>
      </c>
      <c r="C2017" s="32">
        <v>9288762.8801289257</v>
      </c>
      <c r="D2017" s="32">
        <f t="shared" si="62"/>
        <v>3168662.8801290421</v>
      </c>
      <c r="E2017" s="44">
        <f t="shared" si="63"/>
        <v>0.51774691265324135</v>
      </c>
    </row>
    <row r="2018" spans="1:5" x14ac:dyDescent="0.25">
      <c r="A2018" s="39" t="s">
        <v>7984</v>
      </c>
      <c r="B2018" s="32">
        <v>6123099.9999998836</v>
      </c>
      <c r="C2018" s="32">
        <v>8923514.4593247566</v>
      </c>
      <c r="D2018" s="32">
        <f t="shared" si="62"/>
        <v>2800414.4593248731</v>
      </c>
      <c r="E2018" s="44">
        <f t="shared" si="63"/>
        <v>0.45735239655157134</v>
      </c>
    </row>
    <row r="2019" spans="1:5" x14ac:dyDescent="0.25">
      <c r="A2019" s="39" t="s">
        <v>6764</v>
      </c>
      <c r="B2019" s="32">
        <v>6126099.9999998827</v>
      </c>
      <c r="C2019" s="32">
        <v>9659491.1873709857</v>
      </c>
      <c r="D2019" s="32">
        <f t="shared" si="62"/>
        <v>3533391.1873711031</v>
      </c>
      <c r="E2019" s="44">
        <f t="shared" si="63"/>
        <v>0.57677660948583453</v>
      </c>
    </row>
    <row r="2020" spans="1:5" x14ac:dyDescent="0.25">
      <c r="A2020" s="39" t="s">
        <v>6688</v>
      </c>
      <c r="B2020" s="32">
        <v>6132099.9999998817</v>
      </c>
      <c r="C2020" s="32">
        <v>9018483.5022334401</v>
      </c>
      <c r="D2020" s="32">
        <f t="shared" si="62"/>
        <v>2886383.5022335583</v>
      </c>
      <c r="E2020" s="44">
        <f t="shared" si="63"/>
        <v>0.47070065756162066</v>
      </c>
    </row>
    <row r="2021" spans="1:5" x14ac:dyDescent="0.25">
      <c r="A2021" s="39" t="s">
        <v>7816</v>
      </c>
      <c r="B2021" s="32">
        <v>6135099.9999998817</v>
      </c>
      <c r="C2021" s="32">
        <v>10108613.563927853</v>
      </c>
      <c r="D2021" s="32">
        <f t="shared" si="62"/>
        <v>3973513.5639279718</v>
      </c>
      <c r="E2021" s="44">
        <f t="shared" si="63"/>
        <v>0.64766891557237016</v>
      </c>
    </row>
    <row r="2022" spans="1:5" x14ac:dyDescent="0.25">
      <c r="A2022" s="39" t="s">
        <v>7014</v>
      </c>
      <c r="B2022" s="32">
        <v>6138099.9999998808</v>
      </c>
      <c r="C2022" s="32">
        <v>9153835.1931234263</v>
      </c>
      <c r="D2022" s="32">
        <f t="shared" si="62"/>
        <v>3015735.1931235455</v>
      </c>
      <c r="E2022" s="44">
        <f t="shared" si="63"/>
        <v>0.49131411888428084</v>
      </c>
    </row>
    <row r="2023" spans="1:5" x14ac:dyDescent="0.25">
      <c r="A2023" s="39" t="s">
        <v>8194</v>
      </c>
      <c r="B2023" s="32">
        <v>6141099.9999998808</v>
      </c>
      <c r="C2023" s="32">
        <v>10562610.003180323</v>
      </c>
      <c r="D2023" s="32">
        <f t="shared" si="62"/>
        <v>4421510.0031804424</v>
      </c>
      <c r="E2023" s="44">
        <f t="shared" si="63"/>
        <v>0.71998664786121835</v>
      </c>
    </row>
    <row r="2024" spans="1:5" x14ac:dyDescent="0.25">
      <c r="A2024" s="39" t="s">
        <v>7228</v>
      </c>
      <c r="B2024" s="32">
        <v>6144099.9999998799</v>
      </c>
      <c r="C2024" s="32">
        <v>12560547.686638588</v>
      </c>
      <c r="D2024" s="32">
        <f t="shared" si="62"/>
        <v>6416447.6866387082</v>
      </c>
      <c r="E2024" s="44">
        <f t="shared" si="63"/>
        <v>1.044326701492299</v>
      </c>
    </row>
    <row r="2025" spans="1:5" x14ac:dyDescent="0.25">
      <c r="A2025" s="39" t="s">
        <v>6567</v>
      </c>
      <c r="B2025" s="32">
        <v>6147099.9999998799</v>
      </c>
      <c r="C2025" s="32">
        <v>8745198.3597108629</v>
      </c>
      <c r="D2025" s="32">
        <f t="shared" si="62"/>
        <v>2598098.359710983</v>
      </c>
      <c r="E2025" s="44">
        <f t="shared" si="63"/>
        <v>0.4226543182494239</v>
      </c>
    </row>
    <row r="2026" spans="1:5" x14ac:dyDescent="0.25">
      <c r="A2026" s="39" t="s">
        <v>6939</v>
      </c>
      <c r="B2026" s="32">
        <v>6150099.9999998789</v>
      </c>
      <c r="C2026" s="32">
        <v>11220832.95616346</v>
      </c>
      <c r="D2026" s="32">
        <f t="shared" si="62"/>
        <v>5070732.9561635815</v>
      </c>
      <c r="E2026" s="44">
        <f t="shared" si="63"/>
        <v>0.82449601732714606</v>
      </c>
    </row>
    <row r="2027" spans="1:5" x14ac:dyDescent="0.25">
      <c r="A2027" s="39" t="s">
        <v>7104</v>
      </c>
      <c r="B2027" s="32">
        <v>6153099.999999878</v>
      </c>
      <c r="C2027" s="32">
        <v>11333788.400478413</v>
      </c>
      <c r="D2027" s="32">
        <f t="shared" si="62"/>
        <v>5180688.4004785353</v>
      </c>
      <c r="E2027" s="44">
        <f t="shared" si="63"/>
        <v>0.84196395320710504</v>
      </c>
    </row>
    <row r="2028" spans="1:5" x14ac:dyDescent="0.25">
      <c r="A2028" s="39" t="s">
        <v>6750</v>
      </c>
      <c r="B2028" s="32">
        <v>6156099.999999878</v>
      </c>
      <c r="C2028" s="32">
        <v>13176562.631185826</v>
      </c>
      <c r="D2028" s="32">
        <f t="shared" si="62"/>
        <v>7020462.6311859479</v>
      </c>
      <c r="E2028" s="44">
        <f t="shared" si="63"/>
        <v>1.1404075033196484</v>
      </c>
    </row>
    <row r="2029" spans="1:5" x14ac:dyDescent="0.25">
      <c r="A2029" s="39" t="s">
        <v>5870</v>
      </c>
      <c r="B2029" s="32">
        <v>6159099.9999998771</v>
      </c>
      <c r="C2029" s="32">
        <v>13049442.0387039</v>
      </c>
      <c r="D2029" s="32">
        <f t="shared" si="62"/>
        <v>6890342.0387040228</v>
      </c>
      <c r="E2029" s="44">
        <f t="shared" si="63"/>
        <v>1.1187254694199087</v>
      </c>
    </row>
    <row r="2030" spans="1:5" x14ac:dyDescent="0.25">
      <c r="A2030" s="39" t="s">
        <v>6211</v>
      </c>
      <c r="B2030" s="32">
        <v>6162099.9999998771</v>
      </c>
      <c r="C2030" s="32">
        <v>7899529.2706066491</v>
      </c>
      <c r="D2030" s="32">
        <f t="shared" si="62"/>
        <v>1737429.270606772</v>
      </c>
      <c r="E2030" s="44">
        <f t="shared" si="63"/>
        <v>0.28195408555635365</v>
      </c>
    </row>
    <row r="2031" spans="1:5" x14ac:dyDescent="0.25">
      <c r="A2031" s="39" t="s">
        <v>6703</v>
      </c>
      <c r="B2031" s="32">
        <v>6165099.9999998761</v>
      </c>
      <c r="C2031" s="32">
        <v>11739766.724758308</v>
      </c>
      <c r="D2031" s="32">
        <f t="shared" si="62"/>
        <v>5574666.7247584322</v>
      </c>
      <c r="E2031" s="44">
        <f t="shared" si="63"/>
        <v>0.90422973264968032</v>
      </c>
    </row>
    <row r="2032" spans="1:5" x14ac:dyDescent="0.25">
      <c r="A2032" s="39" t="s">
        <v>6544</v>
      </c>
      <c r="B2032" s="32">
        <v>6168099.9999998761</v>
      </c>
      <c r="C2032" s="32">
        <v>13617592.030996529</v>
      </c>
      <c r="D2032" s="32">
        <f t="shared" si="62"/>
        <v>7449492.0309966533</v>
      </c>
      <c r="E2032" s="44">
        <f t="shared" si="63"/>
        <v>1.207745015644494</v>
      </c>
    </row>
    <row r="2033" spans="1:5" x14ac:dyDescent="0.25">
      <c r="A2033" s="39" t="s">
        <v>6036</v>
      </c>
      <c r="B2033" s="32">
        <v>6171099.9999998752</v>
      </c>
      <c r="C2033" s="32">
        <v>12160450.793263324</v>
      </c>
      <c r="D2033" s="32">
        <f t="shared" si="62"/>
        <v>5989350.7932634484</v>
      </c>
      <c r="E2033" s="44">
        <f t="shared" si="63"/>
        <v>0.97054832902781829</v>
      </c>
    </row>
    <row r="2034" spans="1:5" x14ac:dyDescent="0.25">
      <c r="A2034" s="39" t="s">
        <v>6428</v>
      </c>
      <c r="B2034" s="32">
        <v>6174099.9999998752</v>
      </c>
      <c r="C2034" s="32">
        <v>8588459.8491171114</v>
      </c>
      <c r="D2034" s="32">
        <f t="shared" si="62"/>
        <v>2414359.8491172362</v>
      </c>
      <c r="E2034" s="44">
        <f t="shared" si="63"/>
        <v>0.39104644387316129</v>
      </c>
    </row>
    <row r="2035" spans="1:5" x14ac:dyDescent="0.25">
      <c r="A2035" s="39" t="s">
        <v>6666</v>
      </c>
      <c r="B2035" s="32">
        <v>6177099.9999998743</v>
      </c>
      <c r="C2035" s="32">
        <v>13601729.145458056</v>
      </c>
      <c r="D2035" s="32">
        <f t="shared" si="62"/>
        <v>7424629.1454581814</v>
      </c>
      <c r="E2035" s="44">
        <f t="shared" si="63"/>
        <v>1.2019603285454878</v>
      </c>
    </row>
    <row r="2036" spans="1:5" x14ac:dyDescent="0.25">
      <c r="A2036" s="39" t="s">
        <v>7694</v>
      </c>
      <c r="B2036" s="32">
        <v>6180099.9999998743</v>
      </c>
      <c r="C2036" s="32">
        <v>7946882.6378779095</v>
      </c>
      <c r="D2036" s="32">
        <f t="shared" si="62"/>
        <v>1766782.6378780352</v>
      </c>
      <c r="E2036" s="44">
        <f t="shared" si="63"/>
        <v>0.2858825323017542</v>
      </c>
    </row>
    <row r="2037" spans="1:5" x14ac:dyDescent="0.25">
      <c r="A2037" s="39" t="s">
        <v>6117</v>
      </c>
      <c r="B2037" s="32">
        <v>6183099.9999998733</v>
      </c>
      <c r="C2037" s="32">
        <v>13596829.484056348</v>
      </c>
      <c r="D2037" s="32">
        <f t="shared" si="62"/>
        <v>7413729.4840564746</v>
      </c>
      <c r="E2037" s="44">
        <f t="shared" si="63"/>
        <v>1.199031146844888</v>
      </c>
    </row>
    <row r="2038" spans="1:5" x14ac:dyDescent="0.25">
      <c r="A2038" s="39" t="s">
        <v>6073</v>
      </c>
      <c r="B2038" s="32">
        <v>6186099.9999998733</v>
      </c>
      <c r="C2038" s="32">
        <v>8203670.7160380613</v>
      </c>
      <c r="D2038" s="32">
        <f t="shared" si="62"/>
        <v>2017570.716038188</v>
      </c>
      <c r="E2038" s="44">
        <f t="shared" si="63"/>
        <v>0.32614582952720278</v>
      </c>
    </row>
    <row r="2039" spans="1:5" x14ac:dyDescent="0.25">
      <c r="A2039" s="39" t="s">
        <v>7983</v>
      </c>
      <c r="B2039" s="32">
        <v>6189099.9999998724</v>
      </c>
      <c r="C2039" s="32">
        <v>10634835.646913435</v>
      </c>
      <c r="D2039" s="32">
        <f t="shared" si="62"/>
        <v>4445735.6469135629</v>
      </c>
      <c r="E2039" s="44">
        <f t="shared" si="63"/>
        <v>0.71831698420023182</v>
      </c>
    </row>
    <row r="2040" spans="1:5" x14ac:dyDescent="0.25">
      <c r="A2040" s="39" t="s">
        <v>6339</v>
      </c>
      <c r="B2040" s="32">
        <v>6192099.9999998724</v>
      </c>
      <c r="C2040" s="32">
        <v>12125048.193158152</v>
      </c>
      <c r="D2040" s="32">
        <f t="shared" si="62"/>
        <v>5932948.1931582792</v>
      </c>
      <c r="E2040" s="44">
        <f t="shared" si="63"/>
        <v>0.95814799392102867</v>
      </c>
    </row>
    <row r="2041" spans="1:5" x14ac:dyDescent="0.25">
      <c r="A2041" s="39" t="s">
        <v>5927</v>
      </c>
      <c r="B2041" s="32">
        <v>6195099.9999998715</v>
      </c>
      <c r="C2041" s="32">
        <v>13525616.425475016</v>
      </c>
      <c r="D2041" s="32">
        <f t="shared" si="62"/>
        <v>7330516.4254751448</v>
      </c>
      <c r="E2041" s="44">
        <f t="shared" si="63"/>
        <v>1.1832765291077298</v>
      </c>
    </row>
    <row r="2042" spans="1:5" x14ac:dyDescent="0.25">
      <c r="A2042" s="39" t="s">
        <v>6035</v>
      </c>
      <c r="B2042" s="32">
        <v>6198099.9999998715</v>
      </c>
      <c r="C2042" s="32">
        <v>11986679.432419844</v>
      </c>
      <c r="D2042" s="32">
        <f t="shared" si="62"/>
        <v>5788579.4324199725</v>
      </c>
      <c r="E2042" s="44">
        <f t="shared" si="63"/>
        <v>0.93392804769527638</v>
      </c>
    </row>
    <row r="2043" spans="1:5" x14ac:dyDescent="0.25">
      <c r="A2043" s="39" t="s">
        <v>6191</v>
      </c>
      <c r="B2043" s="32">
        <v>6201099.9999998705</v>
      </c>
      <c r="C2043" s="32">
        <v>9609699.4992031306</v>
      </c>
      <c r="D2043" s="32">
        <f t="shared" si="62"/>
        <v>3408599.4992032601</v>
      </c>
      <c r="E2043" s="44">
        <f t="shared" si="63"/>
        <v>0.54967658950885023</v>
      </c>
    </row>
    <row r="2044" spans="1:5" x14ac:dyDescent="0.25">
      <c r="A2044" s="39" t="s">
        <v>8216</v>
      </c>
      <c r="B2044" s="32">
        <v>6204099.9999998705</v>
      </c>
      <c r="C2044" s="32">
        <v>12302801.60381514</v>
      </c>
      <c r="D2044" s="32">
        <f t="shared" si="62"/>
        <v>6098701.6038152697</v>
      </c>
      <c r="E2044" s="44">
        <f t="shared" si="63"/>
        <v>0.98301149301516688</v>
      </c>
    </row>
    <row r="2045" spans="1:5" x14ac:dyDescent="0.25">
      <c r="A2045" s="39" t="s">
        <v>7982</v>
      </c>
      <c r="B2045" s="32">
        <v>6207099.9999998696</v>
      </c>
      <c r="C2045" s="32">
        <v>9342750.355296677</v>
      </c>
      <c r="D2045" s="32">
        <f t="shared" si="62"/>
        <v>3135650.3552968074</v>
      </c>
      <c r="E2045" s="44">
        <f t="shared" si="63"/>
        <v>0.50517155439687988</v>
      </c>
    </row>
    <row r="2046" spans="1:5" x14ac:dyDescent="0.25">
      <c r="A2046" s="39" t="s">
        <v>7606</v>
      </c>
      <c r="B2046" s="32">
        <v>6210099.9999998696</v>
      </c>
      <c r="C2046" s="32">
        <v>11507297.479267387</v>
      </c>
      <c r="D2046" s="32">
        <f t="shared" si="62"/>
        <v>5297197.4792675171</v>
      </c>
      <c r="E2046" s="44">
        <f t="shared" si="63"/>
        <v>0.85299713036305824</v>
      </c>
    </row>
    <row r="2047" spans="1:5" x14ac:dyDescent="0.25">
      <c r="A2047" s="39" t="s">
        <v>6665</v>
      </c>
      <c r="B2047" s="32">
        <v>6213099.9999998687</v>
      </c>
      <c r="C2047" s="32">
        <v>9297356.3410614319</v>
      </c>
      <c r="D2047" s="32">
        <f t="shared" si="62"/>
        <v>3084256.3410615632</v>
      </c>
      <c r="E2047" s="44">
        <f t="shared" si="63"/>
        <v>0.49641183001426475</v>
      </c>
    </row>
    <row r="2048" spans="1:5" x14ac:dyDescent="0.25">
      <c r="A2048" s="39" t="s">
        <v>7039</v>
      </c>
      <c r="B2048" s="32">
        <v>6216099.9999998687</v>
      </c>
      <c r="C2048" s="32">
        <v>10846785.842063192</v>
      </c>
      <c r="D2048" s="32">
        <f t="shared" si="62"/>
        <v>4630685.8420633236</v>
      </c>
      <c r="E2048" s="44">
        <f t="shared" si="63"/>
        <v>0.7449503454036166</v>
      </c>
    </row>
    <row r="2049" spans="1:5" x14ac:dyDescent="0.25">
      <c r="A2049" s="39" t="s">
        <v>7981</v>
      </c>
      <c r="B2049" s="32">
        <v>6219099.9999998678</v>
      </c>
      <c r="C2049" s="32">
        <v>12604471.816689065</v>
      </c>
      <c r="D2049" s="32">
        <f t="shared" si="62"/>
        <v>6385371.816689197</v>
      </c>
      <c r="E2049" s="44">
        <f t="shared" si="63"/>
        <v>1.0267356718318299</v>
      </c>
    </row>
    <row r="2050" spans="1:5" x14ac:dyDescent="0.25">
      <c r="A2050" s="39" t="s">
        <v>6210</v>
      </c>
      <c r="B2050" s="32">
        <v>6222099.9999998678</v>
      </c>
      <c r="C2050" s="32">
        <v>11435000.450276028</v>
      </c>
      <c r="D2050" s="32">
        <f t="shared" si="62"/>
        <v>5212900.4502761606</v>
      </c>
      <c r="E2050" s="44">
        <f t="shared" si="63"/>
        <v>0.8378040292306892</v>
      </c>
    </row>
    <row r="2051" spans="1:5" x14ac:dyDescent="0.25">
      <c r="A2051" s="39" t="s">
        <v>7980</v>
      </c>
      <c r="B2051" s="32">
        <v>6225099.9999998668</v>
      </c>
      <c r="C2051" s="32">
        <v>9254627.0109253097</v>
      </c>
      <c r="D2051" s="32">
        <f t="shared" si="62"/>
        <v>3029527.0109254429</v>
      </c>
      <c r="E2051" s="44">
        <f t="shared" si="63"/>
        <v>0.48666318788862956</v>
      </c>
    </row>
    <row r="2052" spans="1:5" x14ac:dyDescent="0.25">
      <c r="A2052" s="39" t="s">
        <v>6985</v>
      </c>
      <c r="B2052" s="32">
        <v>6228099.9999998668</v>
      </c>
      <c r="C2052" s="32">
        <v>8065607.6863260074</v>
      </c>
      <c r="D2052" s="32">
        <f t="shared" si="62"/>
        <v>1837507.6863261405</v>
      </c>
      <c r="E2052" s="44">
        <f t="shared" si="63"/>
        <v>0.29503503256630109</v>
      </c>
    </row>
    <row r="2053" spans="1:5" x14ac:dyDescent="0.25">
      <c r="A2053" s="39" t="s">
        <v>6687</v>
      </c>
      <c r="B2053" s="32">
        <v>6231099.9999998659</v>
      </c>
      <c r="C2053" s="32">
        <v>10874328.301760733</v>
      </c>
      <c r="D2053" s="32">
        <f t="shared" ref="D2053:D2116" si="64">C2053-B2053</f>
        <v>4643228.3017608672</v>
      </c>
      <c r="E2053" s="44">
        <f t="shared" ref="E2053:E2116" si="65">D2053/B2053</f>
        <v>0.74516992212626454</v>
      </c>
    </row>
    <row r="2054" spans="1:5" x14ac:dyDescent="0.25">
      <c r="A2054" s="39" t="s">
        <v>6209</v>
      </c>
      <c r="B2054" s="32">
        <v>6237099.999999865</v>
      </c>
      <c r="C2054" s="32">
        <v>10847193.838348642</v>
      </c>
      <c r="D2054" s="32">
        <f t="shared" si="64"/>
        <v>4610093.838348777</v>
      </c>
      <c r="E2054" s="44">
        <f t="shared" si="65"/>
        <v>0.73914060033491158</v>
      </c>
    </row>
    <row r="2055" spans="1:5" x14ac:dyDescent="0.25">
      <c r="A2055" s="39" t="s">
        <v>7591</v>
      </c>
      <c r="B2055" s="32">
        <v>6243099.999999864</v>
      </c>
      <c r="C2055" s="32">
        <v>9919411.3136328571</v>
      </c>
      <c r="D2055" s="32">
        <f t="shared" si="64"/>
        <v>3676311.313632993</v>
      </c>
      <c r="E2055" s="44">
        <f t="shared" si="65"/>
        <v>0.58885991152361372</v>
      </c>
    </row>
    <row r="2056" spans="1:5" x14ac:dyDescent="0.25">
      <c r="A2056" s="39" t="s">
        <v>7979</v>
      </c>
      <c r="B2056" s="32">
        <v>6246099.999999864</v>
      </c>
      <c r="C2056" s="32">
        <v>10457521.408071695</v>
      </c>
      <c r="D2056" s="32">
        <f t="shared" si="64"/>
        <v>4211421.4080718309</v>
      </c>
      <c r="E2056" s="44">
        <f t="shared" si="65"/>
        <v>0.67424815614093958</v>
      </c>
    </row>
    <row r="2057" spans="1:5" x14ac:dyDescent="0.25">
      <c r="A2057" s="39" t="s">
        <v>6427</v>
      </c>
      <c r="B2057" s="32">
        <v>6249099.9999998631</v>
      </c>
      <c r="C2057" s="32">
        <v>11855150.097071128</v>
      </c>
      <c r="D2057" s="32">
        <f t="shared" si="64"/>
        <v>5606050.0970712649</v>
      </c>
      <c r="E2057" s="44">
        <f t="shared" si="65"/>
        <v>0.8970971975278661</v>
      </c>
    </row>
    <row r="2058" spans="1:5" x14ac:dyDescent="0.25">
      <c r="A2058" s="39" t="s">
        <v>5902</v>
      </c>
      <c r="B2058" s="32">
        <v>6252099.9999998631</v>
      </c>
      <c r="C2058" s="32">
        <v>9775117.5069469102</v>
      </c>
      <c r="D2058" s="32">
        <f t="shared" si="64"/>
        <v>3523017.5069470471</v>
      </c>
      <c r="E2058" s="44">
        <f t="shared" si="65"/>
        <v>0.56349346730652483</v>
      </c>
    </row>
    <row r="2059" spans="1:5" x14ac:dyDescent="0.25">
      <c r="A2059" s="39" t="s">
        <v>7789</v>
      </c>
      <c r="B2059" s="32">
        <v>6255099.9999998622</v>
      </c>
      <c r="C2059" s="32">
        <v>12937751.470780425</v>
      </c>
      <c r="D2059" s="32">
        <f t="shared" si="64"/>
        <v>6682651.4707805626</v>
      </c>
      <c r="E2059" s="44">
        <f t="shared" si="65"/>
        <v>1.0683524597177838</v>
      </c>
    </row>
    <row r="2060" spans="1:5" x14ac:dyDescent="0.25">
      <c r="A2060" s="39" t="s">
        <v>7799</v>
      </c>
      <c r="B2060" s="32">
        <v>6258099.9999998622</v>
      </c>
      <c r="C2060" s="32">
        <v>9463223.2248782106</v>
      </c>
      <c r="D2060" s="32">
        <f t="shared" si="64"/>
        <v>3205123.2248783484</v>
      </c>
      <c r="E2060" s="44">
        <f t="shared" si="65"/>
        <v>0.51215596185398427</v>
      </c>
    </row>
    <row r="2061" spans="1:5" x14ac:dyDescent="0.25">
      <c r="A2061" s="39" t="s">
        <v>7193</v>
      </c>
      <c r="B2061" s="32">
        <v>6261099.9999998612</v>
      </c>
      <c r="C2061" s="32">
        <v>12085668.291801142</v>
      </c>
      <c r="D2061" s="32">
        <f t="shared" si="64"/>
        <v>5824568.2918012803</v>
      </c>
      <c r="E2061" s="44">
        <f t="shared" si="65"/>
        <v>0.93027875162533891</v>
      </c>
    </row>
    <row r="2062" spans="1:5" x14ac:dyDescent="0.25">
      <c r="A2062" s="39" t="s">
        <v>7013</v>
      </c>
      <c r="B2062" s="32">
        <v>6264099.9999998612</v>
      </c>
      <c r="C2062" s="32">
        <v>8964437.7857076768</v>
      </c>
      <c r="D2062" s="32">
        <f t="shared" si="64"/>
        <v>2700337.7857078156</v>
      </c>
      <c r="E2062" s="44">
        <f t="shared" si="65"/>
        <v>0.43108152579107539</v>
      </c>
    </row>
    <row r="2063" spans="1:5" x14ac:dyDescent="0.25">
      <c r="A2063" s="39" t="s">
        <v>5812</v>
      </c>
      <c r="B2063" s="32">
        <v>6267099.9999998603</v>
      </c>
      <c r="C2063" s="32">
        <v>11040090.667214805</v>
      </c>
      <c r="D2063" s="32">
        <f t="shared" si="64"/>
        <v>4772990.667214945</v>
      </c>
      <c r="E2063" s="44">
        <f t="shared" si="65"/>
        <v>0.76159478342695208</v>
      </c>
    </row>
    <row r="2064" spans="1:5" x14ac:dyDescent="0.25">
      <c r="A2064" s="39" t="s">
        <v>7282</v>
      </c>
      <c r="B2064" s="32">
        <v>6270099.9999998603</v>
      </c>
      <c r="C2064" s="32">
        <v>13016560.227677444</v>
      </c>
      <c r="D2064" s="32">
        <f t="shared" si="64"/>
        <v>6746460.2276775837</v>
      </c>
      <c r="E2064" s="44">
        <f t="shared" si="65"/>
        <v>1.0759733062754555</v>
      </c>
    </row>
    <row r="2065" spans="1:5" x14ac:dyDescent="0.25">
      <c r="A2065" s="39" t="s">
        <v>8260</v>
      </c>
      <c r="B2065" s="32">
        <v>6273099.9999998594</v>
      </c>
      <c r="C2065" s="32">
        <v>13827725.039213592</v>
      </c>
      <c r="D2065" s="32">
        <f t="shared" si="64"/>
        <v>7554625.0392137328</v>
      </c>
      <c r="E2065" s="44">
        <f t="shared" si="65"/>
        <v>1.2042889542991349</v>
      </c>
    </row>
    <row r="2066" spans="1:5" x14ac:dyDescent="0.25">
      <c r="A2066" s="39" t="s">
        <v>6208</v>
      </c>
      <c r="B2066" s="32">
        <v>6276099.9999998594</v>
      </c>
      <c r="C2066" s="32">
        <v>11968235.017433148</v>
      </c>
      <c r="D2066" s="32">
        <f t="shared" si="64"/>
        <v>5692135.0174332885</v>
      </c>
      <c r="E2066" s="44">
        <f t="shared" si="65"/>
        <v>0.9069541622079661</v>
      </c>
    </row>
    <row r="2067" spans="1:5" x14ac:dyDescent="0.25">
      <c r="A2067" s="39" t="s">
        <v>6481</v>
      </c>
      <c r="B2067" s="32">
        <v>6279099.9999998584</v>
      </c>
      <c r="C2067" s="32">
        <v>9765248.7641557436</v>
      </c>
      <c r="D2067" s="32">
        <f t="shared" si="64"/>
        <v>3486148.7641558852</v>
      </c>
      <c r="E2067" s="44">
        <f t="shared" si="65"/>
        <v>0.55519879666766958</v>
      </c>
    </row>
    <row r="2068" spans="1:5" x14ac:dyDescent="0.25">
      <c r="A2068" s="39" t="s">
        <v>7551</v>
      </c>
      <c r="B2068" s="32">
        <v>6282099.9999998584</v>
      </c>
      <c r="C2068" s="32">
        <v>10914457.619832914</v>
      </c>
      <c r="D2068" s="32">
        <f t="shared" si="64"/>
        <v>4632357.6198330559</v>
      </c>
      <c r="E2068" s="44">
        <f t="shared" si="65"/>
        <v>0.73738998421438062</v>
      </c>
    </row>
    <row r="2069" spans="1:5" x14ac:dyDescent="0.25">
      <c r="A2069" s="39" t="s">
        <v>6793</v>
      </c>
      <c r="B2069" s="32">
        <v>6285099.9999998575</v>
      </c>
      <c r="C2069" s="32">
        <v>10516734.777838644</v>
      </c>
      <c r="D2069" s="32">
        <f t="shared" si="64"/>
        <v>4231634.7778387861</v>
      </c>
      <c r="E2069" s="44">
        <f t="shared" si="65"/>
        <v>0.67328042160647916</v>
      </c>
    </row>
    <row r="2070" spans="1:5" x14ac:dyDescent="0.25">
      <c r="A2070" s="39" t="s">
        <v>7273</v>
      </c>
      <c r="B2070" s="32">
        <v>6288099.9999998575</v>
      </c>
      <c r="C2070" s="32">
        <v>12127268.08831461</v>
      </c>
      <c r="D2070" s="32">
        <f t="shared" si="64"/>
        <v>5839168.0883147521</v>
      </c>
      <c r="E2070" s="44">
        <f t="shared" si="65"/>
        <v>0.92860611127604276</v>
      </c>
    </row>
    <row r="2071" spans="1:5" x14ac:dyDescent="0.25">
      <c r="A2071" s="39" t="s">
        <v>5901</v>
      </c>
      <c r="B2071" s="32">
        <v>6291099.9999998566</v>
      </c>
      <c r="C2071" s="32">
        <v>8934467.2463878859</v>
      </c>
      <c r="D2071" s="32">
        <f t="shared" si="64"/>
        <v>2643367.2463880293</v>
      </c>
      <c r="E2071" s="44">
        <f t="shared" si="65"/>
        <v>0.42017568412329953</v>
      </c>
    </row>
    <row r="2072" spans="1:5" x14ac:dyDescent="0.25">
      <c r="A2072" s="39" t="s">
        <v>6702</v>
      </c>
      <c r="B2072" s="32">
        <v>6294099.9999998566</v>
      </c>
      <c r="C2072" s="32">
        <v>10346326.240822986</v>
      </c>
      <c r="D2072" s="32">
        <f t="shared" si="64"/>
        <v>4052226.2408231292</v>
      </c>
      <c r="E2072" s="44">
        <f t="shared" si="65"/>
        <v>0.64381345082271035</v>
      </c>
    </row>
    <row r="2073" spans="1:5" x14ac:dyDescent="0.25">
      <c r="A2073" s="39" t="s">
        <v>8176</v>
      </c>
      <c r="B2073" s="32">
        <v>6297099.9999998556</v>
      </c>
      <c r="C2073" s="32">
        <v>11278500.574706564</v>
      </c>
      <c r="D2073" s="32">
        <f t="shared" si="64"/>
        <v>4981400.5747067081</v>
      </c>
      <c r="E2073" s="44">
        <f t="shared" si="65"/>
        <v>0.79106264386889558</v>
      </c>
    </row>
    <row r="2074" spans="1:5" x14ac:dyDescent="0.25">
      <c r="A2074" s="39" t="s">
        <v>6338</v>
      </c>
      <c r="B2074" s="32">
        <v>6300099.9999998556</v>
      </c>
      <c r="C2074" s="32">
        <v>8194316.7633159915</v>
      </c>
      <c r="D2074" s="32">
        <f t="shared" si="64"/>
        <v>1894216.7633161359</v>
      </c>
      <c r="E2074" s="44">
        <f t="shared" si="65"/>
        <v>0.30066455505724976</v>
      </c>
    </row>
    <row r="2075" spans="1:5" x14ac:dyDescent="0.25">
      <c r="A2075" s="39" t="s">
        <v>6686</v>
      </c>
      <c r="B2075" s="32">
        <v>6303099.9999998547</v>
      </c>
      <c r="C2075" s="32">
        <v>10636557.982263954</v>
      </c>
      <c r="D2075" s="32">
        <f t="shared" si="64"/>
        <v>4333457.9822640996</v>
      </c>
      <c r="E2075" s="44">
        <f t="shared" si="65"/>
        <v>0.68751217373422591</v>
      </c>
    </row>
    <row r="2076" spans="1:5" x14ac:dyDescent="0.25">
      <c r="A2076" s="39" t="s">
        <v>5926</v>
      </c>
      <c r="B2076" s="32">
        <v>6306099.9999998547</v>
      </c>
      <c r="C2076" s="32">
        <v>9174764.4189180732</v>
      </c>
      <c r="D2076" s="32">
        <f t="shared" si="64"/>
        <v>2868664.4189182185</v>
      </c>
      <c r="E2076" s="44">
        <f t="shared" si="65"/>
        <v>0.45490309682978142</v>
      </c>
    </row>
    <row r="2077" spans="1:5" x14ac:dyDescent="0.25">
      <c r="A2077" s="39" t="s">
        <v>5985</v>
      </c>
      <c r="B2077" s="32">
        <v>6309099.9999998538</v>
      </c>
      <c r="C2077" s="32">
        <v>13641540.598905189</v>
      </c>
      <c r="D2077" s="32">
        <f t="shared" si="64"/>
        <v>7332440.5989053352</v>
      </c>
      <c r="E2077" s="44">
        <f t="shared" si="65"/>
        <v>1.1622007257620746</v>
      </c>
    </row>
    <row r="2078" spans="1:5" x14ac:dyDescent="0.25">
      <c r="A2078" s="39" t="s">
        <v>5825</v>
      </c>
      <c r="B2078" s="32">
        <v>6312099.9999998538</v>
      </c>
      <c r="C2078" s="32">
        <v>8162106.144932718</v>
      </c>
      <c r="D2078" s="32">
        <f t="shared" si="64"/>
        <v>1850006.1449328642</v>
      </c>
      <c r="E2078" s="44">
        <f t="shared" si="65"/>
        <v>0.29308885235229276</v>
      </c>
    </row>
    <row r="2079" spans="1:5" x14ac:dyDescent="0.25">
      <c r="A2079" s="39" t="s">
        <v>7978</v>
      </c>
      <c r="B2079" s="32">
        <v>6315099.9999998529</v>
      </c>
      <c r="C2079" s="32">
        <v>10684522.756179817</v>
      </c>
      <c r="D2079" s="32">
        <f t="shared" si="64"/>
        <v>4369422.7561799642</v>
      </c>
      <c r="E2079" s="44">
        <f t="shared" si="65"/>
        <v>0.69190080223275419</v>
      </c>
    </row>
    <row r="2080" spans="1:5" x14ac:dyDescent="0.25">
      <c r="A2080" s="39" t="s">
        <v>5837</v>
      </c>
      <c r="B2080" s="32">
        <v>6318099.9999998529</v>
      </c>
      <c r="C2080" s="32">
        <v>11952443.516009735</v>
      </c>
      <c r="D2080" s="32">
        <f t="shared" si="64"/>
        <v>5634343.5160098821</v>
      </c>
      <c r="E2080" s="44">
        <f t="shared" si="65"/>
        <v>0.89177814786249243</v>
      </c>
    </row>
    <row r="2081" spans="1:5" x14ac:dyDescent="0.25">
      <c r="A2081" s="39" t="s">
        <v>7574</v>
      </c>
      <c r="B2081" s="32">
        <v>6321099.9999998519</v>
      </c>
      <c r="C2081" s="32">
        <v>8194767.5014354987</v>
      </c>
      <c r="D2081" s="32">
        <f t="shared" si="64"/>
        <v>1873667.5014356468</v>
      </c>
      <c r="E2081" s="44">
        <f t="shared" si="65"/>
        <v>0.29641478562840179</v>
      </c>
    </row>
    <row r="2082" spans="1:5" x14ac:dyDescent="0.25">
      <c r="A2082" s="39" t="s">
        <v>7977</v>
      </c>
      <c r="B2082" s="32">
        <v>6324099.9999998519</v>
      </c>
      <c r="C2082" s="32">
        <v>13730690.243230039</v>
      </c>
      <c r="D2082" s="32">
        <f t="shared" si="64"/>
        <v>7406590.2432301873</v>
      </c>
      <c r="E2082" s="44">
        <f t="shared" si="65"/>
        <v>1.1711690585585872</v>
      </c>
    </row>
    <row r="2083" spans="1:5" x14ac:dyDescent="0.25">
      <c r="A2083" s="39" t="s">
        <v>6303</v>
      </c>
      <c r="B2083" s="32">
        <v>6327099.999999851</v>
      </c>
      <c r="C2083" s="32">
        <v>11371081.282678474</v>
      </c>
      <c r="D2083" s="32">
        <f t="shared" si="64"/>
        <v>5043981.2826786228</v>
      </c>
      <c r="E2083" s="44">
        <f t="shared" si="65"/>
        <v>0.79720271256637976</v>
      </c>
    </row>
    <row r="2084" spans="1:5" x14ac:dyDescent="0.25">
      <c r="A2084" s="39" t="s">
        <v>7976</v>
      </c>
      <c r="B2084" s="32">
        <v>6330099.999999851</v>
      </c>
      <c r="C2084" s="32">
        <v>11841458.817405345</v>
      </c>
      <c r="D2084" s="32">
        <f t="shared" si="64"/>
        <v>5511358.8174054939</v>
      </c>
      <c r="E2084" s="44">
        <f t="shared" si="65"/>
        <v>0.87065904447095999</v>
      </c>
    </row>
    <row r="2085" spans="1:5" x14ac:dyDescent="0.25">
      <c r="A2085" s="39" t="s">
        <v>7975</v>
      </c>
      <c r="B2085" s="32">
        <v>6333099.9999998501</v>
      </c>
      <c r="C2085" s="32">
        <v>13436296.215785533</v>
      </c>
      <c r="D2085" s="32">
        <f t="shared" si="64"/>
        <v>7103196.2157856831</v>
      </c>
      <c r="E2085" s="44">
        <f t="shared" si="65"/>
        <v>1.1215986192837397</v>
      </c>
    </row>
    <row r="2086" spans="1:5" x14ac:dyDescent="0.25">
      <c r="A2086" s="39" t="s">
        <v>8259</v>
      </c>
      <c r="B2086" s="32">
        <v>6336099.9999998501</v>
      </c>
      <c r="C2086" s="32">
        <v>13749932.763486154</v>
      </c>
      <c r="D2086" s="32">
        <f t="shared" si="64"/>
        <v>7413832.7634863043</v>
      </c>
      <c r="E2086" s="44">
        <f t="shared" si="65"/>
        <v>1.1700940268440334</v>
      </c>
    </row>
    <row r="2087" spans="1:5" x14ac:dyDescent="0.25">
      <c r="A2087" s="39" t="s">
        <v>7974</v>
      </c>
      <c r="B2087" s="32">
        <v>6339099.9999998491</v>
      </c>
      <c r="C2087" s="32">
        <v>10245281.455838175</v>
      </c>
      <c r="D2087" s="32">
        <f t="shared" si="64"/>
        <v>3906181.4558383264</v>
      </c>
      <c r="E2087" s="44">
        <f t="shared" si="65"/>
        <v>0.61620442268435882</v>
      </c>
    </row>
    <row r="2088" spans="1:5" x14ac:dyDescent="0.25">
      <c r="A2088" s="39" t="s">
        <v>5824</v>
      </c>
      <c r="B2088" s="32">
        <v>6342099.9999998491</v>
      </c>
      <c r="C2088" s="32">
        <v>10146397.696222901</v>
      </c>
      <c r="D2088" s="32">
        <f t="shared" si="64"/>
        <v>3804297.6962230522</v>
      </c>
      <c r="E2088" s="44">
        <f t="shared" si="65"/>
        <v>0.59984826732835228</v>
      </c>
    </row>
    <row r="2089" spans="1:5" x14ac:dyDescent="0.25">
      <c r="A2089" s="39" t="s">
        <v>6792</v>
      </c>
      <c r="B2089" s="32">
        <v>6345099.9999998482</v>
      </c>
      <c r="C2089" s="32">
        <v>10864239.84156529</v>
      </c>
      <c r="D2089" s="32">
        <f t="shared" si="64"/>
        <v>4519139.8415654423</v>
      </c>
      <c r="E2089" s="44">
        <f t="shared" si="65"/>
        <v>0.71222515666664832</v>
      </c>
    </row>
    <row r="2090" spans="1:5" x14ac:dyDescent="0.25">
      <c r="A2090" s="39" t="s">
        <v>7693</v>
      </c>
      <c r="B2090" s="32">
        <v>6348099.9999998482</v>
      </c>
      <c r="C2090" s="32">
        <v>11066447.841016795</v>
      </c>
      <c r="D2090" s="32">
        <f t="shared" si="64"/>
        <v>4718347.8410169473</v>
      </c>
      <c r="E2090" s="44">
        <f t="shared" si="65"/>
        <v>0.74326929963564847</v>
      </c>
    </row>
    <row r="2091" spans="1:5" x14ac:dyDescent="0.25">
      <c r="A2091" s="39" t="s">
        <v>7815</v>
      </c>
      <c r="B2091" s="32">
        <v>6351099.9999998473</v>
      </c>
      <c r="C2091" s="32">
        <v>11944105.741517659</v>
      </c>
      <c r="D2091" s="32">
        <f t="shared" si="64"/>
        <v>5593005.741517812</v>
      </c>
      <c r="E2091" s="44">
        <f t="shared" si="65"/>
        <v>0.88063575467524469</v>
      </c>
    </row>
    <row r="2092" spans="1:5" x14ac:dyDescent="0.25">
      <c r="A2092" s="39" t="s">
        <v>5893</v>
      </c>
      <c r="B2092" s="32">
        <v>6354099.9999998473</v>
      </c>
      <c r="C2092" s="32">
        <v>13783105.055020271</v>
      </c>
      <c r="D2092" s="32">
        <f t="shared" si="64"/>
        <v>7429005.0550204236</v>
      </c>
      <c r="E2092" s="44">
        <f t="shared" si="65"/>
        <v>1.1691671605767304</v>
      </c>
    </row>
    <row r="2093" spans="1:5" x14ac:dyDescent="0.25">
      <c r="A2093" s="39" t="s">
        <v>7293</v>
      </c>
      <c r="B2093" s="32">
        <v>6357099.9999998463</v>
      </c>
      <c r="C2093" s="32">
        <v>14011880.778017582</v>
      </c>
      <c r="D2093" s="32">
        <f t="shared" si="64"/>
        <v>7654780.778017736</v>
      </c>
      <c r="E2093" s="44">
        <f t="shared" si="65"/>
        <v>1.2041309367507071</v>
      </c>
    </row>
    <row r="2094" spans="1:5" x14ac:dyDescent="0.25">
      <c r="A2094" s="39" t="s">
        <v>7205</v>
      </c>
      <c r="B2094" s="32">
        <v>6360099.9999998463</v>
      </c>
      <c r="C2094" s="32">
        <v>9262433.6253086925</v>
      </c>
      <c r="D2094" s="32">
        <f t="shared" si="64"/>
        <v>2902333.6253088461</v>
      </c>
      <c r="E2094" s="44">
        <f t="shared" si="65"/>
        <v>0.45633458991351022</v>
      </c>
    </row>
    <row r="2095" spans="1:5" x14ac:dyDescent="0.25">
      <c r="A2095" s="39" t="s">
        <v>7814</v>
      </c>
      <c r="B2095" s="32">
        <v>6363099.9999998454</v>
      </c>
      <c r="C2095" s="32">
        <v>13648596.112357834</v>
      </c>
      <c r="D2095" s="32">
        <f t="shared" si="64"/>
        <v>7285496.112357989</v>
      </c>
      <c r="E2095" s="44">
        <f t="shared" si="65"/>
        <v>1.1449601785856212</v>
      </c>
    </row>
    <row r="2096" spans="1:5" x14ac:dyDescent="0.25">
      <c r="A2096" s="39" t="s">
        <v>7012</v>
      </c>
      <c r="B2096" s="32">
        <v>6366099.9999998454</v>
      </c>
      <c r="C2096" s="32">
        <v>12199131.522246614</v>
      </c>
      <c r="D2096" s="32">
        <f t="shared" si="64"/>
        <v>5833031.5222467687</v>
      </c>
      <c r="E2096" s="44">
        <f t="shared" si="65"/>
        <v>0.91626451394840014</v>
      </c>
    </row>
    <row r="2097" spans="1:5" x14ac:dyDescent="0.25">
      <c r="A2097" s="39" t="s">
        <v>5823</v>
      </c>
      <c r="B2097" s="32">
        <v>6369099.9999998445</v>
      </c>
      <c r="C2097" s="32">
        <v>11811752.850925781</v>
      </c>
      <c r="D2097" s="32">
        <f t="shared" si="64"/>
        <v>5442652.8509259364</v>
      </c>
      <c r="E2097" s="44">
        <f t="shared" si="65"/>
        <v>0.85454033551460473</v>
      </c>
    </row>
    <row r="2098" spans="1:5" x14ac:dyDescent="0.25">
      <c r="A2098" s="39" t="s">
        <v>8280</v>
      </c>
      <c r="B2098" s="32">
        <v>6372099.9999998445</v>
      </c>
      <c r="C2098" s="32">
        <v>11642020.141279262</v>
      </c>
      <c r="D2098" s="32">
        <f t="shared" si="64"/>
        <v>5269920.1412794171</v>
      </c>
      <c r="E2098" s="44">
        <f t="shared" si="65"/>
        <v>0.82703035753982923</v>
      </c>
    </row>
    <row r="2099" spans="1:5" x14ac:dyDescent="0.25">
      <c r="A2099" s="39" t="s">
        <v>8258</v>
      </c>
      <c r="B2099" s="32">
        <v>6375099.9999998435</v>
      </c>
      <c r="C2099" s="32">
        <v>10368772.688403312</v>
      </c>
      <c r="D2099" s="32">
        <f t="shared" si="64"/>
        <v>3993672.6884034686</v>
      </c>
      <c r="E2099" s="44">
        <f t="shared" si="65"/>
        <v>0.62644863428080599</v>
      </c>
    </row>
    <row r="2100" spans="1:5" x14ac:dyDescent="0.25">
      <c r="A2100" s="39" t="s">
        <v>6566</v>
      </c>
      <c r="B2100" s="32">
        <v>6378099.9999998435</v>
      </c>
      <c r="C2100" s="32">
        <v>11638029.199942578</v>
      </c>
      <c r="D2100" s="32">
        <f t="shared" si="64"/>
        <v>5259929.1999427341</v>
      </c>
      <c r="E2100" s="44">
        <f t="shared" si="65"/>
        <v>0.82468590958794363</v>
      </c>
    </row>
    <row r="2101" spans="1:5" x14ac:dyDescent="0.25">
      <c r="A2101" s="39" t="s">
        <v>6116</v>
      </c>
      <c r="B2101" s="32">
        <v>6381099.9999998426</v>
      </c>
      <c r="C2101" s="32">
        <v>13552578.537741361</v>
      </c>
      <c r="D2101" s="32">
        <f t="shared" si="64"/>
        <v>7171478.5377415186</v>
      </c>
      <c r="E2101" s="44">
        <f t="shared" si="65"/>
        <v>1.1238624277541012</v>
      </c>
    </row>
    <row r="2102" spans="1:5" x14ac:dyDescent="0.25">
      <c r="A2102" s="39" t="s">
        <v>5925</v>
      </c>
      <c r="B2102" s="32">
        <v>6384099.9999998426</v>
      </c>
      <c r="C2102" s="32">
        <v>14333489.215257263</v>
      </c>
      <c r="D2102" s="32">
        <f t="shared" si="64"/>
        <v>7949389.2152574202</v>
      </c>
      <c r="E2102" s="44">
        <f t="shared" si="65"/>
        <v>1.2451855727914061</v>
      </c>
    </row>
    <row r="2103" spans="1:5" x14ac:dyDescent="0.25">
      <c r="A2103" s="39" t="s">
        <v>5924</v>
      </c>
      <c r="B2103" s="32">
        <v>6387099.9999998417</v>
      </c>
      <c r="C2103" s="32">
        <v>11522202.359583629</v>
      </c>
      <c r="D2103" s="32">
        <f t="shared" si="64"/>
        <v>5135102.3595837876</v>
      </c>
      <c r="E2103" s="44">
        <f t="shared" si="65"/>
        <v>0.80398026640946829</v>
      </c>
    </row>
    <row r="2104" spans="1:5" x14ac:dyDescent="0.25">
      <c r="A2104" s="39" t="s">
        <v>7272</v>
      </c>
      <c r="B2104" s="32">
        <v>6390099.9999998417</v>
      </c>
      <c r="C2104" s="32">
        <v>14270732.987702841</v>
      </c>
      <c r="D2104" s="32">
        <f t="shared" si="64"/>
        <v>7880632.9877029993</v>
      </c>
      <c r="E2104" s="44">
        <f t="shared" si="65"/>
        <v>1.2332565981288548</v>
      </c>
    </row>
    <row r="2105" spans="1:5" x14ac:dyDescent="0.25">
      <c r="A2105" s="39" t="s">
        <v>6115</v>
      </c>
      <c r="B2105" s="32">
        <v>6393099.9999998407</v>
      </c>
      <c r="C2105" s="32">
        <v>11793035.752999417</v>
      </c>
      <c r="D2105" s="32">
        <f t="shared" si="64"/>
        <v>5399935.7529995767</v>
      </c>
      <c r="E2105" s="44">
        <f t="shared" si="65"/>
        <v>0.84465060033469075</v>
      </c>
    </row>
    <row r="2106" spans="1:5" x14ac:dyDescent="0.25">
      <c r="A2106" s="39" t="s">
        <v>7436</v>
      </c>
      <c r="B2106" s="32">
        <v>6396099.9999998407</v>
      </c>
      <c r="C2106" s="32">
        <v>11552348.769018544</v>
      </c>
      <c r="D2106" s="32">
        <f t="shared" si="64"/>
        <v>5156248.7690187031</v>
      </c>
      <c r="E2106" s="44">
        <f t="shared" si="65"/>
        <v>0.80615512093601283</v>
      </c>
    </row>
    <row r="2107" spans="1:5" x14ac:dyDescent="0.25">
      <c r="A2107" s="39" t="s">
        <v>7435</v>
      </c>
      <c r="B2107" s="32">
        <v>6399099.9999998398</v>
      </c>
      <c r="C2107" s="32">
        <v>12946986.736873619</v>
      </c>
      <c r="D2107" s="32">
        <f t="shared" si="64"/>
        <v>6547886.7368737794</v>
      </c>
      <c r="E2107" s="44">
        <f t="shared" si="65"/>
        <v>1.0232511973361791</v>
      </c>
    </row>
    <row r="2108" spans="1:5" x14ac:dyDescent="0.25">
      <c r="A2108" s="39" t="s">
        <v>6114</v>
      </c>
      <c r="B2108" s="32">
        <v>6402099.9999998398</v>
      </c>
      <c r="C2108" s="32">
        <v>13206176.793904318</v>
      </c>
      <c r="D2108" s="32">
        <f t="shared" si="64"/>
        <v>6804076.7939044777</v>
      </c>
      <c r="E2108" s="44">
        <f t="shared" si="65"/>
        <v>1.0627882716459673</v>
      </c>
    </row>
    <row r="2109" spans="1:5" x14ac:dyDescent="0.25">
      <c r="A2109" s="39" t="s">
        <v>6763</v>
      </c>
      <c r="B2109" s="32">
        <v>6405099.9999998389</v>
      </c>
      <c r="C2109" s="32">
        <v>12810087.925397199</v>
      </c>
      <c r="D2109" s="32">
        <f t="shared" si="64"/>
        <v>6404987.9253973598</v>
      </c>
      <c r="E2109" s="44">
        <f t="shared" si="65"/>
        <v>0.99998250228685281</v>
      </c>
    </row>
    <row r="2110" spans="1:5" x14ac:dyDescent="0.25">
      <c r="A2110" s="39" t="s">
        <v>6072</v>
      </c>
      <c r="B2110" s="32">
        <v>6408099.9999998389</v>
      </c>
      <c r="C2110" s="32">
        <v>10435861.406917907</v>
      </c>
      <c r="D2110" s="32">
        <f t="shared" si="64"/>
        <v>4027761.4069180684</v>
      </c>
      <c r="E2110" s="44">
        <f t="shared" si="65"/>
        <v>0.62854222108240654</v>
      </c>
    </row>
    <row r="2111" spans="1:5" x14ac:dyDescent="0.25">
      <c r="A2111" s="39" t="s">
        <v>6863</v>
      </c>
      <c r="B2111" s="32">
        <v>6411099.9999998379</v>
      </c>
      <c r="C2111" s="32">
        <v>11484501.397551613</v>
      </c>
      <c r="D2111" s="32">
        <f t="shared" si="64"/>
        <v>5073401.397551775</v>
      </c>
      <c r="E2111" s="44">
        <f t="shared" si="65"/>
        <v>0.79134647682174719</v>
      </c>
    </row>
    <row r="2112" spans="1:5" x14ac:dyDescent="0.25">
      <c r="A2112" s="39" t="s">
        <v>6508</v>
      </c>
      <c r="B2112" s="32">
        <v>6414099.9999998379</v>
      </c>
      <c r="C2112" s="32">
        <v>11441638.114746967</v>
      </c>
      <c r="D2112" s="32">
        <f t="shared" si="64"/>
        <v>5027538.1147471294</v>
      </c>
      <c r="E2112" s="44">
        <f t="shared" si="65"/>
        <v>0.78382596385264591</v>
      </c>
    </row>
    <row r="2113" spans="1:5" x14ac:dyDescent="0.25">
      <c r="A2113" s="39" t="s">
        <v>6113</v>
      </c>
      <c r="B2113" s="32">
        <v>6417099.999999837</v>
      </c>
      <c r="C2113" s="32">
        <v>11470968.310826315</v>
      </c>
      <c r="D2113" s="32">
        <f t="shared" si="64"/>
        <v>5053868.3108264776</v>
      </c>
      <c r="E2113" s="44">
        <f t="shared" si="65"/>
        <v>0.78756265459890074</v>
      </c>
    </row>
    <row r="2114" spans="1:5" x14ac:dyDescent="0.25">
      <c r="A2114" s="39" t="s">
        <v>8154</v>
      </c>
      <c r="B2114" s="32">
        <v>6420099.999999837</v>
      </c>
      <c r="C2114" s="32">
        <v>10638527.754499856</v>
      </c>
      <c r="D2114" s="32">
        <f t="shared" si="64"/>
        <v>4218427.7545000194</v>
      </c>
      <c r="E2114" s="44">
        <f t="shared" si="65"/>
        <v>0.65706573955236314</v>
      </c>
    </row>
    <row r="2115" spans="1:5" x14ac:dyDescent="0.25">
      <c r="A2115" s="39" t="s">
        <v>7434</v>
      </c>
      <c r="B2115" s="32">
        <v>6423099.9999998361</v>
      </c>
      <c r="C2115" s="32">
        <v>12733172.560993146</v>
      </c>
      <c r="D2115" s="32">
        <f t="shared" si="64"/>
        <v>6310072.5609933101</v>
      </c>
      <c r="E2115" s="44">
        <f t="shared" si="65"/>
        <v>0.98240297691044376</v>
      </c>
    </row>
    <row r="2116" spans="1:5" x14ac:dyDescent="0.25">
      <c r="A2116" s="39" t="s">
        <v>5900</v>
      </c>
      <c r="B2116" s="32">
        <v>6426099.9999998361</v>
      </c>
      <c r="C2116" s="32">
        <v>10139038.273643568</v>
      </c>
      <c r="D2116" s="32">
        <f t="shared" si="64"/>
        <v>3712938.2736437321</v>
      </c>
      <c r="E2116" s="44">
        <f t="shared" si="65"/>
        <v>0.57779030417264388</v>
      </c>
    </row>
    <row r="2117" spans="1:5" x14ac:dyDescent="0.25">
      <c r="A2117" s="39" t="s">
        <v>5984</v>
      </c>
      <c r="B2117" s="32">
        <v>6429099.9999998352</v>
      </c>
      <c r="C2117" s="32">
        <v>13775877.438664652</v>
      </c>
      <c r="D2117" s="32">
        <f t="shared" ref="D2117:D2180" si="66">C2117-B2117</f>
        <v>7346777.4386648173</v>
      </c>
      <c r="E2117" s="44">
        <f t="shared" ref="E2117:E2180" si="67">D2117/B2117</f>
        <v>1.1427380875495801</v>
      </c>
    </row>
    <row r="2118" spans="1:5" x14ac:dyDescent="0.25">
      <c r="A2118" s="39" t="s">
        <v>6337</v>
      </c>
      <c r="B2118" s="32">
        <v>6432099.9999998352</v>
      </c>
      <c r="C2118" s="32">
        <v>10915527.593926329</v>
      </c>
      <c r="D2118" s="32">
        <f t="shared" si="66"/>
        <v>4483427.593926494</v>
      </c>
      <c r="E2118" s="44">
        <f t="shared" si="67"/>
        <v>0.69703947294454516</v>
      </c>
    </row>
    <row r="2119" spans="1:5" x14ac:dyDescent="0.25">
      <c r="A2119" s="39" t="s">
        <v>6565</v>
      </c>
      <c r="B2119" s="32">
        <v>6435099.9999998342</v>
      </c>
      <c r="C2119" s="32">
        <v>14071513.394133708</v>
      </c>
      <c r="D2119" s="32">
        <f t="shared" si="66"/>
        <v>7636413.3941338733</v>
      </c>
      <c r="E2119" s="44">
        <f t="shared" si="67"/>
        <v>1.186681387101066</v>
      </c>
    </row>
    <row r="2120" spans="1:5" x14ac:dyDescent="0.25">
      <c r="A2120" s="39" t="s">
        <v>7103</v>
      </c>
      <c r="B2120" s="32">
        <v>6438099.9999998342</v>
      </c>
      <c r="C2120" s="32">
        <v>11827699.992737621</v>
      </c>
      <c r="D2120" s="32">
        <f t="shared" si="66"/>
        <v>5389599.9927377868</v>
      </c>
      <c r="E2120" s="44">
        <f t="shared" si="67"/>
        <v>0.83714139151891487</v>
      </c>
    </row>
    <row r="2121" spans="1:5" x14ac:dyDescent="0.25">
      <c r="A2121" s="39" t="s">
        <v>7973</v>
      </c>
      <c r="B2121" s="32">
        <v>6441099.9999998333</v>
      </c>
      <c r="C2121" s="32">
        <v>12650305.922152188</v>
      </c>
      <c r="D2121" s="32">
        <f t="shared" si="66"/>
        <v>6209205.9221523544</v>
      </c>
      <c r="E2121" s="44">
        <f t="shared" si="67"/>
        <v>0.9639977522709654</v>
      </c>
    </row>
    <row r="2122" spans="1:5" x14ac:dyDescent="0.25">
      <c r="A2122" s="39" t="s">
        <v>7102</v>
      </c>
      <c r="B2122" s="32">
        <v>6444099.9999998333</v>
      </c>
      <c r="C2122" s="32">
        <v>10009836.315002322</v>
      </c>
      <c r="D2122" s="32">
        <f t="shared" si="66"/>
        <v>3565736.3150024889</v>
      </c>
      <c r="E2122" s="44">
        <f t="shared" si="67"/>
        <v>0.55333348566946217</v>
      </c>
    </row>
    <row r="2123" spans="1:5" x14ac:dyDescent="0.25">
      <c r="A2123" s="39" t="s">
        <v>8193</v>
      </c>
      <c r="B2123" s="32">
        <v>6447099.9999998324</v>
      </c>
      <c r="C2123" s="32">
        <v>8532963.815581711</v>
      </c>
      <c r="D2123" s="32">
        <f t="shared" si="66"/>
        <v>2085863.8155818786</v>
      </c>
      <c r="E2123" s="44">
        <f t="shared" si="67"/>
        <v>0.3235352042906009</v>
      </c>
    </row>
    <row r="2124" spans="1:5" x14ac:dyDescent="0.25">
      <c r="A2124" s="39" t="s">
        <v>5956</v>
      </c>
      <c r="B2124" s="32">
        <v>6450099.9999998324</v>
      </c>
      <c r="C2124" s="32">
        <v>10981707.886599656</v>
      </c>
      <c r="D2124" s="32">
        <f t="shared" si="66"/>
        <v>4531607.8865998238</v>
      </c>
      <c r="E2124" s="44">
        <f t="shared" si="67"/>
        <v>0.70256397367481771</v>
      </c>
    </row>
    <row r="2125" spans="1:5" x14ac:dyDescent="0.25">
      <c r="A2125" s="39" t="s">
        <v>7745</v>
      </c>
      <c r="B2125" s="32">
        <v>6453099.9999998314</v>
      </c>
      <c r="C2125" s="32">
        <v>9242848.4505967107</v>
      </c>
      <c r="D2125" s="32">
        <f t="shared" si="66"/>
        <v>2789748.4505968792</v>
      </c>
      <c r="E2125" s="44">
        <f t="shared" si="67"/>
        <v>0.43231136207356963</v>
      </c>
    </row>
    <row r="2126" spans="1:5" x14ac:dyDescent="0.25">
      <c r="A2126" s="39" t="s">
        <v>6034</v>
      </c>
      <c r="B2126" s="32">
        <v>6456099.9999998314</v>
      </c>
      <c r="C2126" s="32">
        <v>13659799.472928159</v>
      </c>
      <c r="D2126" s="32">
        <f t="shared" si="66"/>
        <v>7203699.4729283275</v>
      </c>
      <c r="E2126" s="44">
        <f t="shared" si="67"/>
        <v>1.1157973812252777</v>
      </c>
    </row>
    <row r="2127" spans="1:5" x14ac:dyDescent="0.25">
      <c r="A2127" s="39" t="s">
        <v>5804</v>
      </c>
      <c r="B2127" s="32">
        <v>6457099.9999998296</v>
      </c>
      <c r="C2127" s="32">
        <v>13518888.134308327</v>
      </c>
      <c r="D2127" s="32">
        <f t="shared" si="66"/>
        <v>7061788.1343084974</v>
      </c>
      <c r="E2127" s="44">
        <f t="shared" si="67"/>
        <v>1.0936470140324115</v>
      </c>
    </row>
    <row r="2128" spans="1:5" x14ac:dyDescent="0.25">
      <c r="A2128" s="39" t="s">
        <v>7972</v>
      </c>
      <c r="B2128" s="32">
        <v>6462099.9999998305</v>
      </c>
      <c r="C2128" s="32">
        <v>12246629.152458234</v>
      </c>
      <c r="D2128" s="32">
        <f t="shared" si="66"/>
        <v>5784529.1524584033</v>
      </c>
      <c r="E2128" s="44">
        <f t="shared" si="67"/>
        <v>0.89514695725206284</v>
      </c>
    </row>
    <row r="2129" spans="1:5" x14ac:dyDescent="0.25">
      <c r="A2129" s="39" t="s">
        <v>7281</v>
      </c>
      <c r="B2129" s="32">
        <v>6465099.9999998296</v>
      </c>
      <c r="C2129" s="32">
        <v>14366401.542063963</v>
      </c>
      <c r="D2129" s="32">
        <f t="shared" si="66"/>
        <v>7901301.5420641331</v>
      </c>
      <c r="E2129" s="44">
        <f t="shared" si="67"/>
        <v>1.2221468410487606</v>
      </c>
    </row>
    <row r="2130" spans="1:5" x14ac:dyDescent="0.25">
      <c r="A2130" s="39" t="s">
        <v>7101</v>
      </c>
      <c r="B2130" s="32">
        <v>6468099.9999998296</v>
      </c>
      <c r="C2130" s="32">
        <v>10956524.608083518</v>
      </c>
      <c r="D2130" s="32">
        <f t="shared" si="66"/>
        <v>4488424.6080836887</v>
      </c>
      <c r="E2130" s="44">
        <f t="shared" si="67"/>
        <v>0.69393246982634882</v>
      </c>
    </row>
    <row r="2131" spans="1:5" x14ac:dyDescent="0.25">
      <c r="A2131" s="39" t="s">
        <v>7654</v>
      </c>
      <c r="B2131" s="32">
        <v>6471099.9999998286</v>
      </c>
      <c r="C2131" s="32">
        <v>12356770.817943407</v>
      </c>
      <c r="D2131" s="32">
        <f t="shared" si="66"/>
        <v>5885670.8179435786</v>
      </c>
      <c r="E2131" s="44">
        <f t="shared" si="67"/>
        <v>0.90953173617217076</v>
      </c>
    </row>
    <row r="2132" spans="1:5" x14ac:dyDescent="0.25">
      <c r="A2132" s="39" t="s">
        <v>7971</v>
      </c>
      <c r="B2132" s="32">
        <v>6477099.9999998277</v>
      </c>
      <c r="C2132" s="32">
        <v>9877295.9307843875</v>
      </c>
      <c r="D2132" s="32">
        <f t="shared" si="66"/>
        <v>3400195.9307845598</v>
      </c>
      <c r="E2132" s="44">
        <f t="shared" si="67"/>
        <v>0.5249565285057588</v>
      </c>
    </row>
    <row r="2133" spans="1:5" x14ac:dyDescent="0.25">
      <c r="A2133" s="39" t="s">
        <v>7970</v>
      </c>
      <c r="B2133" s="32">
        <v>6480099.9999998277</v>
      </c>
      <c r="C2133" s="32">
        <v>8506589.4089747164</v>
      </c>
      <c r="D2133" s="32">
        <f t="shared" si="66"/>
        <v>2026489.4089748887</v>
      </c>
      <c r="E2133" s="44">
        <f t="shared" si="67"/>
        <v>0.31272502106062294</v>
      </c>
    </row>
    <row r="2134" spans="1:5" x14ac:dyDescent="0.25">
      <c r="A2134" s="39" t="s">
        <v>8153</v>
      </c>
      <c r="B2134" s="32">
        <v>6483099.9999998268</v>
      </c>
      <c r="C2134" s="32">
        <v>13116599.933178235</v>
      </c>
      <c r="D2134" s="32">
        <f t="shared" si="66"/>
        <v>6633499.9331784081</v>
      </c>
      <c r="E2134" s="44">
        <f t="shared" si="67"/>
        <v>1.0231987680551873</v>
      </c>
    </row>
    <row r="2135" spans="1:5" x14ac:dyDescent="0.25">
      <c r="A2135" s="39" t="s">
        <v>6564</v>
      </c>
      <c r="B2135" s="32">
        <v>6486099.9999998268</v>
      </c>
      <c r="C2135" s="32">
        <v>9691374.2146479823</v>
      </c>
      <c r="D2135" s="32">
        <f t="shared" si="66"/>
        <v>3205274.2146481555</v>
      </c>
      <c r="E2135" s="44">
        <f t="shared" si="67"/>
        <v>0.49417588607148227</v>
      </c>
    </row>
    <row r="2136" spans="1:5" x14ac:dyDescent="0.25">
      <c r="A2136" s="39" t="s">
        <v>5923</v>
      </c>
      <c r="B2136" s="32">
        <v>6489099.9999998258</v>
      </c>
      <c r="C2136" s="32">
        <v>11506339.18976683</v>
      </c>
      <c r="D2136" s="32">
        <f t="shared" si="66"/>
        <v>5017239.189767004</v>
      </c>
      <c r="E2136" s="44">
        <f t="shared" si="67"/>
        <v>0.7731795148429117</v>
      </c>
    </row>
    <row r="2137" spans="1:5" x14ac:dyDescent="0.25">
      <c r="A2137" s="39" t="s">
        <v>7590</v>
      </c>
      <c r="B2137" s="32">
        <v>6492099.9999998258</v>
      </c>
      <c r="C2137" s="32">
        <v>13718770.386062726</v>
      </c>
      <c r="D2137" s="32">
        <f t="shared" si="66"/>
        <v>7226670.3860629005</v>
      </c>
      <c r="E2137" s="44">
        <f t="shared" si="67"/>
        <v>1.1131483473857602</v>
      </c>
    </row>
    <row r="2138" spans="1:5" x14ac:dyDescent="0.25">
      <c r="A2138" s="39" t="s">
        <v>7369</v>
      </c>
      <c r="B2138" s="32">
        <v>6495099.9999998249</v>
      </c>
      <c r="C2138" s="32">
        <v>10280473.284915013</v>
      </c>
      <c r="D2138" s="32">
        <f t="shared" si="66"/>
        <v>3785373.2849151883</v>
      </c>
      <c r="E2138" s="44">
        <f t="shared" si="67"/>
        <v>0.58280446566108146</v>
      </c>
    </row>
    <row r="2139" spans="1:5" x14ac:dyDescent="0.25">
      <c r="A2139" s="39" t="s">
        <v>6902</v>
      </c>
      <c r="B2139" s="32">
        <v>6498099.9999998249</v>
      </c>
      <c r="C2139" s="32">
        <v>12515438.75311492</v>
      </c>
      <c r="D2139" s="32">
        <f t="shared" si="66"/>
        <v>6017338.7531150952</v>
      </c>
      <c r="E2139" s="44">
        <f t="shared" si="67"/>
        <v>0.92601510489454719</v>
      </c>
    </row>
    <row r="2140" spans="1:5" x14ac:dyDescent="0.25">
      <c r="A2140" s="39" t="s">
        <v>8279</v>
      </c>
      <c r="B2140" s="32">
        <v>6501099.999999824</v>
      </c>
      <c r="C2140" s="32">
        <v>13574532.237020014</v>
      </c>
      <c r="D2140" s="32">
        <f t="shared" si="66"/>
        <v>7073432.2370201899</v>
      </c>
      <c r="E2140" s="44">
        <f t="shared" si="67"/>
        <v>1.0880362149513747</v>
      </c>
    </row>
    <row r="2141" spans="1:5" x14ac:dyDescent="0.25">
      <c r="A2141" s="39" t="s">
        <v>7388</v>
      </c>
      <c r="B2141" s="32">
        <v>6504099.999999824</v>
      </c>
      <c r="C2141" s="32">
        <v>8464742.2083389014</v>
      </c>
      <c r="D2141" s="32">
        <f t="shared" si="66"/>
        <v>1960642.2083390774</v>
      </c>
      <c r="E2141" s="44">
        <f t="shared" si="67"/>
        <v>0.3014471192538753</v>
      </c>
    </row>
    <row r="2142" spans="1:5" x14ac:dyDescent="0.25">
      <c r="A2142" s="39" t="s">
        <v>6524</v>
      </c>
      <c r="B2142" s="32">
        <v>6507099.999999823</v>
      </c>
      <c r="C2142" s="32">
        <v>13692647.52419414</v>
      </c>
      <c r="D2142" s="32">
        <f t="shared" si="66"/>
        <v>7185547.5241943169</v>
      </c>
      <c r="E2142" s="44">
        <f t="shared" si="67"/>
        <v>1.1042626552833847</v>
      </c>
    </row>
    <row r="2143" spans="1:5" x14ac:dyDescent="0.25">
      <c r="A2143" s="39" t="s">
        <v>7760</v>
      </c>
      <c r="B2143" s="32">
        <v>6510099.999999823</v>
      </c>
      <c r="C2143" s="32">
        <v>11566617.802958407</v>
      </c>
      <c r="D2143" s="32">
        <f t="shared" si="66"/>
        <v>5056517.8029585835</v>
      </c>
      <c r="E2143" s="44">
        <f t="shared" si="67"/>
        <v>0.77671891414244343</v>
      </c>
    </row>
    <row r="2144" spans="1:5" x14ac:dyDescent="0.25">
      <c r="A2144" s="39" t="s">
        <v>7969</v>
      </c>
      <c r="B2144" s="32">
        <v>6513099.9999998221</v>
      </c>
      <c r="C2144" s="32">
        <v>8556452.3706186414</v>
      </c>
      <c r="D2144" s="32">
        <f t="shared" si="66"/>
        <v>2043352.3706188193</v>
      </c>
      <c r="E2144" s="44">
        <f t="shared" si="67"/>
        <v>0.31372961732798132</v>
      </c>
    </row>
    <row r="2145" spans="1:5" x14ac:dyDescent="0.25">
      <c r="A2145" s="39" t="s">
        <v>6454</v>
      </c>
      <c r="B2145" s="32">
        <v>6516099.9999998221</v>
      </c>
      <c r="C2145" s="32">
        <v>9843860.6826878637</v>
      </c>
      <c r="D2145" s="32">
        <f t="shared" si="66"/>
        <v>3327760.6826880416</v>
      </c>
      <c r="E2145" s="44">
        <f t="shared" si="67"/>
        <v>0.51069822174124591</v>
      </c>
    </row>
    <row r="2146" spans="1:5" x14ac:dyDescent="0.25">
      <c r="A2146" s="39" t="s">
        <v>7433</v>
      </c>
      <c r="B2146" s="32">
        <v>6519099.9999998212</v>
      </c>
      <c r="C2146" s="32">
        <v>9850044.5426334329</v>
      </c>
      <c r="D2146" s="32">
        <f t="shared" si="66"/>
        <v>3330944.5426336117</v>
      </c>
      <c r="E2146" s="44">
        <f t="shared" si="67"/>
        <v>0.51095159494925724</v>
      </c>
    </row>
    <row r="2147" spans="1:5" x14ac:dyDescent="0.25">
      <c r="A2147" s="39" t="s">
        <v>7634</v>
      </c>
      <c r="B2147" s="32">
        <v>6522099.9999998212</v>
      </c>
      <c r="C2147" s="32">
        <v>9951059.898882851</v>
      </c>
      <c r="D2147" s="32">
        <f t="shared" si="66"/>
        <v>3428959.8988830298</v>
      </c>
      <c r="E2147" s="44">
        <f t="shared" si="67"/>
        <v>0.5257447599520283</v>
      </c>
    </row>
    <row r="2148" spans="1:5" x14ac:dyDescent="0.25">
      <c r="A2148" s="39" t="s">
        <v>6065</v>
      </c>
      <c r="B2148" s="32">
        <v>6525099.9999998203</v>
      </c>
      <c r="C2148" s="32">
        <v>11800083.611624649</v>
      </c>
      <c r="D2148" s="32">
        <f t="shared" si="66"/>
        <v>5274983.6116248285</v>
      </c>
      <c r="E2148" s="44">
        <f t="shared" si="67"/>
        <v>0.80841421765566412</v>
      </c>
    </row>
    <row r="2149" spans="1:5" x14ac:dyDescent="0.25">
      <c r="A2149" s="39" t="s">
        <v>6064</v>
      </c>
      <c r="B2149" s="32">
        <v>6528099.9999998203</v>
      </c>
      <c r="C2149" s="32">
        <v>14283404.563006157</v>
      </c>
      <c r="D2149" s="32">
        <f t="shared" si="66"/>
        <v>7755304.5630063368</v>
      </c>
      <c r="E2149" s="44">
        <f t="shared" si="67"/>
        <v>1.1879880153500331</v>
      </c>
    </row>
    <row r="2150" spans="1:5" x14ac:dyDescent="0.25">
      <c r="A2150" s="39" t="s">
        <v>6523</v>
      </c>
      <c r="B2150" s="32">
        <v>6531099.9999998193</v>
      </c>
      <c r="C2150" s="32">
        <v>14251914.861028273</v>
      </c>
      <c r="D2150" s="32">
        <f t="shared" si="66"/>
        <v>7720814.8610284533</v>
      </c>
      <c r="E2150" s="44">
        <f t="shared" si="67"/>
        <v>1.1821614829092599</v>
      </c>
    </row>
    <row r="2151" spans="1:5" x14ac:dyDescent="0.25">
      <c r="A2151" s="39" t="s">
        <v>7968</v>
      </c>
      <c r="B2151" s="32">
        <v>6534099.9999998193</v>
      </c>
      <c r="C2151" s="32">
        <v>12602073.101326615</v>
      </c>
      <c r="D2151" s="32">
        <f t="shared" si="66"/>
        <v>6067973.1013267953</v>
      </c>
      <c r="E2151" s="44">
        <f t="shared" si="67"/>
        <v>0.92866241736841537</v>
      </c>
    </row>
    <row r="2152" spans="1:5" x14ac:dyDescent="0.25">
      <c r="A2152" s="39" t="s">
        <v>7605</v>
      </c>
      <c r="B2152" s="32">
        <v>6537099.9999998184</v>
      </c>
      <c r="C2152" s="32">
        <v>12263020.538722076</v>
      </c>
      <c r="D2152" s="32">
        <f t="shared" si="66"/>
        <v>5725920.5387222571</v>
      </c>
      <c r="E2152" s="44">
        <f t="shared" si="67"/>
        <v>0.87591141924131743</v>
      </c>
    </row>
    <row r="2153" spans="1:5" x14ac:dyDescent="0.25">
      <c r="A2153" s="39" t="s">
        <v>6762</v>
      </c>
      <c r="B2153" s="32">
        <v>6540099.9999998184</v>
      </c>
      <c r="C2153" s="32">
        <v>13198365.508852081</v>
      </c>
      <c r="D2153" s="32">
        <f t="shared" si="66"/>
        <v>6658265.508852263</v>
      </c>
      <c r="E2153" s="44">
        <f t="shared" si="67"/>
        <v>1.0180678443529072</v>
      </c>
    </row>
    <row r="2154" spans="1:5" x14ac:dyDescent="0.25">
      <c r="A2154" s="39" t="s">
        <v>8152</v>
      </c>
      <c r="B2154" s="32">
        <v>6543099.9999998175</v>
      </c>
      <c r="C2154" s="32">
        <v>11534618.32351988</v>
      </c>
      <c r="D2154" s="32">
        <f t="shared" si="66"/>
        <v>4991518.3235200625</v>
      </c>
      <c r="E2154" s="44">
        <f t="shared" si="67"/>
        <v>0.76286749759597161</v>
      </c>
    </row>
    <row r="2155" spans="1:5" x14ac:dyDescent="0.25">
      <c r="A2155" s="39" t="s">
        <v>7387</v>
      </c>
      <c r="B2155" s="32">
        <v>6546099.9999998175</v>
      </c>
      <c r="C2155" s="32">
        <v>11980345.887541063</v>
      </c>
      <c r="D2155" s="32">
        <f t="shared" si="66"/>
        <v>5434245.8875412457</v>
      </c>
      <c r="E2155" s="44">
        <f t="shared" si="67"/>
        <v>0.83015014856806302</v>
      </c>
    </row>
    <row r="2156" spans="1:5" x14ac:dyDescent="0.25">
      <c r="A2156" s="39" t="s">
        <v>7271</v>
      </c>
      <c r="B2156" s="32">
        <v>6549099.9999998165</v>
      </c>
      <c r="C2156" s="32">
        <v>12212171.61854801</v>
      </c>
      <c r="D2156" s="32">
        <f t="shared" si="66"/>
        <v>5663071.618548193</v>
      </c>
      <c r="E2156" s="44">
        <f t="shared" si="67"/>
        <v>0.86470990190229979</v>
      </c>
    </row>
    <row r="2157" spans="1:5" x14ac:dyDescent="0.25">
      <c r="A2157" s="39" t="s">
        <v>5892</v>
      </c>
      <c r="B2157" s="32">
        <v>6552099.9999998156</v>
      </c>
      <c r="C2157" s="32">
        <v>11081628.857623165</v>
      </c>
      <c r="D2157" s="32">
        <f t="shared" si="66"/>
        <v>4529528.8576233499</v>
      </c>
      <c r="E2157" s="44">
        <f t="shared" si="67"/>
        <v>0.6913094820932949</v>
      </c>
    </row>
    <row r="2158" spans="1:5" x14ac:dyDescent="0.25">
      <c r="A2158" s="39" t="s">
        <v>6938</v>
      </c>
      <c r="B2158" s="32">
        <v>6555099.9999998156</v>
      </c>
      <c r="C2158" s="32">
        <v>13623660.235840516</v>
      </c>
      <c r="D2158" s="32">
        <f t="shared" si="66"/>
        <v>7068560.2358407006</v>
      </c>
      <c r="E2158" s="44">
        <f t="shared" si="67"/>
        <v>1.0783298860186572</v>
      </c>
    </row>
    <row r="2159" spans="1:5" x14ac:dyDescent="0.25">
      <c r="A2159" s="39" t="s">
        <v>7498</v>
      </c>
      <c r="B2159" s="32">
        <v>6558099.9999998147</v>
      </c>
      <c r="C2159" s="32">
        <v>9455664.5552265495</v>
      </c>
      <c r="D2159" s="32">
        <f t="shared" si="66"/>
        <v>2897564.5552267348</v>
      </c>
      <c r="E2159" s="44">
        <f t="shared" si="67"/>
        <v>0.44182988292749681</v>
      </c>
    </row>
    <row r="2160" spans="1:5" x14ac:dyDescent="0.25">
      <c r="A2160" s="39" t="s">
        <v>7967</v>
      </c>
      <c r="B2160" s="32">
        <v>6561099.9999998147</v>
      </c>
      <c r="C2160" s="32">
        <v>9107330.2524389997</v>
      </c>
      <c r="D2160" s="32">
        <f t="shared" si="66"/>
        <v>2546230.252439185</v>
      </c>
      <c r="E2160" s="44">
        <f t="shared" si="67"/>
        <v>0.38807978120120973</v>
      </c>
    </row>
    <row r="2161" spans="1:5" x14ac:dyDescent="0.25">
      <c r="A2161" s="39" t="s">
        <v>5882</v>
      </c>
      <c r="B2161" s="32">
        <v>6564099.9999998137</v>
      </c>
      <c r="C2161" s="32">
        <v>10385248.767923633</v>
      </c>
      <c r="D2161" s="32">
        <f t="shared" si="66"/>
        <v>3821148.7679238189</v>
      </c>
      <c r="E2161" s="44">
        <f t="shared" si="67"/>
        <v>0.58212836000730139</v>
      </c>
    </row>
    <row r="2162" spans="1:5" x14ac:dyDescent="0.25">
      <c r="A2162" s="39" t="s">
        <v>7166</v>
      </c>
      <c r="B2162" s="32">
        <v>6567099.9999998137</v>
      </c>
      <c r="C2162" s="32">
        <v>11128370.721548462</v>
      </c>
      <c r="D2162" s="32">
        <f t="shared" si="66"/>
        <v>4561270.7215486486</v>
      </c>
      <c r="E2162" s="44">
        <f t="shared" si="67"/>
        <v>0.69456392038324033</v>
      </c>
    </row>
    <row r="2163" spans="1:5" x14ac:dyDescent="0.25">
      <c r="A2163" s="39" t="s">
        <v>6112</v>
      </c>
      <c r="B2163" s="32">
        <v>6570099.9999998128</v>
      </c>
      <c r="C2163" s="32">
        <v>13755248.405561965</v>
      </c>
      <c r="D2163" s="32">
        <f t="shared" si="66"/>
        <v>7185148.4055621522</v>
      </c>
      <c r="E2163" s="44">
        <f t="shared" si="67"/>
        <v>1.0936132487423871</v>
      </c>
    </row>
    <row r="2164" spans="1:5" x14ac:dyDescent="0.25">
      <c r="A2164" s="39" t="s">
        <v>6111</v>
      </c>
      <c r="B2164" s="32">
        <v>6573099.9999998128</v>
      </c>
      <c r="C2164" s="32">
        <v>8942527.1677020602</v>
      </c>
      <c r="D2164" s="32">
        <f t="shared" si="66"/>
        <v>2369427.1677022474</v>
      </c>
      <c r="E2164" s="44">
        <f t="shared" si="67"/>
        <v>0.36047331817594663</v>
      </c>
    </row>
    <row r="2165" spans="1:5" x14ac:dyDescent="0.25">
      <c r="A2165" s="39" t="s">
        <v>6110</v>
      </c>
      <c r="B2165" s="32">
        <v>6576099.9999998119</v>
      </c>
      <c r="C2165" s="32">
        <v>11204113.330942126</v>
      </c>
      <c r="D2165" s="32">
        <f t="shared" si="66"/>
        <v>4628013.3309423141</v>
      </c>
      <c r="E2165" s="44">
        <f t="shared" si="67"/>
        <v>0.70376261476292123</v>
      </c>
    </row>
    <row r="2166" spans="1:5" x14ac:dyDescent="0.25">
      <c r="A2166" s="39" t="s">
        <v>7550</v>
      </c>
      <c r="B2166" s="32">
        <v>6579099.9999998119</v>
      </c>
      <c r="C2166" s="32">
        <v>9325622.091709327</v>
      </c>
      <c r="D2166" s="32">
        <f t="shared" si="66"/>
        <v>2746522.0917095151</v>
      </c>
      <c r="E2166" s="44">
        <f t="shared" si="67"/>
        <v>0.41746167282904861</v>
      </c>
    </row>
    <row r="2167" spans="1:5" x14ac:dyDescent="0.25">
      <c r="A2167" s="39" t="s">
        <v>7386</v>
      </c>
      <c r="B2167" s="32">
        <v>6582099.9999998109</v>
      </c>
      <c r="C2167" s="32">
        <v>11114921.890821936</v>
      </c>
      <c r="D2167" s="32">
        <f t="shared" si="66"/>
        <v>4532821.8908221247</v>
      </c>
      <c r="E2167" s="44">
        <f t="shared" si="67"/>
        <v>0.6886589220495366</v>
      </c>
    </row>
    <row r="2168" spans="1:5" x14ac:dyDescent="0.25">
      <c r="A2168" s="39" t="s">
        <v>7692</v>
      </c>
      <c r="B2168" s="32">
        <v>6585099.9999998109</v>
      </c>
      <c r="C2168" s="32">
        <v>11604130.706622511</v>
      </c>
      <c r="D2168" s="32">
        <f t="shared" si="66"/>
        <v>5019030.7066227002</v>
      </c>
      <c r="E2168" s="44">
        <f t="shared" si="67"/>
        <v>0.76217987678590216</v>
      </c>
    </row>
    <row r="2169" spans="1:5" x14ac:dyDescent="0.25">
      <c r="A2169" s="39" t="s">
        <v>6258</v>
      </c>
      <c r="B2169" s="32">
        <v>6588099.99999981</v>
      </c>
      <c r="C2169" s="32">
        <v>14108131.5025727</v>
      </c>
      <c r="D2169" s="32">
        <f t="shared" si="66"/>
        <v>7520031.5025728904</v>
      </c>
      <c r="E2169" s="44">
        <f t="shared" si="67"/>
        <v>1.1414567936997173</v>
      </c>
    </row>
    <row r="2170" spans="1:5" x14ac:dyDescent="0.25">
      <c r="A2170" s="39" t="s">
        <v>7966</v>
      </c>
      <c r="B2170" s="32">
        <v>6591099.99999981</v>
      </c>
      <c r="C2170" s="32">
        <v>13329711.549573101</v>
      </c>
      <c r="D2170" s="32">
        <f t="shared" si="66"/>
        <v>6738611.5495732911</v>
      </c>
      <c r="E2170" s="44">
        <f t="shared" si="67"/>
        <v>1.0223804144336279</v>
      </c>
    </row>
    <row r="2171" spans="1:5" x14ac:dyDescent="0.25">
      <c r="A2171" s="39" t="s">
        <v>7165</v>
      </c>
      <c r="B2171" s="32">
        <v>6594099.9999998091</v>
      </c>
      <c r="C2171" s="32">
        <v>14284167.890665283</v>
      </c>
      <c r="D2171" s="32">
        <f t="shared" si="66"/>
        <v>7690067.8906654743</v>
      </c>
      <c r="E2171" s="44">
        <f t="shared" si="67"/>
        <v>1.1662043175968968</v>
      </c>
    </row>
    <row r="2172" spans="1:5" x14ac:dyDescent="0.25">
      <c r="A2172" s="39" t="s">
        <v>7292</v>
      </c>
      <c r="B2172" s="32">
        <v>6597099.9999998091</v>
      </c>
      <c r="C2172" s="32">
        <v>14439005.539188804</v>
      </c>
      <c r="D2172" s="32">
        <f t="shared" si="66"/>
        <v>7841905.539188995</v>
      </c>
      <c r="E2172" s="44">
        <f t="shared" si="67"/>
        <v>1.1886898090356706</v>
      </c>
    </row>
    <row r="2173" spans="1:5" x14ac:dyDescent="0.25">
      <c r="A2173" s="39" t="s">
        <v>8192</v>
      </c>
      <c r="B2173" s="32">
        <v>6600099.9999998081</v>
      </c>
      <c r="C2173" s="32">
        <v>9891138.3204788826</v>
      </c>
      <c r="D2173" s="32">
        <f t="shared" si="66"/>
        <v>3291038.3204790745</v>
      </c>
      <c r="E2173" s="44">
        <f t="shared" si="67"/>
        <v>0.49863461469965153</v>
      </c>
    </row>
    <row r="2174" spans="1:5" x14ac:dyDescent="0.25">
      <c r="A2174" s="39" t="s">
        <v>6109</v>
      </c>
      <c r="B2174" s="32">
        <v>6603099.9999998081</v>
      </c>
      <c r="C2174" s="32">
        <v>12661229.285298536</v>
      </c>
      <c r="D2174" s="32">
        <f t="shared" si="66"/>
        <v>6058129.2852987275</v>
      </c>
      <c r="E2174" s="44">
        <f t="shared" si="67"/>
        <v>0.91746744488178333</v>
      </c>
    </row>
    <row r="2175" spans="1:5" x14ac:dyDescent="0.25">
      <c r="A2175" s="39" t="s">
        <v>6610</v>
      </c>
      <c r="B2175" s="32">
        <v>6606099.9999998072</v>
      </c>
      <c r="C2175" s="32">
        <v>12313306.984613987</v>
      </c>
      <c r="D2175" s="32">
        <f t="shared" si="66"/>
        <v>5707206.9846141795</v>
      </c>
      <c r="E2175" s="44">
        <f t="shared" si="67"/>
        <v>0.86392985038288039</v>
      </c>
    </row>
    <row r="2176" spans="1:5" x14ac:dyDescent="0.25">
      <c r="A2176" s="39" t="s">
        <v>8215</v>
      </c>
      <c r="B2176" s="32">
        <v>6609099.9999998072</v>
      </c>
      <c r="C2176" s="32">
        <v>12712024.429123754</v>
      </c>
      <c r="D2176" s="32">
        <f t="shared" si="66"/>
        <v>6102924.4291239465</v>
      </c>
      <c r="E2176" s="44">
        <f t="shared" si="67"/>
        <v>0.92341232983675914</v>
      </c>
    </row>
    <row r="2177" spans="1:5" x14ac:dyDescent="0.25">
      <c r="A2177" s="39" t="s">
        <v>7342</v>
      </c>
      <c r="B2177" s="32">
        <v>6612099.9999998063</v>
      </c>
      <c r="C2177" s="32">
        <v>13688524.999264404</v>
      </c>
      <c r="D2177" s="32">
        <f t="shared" si="66"/>
        <v>7076424.9992645979</v>
      </c>
      <c r="E2177" s="44">
        <f t="shared" si="67"/>
        <v>1.0702235294785023</v>
      </c>
    </row>
    <row r="2178" spans="1:5" x14ac:dyDescent="0.25">
      <c r="A2178" s="39" t="s">
        <v>6426</v>
      </c>
      <c r="B2178" s="32">
        <v>6615099.9999998063</v>
      </c>
      <c r="C2178" s="32">
        <v>9022016.8477056883</v>
      </c>
      <c r="D2178" s="32">
        <f t="shared" si="66"/>
        <v>2406916.847705882</v>
      </c>
      <c r="E2178" s="44">
        <f t="shared" si="67"/>
        <v>0.36385192177078995</v>
      </c>
    </row>
    <row r="2179" spans="1:5" x14ac:dyDescent="0.25">
      <c r="A2179" s="39" t="s">
        <v>6749</v>
      </c>
      <c r="B2179" s="32">
        <v>6618099.9999998054</v>
      </c>
      <c r="C2179" s="32">
        <v>10066011.004672775</v>
      </c>
      <c r="D2179" s="32">
        <f t="shared" si="66"/>
        <v>3447911.0046729697</v>
      </c>
      <c r="E2179" s="44">
        <f t="shared" si="67"/>
        <v>0.5209820046045045</v>
      </c>
    </row>
    <row r="2180" spans="1:5" x14ac:dyDescent="0.25">
      <c r="A2180" s="39" t="s">
        <v>7486</v>
      </c>
      <c r="B2180" s="32">
        <v>6621099.9999998054</v>
      </c>
      <c r="C2180" s="32">
        <v>12398070.544599375</v>
      </c>
      <c r="D2180" s="32">
        <f t="shared" si="66"/>
        <v>5776970.5445995694</v>
      </c>
      <c r="E2180" s="44">
        <f t="shared" si="67"/>
        <v>0.8725091819485794</v>
      </c>
    </row>
    <row r="2181" spans="1:5" x14ac:dyDescent="0.25">
      <c r="A2181" s="39" t="s">
        <v>6425</v>
      </c>
      <c r="B2181" s="32">
        <v>6624099.9999998044</v>
      </c>
      <c r="C2181" s="32">
        <v>13113919.408452213</v>
      </c>
      <c r="D2181" s="32">
        <f t="shared" ref="D2181:D2244" si="68">C2181-B2181</f>
        <v>6489819.4084524084</v>
      </c>
      <c r="E2181" s="44">
        <f t="shared" ref="E2181:E2244" si="69">D2181/B2181</f>
        <v>0.97972847759734905</v>
      </c>
    </row>
    <row r="2182" spans="1:5" x14ac:dyDescent="0.25">
      <c r="A2182" s="39" t="s">
        <v>6388</v>
      </c>
      <c r="B2182" s="32">
        <v>6627099.9999998044</v>
      </c>
      <c r="C2182" s="32">
        <v>13320221.934868438</v>
      </c>
      <c r="D2182" s="32">
        <f t="shared" si="68"/>
        <v>6693121.9348686337</v>
      </c>
      <c r="E2182" s="44">
        <f t="shared" si="69"/>
        <v>1.0099624171762658</v>
      </c>
    </row>
    <row r="2183" spans="1:5" x14ac:dyDescent="0.25">
      <c r="A2183" s="39" t="s">
        <v>7965</v>
      </c>
      <c r="B2183" s="32">
        <v>6630099.9999998035</v>
      </c>
      <c r="C2183" s="32">
        <v>13068980.797654834</v>
      </c>
      <c r="D2183" s="32">
        <f t="shared" si="68"/>
        <v>6438880.7976550302</v>
      </c>
      <c r="E2183" s="44">
        <f t="shared" si="69"/>
        <v>0.97115892635936429</v>
      </c>
    </row>
    <row r="2184" spans="1:5" x14ac:dyDescent="0.25">
      <c r="A2184" s="39" t="s">
        <v>7653</v>
      </c>
      <c r="B2184" s="32">
        <v>6633099.9999998035</v>
      </c>
      <c r="C2184" s="32">
        <v>8607683.5620532595</v>
      </c>
      <c r="D2184" s="32">
        <f t="shared" si="68"/>
        <v>1974583.562053456</v>
      </c>
      <c r="E2184" s="44">
        <f t="shared" si="69"/>
        <v>0.29768638525780017</v>
      </c>
    </row>
    <row r="2185" spans="1:5" x14ac:dyDescent="0.25">
      <c r="A2185" s="39" t="s">
        <v>7691</v>
      </c>
      <c r="B2185" s="32">
        <v>6636099.9999998026</v>
      </c>
      <c r="C2185" s="32">
        <v>10019825.483874941</v>
      </c>
      <c r="D2185" s="32">
        <f t="shared" si="68"/>
        <v>3383725.4838751387</v>
      </c>
      <c r="E2185" s="44">
        <f t="shared" si="69"/>
        <v>0.50989669894595313</v>
      </c>
    </row>
    <row r="2186" spans="1:5" x14ac:dyDescent="0.25">
      <c r="A2186" s="39" t="s">
        <v>7598</v>
      </c>
      <c r="B2186" s="32">
        <v>6639099.9999998026</v>
      </c>
      <c r="C2186" s="32">
        <v>12222050.819559349</v>
      </c>
      <c r="D2186" s="32">
        <f t="shared" si="68"/>
        <v>5582950.8195595462</v>
      </c>
      <c r="E2186" s="44">
        <f t="shared" si="69"/>
        <v>0.84091982641618779</v>
      </c>
    </row>
    <row r="2187" spans="1:5" x14ac:dyDescent="0.25">
      <c r="A2187" s="39" t="s">
        <v>6755</v>
      </c>
      <c r="B2187" s="32">
        <v>6642099.9999998016</v>
      </c>
      <c r="C2187" s="32">
        <v>10014659.678314768</v>
      </c>
      <c r="D2187" s="32">
        <f t="shared" si="68"/>
        <v>3372559.6783149661</v>
      </c>
      <c r="E2187" s="44">
        <f t="shared" si="69"/>
        <v>0.50775502902923275</v>
      </c>
    </row>
    <row r="2188" spans="1:5" x14ac:dyDescent="0.25">
      <c r="A2188" s="39" t="s">
        <v>6190</v>
      </c>
      <c r="B2188" s="32">
        <v>6645099.9999998016</v>
      </c>
      <c r="C2188" s="32">
        <v>9947958.8596067056</v>
      </c>
      <c r="D2188" s="32">
        <f t="shared" si="68"/>
        <v>3302858.859606904</v>
      </c>
      <c r="E2188" s="44">
        <f t="shared" si="69"/>
        <v>0.49703674280402138</v>
      </c>
    </row>
    <row r="2189" spans="1:5" x14ac:dyDescent="0.25">
      <c r="A2189" s="39" t="s">
        <v>7788</v>
      </c>
      <c r="B2189" s="32">
        <v>6648099.9999998007</v>
      </c>
      <c r="C2189" s="32">
        <v>13500109.044336453</v>
      </c>
      <c r="D2189" s="32">
        <f t="shared" si="68"/>
        <v>6852009.0443366524</v>
      </c>
      <c r="E2189" s="44">
        <f t="shared" si="69"/>
        <v>1.0306717775510081</v>
      </c>
    </row>
    <row r="2190" spans="1:5" x14ac:dyDescent="0.25">
      <c r="A2190" s="39" t="s">
        <v>6633</v>
      </c>
      <c r="B2190" s="32">
        <v>6651099.9999998007</v>
      </c>
      <c r="C2190" s="32">
        <v>14523043.031450879</v>
      </c>
      <c r="D2190" s="32">
        <f t="shared" si="68"/>
        <v>7871943.0314510781</v>
      </c>
      <c r="E2190" s="44">
        <f t="shared" si="69"/>
        <v>1.1835550557729269</v>
      </c>
    </row>
    <row r="2191" spans="1:5" x14ac:dyDescent="0.25">
      <c r="A2191" s="39" t="s">
        <v>7245</v>
      </c>
      <c r="B2191" s="32">
        <v>6654099.9999997998</v>
      </c>
      <c r="C2191" s="32">
        <v>9693293.9170351978</v>
      </c>
      <c r="D2191" s="32">
        <f t="shared" si="68"/>
        <v>3039193.9170353981</v>
      </c>
      <c r="E2191" s="44">
        <f t="shared" si="69"/>
        <v>0.45674004253550288</v>
      </c>
    </row>
    <row r="2192" spans="1:5" x14ac:dyDescent="0.25">
      <c r="A2192" s="39" t="s">
        <v>6278</v>
      </c>
      <c r="B2192" s="32">
        <v>6657099.9999997998</v>
      </c>
      <c r="C2192" s="32">
        <v>11738778.15448471</v>
      </c>
      <c r="D2192" s="32">
        <f t="shared" si="68"/>
        <v>5081678.15448491</v>
      </c>
      <c r="E2192" s="44">
        <f t="shared" si="69"/>
        <v>0.76334712629899848</v>
      </c>
    </row>
    <row r="2193" spans="1:5" x14ac:dyDescent="0.25">
      <c r="A2193" s="39" t="s">
        <v>6901</v>
      </c>
      <c r="B2193" s="32">
        <v>6660099.9999997988</v>
      </c>
      <c r="C2193" s="32">
        <v>13085541.844709447</v>
      </c>
      <c r="D2193" s="32">
        <f t="shared" si="68"/>
        <v>6425441.8447096478</v>
      </c>
      <c r="E2193" s="44">
        <f t="shared" si="69"/>
        <v>0.96476657177967928</v>
      </c>
    </row>
    <row r="2194" spans="1:5" x14ac:dyDescent="0.25">
      <c r="A2194" s="39" t="s">
        <v>7038</v>
      </c>
      <c r="B2194" s="32">
        <v>6663099.9999997988</v>
      </c>
      <c r="C2194" s="32">
        <v>8702633.1966983657</v>
      </c>
      <c r="D2194" s="32">
        <f t="shared" si="68"/>
        <v>2039533.1966985669</v>
      </c>
      <c r="E2194" s="44">
        <f t="shared" si="69"/>
        <v>0.30609373965550996</v>
      </c>
    </row>
    <row r="2195" spans="1:5" x14ac:dyDescent="0.25">
      <c r="A2195" s="39" t="s">
        <v>5922</v>
      </c>
      <c r="B2195" s="32">
        <v>6666099.9999997979</v>
      </c>
      <c r="C2195" s="32">
        <v>11410825.158879176</v>
      </c>
      <c r="D2195" s="32">
        <f t="shared" si="68"/>
        <v>4744725.1588793779</v>
      </c>
      <c r="E2195" s="44">
        <f t="shared" si="69"/>
        <v>0.71176927422023695</v>
      </c>
    </row>
    <row r="2196" spans="1:5" x14ac:dyDescent="0.25">
      <c r="A2196" s="39" t="s">
        <v>7690</v>
      </c>
      <c r="B2196" s="32">
        <v>6669099.9999997979</v>
      </c>
      <c r="C2196" s="32">
        <v>14104156.833744632</v>
      </c>
      <c r="D2196" s="32">
        <f t="shared" si="68"/>
        <v>7435056.8337448342</v>
      </c>
      <c r="E2196" s="44">
        <f t="shared" si="69"/>
        <v>1.1148516042262164</v>
      </c>
    </row>
    <row r="2197" spans="1:5" x14ac:dyDescent="0.25">
      <c r="A2197" s="39" t="s">
        <v>7385</v>
      </c>
      <c r="B2197" s="32">
        <v>6672099.999999797</v>
      </c>
      <c r="C2197" s="32">
        <v>10362247.101703245</v>
      </c>
      <c r="D2197" s="32">
        <f t="shared" si="68"/>
        <v>3690147.1017034482</v>
      </c>
      <c r="E2197" s="44">
        <f t="shared" si="69"/>
        <v>0.55307131213614313</v>
      </c>
    </row>
    <row r="2198" spans="1:5" x14ac:dyDescent="0.25">
      <c r="A2198" s="39" t="s">
        <v>7227</v>
      </c>
      <c r="B2198" s="32">
        <v>6675099.999999797</v>
      </c>
      <c r="C2198" s="32">
        <v>13592659.749827636</v>
      </c>
      <c r="D2198" s="32">
        <f t="shared" si="68"/>
        <v>6917559.7498278394</v>
      </c>
      <c r="E2198" s="44">
        <f t="shared" si="69"/>
        <v>1.0363230138616724</v>
      </c>
    </row>
    <row r="2199" spans="1:5" x14ac:dyDescent="0.25">
      <c r="A2199" s="39" t="s">
        <v>6937</v>
      </c>
      <c r="B2199" s="32">
        <v>6678099.999999796</v>
      </c>
      <c r="C2199" s="32">
        <v>10856850.713192593</v>
      </c>
      <c r="D2199" s="32">
        <f t="shared" si="68"/>
        <v>4178750.7131927973</v>
      </c>
      <c r="E2199" s="44">
        <f t="shared" si="69"/>
        <v>0.6257394637985243</v>
      </c>
    </row>
    <row r="2200" spans="1:5" x14ac:dyDescent="0.25">
      <c r="A2200" s="39" t="s">
        <v>7432</v>
      </c>
      <c r="B2200" s="32">
        <v>6681099.999999796</v>
      </c>
      <c r="C2200" s="32">
        <v>8780115.9568748269</v>
      </c>
      <c r="D2200" s="32">
        <f t="shared" si="68"/>
        <v>2099015.9568750309</v>
      </c>
      <c r="E2200" s="44">
        <f t="shared" si="69"/>
        <v>0.31417221069510931</v>
      </c>
    </row>
    <row r="2201" spans="1:5" x14ac:dyDescent="0.25">
      <c r="A2201" s="39" t="s">
        <v>8151</v>
      </c>
      <c r="B2201" s="32">
        <v>6684099.9999997951</v>
      </c>
      <c r="C2201" s="32">
        <v>13350798.70653207</v>
      </c>
      <c r="D2201" s="32">
        <f t="shared" si="68"/>
        <v>6666698.7065322753</v>
      </c>
      <c r="E2201" s="44">
        <f t="shared" si="69"/>
        <v>0.99739661383469425</v>
      </c>
    </row>
    <row r="2202" spans="1:5" x14ac:dyDescent="0.25">
      <c r="A2202" s="39" t="s">
        <v>7542</v>
      </c>
      <c r="B2202" s="32">
        <v>6687099.9999997951</v>
      </c>
      <c r="C2202" s="32">
        <v>10734379.770020898</v>
      </c>
      <c r="D2202" s="32">
        <f t="shared" si="68"/>
        <v>4047279.7700211033</v>
      </c>
      <c r="E2202" s="44">
        <f t="shared" si="69"/>
        <v>0.60523691436066862</v>
      </c>
    </row>
    <row r="2203" spans="1:5" x14ac:dyDescent="0.25">
      <c r="A2203" s="39" t="s">
        <v>6257</v>
      </c>
      <c r="B2203" s="32">
        <v>6690099.9999997942</v>
      </c>
      <c r="C2203" s="32">
        <v>14368878.553439843</v>
      </c>
      <c r="D2203" s="32">
        <f t="shared" si="68"/>
        <v>7678778.5534400484</v>
      </c>
      <c r="E2203" s="44">
        <f t="shared" si="69"/>
        <v>1.1477823281326565</v>
      </c>
    </row>
    <row r="2204" spans="1:5" x14ac:dyDescent="0.25">
      <c r="A2204" s="39" t="s">
        <v>7309</v>
      </c>
      <c r="B2204" s="32">
        <v>6693099.9999997942</v>
      </c>
      <c r="C2204" s="32">
        <v>9573875.7341023013</v>
      </c>
      <c r="D2204" s="32">
        <f t="shared" si="68"/>
        <v>2880775.7341025071</v>
      </c>
      <c r="E2204" s="44">
        <f t="shared" si="69"/>
        <v>0.43040978531660901</v>
      </c>
    </row>
    <row r="2205" spans="1:5" x14ac:dyDescent="0.25">
      <c r="A2205" s="39" t="s">
        <v>5862</v>
      </c>
      <c r="B2205" s="32">
        <v>6696099.9999997932</v>
      </c>
      <c r="C2205" s="32">
        <v>12839558.604814945</v>
      </c>
      <c r="D2205" s="32">
        <f t="shared" si="68"/>
        <v>6143458.6048151515</v>
      </c>
      <c r="E2205" s="44">
        <f t="shared" si="69"/>
        <v>0.91746816875723802</v>
      </c>
    </row>
    <row r="2206" spans="1:5" x14ac:dyDescent="0.25">
      <c r="A2206" s="39" t="s">
        <v>5861</v>
      </c>
      <c r="B2206" s="32">
        <v>6699099.9999997932</v>
      </c>
      <c r="C2206" s="32">
        <v>15036527.722728869</v>
      </c>
      <c r="D2206" s="32">
        <f t="shared" si="68"/>
        <v>8337427.7227290757</v>
      </c>
      <c r="E2206" s="44">
        <f t="shared" si="69"/>
        <v>1.2445593770400998</v>
      </c>
    </row>
    <row r="2207" spans="1:5" x14ac:dyDescent="0.25">
      <c r="A2207" s="39" t="s">
        <v>6507</v>
      </c>
      <c r="B2207" s="32">
        <v>6702099.9999997923</v>
      </c>
      <c r="C2207" s="32">
        <v>9817403.3329747375</v>
      </c>
      <c r="D2207" s="32">
        <f t="shared" si="68"/>
        <v>3115303.3329749452</v>
      </c>
      <c r="E2207" s="44">
        <f t="shared" si="69"/>
        <v>0.46482495530879003</v>
      </c>
    </row>
    <row r="2208" spans="1:5" x14ac:dyDescent="0.25">
      <c r="A2208" s="39" t="s">
        <v>6302</v>
      </c>
      <c r="B2208" s="32">
        <v>6705099.9999997923</v>
      </c>
      <c r="C2208" s="32">
        <v>12473257.033980617</v>
      </c>
      <c r="D2208" s="32">
        <f t="shared" si="68"/>
        <v>5768157.033980825</v>
      </c>
      <c r="E2208" s="44">
        <f t="shared" si="69"/>
        <v>0.86026413237401433</v>
      </c>
    </row>
    <row r="2209" spans="1:5" x14ac:dyDescent="0.25">
      <c r="A2209" s="39" t="s">
        <v>7813</v>
      </c>
      <c r="B2209" s="32">
        <v>6708099.9999997914</v>
      </c>
      <c r="C2209" s="32">
        <v>15120198.609318078</v>
      </c>
      <c r="D2209" s="32">
        <f t="shared" si="68"/>
        <v>8412098.6093182862</v>
      </c>
      <c r="E2209" s="44">
        <f t="shared" si="69"/>
        <v>1.254021050568499</v>
      </c>
    </row>
    <row r="2210" spans="1:5" x14ac:dyDescent="0.25">
      <c r="A2210" s="39" t="s">
        <v>6761</v>
      </c>
      <c r="B2210" s="32">
        <v>6711099.9999997914</v>
      </c>
      <c r="C2210" s="32">
        <v>13509003.973433813</v>
      </c>
      <c r="D2210" s="32">
        <f t="shared" si="68"/>
        <v>6797903.9734340217</v>
      </c>
      <c r="E2210" s="44">
        <f t="shared" si="69"/>
        <v>1.0129343883170021</v>
      </c>
    </row>
    <row r="2211" spans="1:5" x14ac:dyDescent="0.25">
      <c r="A2211" s="39" t="s">
        <v>8173</v>
      </c>
      <c r="B2211" s="32">
        <v>6714099.9999997905</v>
      </c>
      <c r="C2211" s="32">
        <v>13855370.455993235</v>
      </c>
      <c r="D2211" s="32">
        <f t="shared" si="68"/>
        <v>7141270.4559934447</v>
      </c>
      <c r="E2211" s="44">
        <f t="shared" si="69"/>
        <v>1.0636228915258437</v>
      </c>
    </row>
    <row r="2212" spans="1:5" x14ac:dyDescent="0.25">
      <c r="A2212" s="39" t="s">
        <v>6738</v>
      </c>
      <c r="B2212" s="32">
        <v>6717099.9999997905</v>
      </c>
      <c r="C2212" s="32">
        <v>14940770.930849031</v>
      </c>
      <c r="D2212" s="32">
        <f t="shared" si="68"/>
        <v>8223670.9308492402</v>
      </c>
      <c r="E2212" s="44">
        <f t="shared" si="69"/>
        <v>1.2242888941432311</v>
      </c>
    </row>
    <row r="2213" spans="1:5" x14ac:dyDescent="0.25">
      <c r="A2213" s="39" t="s">
        <v>7320</v>
      </c>
      <c r="B2213" s="32">
        <v>6720099.9999997895</v>
      </c>
      <c r="C2213" s="32">
        <v>9575584.4833744969</v>
      </c>
      <c r="D2213" s="32">
        <f t="shared" si="68"/>
        <v>2855484.4833747074</v>
      </c>
      <c r="E2213" s="44">
        <f t="shared" si="69"/>
        <v>0.42491696304739468</v>
      </c>
    </row>
    <row r="2214" spans="1:5" x14ac:dyDescent="0.25">
      <c r="A2214" s="39" t="s">
        <v>6760</v>
      </c>
      <c r="B2214" s="32">
        <v>6723099.9999997895</v>
      </c>
      <c r="C2214" s="32">
        <v>12923369.835623061</v>
      </c>
      <c r="D2214" s="32">
        <f t="shared" si="68"/>
        <v>6200269.8356232718</v>
      </c>
      <c r="E2214" s="44">
        <f t="shared" si="69"/>
        <v>0.92223376651001265</v>
      </c>
    </row>
    <row r="2215" spans="1:5" x14ac:dyDescent="0.25">
      <c r="A2215" s="39" t="s">
        <v>7384</v>
      </c>
      <c r="B2215" s="32">
        <v>6726099.9999997886</v>
      </c>
      <c r="C2215" s="32">
        <v>10555600.452646652</v>
      </c>
      <c r="D2215" s="32">
        <f t="shared" si="68"/>
        <v>3829500.4526468636</v>
      </c>
      <c r="E2215" s="44">
        <f t="shared" si="69"/>
        <v>0.56934931872065297</v>
      </c>
    </row>
    <row r="2216" spans="1:5" x14ac:dyDescent="0.25">
      <c r="A2216" s="39" t="s">
        <v>7964</v>
      </c>
      <c r="B2216" s="32">
        <v>6729099.9999997886</v>
      </c>
      <c r="C2216" s="32">
        <v>13670200.683599247</v>
      </c>
      <c r="D2216" s="32">
        <f t="shared" si="68"/>
        <v>6941100.6835994581</v>
      </c>
      <c r="E2216" s="44">
        <f t="shared" si="69"/>
        <v>1.0315050576748266</v>
      </c>
    </row>
    <row r="2217" spans="1:5" x14ac:dyDescent="0.25">
      <c r="A2217" s="39" t="s">
        <v>6207</v>
      </c>
      <c r="B2217" s="32">
        <v>6732099.9999997877</v>
      </c>
      <c r="C2217" s="32">
        <v>11313486.47437061</v>
      </c>
      <c r="D2217" s="32">
        <f t="shared" si="68"/>
        <v>4581386.4743708223</v>
      </c>
      <c r="E2217" s="44">
        <f t="shared" si="69"/>
        <v>0.68052858311239683</v>
      </c>
    </row>
    <row r="2218" spans="1:5" x14ac:dyDescent="0.25">
      <c r="A2218" s="39" t="s">
        <v>6336</v>
      </c>
      <c r="B2218" s="32">
        <v>6735099.9999997877</v>
      </c>
      <c r="C2218" s="32">
        <v>11720610.564610153</v>
      </c>
      <c r="D2218" s="32">
        <f t="shared" si="68"/>
        <v>4985510.5646103658</v>
      </c>
      <c r="E2218" s="44">
        <f t="shared" si="69"/>
        <v>0.74022814280567817</v>
      </c>
    </row>
    <row r="2219" spans="1:5" x14ac:dyDescent="0.25">
      <c r="A2219" s="39" t="s">
        <v>6406</v>
      </c>
      <c r="B2219" s="32">
        <v>6738099.9999997867</v>
      </c>
      <c r="C2219" s="32">
        <v>9243746.4566718731</v>
      </c>
      <c r="D2219" s="32">
        <f t="shared" si="68"/>
        <v>2505646.4566720864</v>
      </c>
      <c r="E2219" s="44">
        <f t="shared" si="69"/>
        <v>0.37186246221815727</v>
      </c>
    </row>
    <row r="2220" spans="1:5" x14ac:dyDescent="0.25">
      <c r="A2220" s="39" t="s">
        <v>8278</v>
      </c>
      <c r="B2220" s="32">
        <v>6741099.9999997867</v>
      </c>
      <c r="C2220" s="32">
        <v>10868401.022029074</v>
      </c>
      <c r="D2220" s="32">
        <f t="shared" si="68"/>
        <v>4127301.0220292872</v>
      </c>
      <c r="E2220" s="44">
        <f t="shared" si="69"/>
        <v>0.61225927846040229</v>
      </c>
    </row>
    <row r="2221" spans="1:5" x14ac:dyDescent="0.25">
      <c r="A2221" s="39" t="s">
        <v>7963</v>
      </c>
      <c r="B2221" s="32">
        <v>6744099.9999997858</v>
      </c>
      <c r="C2221" s="32">
        <v>9119369.2507196926</v>
      </c>
      <c r="D2221" s="32">
        <f t="shared" si="68"/>
        <v>2375269.2507199068</v>
      </c>
      <c r="E2221" s="44">
        <f t="shared" si="69"/>
        <v>0.35219958937737905</v>
      </c>
    </row>
    <row r="2222" spans="1:5" x14ac:dyDescent="0.25">
      <c r="A2222" s="39" t="s">
        <v>7812</v>
      </c>
      <c r="B2222" s="32">
        <v>6747099.9999997858</v>
      </c>
      <c r="C2222" s="32">
        <v>10055226.340503002</v>
      </c>
      <c r="D2222" s="32">
        <f t="shared" si="68"/>
        <v>3308126.3405032158</v>
      </c>
      <c r="E2222" s="44">
        <f t="shared" si="69"/>
        <v>0.49030344007104099</v>
      </c>
    </row>
    <row r="2223" spans="1:5" x14ac:dyDescent="0.25">
      <c r="A2223" s="39" t="s">
        <v>7689</v>
      </c>
      <c r="B2223" s="32">
        <v>6750099.9999997849</v>
      </c>
      <c r="C2223" s="32">
        <v>9064167.5082212854</v>
      </c>
      <c r="D2223" s="32">
        <f t="shared" si="68"/>
        <v>2314067.5082215006</v>
      </c>
      <c r="E2223" s="44">
        <f t="shared" si="69"/>
        <v>0.34281973722190401</v>
      </c>
    </row>
    <row r="2224" spans="1:5" x14ac:dyDescent="0.25">
      <c r="A2224" s="39" t="s">
        <v>5869</v>
      </c>
      <c r="B2224" s="32">
        <v>6753099.9999997849</v>
      </c>
      <c r="C2224" s="32">
        <v>9266440.4641605336</v>
      </c>
      <c r="D2224" s="32">
        <f t="shared" si="68"/>
        <v>2513340.4641607488</v>
      </c>
      <c r="E2224" s="44">
        <f t="shared" si="69"/>
        <v>0.3721758102443069</v>
      </c>
    </row>
    <row r="2225" spans="1:5" x14ac:dyDescent="0.25">
      <c r="A2225" s="39" t="s">
        <v>7962</v>
      </c>
      <c r="B2225" s="32">
        <v>6756099.9999997839</v>
      </c>
      <c r="C2225" s="32">
        <v>13416455.986286785</v>
      </c>
      <c r="D2225" s="32">
        <f t="shared" si="68"/>
        <v>6660355.9862870015</v>
      </c>
      <c r="E2225" s="44">
        <f t="shared" si="69"/>
        <v>0.98582850850153414</v>
      </c>
    </row>
    <row r="2226" spans="1:5" x14ac:dyDescent="0.25">
      <c r="A2226" s="39" t="s">
        <v>6270</v>
      </c>
      <c r="B2226" s="32">
        <v>6759099.9999997839</v>
      </c>
      <c r="C2226" s="32">
        <v>11701533.935988944</v>
      </c>
      <c r="D2226" s="32">
        <f t="shared" si="68"/>
        <v>4942433.9359891601</v>
      </c>
      <c r="E2226" s="44">
        <f t="shared" si="69"/>
        <v>0.73122663313004954</v>
      </c>
    </row>
    <row r="2227" spans="1:5" x14ac:dyDescent="0.25">
      <c r="A2227" s="39" t="s">
        <v>7291</v>
      </c>
      <c r="B2227" s="32">
        <v>6762099.999999783</v>
      </c>
      <c r="C2227" s="32">
        <v>10248683.838080155</v>
      </c>
      <c r="D2227" s="32">
        <f t="shared" si="68"/>
        <v>3486583.8380803717</v>
      </c>
      <c r="E2227" s="44">
        <f t="shared" si="69"/>
        <v>0.51560666628421403</v>
      </c>
    </row>
    <row r="2228" spans="1:5" x14ac:dyDescent="0.25">
      <c r="A2228" s="39" t="s">
        <v>6033</v>
      </c>
      <c r="B2228" s="32">
        <v>6765099.999999783</v>
      </c>
      <c r="C2228" s="32">
        <v>12099736.492012996</v>
      </c>
      <c r="D2228" s="32">
        <f t="shared" si="68"/>
        <v>5334636.4920132132</v>
      </c>
      <c r="E2228" s="44">
        <f t="shared" si="69"/>
        <v>0.78855249619567847</v>
      </c>
    </row>
    <row r="2229" spans="1:5" x14ac:dyDescent="0.25">
      <c r="A2229" s="39" t="s">
        <v>6862</v>
      </c>
      <c r="B2229" s="32">
        <v>6768099.9999997821</v>
      </c>
      <c r="C2229" s="32">
        <v>11719479.286900861</v>
      </c>
      <c r="D2229" s="32">
        <f t="shared" si="68"/>
        <v>4951379.2869010791</v>
      </c>
      <c r="E2229" s="44">
        <f t="shared" si="69"/>
        <v>0.73157596473179154</v>
      </c>
    </row>
    <row r="2230" spans="1:5" x14ac:dyDescent="0.25">
      <c r="A2230" s="39" t="s">
        <v>7787</v>
      </c>
      <c r="B2230" s="32">
        <v>6771099.9999997821</v>
      </c>
      <c r="C2230" s="32">
        <v>13276263.580556357</v>
      </c>
      <c r="D2230" s="32">
        <f t="shared" si="68"/>
        <v>6505163.5805565752</v>
      </c>
      <c r="E2230" s="44">
        <f t="shared" si="69"/>
        <v>0.96072478335230382</v>
      </c>
    </row>
    <row r="2231" spans="1:5" x14ac:dyDescent="0.25">
      <c r="A2231" s="39" t="s">
        <v>7204</v>
      </c>
      <c r="B2231" s="32">
        <v>6774099.9999997811</v>
      </c>
      <c r="C2231" s="32">
        <v>11105685.100170052</v>
      </c>
      <c r="D2231" s="32">
        <f t="shared" si="68"/>
        <v>4331585.1001702705</v>
      </c>
      <c r="E2231" s="44">
        <f t="shared" si="69"/>
        <v>0.63943329743735855</v>
      </c>
    </row>
    <row r="2232" spans="1:5" x14ac:dyDescent="0.25">
      <c r="A2232" s="39" t="s">
        <v>6543</v>
      </c>
      <c r="B2232" s="32">
        <v>6777099.9999997811</v>
      </c>
      <c r="C2232" s="32">
        <v>12812120.608817512</v>
      </c>
      <c r="D2232" s="32">
        <f t="shared" si="68"/>
        <v>6035020.608817731</v>
      </c>
      <c r="E2232" s="44">
        <f t="shared" si="69"/>
        <v>0.89050192690353192</v>
      </c>
    </row>
    <row r="2233" spans="1:5" x14ac:dyDescent="0.25">
      <c r="A2233" s="39" t="s">
        <v>6335</v>
      </c>
      <c r="B2233" s="32">
        <v>6780099.9999997802</v>
      </c>
      <c r="C2233" s="32">
        <v>10751351.686483029</v>
      </c>
      <c r="D2233" s="32">
        <f t="shared" si="68"/>
        <v>3971251.6864832491</v>
      </c>
      <c r="E2233" s="44">
        <f t="shared" si="69"/>
        <v>0.5857216982763348</v>
      </c>
    </row>
    <row r="2234" spans="1:5" x14ac:dyDescent="0.25">
      <c r="A2234" s="39" t="s">
        <v>7688</v>
      </c>
      <c r="B2234" s="32">
        <v>6783099.9999997802</v>
      </c>
      <c r="C2234" s="32">
        <v>11176303.100286111</v>
      </c>
      <c r="D2234" s="32">
        <f t="shared" si="68"/>
        <v>4393203.100286331</v>
      </c>
      <c r="E2234" s="44">
        <f t="shared" si="69"/>
        <v>0.647668927228918</v>
      </c>
    </row>
    <row r="2235" spans="1:5" x14ac:dyDescent="0.25">
      <c r="A2235" s="39" t="s">
        <v>6701</v>
      </c>
      <c r="B2235" s="32">
        <v>6786099.9999997793</v>
      </c>
      <c r="C2235" s="32">
        <v>14855446.318159861</v>
      </c>
      <c r="D2235" s="32">
        <f t="shared" si="68"/>
        <v>8069346.3181600822</v>
      </c>
      <c r="E2235" s="44">
        <f t="shared" si="69"/>
        <v>1.1890992349302758</v>
      </c>
    </row>
    <row r="2236" spans="1:5" x14ac:dyDescent="0.25">
      <c r="A2236" s="39" t="s">
        <v>7100</v>
      </c>
      <c r="B2236" s="32">
        <v>6789099.9999997793</v>
      </c>
      <c r="C2236" s="32">
        <v>12672115.423172021</v>
      </c>
      <c r="D2236" s="32">
        <f t="shared" si="68"/>
        <v>5883015.423172242</v>
      </c>
      <c r="E2236" s="44">
        <f t="shared" si="69"/>
        <v>0.86653833691835935</v>
      </c>
    </row>
    <row r="2237" spans="1:5" x14ac:dyDescent="0.25">
      <c r="A2237" s="39" t="s">
        <v>7152</v>
      </c>
      <c r="B2237" s="32">
        <v>6792099.9999997783</v>
      </c>
      <c r="C2237" s="32">
        <v>15079572.471781218</v>
      </c>
      <c r="D2237" s="32">
        <f t="shared" si="68"/>
        <v>8287472.4717814401</v>
      </c>
      <c r="E2237" s="44">
        <f t="shared" si="69"/>
        <v>1.2201634946160556</v>
      </c>
    </row>
    <row r="2238" spans="1:5" x14ac:dyDescent="0.25">
      <c r="A2238" s="39" t="s">
        <v>7588</v>
      </c>
      <c r="B2238" s="32">
        <v>6795099.9999997783</v>
      </c>
      <c r="C2238" s="32">
        <v>10908445.002386017</v>
      </c>
      <c r="D2238" s="32">
        <f t="shared" si="68"/>
        <v>4113345.0023862384</v>
      </c>
      <c r="E2238" s="44">
        <f t="shared" si="69"/>
        <v>0.60533987761568964</v>
      </c>
    </row>
    <row r="2239" spans="1:5" x14ac:dyDescent="0.25">
      <c r="A2239" s="39" t="s">
        <v>7222</v>
      </c>
      <c r="B2239" s="32">
        <v>6798099.9999997774</v>
      </c>
      <c r="C2239" s="32">
        <v>11675939.277731778</v>
      </c>
      <c r="D2239" s="32">
        <f t="shared" si="68"/>
        <v>4877839.2777320007</v>
      </c>
      <c r="E2239" s="44">
        <f t="shared" si="69"/>
        <v>0.71752979181420695</v>
      </c>
    </row>
    <row r="2240" spans="1:5" x14ac:dyDescent="0.25">
      <c r="A2240" s="39" t="s">
        <v>6632</v>
      </c>
      <c r="B2240" s="32">
        <v>6801099.9999997774</v>
      </c>
      <c r="C2240" s="32">
        <v>9241212.8363019358</v>
      </c>
      <c r="D2240" s="32">
        <f t="shared" si="68"/>
        <v>2440112.8363021584</v>
      </c>
      <c r="E2240" s="44">
        <f t="shared" si="69"/>
        <v>0.35878208470721473</v>
      </c>
    </row>
    <row r="2241" spans="1:5" x14ac:dyDescent="0.25">
      <c r="A2241" s="39" t="s">
        <v>8306</v>
      </c>
      <c r="B2241" s="32">
        <v>4104099.9999997765</v>
      </c>
      <c r="C2241" s="32">
        <v>7438225.7196618514</v>
      </c>
      <c r="D2241" s="32">
        <f t="shared" si="68"/>
        <v>3334125.7196620749</v>
      </c>
      <c r="E2241" s="44">
        <f t="shared" si="69"/>
        <v>0.81238900603354125</v>
      </c>
    </row>
    <row r="2242" spans="1:5" x14ac:dyDescent="0.25">
      <c r="A2242" s="39" t="s">
        <v>6700</v>
      </c>
      <c r="B2242" s="32">
        <v>6807099.9999997765</v>
      </c>
      <c r="C2242" s="32">
        <v>9244804.7841475923</v>
      </c>
      <c r="D2242" s="32">
        <f t="shared" si="68"/>
        <v>2437704.7841478158</v>
      </c>
      <c r="E2242" s="44">
        <f t="shared" si="69"/>
        <v>0.35811208651964799</v>
      </c>
    </row>
    <row r="2243" spans="1:5" x14ac:dyDescent="0.25">
      <c r="A2243" s="39" t="s">
        <v>7270</v>
      </c>
      <c r="B2243" s="32">
        <v>6810099.9999997756</v>
      </c>
      <c r="C2243" s="32">
        <v>8755890.2838188373</v>
      </c>
      <c r="D2243" s="32">
        <f t="shared" si="68"/>
        <v>1945790.2838190617</v>
      </c>
      <c r="E2243" s="44">
        <f t="shared" si="69"/>
        <v>0.28572124988166486</v>
      </c>
    </row>
    <row r="2244" spans="1:5" x14ac:dyDescent="0.25">
      <c r="A2244" s="39" t="s">
        <v>7011</v>
      </c>
      <c r="B2244" s="32">
        <v>6813099.9999997756</v>
      </c>
      <c r="C2244" s="32">
        <v>13379420.163962267</v>
      </c>
      <c r="D2244" s="32">
        <f t="shared" si="68"/>
        <v>6566320.1639624918</v>
      </c>
      <c r="E2244" s="44">
        <f t="shared" si="69"/>
        <v>0.96377862705122608</v>
      </c>
    </row>
    <row r="2245" spans="1:5" x14ac:dyDescent="0.25">
      <c r="A2245" s="39" t="s">
        <v>7383</v>
      </c>
      <c r="B2245" s="32">
        <v>6816099.9999997746</v>
      </c>
      <c r="C2245" s="32">
        <v>10576228.275591401</v>
      </c>
      <c r="D2245" s="32">
        <f t="shared" ref="D2245:D2308" si="70">C2245-B2245</f>
        <v>3760128.2755916268</v>
      </c>
      <c r="E2245" s="44">
        <f t="shared" ref="E2245:E2308" si="71">D2245/B2245</f>
        <v>0.55165391874998182</v>
      </c>
    </row>
    <row r="2246" spans="1:5" x14ac:dyDescent="0.25">
      <c r="A2246" s="39" t="s">
        <v>7037</v>
      </c>
      <c r="B2246" s="32">
        <v>6819099.9999997746</v>
      </c>
      <c r="C2246" s="32">
        <v>11685239.06711005</v>
      </c>
      <c r="D2246" s="32">
        <f t="shared" si="70"/>
        <v>4866139.0671102758</v>
      </c>
      <c r="E2246" s="44">
        <f t="shared" si="71"/>
        <v>0.71360429779742729</v>
      </c>
    </row>
    <row r="2247" spans="1:5" x14ac:dyDescent="0.25">
      <c r="A2247" s="39" t="s">
        <v>5983</v>
      </c>
      <c r="B2247" s="32">
        <v>6822099.9999997737</v>
      </c>
      <c r="C2247" s="32">
        <v>9016157.0132043753</v>
      </c>
      <c r="D2247" s="32">
        <f t="shared" si="70"/>
        <v>2194057.0132046016</v>
      </c>
      <c r="E2247" s="44">
        <f t="shared" si="71"/>
        <v>0.32161020993604233</v>
      </c>
    </row>
    <row r="2248" spans="1:5" x14ac:dyDescent="0.25">
      <c r="A2248" s="39" t="s">
        <v>7</v>
      </c>
      <c r="B2248" s="32">
        <v>6825099.9999997737</v>
      </c>
      <c r="C2248" s="32">
        <v>8607983.2646164838</v>
      </c>
      <c r="D2248" s="32">
        <f t="shared" si="70"/>
        <v>1782883.2646167101</v>
      </c>
      <c r="E2248" s="44">
        <f t="shared" si="71"/>
        <v>0.26122448969491574</v>
      </c>
    </row>
    <row r="2249" spans="1:5" x14ac:dyDescent="0.25">
      <c r="A2249" s="39" t="s">
        <v>8269</v>
      </c>
      <c r="B2249" s="32">
        <v>6828099.9999997728</v>
      </c>
      <c r="C2249" s="32">
        <v>13793869.017515842</v>
      </c>
      <c r="D2249" s="32">
        <f t="shared" si="70"/>
        <v>6965769.0175160691</v>
      </c>
      <c r="E2249" s="44">
        <f t="shared" si="71"/>
        <v>1.0201621267287095</v>
      </c>
    </row>
    <row r="2250" spans="1:5" x14ac:dyDescent="0.25">
      <c r="A2250" s="39" t="s">
        <v>7010</v>
      </c>
      <c r="B2250" s="32">
        <v>6831099.9999997728</v>
      </c>
      <c r="C2250" s="32">
        <v>15176368.547025269</v>
      </c>
      <c r="D2250" s="32">
        <f t="shared" si="70"/>
        <v>8345268.5470254961</v>
      </c>
      <c r="E2250" s="44">
        <f t="shared" si="71"/>
        <v>1.2216580853780172</v>
      </c>
    </row>
    <row r="2251" spans="1:5" x14ac:dyDescent="0.25">
      <c r="A2251" s="39" t="s">
        <v>6620</v>
      </c>
      <c r="B2251" s="32">
        <v>6834099.9999997718</v>
      </c>
      <c r="C2251" s="32">
        <v>12914639.563645046</v>
      </c>
      <c r="D2251" s="32">
        <f t="shared" si="70"/>
        <v>6080539.5636452744</v>
      </c>
      <c r="E2251" s="44">
        <f t="shared" si="71"/>
        <v>0.88973523414136135</v>
      </c>
    </row>
    <row r="2252" spans="1:5" x14ac:dyDescent="0.25">
      <c r="A2252" s="39" t="s">
        <v>6071</v>
      </c>
      <c r="B2252" s="32">
        <v>6837099.9999997718</v>
      </c>
      <c r="C2252" s="32">
        <v>15121421.705592213</v>
      </c>
      <c r="D2252" s="32">
        <f t="shared" si="70"/>
        <v>8284321.7055924414</v>
      </c>
      <c r="E2252" s="44">
        <f t="shared" si="71"/>
        <v>1.2116718646198998</v>
      </c>
    </row>
    <row r="2253" spans="1:5" x14ac:dyDescent="0.25">
      <c r="A2253" s="39" t="s">
        <v>8268</v>
      </c>
      <c r="B2253" s="32">
        <v>6840099.9999997709</v>
      </c>
      <c r="C2253" s="32">
        <v>10071007.329286667</v>
      </c>
      <c r="D2253" s="32">
        <f t="shared" si="70"/>
        <v>3230907.3292868957</v>
      </c>
      <c r="E2253" s="44">
        <f t="shared" si="71"/>
        <v>0.47234796703074572</v>
      </c>
    </row>
    <row r="2254" spans="1:5" x14ac:dyDescent="0.25">
      <c r="A2254" s="39" t="s">
        <v>6900</v>
      </c>
      <c r="B2254" s="32">
        <v>6843099.9999997709</v>
      </c>
      <c r="C2254" s="32">
        <v>9345744.5034066867</v>
      </c>
      <c r="D2254" s="32">
        <f t="shared" si="70"/>
        <v>2502644.5034069158</v>
      </c>
      <c r="E2254" s="44">
        <f t="shared" si="71"/>
        <v>0.36571794996522039</v>
      </c>
    </row>
    <row r="2255" spans="1:5" x14ac:dyDescent="0.25">
      <c r="A2255" s="39" t="s">
        <v>6631</v>
      </c>
      <c r="B2255" s="32">
        <v>6846099.99999977</v>
      </c>
      <c r="C2255" s="32">
        <v>8919462.3876219559</v>
      </c>
      <c r="D2255" s="32">
        <f t="shared" si="70"/>
        <v>2073362.387622186</v>
      </c>
      <c r="E2255" s="44">
        <f t="shared" si="71"/>
        <v>0.3028530678228854</v>
      </c>
    </row>
    <row r="2256" spans="1:5" x14ac:dyDescent="0.25">
      <c r="A2256" s="39" t="s">
        <v>5899</v>
      </c>
      <c r="B2256" s="32">
        <v>6849099.99999977</v>
      </c>
      <c r="C2256" s="32">
        <v>9186238.3335736357</v>
      </c>
      <c r="D2256" s="32">
        <f t="shared" si="70"/>
        <v>2337138.3335738657</v>
      </c>
      <c r="E2256" s="44">
        <f t="shared" si="71"/>
        <v>0.34123291141521428</v>
      </c>
    </row>
    <row r="2257" spans="1:5" x14ac:dyDescent="0.25">
      <c r="A2257" s="39" t="s">
        <v>6108</v>
      </c>
      <c r="B2257" s="32">
        <v>6852099.999999769</v>
      </c>
      <c r="C2257" s="32">
        <v>13642815.469061753</v>
      </c>
      <c r="D2257" s="32">
        <f t="shared" si="70"/>
        <v>6790715.4690619837</v>
      </c>
      <c r="E2257" s="44">
        <f t="shared" si="71"/>
        <v>0.99104150100877286</v>
      </c>
    </row>
    <row r="2258" spans="1:5" x14ac:dyDescent="0.25">
      <c r="A2258" s="39" t="s">
        <v>7099</v>
      </c>
      <c r="B2258" s="32">
        <v>6855099.999999769</v>
      </c>
      <c r="C2258" s="32">
        <v>8700307.2623452488</v>
      </c>
      <c r="D2258" s="32">
        <f t="shared" si="70"/>
        <v>1845207.2623454798</v>
      </c>
      <c r="E2258" s="44">
        <f t="shared" si="71"/>
        <v>0.26917291685687184</v>
      </c>
    </row>
    <row r="2259" spans="1:5" x14ac:dyDescent="0.25">
      <c r="A2259" s="39" t="s">
        <v>6070</v>
      </c>
      <c r="B2259" s="32">
        <v>6858099.9999997681</v>
      </c>
      <c r="C2259" s="32">
        <v>8902271.3675676044</v>
      </c>
      <c r="D2259" s="32">
        <f t="shared" si="70"/>
        <v>2044171.3675678363</v>
      </c>
      <c r="E2259" s="44">
        <f t="shared" si="71"/>
        <v>0.29806671929075185</v>
      </c>
    </row>
    <row r="2260" spans="1:5" x14ac:dyDescent="0.25">
      <c r="A2260" s="39" t="s">
        <v>6334</v>
      </c>
      <c r="B2260" s="32">
        <v>6864099.9999997672</v>
      </c>
      <c r="C2260" s="32">
        <v>9527200.062622413</v>
      </c>
      <c r="D2260" s="32">
        <f t="shared" si="70"/>
        <v>2663100.0626226459</v>
      </c>
      <c r="E2260" s="44">
        <f t="shared" si="71"/>
        <v>0.38797512603585849</v>
      </c>
    </row>
    <row r="2261" spans="1:5" x14ac:dyDescent="0.25">
      <c r="A2261" s="39" t="s">
        <v>7549</v>
      </c>
      <c r="B2261" s="32">
        <v>6867099.9999997672</v>
      </c>
      <c r="C2261" s="32">
        <v>10639346.984488295</v>
      </c>
      <c r="D2261" s="32">
        <f t="shared" si="70"/>
        <v>3772246.9844885282</v>
      </c>
      <c r="E2261" s="44">
        <f t="shared" si="71"/>
        <v>0.54932169103240902</v>
      </c>
    </row>
    <row r="2262" spans="1:5" x14ac:dyDescent="0.25">
      <c r="A2262" s="39" t="s">
        <v>5811</v>
      </c>
      <c r="B2262" s="32">
        <v>6870099.9999997662</v>
      </c>
      <c r="C2262" s="32">
        <v>13504389.159110311</v>
      </c>
      <c r="D2262" s="32">
        <f t="shared" si="70"/>
        <v>6634289.1591105452</v>
      </c>
      <c r="E2262" s="44">
        <f t="shared" si="71"/>
        <v>0.96567577751572331</v>
      </c>
    </row>
    <row r="2263" spans="1:5" x14ac:dyDescent="0.25">
      <c r="A2263" s="39" t="s">
        <v>7417</v>
      </c>
      <c r="B2263" s="32">
        <v>6873099.9999997662</v>
      </c>
      <c r="C2263" s="32">
        <v>11768083.20073314</v>
      </c>
      <c r="D2263" s="32">
        <f t="shared" si="70"/>
        <v>4894983.2007333739</v>
      </c>
      <c r="E2263" s="44">
        <f t="shared" si="71"/>
        <v>0.71219438109929145</v>
      </c>
    </row>
    <row r="2264" spans="1:5" x14ac:dyDescent="0.25">
      <c r="A2264" s="39" t="s">
        <v>7811</v>
      </c>
      <c r="B2264" s="32">
        <v>6876099.9999997653</v>
      </c>
      <c r="C2264" s="32">
        <v>9872938.3980982993</v>
      </c>
      <c r="D2264" s="32">
        <f t="shared" si="70"/>
        <v>2996838.398098534</v>
      </c>
      <c r="E2264" s="44">
        <f t="shared" si="71"/>
        <v>0.43583403355079714</v>
      </c>
    </row>
    <row r="2265" spans="1:5" x14ac:dyDescent="0.25">
      <c r="A2265" s="39" t="s">
        <v>7497</v>
      </c>
      <c r="B2265" s="32">
        <v>6879099.9999997653</v>
      </c>
      <c r="C2265" s="32">
        <v>13062239.948326133</v>
      </c>
      <c r="D2265" s="32">
        <f t="shared" si="70"/>
        <v>6183139.9483263679</v>
      </c>
      <c r="E2265" s="44">
        <f t="shared" si="71"/>
        <v>0.89882978126885482</v>
      </c>
    </row>
    <row r="2266" spans="1:5" x14ac:dyDescent="0.25">
      <c r="A2266" s="39" t="s">
        <v>7431</v>
      </c>
      <c r="B2266" s="32">
        <v>6882099.9999997644</v>
      </c>
      <c r="C2266" s="32">
        <v>12876252.764822677</v>
      </c>
      <c r="D2266" s="32">
        <f t="shared" si="70"/>
        <v>5994152.7648229124</v>
      </c>
      <c r="E2266" s="44">
        <f t="shared" si="71"/>
        <v>0.87097728379754979</v>
      </c>
    </row>
    <row r="2267" spans="1:5" x14ac:dyDescent="0.25">
      <c r="A2267" s="39" t="s">
        <v>7086</v>
      </c>
      <c r="B2267" s="32">
        <v>6885099.9999997644</v>
      </c>
      <c r="C2267" s="32">
        <v>11449634.036113275</v>
      </c>
      <c r="D2267" s="32">
        <f t="shared" si="70"/>
        <v>4564534.0361135108</v>
      </c>
      <c r="E2267" s="44">
        <f t="shared" si="71"/>
        <v>0.66295827745619773</v>
      </c>
    </row>
    <row r="2268" spans="1:5" x14ac:dyDescent="0.25">
      <c r="A2268" s="39" t="s">
        <v>6609</v>
      </c>
      <c r="B2268" s="32">
        <v>6891099.9999997634</v>
      </c>
      <c r="C2268" s="32">
        <v>12844526.991973026</v>
      </c>
      <c r="D2268" s="32">
        <f t="shared" si="70"/>
        <v>5953426.9919732623</v>
      </c>
      <c r="E2268" s="44">
        <f t="shared" si="71"/>
        <v>0.86392985038288028</v>
      </c>
    </row>
    <row r="2269" spans="1:5" x14ac:dyDescent="0.25">
      <c r="A2269" s="39" t="s">
        <v>6480</v>
      </c>
      <c r="B2269" s="32">
        <v>6894099.9999997625</v>
      </c>
      <c r="C2269" s="32">
        <v>9029700.1274191439</v>
      </c>
      <c r="D2269" s="32">
        <f t="shared" si="70"/>
        <v>2135600.1274193814</v>
      </c>
      <c r="E2269" s="44">
        <f t="shared" si="71"/>
        <v>0.30977214247246992</v>
      </c>
    </row>
    <row r="2270" spans="1:5" x14ac:dyDescent="0.25">
      <c r="A2270" s="39" t="s">
        <v>6984</v>
      </c>
      <c r="B2270" s="32">
        <v>6897099.9999997625</v>
      </c>
      <c r="C2270" s="32">
        <v>11267337.310190221</v>
      </c>
      <c r="D2270" s="32">
        <f t="shared" si="70"/>
        <v>4370237.3101904588</v>
      </c>
      <c r="E2270" s="44">
        <f t="shared" si="71"/>
        <v>0.6336340360717706</v>
      </c>
    </row>
    <row r="2271" spans="1:5" x14ac:dyDescent="0.25">
      <c r="A2271" s="39" t="s">
        <v>7221</v>
      </c>
      <c r="B2271" s="32">
        <v>6900099.9999997616</v>
      </c>
      <c r="C2271" s="32">
        <v>12782944.409420267</v>
      </c>
      <c r="D2271" s="32">
        <f t="shared" si="70"/>
        <v>5882844.4094205052</v>
      </c>
      <c r="E2271" s="44">
        <f t="shared" si="71"/>
        <v>0.85257379015097001</v>
      </c>
    </row>
    <row r="2272" spans="1:5" x14ac:dyDescent="0.25">
      <c r="A2272" s="39" t="s">
        <v>6649</v>
      </c>
      <c r="B2272" s="32">
        <v>6903099.9999997616</v>
      </c>
      <c r="C2272" s="32">
        <v>12136100.248729318</v>
      </c>
      <c r="D2272" s="32">
        <f t="shared" si="70"/>
        <v>5233000.2487295568</v>
      </c>
      <c r="E2272" s="44">
        <f t="shared" si="71"/>
        <v>0.75806525310798589</v>
      </c>
    </row>
    <row r="2273" spans="1:5" x14ac:dyDescent="0.25">
      <c r="A2273" s="39" t="s">
        <v>6961</v>
      </c>
      <c r="B2273" s="32">
        <v>6906099.9999997607</v>
      </c>
      <c r="C2273" s="32">
        <v>11638711.119584018</v>
      </c>
      <c r="D2273" s="32">
        <f t="shared" si="70"/>
        <v>4732611.1195842577</v>
      </c>
      <c r="E2273" s="44">
        <f t="shared" si="71"/>
        <v>0.68527984239794115</v>
      </c>
    </row>
    <row r="2274" spans="1:5" x14ac:dyDescent="0.25">
      <c r="A2274" s="39" t="s">
        <v>5955</v>
      </c>
      <c r="B2274" s="32">
        <v>6909099.9999997607</v>
      </c>
      <c r="C2274" s="32">
        <v>10051922.944527255</v>
      </c>
      <c r="D2274" s="32">
        <f t="shared" si="70"/>
        <v>3142822.9445274947</v>
      </c>
      <c r="E2274" s="44">
        <f t="shared" si="71"/>
        <v>0.45488166975837713</v>
      </c>
    </row>
    <row r="2275" spans="1:5" x14ac:dyDescent="0.25">
      <c r="A2275" s="39" t="s">
        <v>7308</v>
      </c>
      <c r="B2275" s="32">
        <v>6912099.9999997597</v>
      </c>
      <c r="C2275" s="32">
        <v>14571467.762949569</v>
      </c>
      <c r="D2275" s="32">
        <f t="shared" si="70"/>
        <v>7659367.7629498094</v>
      </c>
      <c r="E2275" s="44">
        <f t="shared" si="71"/>
        <v>1.1081100914266395</v>
      </c>
    </row>
    <row r="2276" spans="1:5" x14ac:dyDescent="0.25">
      <c r="A2276" s="39" t="s">
        <v>7192</v>
      </c>
      <c r="B2276" s="32">
        <v>6915099.9999997597</v>
      </c>
      <c r="C2276" s="32">
        <v>14322762.857028171</v>
      </c>
      <c r="D2276" s="32">
        <f t="shared" si="70"/>
        <v>7407662.8570284117</v>
      </c>
      <c r="E2276" s="44">
        <f t="shared" si="71"/>
        <v>1.0712300410736892</v>
      </c>
    </row>
    <row r="2277" spans="1:5" x14ac:dyDescent="0.25">
      <c r="A2277" s="39" t="s">
        <v>6936</v>
      </c>
      <c r="B2277" s="32">
        <v>6918099.9999997588</v>
      </c>
      <c r="C2277" s="32">
        <v>11196056.333024178</v>
      </c>
      <c r="D2277" s="32">
        <f t="shared" si="70"/>
        <v>4277956.3330244189</v>
      </c>
      <c r="E2277" s="44">
        <f t="shared" si="71"/>
        <v>0.61837156632956569</v>
      </c>
    </row>
    <row r="2278" spans="1:5" x14ac:dyDescent="0.25">
      <c r="A2278" s="39" t="s">
        <v>6107</v>
      </c>
      <c r="B2278" s="32">
        <v>6921099.9999997588</v>
      </c>
      <c r="C2278" s="32">
        <v>12752226.432878947</v>
      </c>
      <c r="D2278" s="32">
        <f t="shared" si="70"/>
        <v>5831126.4328791881</v>
      </c>
      <c r="E2278" s="44">
        <f t="shared" si="71"/>
        <v>0.84251440275091982</v>
      </c>
    </row>
    <row r="2279" spans="1:5" x14ac:dyDescent="0.25">
      <c r="A2279" s="39" t="s">
        <v>8214</v>
      </c>
      <c r="B2279" s="32">
        <v>6924099.9999997579</v>
      </c>
      <c r="C2279" s="32">
        <v>14201340.557072673</v>
      </c>
      <c r="D2279" s="32">
        <f t="shared" si="70"/>
        <v>7277240.5570729151</v>
      </c>
      <c r="E2279" s="44">
        <f t="shared" si="71"/>
        <v>1.0510016546660461</v>
      </c>
    </row>
    <row r="2280" spans="1:5" x14ac:dyDescent="0.25">
      <c r="A2280" s="39" t="s">
        <v>5921</v>
      </c>
      <c r="B2280" s="32">
        <v>6927099.9999997579</v>
      </c>
      <c r="C2280" s="32">
        <v>10250785.218713759</v>
      </c>
      <c r="D2280" s="32">
        <f t="shared" si="70"/>
        <v>3323685.2187140007</v>
      </c>
      <c r="E2280" s="44">
        <f t="shared" si="71"/>
        <v>0.4798090425595295</v>
      </c>
    </row>
    <row r="2281" spans="1:5" x14ac:dyDescent="0.25">
      <c r="A2281" s="39" t="s">
        <v>6387</v>
      </c>
      <c r="B2281" s="32">
        <v>6930099.9999997569</v>
      </c>
      <c r="C2281" s="32">
        <v>14799320.725264622</v>
      </c>
      <c r="D2281" s="32">
        <f t="shared" si="70"/>
        <v>7869220.725264865</v>
      </c>
      <c r="E2281" s="44">
        <f t="shared" si="71"/>
        <v>1.1355133007121312</v>
      </c>
    </row>
    <row r="2282" spans="1:5" x14ac:dyDescent="0.25">
      <c r="A2282" s="39" t="s">
        <v>7961</v>
      </c>
      <c r="B2282" s="32">
        <v>6933099.9999997569</v>
      </c>
      <c r="C2282" s="32">
        <v>9314378.0190578979</v>
      </c>
      <c r="D2282" s="32">
        <f t="shared" si="70"/>
        <v>2381278.0190581409</v>
      </c>
      <c r="E2282" s="44">
        <f t="shared" si="71"/>
        <v>0.34346511936337631</v>
      </c>
    </row>
    <row r="2283" spans="1:5" x14ac:dyDescent="0.25">
      <c r="A2283" s="39" t="s">
        <v>7587</v>
      </c>
      <c r="B2283" s="32">
        <v>6936099.999999756</v>
      </c>
      <c r="C2283" s="32">
        <v>11436579.447798949</v>
      </c>
      <c r="D2283" s="32">
        <f t="shared" si="70"/>
        <v>4500479.4477991927</v>
      </c>
      <c r="E2283" s="44">
        <f t="shared" si="71"/>
        <v>0.64884869707751491</v>
      </c>
    </row>
    <row r="2284" spans="1:5" x14ac:dyDescent="0.25">
      <c r="A2284" s="39" t="s">
        <v>7759</v>
      </c>
      <c r="B2284" s="32">
        <v>6939099.999999756</v>
      </c>
      <c r="C2284" s="32">
        <v>11488076.935167918</v>
      </c>
      <c r="D2284" s="32">
        <f t="shared" si="70"/>
        <v>4548976.935168162</v>
      </c>
      <c r="E2284" s="44">
        <f t="shared" si="71"/>
        <v>0.65555719548188118</v>
      </c>
    </row>
    <row r="2285" spans="1:5" x14ac:dyDescent="0.25">
      <c r="A2285" s="39" t="s">
        <v>7138</v>
      </c>
      <c r="B2285" s="32">
        <v>6942099.9999997551</v>
      </c>
      <c r="C2285" s="32">
        <v>10099490.061425516</v>
      </c>
      <c r="D2285" s="32">
        <f t="shared" si="70"/>
        <v>3157390.0614257613</v>
      </c>
      <c r="E2285" s="44">
        <f t="shared" si="71"/>
        <v>0.454817715306013</v>
      </c>
    </row>
    <row r="2286" spans="1:5" x14ac:dyDescent="0.25">
      <c r="A2286" s="39" t="s">
        <v>5898</v>
      </c>
      <c r="B2286" s="32">
        <v>6945099.9999997541</v>
      </c>
      <c r="C2286" s="32">
        <v>11087512.995502315</v>
      </c>
      <c r="D2286" s="32">
        <f t="shared" si="70"/>
        <v>4142412.9955025613</v>
      </c>
      <c r="E2286" s="44">
        <f t="shared" si="71"/>
        <v>0.59645116636228535</v>
      </c>
    </row>
    <row r="2287" spans="1:5" x14ac:dyDescent="0.25">
      <c r="A2287" s="39" t="s">
        <v>7548</v>
      </c>
      <c r="B2287" s="32">
        <v>6948099.9999997541</v>
      </c>
      <c r="C2287" s="32">
        <v>11213360.722357882</v>
      </c>
      <c r="D2287" s="32">
        <f t="shared" si="70"/>
        <v>4265260.7223581281</v>
      </c>
      <c r="E2287" s="44">
        <f t="shared" si="71"/>
        <v>0.61387440053515052</v>
      </c>
    </row>
    <row r="2288" spans="1:5" x14ac:dyDescent="0.25">
      <c r="A2288" s="39" t="s">
        <v>8150</v>
      </c>
      <c r="B2288" s="32">
        <v>6951099.9999997532</v>
      </c>
      <c r="C2288" s="32">
        <v>15014930.877752537</v>
      </c>
      <c r="D2288" s="32">
        <f t="shared" si="70"/>
        <v>8063830.8777527837</v>
      </c>
      <c r="E2288" s="44">
        <f t="shared" si="71"/>
        <v>1.1600798258913079</v>
      </c>
    </row>
    <row r="2289" spans="1:5" x14ac:dyDescent="0.25">
      <c r="A2289" s="39" t="s">
        <v>7960</v>
      </c>
      <c r="B2289" s="32">
        <v>6954099.9999997532</v>
      </c>
      <c r="C2289" s="32">
        <v>12550387.737887753</v>
      </c>
      <c r="D2289" s="32">
        <f t="shared" si="70"/>
        <v>5596287.737888</v>
      </c>
      <c r="E2289" s="44">
        <f t="shared" si="71"/>
        <v>0.80474651470185909</v>
      </c>
    </row>
    <row r="2290" spans="1:5" x14ac:dyDescent="0.25">
      <c r="A2290" s="39" t="s">
        <v>5982</v>
      </c>
      <c r="B2290" s="32">
        <v>6957099.9999997523</v>
      </c>
      <c r="C2290" s="32">
        <v>9419480.4872351568</v>
      </c>
      <c r="D2290" s="32">
        <f t="shared" si="70"/>
        <v>2462380.4872354046</v>
      </c>
      <c r="E2290" s="44">
        <f t="shared" si="71"/>
        <v>0.35393777396264137</v>
      </c>
    </row>
    <row r="2291" spans="1:5" x14ac:dyDescent="0.25">
      <c r="A2291" s="39" t="s">
        <v>8277</v>
      </c>
      <c r="B2291" s="32">
        <v>6960099.9999997523</v>
      </c>
      <c r="C2291" s="32">
        <v>9632608.3222936001</v>
      </c>
      <c r="D2291" s="32">
        <f t="shared" si="70"/>
        <v>2672508.3222938478</v>
      </c>
      <c r="E2291" s="44">
        <f t="shared" si="71"/>
        <v>0.38397556389907372</v>
      </c>
    </row>
    <row r="2292" spans="1:5" x14ac:dyDescent="0.25">
      <c r="A2292" s="39" t="s">
        <v>11</v>
      </c>
      <c r="B2292" s="32">
        <v>6963099.9999997513</v>
      </c>
      <c r="C2292" s="32">
        <v>8783188.8386468869</v>
      </c>
      <c r="D2292" s="32">
        <f t="shared" si="70"/>
        <v>1820088.8386471355</v>
      </c>
      <c r="E2292" s="44">
        <f t="shared" si="71"/>
        <v>0.26139059307595763</v>
      </c>
    </row>
    <row r="2293" spans="1:5" x14ac:dyDescent="0.25">
      <c r="A2293" s="39" t="s">
        <v>7687</v>
      </c>
      <c r="B2293" s="32">
        <v>6966099.9999997513</v>
      </c>
      <c r="C2293" s="32">
        <v>10017858.956993828</v>
      </c>
      <c r="D2293" s="32">
        <f t="shared" si="70"/>
        <v>3051758.9569940763</v>
      </c>
      <c r="E2293" s="44">
        <f t="shared" si="71"/>
        <v>0.43808715881112603</v>
      </c>
    </row>
    <row r="2294" spans="1:5" x14ac:dyDescent="0.25">
      <c r="A2294" s="39" t="s">
        <v>7009</v>
      </c>
      <c r="B2294" s="32">
        <v>6969099.9999997504</v>
      </c>
      <c r="C2294" s="32">
        <v>10019875.953858949</v>
      </c>
      <c r="D2294" s="32">
        <f t="shared" si="70"/>
        <v>3050775.9538591988</v>
      </c>
      <c r="E2294" s="44">
        <f t="shared" si="71"/>
        <v>0.43775752304591814</v>
      </c>
    </row>
    <row r="2295" spans="1:5" x14ac:dyDescent="0.25">
      <c r="A2295" s="39" t="s">
        <v>7638</v>
      </c>
      <c r="B2295" s="32">
        <v>6975099.9999997495</v>
      </c>
      <c r="C2295" s="32">
        <v>13374458.450391931</v>
      </c>
      <c r="D2295" s="32">
        <f t="shared" si="70"/>
        <v>6399358.450392182</v>
      </c>
      <c r="E2295" s="44">
        <f t="shared" si="71"/>
        <v>0.91745759206210831</v>
      </c>
    </row>
    <row r="2296" spans="1:5" x14ac:dyDescent="0.25">
      <c r="A2296" s="39" t="s">
        <v>6326</v>
      </c>
      <c r="B2296" s="32">
        <v>6978099.9999997495</v>
      </c>
      <c r="C2296" s="32">
        <v>10355266.092992235</v>
      </c>
      <c r="D2296" s="32">
        <f t="shared" si="70"/>
        <v>3377166.0929924855</v>
      </c>
      <c r="E2296" s="44">
        <f t="shared" si="71"/>
        <v>0.48396642252083044</v>
      </c>
    </row>
    <row r="2297" spans="1:5" x14ac:dyDescent="0.25">
      <c r="A2297" s="39" t="s">
        <v>6699</v>
      </c>
      <c r="B2297" s="32">
        <v>6981099.9999997485</v>
      </c>
      <c r="C2297" s="32">
        <v>9692079.0862387978</v>
      </c>
      <c r="D2297" s="32">
        <f t="shared" si="70"/>
        <v>2710979.0862390492</v>
      </c>
      <c r="E2297" s="44">
        <f t="shared" si="71"/>
        <v>0.38833122090202787</v>
      </c>
    </row>
    <row r="2298" spans="1:5" x14ac:dyDescent="0.25">
      <c r="A2298" s="39" t="s">
        <v>7758</v>
      </c>
      <c r="B2298" s="32">
        <v>6984099.9999997485</v>
      </c>
      <c r="C2298" s="32">
        <v>14433718.442733185</v>
      </c>
      <c r="D2298" s="32">
        <f t="shared" si="70"/>
        <v>7449618.4427334368</v>
      </c>
      <c r="E2298" s="44">
        <f t="shared" si="71"/>
        <v>1.0666540345547322</v>
      </c>
    </row>
    <row r="2299" spans="1:5" x14ac:dyDescent="0.25">
      <c r="A2299" s="39" t="s">
        <v>6386</v>
      </c>
      <c r="B2299" s="32">
        <v>6987099.9999997476</v>
      </c>
      <c r="C2299" s="32">
        <v>13328316.162327802</v>
      </c>
      <c r="D2299" s="32">
        <f t="shared" si="70"/>
        <v>6341216.1623280542</v>
      </c>
      <c r="E2299" s="44">
        <f t="shared" si="71"/>
        <v>0.90756052759060024</v>
      </c>
    </row>
    <row r="2300" spans="1:5" x14ac:dyDescent="0.25">
      <c r="A2300" s="39" t="s">
        <v>7786</v>
      </c>
      <c r="B2300" s="32">
        <v>6990099.9999997476</v>
      </c>
      <c r="C2300" s="32">
        <v>12347212.253670484</v>
      </c>
      <c r="D2300" s="32">
        <f t="shared" si="70"/>
        <v>5357112.2536707362</v>
      </c>
      <c r="E2300" s="44">
        <f t="shared" si="71"/>
        <v>0.76638563878498589</v>
      </c>
    </row>
    <row r="2301" spans="1:5" x14ac:dyDescent="0.25">
      <c r="A2301" s="39" t="s">
        <v>7959</v>
      </c>
      <c r="B2301" s="32">
        <v>6993099.9999997467</v>
      </c>
      <c r="C2301" s="32">
        <v>10154872.250653377</v>
      </c>
      <c r="D2301" s="32">
        <f t="shared" si="70"/>
        <v>3161772.2506536301</v>
      </c>
      <c r="E2301" s="44">
        <f t="shared" si="71"/>
        <v>0.45212741854881877</v>
      </c>
    </row>
    <row r="2302" spans="1:5" x14ac:dyDescent="0.25">
      <c r="A2302" s="39" t="s">
        <v>7430</v>
      </c>
      <c r="B2302" s="32">
        <v>6996099.9999997467</v>
      </c>
      <c r="C2302" s="32">
        <v>10671404.360545667</v>
      </c>
      <c r="D2302" s="32">
        <f t="shared" si="70"/>
        <v>3675304.3605459202</v>
      </c>
      <c r="E2302" s="44">
        <f t="shared" si="71"/>
        <v>0.52533616737125732</v>
      </c>
    </row>
    <row r="2303" spans="1:5" x14ac:dyDescent="0.25">
      <c r="A2303" s="39" t="s">
        <v>6277</v>
      </c>
      <c r="B2303" s="32">
        <v>6999099.9999997457</v>
      </c>
      <c r="C2303" s="32">
        <v>11389385.507448414</v>
      </c>
      <c r="D2303" s="32">
        <f t="shared" si="70"/>
        <v>4390285.5074486686</v>
      </c>
      <c r="E2303" s="44">
        <f t="shared" si="71"/>
        <v>0.62726429218739954</v>
      </c>
    </row>
    <row r="2304" spans="1:5" x14ac:dyDescent="0.25">
      <c r="A2304" s="39" t="s">
        <v>7686</v>
      </c>
      <c r="B2304" s="32">
        <v>7002099.9999997457</v>
      </c>
      <c r="C2304" s="32">
        <v>13048472.596348844</v>
      </c>
      <c r="D2304" s="32">
        <f t="shared" si="70"/>
        <v>6046372.5963490987</v>
      </c>
      <c r="E2304" s="44">
        <f t="shared" si="71"/>
        <v>0.86350846122582059</v>
      </c>
    </row>
    <row r="2305" spans="1:5" x14ac:dyDescent="0.25">
      <c r="A2305" s="39" t="s">
        <v>6641</v>
      </c>
      <c r="B2305" s="32">
        <v>7005099.9999997448</v>
      </c>
      <c r="C2305" s="32">
        <v>13852333.089310307</v>
      </c>
      <c r="D2305" s="32">
        <f t="shared" si="70"/>
        <v>6847233.0893105622</v>
      </c>
      <c r="E2305" s="44">
        <f t="shared" si="71"/>
        <v>0.97746400327059024</v>
      </c>
    </row>
    <row r="2306" spans="1:5" x14ac:dyDescent="0.25">
      <c r="A2306" s="39" t="s">
        <v>6325</v>
      </c>
      <c r="B2306" s="32">
        <v>7008099.9999997448</v>
      </c>
      <c r="C2306" s="32">
        <v>13642864.708631948</v>
      </c>
      <c r="D2306" s="32">
        <f t="shared" si="70"/>
        <v>6634764.7086322028</v>
      </c>
      <c r="E2306" s="44">
        <f t="shared" si="71"/>
        <v>0.94672803022680108</v>
      </c>
    </row>
    <row r="2307" spans="1:5" x14ac:dyDescent="0.25">
      <c r="A2307" s="39" t="s">
        <v>7008</v>
      </c>
      <c r="B2307" s="32">
        <v>7011099.9999997439</v>
      </c>
      <c r="C2307" s="32">
        <v>12191293.403353319</v>
      </c>
      <c r="D2307" s="32">
        <f t="shared" si="70"/>
        <v>5180193.4033535747</v>
      </c>
      <c r="E2307" s="44">
        <f t="shared" si="71"/>
        <v>0.73885601451323812</v>
      </c>
    </row>
    <row r="2308" spans="1:5" x14ac:dyDescent="0.25">
      <c r="A2308" s="39" t="s">
        <v>7151</v>
      </c>
      <c r="B2308" s="32">
        <v>7014099.9999997439</v>
      </c>
      <c r="C2308" s="32">
        <v>10627559.816736093</v>
      </c>
      <c r="D2308" s="32">
        <f t="shared" si="70"/>
        <v>3613459.8167363489</v>
      </c>
      <c r="E2308" s="44">
        <f t="shared" si="71"/>
        <v>0.51517084397663004</v>
      </c>
    </row>
    <row r="2309" spans="1:5" x14ac:dyDescent="0.25">
      <c r="A2309" s="39" t="s">
        <v>7958</v>
      </c>
      <c r="B2309" s="32">
        <v>7017099.999999743</v>
      </c>
      <c r="C2309" s="32">
        <v>12477646.548253715</v>
      </c>
      <c r="D2309" s="32">
        <f t="shared" ref="D2309:D2372" si="72">C2309-B2309</f>
        <v>5460546.5482539721</v>
      </c>
      <c r="E2309" s="44">
        <f t="shared" ref="E2309:E2372" si="73">D2309/B2309</f>
        <v>0.77817710282797337</v>
      </c>
    </row>
    <row r="2310" spans="1:5" x14ac:dyDescent="0.25">
      <c r="A2310" s="39" t="s">
        <v>6405</v>
      </c>
      <c r="B2310" s="32">
        <v>7020099.999999743</v>
      </c>
      <c r="C2310" s="32">
        <v>11952869.880626868</v>
      </c>
      <c r="D2310" s="32">
        <f t="shared" si="72"/>
        <v>4932769.8806271255</v>
      </c>
      <c r="E2310" s="44">
        <f t="shared" si="73"/>
        <v>0.70266376271382258</v>
      </c>
    </row>
    <row r="2311" spans="1:5" x14ac:dyDescent="0.25">
      <c r="A2311" s="39" t="s">
        <v>7957</v>
      </c>
      <c r="B2311" s="32">
        <v>7023099.999999742</v>
      </c>
      <c r="C2311" s="32">
        <v>14845114.590042073</v>
      </c>
      <c r="D2311" s="32">
        <f t="shared" si="72"/>
        <v>7822014.5900423313</v>
      </c>
      <c r="E2311" s="44">
        <f t="shared" si="73"/>
        <v>1.1137552633513148</v>
      </c>
    </row>
    <row r="2312" spans="1:5" x14ac:dyDescent="0.25">
      <c r="A2312" s="39" t="s">
        <v>8276</v>
      </c>
      <c r="B2312" s="32">
        <v>7026099.999999742</v>
      </c>
      <c r="C2312" s="32">
        <v>11168850.223719072</v>
      </c>
      <c r="D2312" s="32">
        <f t="shared" si="72"/>
        <v>4142750.2237193296</v>
      </c>
      <c r="E2312" s="44">
        <f t="shared" si="73"/>
        <v>0.58962300902627085</v>
      </c>
    </row>
    <row r="2313" spans="1:5" x14ac:dyDescent="0.25">
      <c r="A2313" s="39" t="s">
        <v>6648</v>
      </c>
      <c r="B2313" s="32">
        <v>7029099.9999997411</v>
      </c>
      <c r="C2313" s="32">
        <v>14797521.583076643</v>
      </c>
      <c r="D2313" s="32">
        <f t="shared" si="72"/>
        <v>7768421.5830769017</v>
      </c>
      <c r="E2313" s="44">
        <f t="shared" si="73"/>
        <v>1.1051801202255178</v>
      </c>
    </row>
    <row r="2314" spans="1:5" x14ac:dyDescent="0.25">
      <c r="A2314" s="39" t="s">
        <v>7637</v>
      </c>
      <c r="B2314" s="32">
        <v>7032099.9999997411</v>
      </c>
      <c r="C2314" s="32">
        <v>13087524.160957726</v>
      </c>
      <c r="D2314" s="32">
        <f t="shared" si="72"/>
        <v>6055424.1609579846</v>
      </c>
      <c r="E2314" s="44">
        <f t="shared" si="73"/>
        <v>0.861111781823098</v>
      </c>
    </row>
    <row r="2315" spans="1:5" x14ac:dyDescent="0.25">
      <c r="A2315" s="39" t="s">
        <v>5963</v>
      </c>
      <c r="B2315" s="32">
        <v>7035099.9999997402</v>
      </c>
      <c r="C2315" s="32">
        <v>11288897.057403436</v>
      </c>
      <c r="D2315" s="32">
        <f t="shared" si="72"/>
        <v>4253797.0574036958</v>
      </c>
      <c r="E2315" s="44">
        <f t="shared" si="73"/>
        <v>0.60465338906395827</v>
      </c>
    </row>
    <row r="2316" spans="1:5" x14ac:dyDescent="0.25">
      <c r="A2316" s="39" t="s">
        <v>7036</v>
      </c>
      <c r="B2316" s="32">
        <v>7038099.9999997402</v>
      </c>
      <c r="C2316" s="32">
        <v>10979787.473066922</v>
      </c>
      <c r="D2316" s="32">
        <f t="shared" si="72"/>
        <v>3941687.4730671821</v>
      </c>
      <c r="E2316" s="44">
        <f t="shared" si="73"/>
        <v>0.56004993862936414</v>
      </c>
    </row>
    <row r="2317" spans="1:5" x14ac:dyDescent="0.25">
      <c r="A2317" s="39" t="s">
        <v>7073</v>
      </c>
      <c r="B2317" s="32">
        <v>7041099.9999997392</v>
      </c>
      <c r="C2317" s="32">
        <v>9531972.2239022721</v>
      </c>
      <c r="D2317" s="32">
        <f t="shared" si="72"/>
        <v>2490872.2239025328</v>
      </c>
      <c r="E2317" s="44">
        <f t="shared" si="73"/>
        <v>0.35376180197733664</v>
      </c>
    </row>
    <row r="2318" spans="1:5" x14ac:dyDescent="0.25">
      <c r="A2318" s="39" t="s">
        <v>7956</v>
      </c>
      <c r="B2318" s="32">
        <v>7044099.9999997392</v>
      </c>
      <c r="C2318" s="32">
        <v>13220820.513692198</v>
      </c>
      <c r="D2318" s="32">
        <f t="shared" si="72"/>
        <v>6176720.5136924591</v>
      </c>
      <c r="E2318" s="44">
        <f t="shared" si="73"/>
        <v>0.87686439909891789</v>
      </c>
    </row>
    <row r="2319" spans="1:5" x14ac:dyDescent="0.25">
      <c r="A2319" s="39" t="s">
        <v>7955</v>
      </c>
      <c r="B2319" s="32">
        <v>7047099.9999997383</v>
      </c>
      <c r="C2319" s="32">
        <v>13413571.365535177</v>
      </c>
      <c r="D2319" s="32">
        <f t="shared" si="72"/>
        <v>6366471.365535439</v>
      </c>
      <c r="E2319" s="44">
        <f t="shared" si="73"/>
        <v>0.90341720218752042</v>
      </c>
    </row>
    <row r="2320" spans="1:5" x14ac:dyDescent="0.25">
      <c r="A2320" s="39" t="s">
        <v>7576</v>
      </c>
      <c r="B2320" s="32">
        <v>7050099.9999997383</v>
      </c>
      <c r="C2320" s="32">
        <v>11842815.80993456</v>
      </c>
      <c r="D2320" s="32">
        <f t="shared" si="72"/>
        <v>4792715.8099348219</v>
      </c>
      <c r="E2320" s="44">
        <f t="shared" si="73"/>
        <v>0.67980820271130904</v>
      </c>
    </row>
    <row r="2321" spans="1:5" x14ac:dyDescent="0.25">
      <c r="A2321" s="39" t="s">
        <v>6685</v>
      </c>
      <c r="B2321" s="32">
        <v>7053099.9999997374</v>
      </c>
      <c r="C2321" s="32">
        <v>15252995.125536751</v>
      </c>
      <c r="D2321" s="32">
        <f t="shared" si="72"/>
        <v>8199895.1255370136</v>
      </c>
      <c r="E2321" s="44">
        <f t="shared" si="73"/>
        <v>1.1625944798084982</v>
      </c>
    </row>
    <row r="2322" spans="1:5" x14ac:dyDescent="0.25">
      <c r="A2322" s="39" t="s">
        <v>7319</v>
      </c>
      <c r="B2322" s="32">
        <v>7056099.9999997374</v>
      </c>
      <c r="C2322" s="32">
        <v>11256487.800509121</v>
      </c>
      <c r="D2322" s="32">
        <f t="shared" si="72"/>
        <v>4200387.8005093839</v>
      </c>
      <c r="E2322" s="44">
        <f t="shared" si="73"/>
        <v>0.59528461905437002</v>
      </c>
    </row>
    <row r="2323" spans="1:5" x14ac:dyDescent="0.25">
      <c r="A2323" s="39" t="s">
        <v>6960</v>
      </c>
      <c r="B2323" s="32">
        <v>7059099.9999997364</v>
      </c>
      <c r="C2323" s="32">
        <v>14044170.454181096</v>
      </c>
      <c r="D2323" s="32">
        <f t="shared" si="72"/>
        <v>6985070.4541813591</v>
      </c>
      <c r="E2323" s="44">
        <f t="shared" si="73"/>
        <v>0.98951289175413581</v>
      </c>
    </row>
    <row r="2324" spans="1:5" x14ac:dyDescent="0.25">
      <c r="A2324" s="39" t="s">
        <v>6959</v>
      </c>
      <c r="B2324" s="32">
        <v>7062099.9999997364</v>
      </c>
      <c r="C2324" s="32">
        <v>12426519.311204532</v>
      </c>
      <c r="D2324" s="32">
        <f t="shared" si="72"/>
        <v>5364419.3112047957</v>
      </c>
      <c r="E2324" s="44">
        <f t="shared" si="73"/>
        <v>0.7596068182559006</v>
      </c>
    </row>
    <row r="2325" spans="1:5" x14ac:dyDescent="0.25">
      <c r="A2325" s="39" t="s">
        <v>6106</v>
      </c>
      <c r="B2325" s="32">
        <v>7065099.9999997355</v>
      </c>
      <c r="C2325" s="32">
        <v>15132282.901350336</v>
      </c>
      <c r="D2325" s="32">
        <f t="shared" si="72"/>
        <v>8067182.9013506006</v>
      </c>
      <c r="E2325" s="44">
        <f t="shared" si="73"/>
        <v>1.14183562884473</v>
      </c>
    </row>
    <row r="2326" spans="1:5" x14ac:dyDescent="0.25">
      <c r="A2326" s="39" t="s">
        <v>7035</v>
      </c>
      <c r="B2326" s="32">
        <v>7068099.9999997355</v>
      </c>
      <c r="C2326" s="32">
        <v>10536862.544134576</v>
      </c>
      <c r="D2326" s="32">
        <f t="shared" si="72"/>
        <v>3468762.5441348404</v>
      </c>
      <c r="E2326" s="44">
        <f t="shared" si="73"/>
        <v>0.49076308260140211</v>
      </c>
    </row>
    <row r="2327" spans="1:5" x14ac:dyDescent="0.25">
      <c r="A2327" s="39" t="s">
        <v>6453</v>
      </c>
      <c r="B2327" s="32">
        <v>7071099.9999997346</v>
      </c>
      <c r="C2327" s="32">
        <v>12261221.620740309</v>
      </c>
      <c r="D2327" s="32">
        <f t="shared" si="72"/>
        <v>5190121.6207405748</v>
      </c>
      <c r="E2327" s="44">
        <f t="shared" si="73"/>
        <v>0.73399069745029344</v>
      </c>
    </row>
    <row r="2328" spans="1:5" x14ac:dyDescent="0.25">
      <c r="A2328" s="39" t="s">
        <v>6105</v>
      </c>
      <c r="B2328" s="32">
        <v>7074099.9999997346</v>
      </c>
      <c r="C2328" s="32">
        <v>14519251.654551504</v>
      </c>
      <c r="D2328" s="32">
        <f t="shared" si="72"/>
        <v>7445151.6545517696</v>
      </c>
      <c r="E2328" s="44">
        <f t="shared" si="73"/>
        <v>1.0524521358974355</v>
      </c>
    </row>
    <row r="2329" spans="1:5" x14ac:dyDescent="0.25">
      <c r="A2329" s="39" t="s">
        <v>7301</v>
      </c>
      <c r="B2329" s="32">
        <v>7077099.9999997336</v>
      </c>
      <c r="C2329" s="32">
        <v>9089486.6228667479</v>
      </c>
      <c r="D2329" s="32">
        <f t="shared" si="72"/>
        <v>2012386.6228670143</v>
      </c>
      <c r="E2329" s="44">
        <f t="shared" si="73"/>
        <v>0.28435187052141275</v>
      </c>
    </row>
    <row r="2330" spans="1:5" x14ac:dyDescent="0.25">
      <c r="A2330" s="39" t="s">
        <v>7604</v>
      </c>
      <c r="B2330" s="32">
        <v>7080099.9999997336</v>
      </c>
      <c r="C2330" s="32">
        <v>10270125.500032526</v>
      </c>
      <c r="D2330" s="32">
        <f t="shared" si="72"/>
        <v>3190025.5000327919</v>
      </c>
      <c r="E2330" s="44">
        <f t="shared" si="73"/>
        <v>0.45056220957795962</v>
      </c>
    </row>
    <row r="2331" spans="1:5" x14ac:dyDescent="0.25">
      <c r="A2331" s="39" t="s">
        <v>6452</v>
      </c>
      <c r="B2331" s="32">
        <v>7083099.9999997327</v>
      </c>
      <c r="C2331" s="32">
        <v>11541793.462584347</v>
      </c>
      <c r="D2331" s="32">
        <f t="shared" si="72"/>
        <v>4458693.4625846138</v>
      </c>
      <c r="E2331" s="44">
        <f t="shared" si="73"/>
        <v>0.62948334240442494</v>
      </c>
    </row>
    <row r="2332" spans="1:5" x14ac:dyDescent="0.25">
      <c r="A2332" s="39" t="s">
        <v>5822</v>
      </c>
      <c r="B2332" s="32">
        <v>7086099.9999997327</v>
      </c>
      <c r="C2332" s="32">
        <v>15404880.95150266</v>
      </c>
      <c r="D2332" s="32">
        <f t="shared" si="72"/>
        <v>8318780.9515029276</v>
      </c>
      <c r="E2332" s="44">
        <f t="shared" si="73"/>
        <v>1.1739576003024572</v>
      </c>
    </row>
    <row r="2333" spans="1:5" x14ac:dyDescent="0.25">
      <c r="A2333" s="39" t="s">
        <v>5981</v>
      </c>
      <c r="B2333" s="32">
        <v>7089099.9999997318</v>
      </c>
      <c r="C2333" s="32">
        <v>15482678.367932461</v>
      </c>
      <c r="D2333" s="32">
        <f t="shared" si="72"/>
        <v>8393578.3679327294</v>
      </c>
      <c r="E2333" s="44">
        <f t="shared" si="73"/>
        <v>1.1840118446534886</v>
      </c>
    </row>
    <row r="2334" spans="1:5" x14ac:dyDescent="0.25">
      <c r="A2334" s="39" t="s">
        <v>6256</v>
      </c>
      <c r="B2334" s="32">
        <v>7092099.9999997318</v>
      </c>
      <c r="C2334" s="32">
        <v>10121671.903774282</v>
      </c>
      <c r="D2334" s="32">
        <f t="shared" si="72"/>
        <v>3029571.9037745502</v>
      </c>
      <c r="E2334" s="44">
        <f t="shared" si="73"/>
        <v>0.42717557617273655</v>
      </c>
    </row>
    <row r="2335" spans="1:5" x14ac:dyDescent="0.25">
      <c r="A2335" s="39" t="s">
        <v>7810</v>
      </c>
      <c r="B2335" s="32">
        <v>7095099.9999997308</v>
      </c>
      <c r="C2335" s="32">
        <v>9429194.3158931248</v>
      </c>
      <c r="D2335" s="32">
        <f t="shared" si="72"/>
        <v>2334094.3158933939</v>
      </c>
      <c r="E2335" s="44">
        <f t="shared" si="73"/>
        <v>0.32897271580294607</v>
      </c>
    </row>
    <row r="2336" spans="1:5" x14ac:dyDescent="0.25">
      <c r="A2336" s="39" t="s">
        <v>7954</v>
      </c>
      <c r="B2336" s="32">
        <v>7101099.9999997299</v>
      </c>
      <c r="C2336" s="32">
        <v>9848217.4034023751</v>
      </c>
      <c r="D2336" s="32">
        <f t="shared" si="72"/>
        <v>2747117.4034026451</v>
      </c>
      <c r="E2336" s="44">
        <f t="shared" si="73"/>
        <v>0.38685800839345308</v>
      </c>
    </row>
    <row r="2337" spans="1:5" x14ac:dyDescent="0.25">
      <c r="A2337" s="39" t="s">
        <v>6451</v>
      </c>
      <c r="B2337" s="32">
        <v>7104099.9999997299</v>
      </c>
      <c r="C2337" s="32">
        <v>9185868.2057702448</v>
      </c>
      <c r="D2337" s="32">
        <f t="shared" si="72"/>
        <v>2081768.2057705149</v>
      </c>
      <c r="E2337" s="44">
        <f t="shared" si="73"/>
        <v>0.29303757066631864</v>
      </c>
    </row>
    <row r="2338" spans="1:5" x14ac:dyDescent="0.25">
      <c r="A2338" s="39" t="s">
        <v>7953</v>
      </c>
      <c r="B2338" s="32">
        <v>7107099.999999729</v>
      </c>
      <c r="C2338" s="32">
        <v>14704389.883373458</v>
      </c>
      <c r="D2338" s="32">
        <f t="shared" si="72"/>
        <v>7597289.883373729</v>
      </c>
      <c r="E2338" s="44">
        <f t="shared" si="73"/>
        <v>1.0689718567874404</v>
      </c>
    </row>
    <row r="2339" spans="1:5" x14ac:dyDescent="0.25">
      <c r="A2339" s="39" t="s">
        <v>8238</v>
      </c>
      <c r="B2339" s="32">
        <v>7110099.999999729</v>
      </c>
      <c r="C2339" s="32">
        <v>11972791.031932881</v>
      </c>
      <c r="D2339" s="32">
        <f t="shared" si="72"/>
        <v>4862691.0319331521</v>
      </c>
      <c r="E2339" s="44">
        <f t="shared" si="73"/>
        <v>0.68391317026952325</v>
      </c>
    </row>
    <row r="2340" spans="1:5" x14ac:dyDescent="0.25">
      <c r="A2340" s="39" t="s">
        <v>8237</v>
      </c>
      <c r="B2340" s="32">
        <v>7113099.9999997281</v>
      </c>
      <c r="C2340" s="32">
        <v>11449459.427126255</v>
      </c>
      <c r="D2340" s="32">
        <f t="shared" si="72"/>
        <v>4336359.4271265268</v>
      </c>
      <c r="E2340" s="44">
        <f t="shared" si="73"/>
        <v>0.60963003853828746</v>
      </c>
    </row>
    <row r="2341" spans="1:5" x14ac:dyDescent="0.25">
      <c r="A2341" s="39" t="s">
        <v>5913</v>
      </c>
      <c r="B2341" s="32">
        <v>7116099.9999997281</v>
      </c>
      <c r="C2341" s="32">
        <v>10772520.377736757</v>
      </c>
      <c r="D2341" s="32">
        <f t="shared" si="72"/>
        <v>3656420.3777370285</v>
      </c>
      <c r="E2341" s="44">
        <f t="shared" si="73"/>
        <v>0.51382363622450056</v>
      </c>
    </row>
    <row r="2342" spans="1:5" x14ac:dyDescent="0.25">
      <c r="A2342" s="39" t="s">
        <v>8236</v>
      </c>
      <c r="B2342" s="32">
        <v>7119099.9999997271</v>
      </c>
      <c r="C2342" s="32">
        <v>14210230.20596941</v>
      </c>
      <c r="D2342" s="32">
        <f t="shared" si="72"/>
        <v>7091130.2059696829</v>
      </c>
      <c r="E2342" s="44">
        <f t="shared" si="73"/>
        <v>0.99607116151900588</v>
      </c>
    </row>
    <row r="2343" spans="1:5" x14ac:dyDescent="0.25">
      <c r="A2343" s="39" t="s">
        <v>7952</v>
      </c>
      <c r="B2343" s="32">
        <v>7122099.9999997271</v>
      </c>
      <c r="C2343" s="32">
        <v>9927269.0745142568</v>
      </c>
      <c r="D2343" s="32">
        <f t="shared" si="72"/>
        <v>2805169.0745145297</v>
      </c>
      <c r="E2343" s="44">
        <f t="shared" si="73"/>
        <v>0.39386825157111488</v>
      </c>
    </row>
    <row r="2344" spans="1:5" x14ac:dyDescent="0.25">
      <c r="A2344" s="39" t="s">
        <v>6640</v>
      </c>
      <c r="B2344" s="32">
        <v>7125099.9999997262</v>
      </c>
      <c r="C2344" s="32">
        <v>14841732.027388668</v>
      </c>
      <c r="D2344" s="32">
        <f t="shared" si="72"/>
        <v>7716632.0273889415</v>
      </c>
      <c r="E2344" s="44">
        <f t="shared" si="73"/>
        <v>1.0830208737265776</v>
      </c>
    </row>
    <row r="2345" spans="1:5" x14ac:dyDescent="0.25">
      <c r="A2345" s="39" t="s">
        <v>7164</v>
      </c>
      <c r="B2345" s="32">
        <v>7128099.9999997262</v>
      </c>
      <c r="C2345" s="32">
        <v>15366888.068546595</v>
      </c>
      <c r="D2345" s="32">
        <f t="shared" si="72"/>
        <v>8238788.0685468689</v>
      </c>
      <c r="E2345" s="44">
        <f t="shared" si="73"/>
        <v>1.1558182501013152</v>
      </c>
    </row>
    <row r="2346" spans="1:5" x14ac:dyDescent="0.25">
      <c r="A2346" s="39" t="s">
        <v>6839</v>
      </c>
      <c r="B2346" s="32">
        <v>7131099.9999997253</v>
      </c>
      <c r="C2346" s="32">
        <v>11542944.302411422</v>
      </c>
      <c r="D2346" s="32">
        <f t="shared" si="72"/>
        <v>4411844.3024116969</v>
      </c>
      <c r="E2346" s="44">
        <f t="shared" si="73"/>
        <v>0.61867654392896843</v>
      </c>
    </row>
    <row r="2347" spans="1:5" x14ac:dyDescent="0.25">
      <c r="A2347" s="39" t="s">
        <v>7951</v>
      </c>
      <c r="B2347" s="32">
        <v>7134099.9999997253</v>
      </c>
      <c r="C2347" s="32">
        <v>10675159.385382008</v>
      </c>
      <c r="D2347" s="32">
        <f t="shared" si="72"/>
        <v>3541059.3853822825</v>
      </c>
      <c r="E2347" s="44">
        <f t="shared" si="73"/>
        <v>0.4963568474485105</v>
      </c>
    </row>
    <row r="2348" spans="1:5" x14ac:dyDescent="0.25">
      <c r="A2348" s="39" t="s">
        <v>7950</v>
      </c>
      <c r="B2348" s="32">
        <v>7137099.9999997243</v>
      </c>
      <c r="C2348" s="32">
        <v>9606549.0376141388</v>
      </c>
      <c r="D2348" s="32">
        <f t="shared" si="72"/>
        <v>2469449.0376144145</v>
      </c>
      <c r="E2348" s="44">
        <f t="shared" si="73"/>
        <v>0.34600174267062389</v>
      </c>
    </row>
    <row r="2349" spans="1:5" x14ac:dyDescent="0.25">
      <c r="A2349" s="39" t="s">
        <v>6301</v>
      </c>
      <c r="B2349" s="32">
        <v>7140099.9999997243</v>
      </c>
      <c r="C2349" s="32">
        <v>11191393.536998933</v>
      </c>
      <c r="D2349" s="32">
        <f t="shared" si="72"/>
        <v>4051293.5369992089</v>
      </c>
      <c r="E2349" s="44">
        <f t="shared" si="73"/>
        <v>0.56740011162299764</v>
      </c>
    </row>
    <row r="2350" spans="1:5" x14ac:dyDescent="0.25">
      <c r="A2350" s="39" t="s">
        <v>8257</v>
      </c>
      <c r="B2350" s="32">
        <v>7143099.9999997234</v>
      </c>
      <c r="C2350" s="32">
        <v>11862397.2139397</v>
      </c>
      <c r="D2350" s="32">
        <f t="shared" si="72"/>
        <v>4719297.2139399769</v>
      </c>
      <c r="E2350" s="44">
        <f t="shared" si="73"/>
        <v>0.66067914686062912</v>
      </c>
    </row>
    <row r="2351" spans="1:5" x14ac:dyDescent="0.25">
      <c r="A2351" s="39" t="s">
        <v>6300</v>
      </c>
      <c r="B2351" s="32">
        <v>7146099.9999997234</v>
      </c>
      <c r="C2351" s="32">
        <v>10151882.097330162</v>
      </c>
      <c r="D2351" s="32">
        <f t="shared" si="72"/>
        <v>3005782.0973304389</v>
      </c>
      <c r="E2351" s="44">
        <f t="shared" si="73"/>
        <v>0.42061853281238093</v>
      </c>
    </row>
    <row r="2352" spans="1:5" x14ac:dyDescent="0.25">
      <c r="A2352" s="39" t="s">
        <v>7098</v>
      </c>
      <c r="B2352" s="32">
        <v>7149099.9999997225</v>
      </c>
      <c r="C2352" s="32">
        <v>13444062.288391018</v>
      </c>
      <c r="D2352" s="32">
        <f t="shared" si="72"/>
        <v>6294962.2883912958</v>
      </c>
      <c r="E2352" s="44">
        <f t="shared" si="73"/>
        <v>0.88052514140123095</v>
      </c>
    </row>
    <row r="2353" spans="1:5" x14ac:dyDescent="0.25">
      <c r="A2353" s="39" t="s">
        <v>7097</v>
      </c>
      <c r="B2353" s="32">
        <v>7152099.9999997225</v>
      </c>
      <c r="C2353" s="32">
        <v>9738953.4342199173</v>
      </c>
      <c r="D2353" s="32">
        <f t="shared" si="72"/>
        <v>2586853.4342201948</v>
      </c>
      <c r="E2353" s="44">
        <f t="shared" si="73"/>
        <v>0.36169145205188619</v>
      </c>
    </row>
    <row r="2354" spans="1:5" x14ac:dyDescent="0.25">
      <c r="A2354" s="39" t="s">
        <v>7290</v>
      </c>
      <c r="B2354" s="32">
        <v>7155099.9999997215</v>
      </c>
      <c r="C2354" s="32">
        <v>14774699.155897189</v>
      </c>
      <c r="D2354" s="32">
        <f t="shared" si="72"/>
        <v>7619599.1558974674</v>
      </c>
      <c r="E2354" s="44">
        <f t="shared" si="73"/>
        <v>1.0649186113258744</v>
      </c>
    </row>
    <row r="2355" spans="1:5" x14ac:dyDescent="0.25">
      <c r="A2355" s="39" t="s">
        <v>7055</v>
      </c>
      <c r="B2355" s="32">
        <v>7158099.9999997215</v>
      </c>
      <c r="C2355" s="32">
        <v>13997505.832759207</v>
      </c>
      <c r="D2355" s="32">
        <f t="shared" si="72"/>
        <v>6839405.8327594856</v>
      </c>
      <c r="E2355" s="44">
        <f t="shared" si="73"/>
        <v>0.9554778269037526</v>
      </c>
    </row>
    <row r="2356" spans="1:5" x14ac:dyDescent="0.25">
      <c r="A2356" s="39" t="s">
        <v>6404</v>
      </c>
      <c r="B2356" s="32">
        <v>7161099.9999997206</v>
      </c>
      <c r="C2356" s="32">
        <v>10149306.502289826</v>
      </c>
      <c r="D2356" s="32">
        <f t="shared" si="72"/>
        <v>2988206.5022901054</v>
      </c>
      <c r="E2356" s="44">
        <f t="shared" si="73"/>
        <v>0.41728316910673247</v>
      </c>
    </row>
    <row r="2357" spans="1:5" x14ac:dyDescent="0.25">
      <c r="A2357" s="39" t="s">
        <v>5920</v>
      </c>
      <c r="B2357" s="32">
        <v>7164099.9999997206</v>
      </c>
      <c r="C2357" s="32">
        <v>9898976.0653803125</v>
      </c>
      <c r="D2357" s="32">
        <f t="shared" si="72"/>
        <v>2734876.0653805919</v>
      </c>
      <c r="E2357" s="44">
        <f t="shared" si="73"/>
        <v>0.38174733258618648</v>
      </c>
    </row>
    <row r="2358" spans="1:5" x14ac:dyDescent="0.25">
      <c r="A2358" s="39" t="s">
        <v>5954</v>
      </c>
      <c r="B2358" s="32">
        <v>7167099.9999997197</v>
      </c>
      <c r="C2358" s="32">
        <v>10769856.486745927</v>
      </c>
      <c r="D2358" s="32">
        <f t="shared" si="72"/>
        <v>3602756.4867462078</v>
      </c>
      <c r="E2358" s="44">
        <f t="shared" si="73"/>
        <v>0.50267981285964314</v>
      </c>
    </row>
    <row r="2359" spans="1:5" x14ac:dyDescent="0.25">
      <c r="A2359" s="39" t="s">
        <v>8275</v>
      </c>
      <c r="B2359" s="32">
        <v>7170099.9999997197</v>
      </c>
      <c r="C2359" s="32">
        <v>14843290.112368902</v>
      </c>
      <c r="D2359" s="32">
        <f t="shared" si="72"/>
        <v>7673190.1123691825</v>
      </c>
      <c r="E2359" s="44">
        <f t="shared" si="73"/>
        <v>1.070165006397328</v>
      </c>
    </row>
    <row r="2360" spans="1:5" x14ac:dyDescent="0.25">
      <c r="A2360" s="39" t="s">
        <v>7809</v>
      </c>
      <c r="B2360" s="32">
        <v>7173099.9999997187</v>
      </c>
      <c r="C2360" s="32">
        <v>9664211.1149877775</v>
      </c>
      <c r="D2360" s="32">
        <f t="shared" si="72"/>
        <v>2491111.1149880588</v>
      </c>
      <c r="E2360" s="44">
        <f t="shared" si="73"/>
        <v>0.34728515076998179</v>
      </c>
    </row>
    <row r="2361" spans="1:5" x14ac:dyDescent="0.25">
      <c r="A2361" s="39" t="s">
        <v>7258</v>
      </c>
      <c r="B2361" s="32">
        <v>7176099.9999997187</v>
      </c>
      <c r="C2361" s="32">
        <v>15256557.726044012</v>
      </c>
      <c r="D2361" s="32">
        <f t="shared" si="72"/>
        <v>8080457.7260442935</v>
      </c>
      <c r="E2361" s="44">
        <f t="shared" si="73"/>
        <v>1.1260235679609552</v>
      </c>
    </row>
    <row r="2362" spans="1:5" x14ac:dyDescent="0.25">
      <c r="A2362" s="39" t="s">
        <v>6506</v>
      </c>
      <c r="B2362" s="32">
        <v>7179099.9999997178</v>
      </c>
      <c r="C2362" s="32">
        <v>10367519.794793585</v>
      </c>
      <c r="D2362" s="32">
        <f t="shared" si="72"/>
        <v>3188419.7947938675</v>
      </c>
      <c r="E2362" s="44">
        <f t="shared" si="73"/>
        <v>0.44412527960245612</v>
      </c>
    </row>
    <row r="2363" spans="1:5" x14ac:dyDescent="0.25">
      <c r="A2363" s="39" t="s">
        <v>5868</v>
      </c>
      <c r="B2363" s="32">
        <v>7182099.9999997178</v>
      </c>
      <c r="C2363" s="32">
        <v>11218565.523691485</v>
      </c>
      <c r="D2363" s="32">
        <f t="shared" si="72"/>
        <v>4036465.5236917669</v>
      </c>
      <c r="E2363" s="44">
        <f t="shared" si="73"/>
        <v>0.56201744944959353</v>
      </c>
    </row>
    <row r="2364" spans="1:5" x14ac:dyDescent="0.25">
      <c r="A2364" s="39" t="s">
        <v>7636</v>
      </c>
      <c r="B2364" s="32">
        <v>7185099.9999997169</v>
      </c>
      <c r="C2364" s="32">
        <v>9321477.9705617819</v>
      </c>
      <c r="D2364" s="32">
        <f t="shared" si="72"/>
        <v>2136377.970562065</v>
      </c>
      <c r="E2364" s="44">
        <f t="shared" si="73"/>
        <v>0.29733447976536848</v>
      </c>
    </row>
    <row r="2365" spans="1:5" x14ac:dyDescent="0.25">
      <c r="A2365" s="39" t="s">
        <v>5909</v>
      </c>
      <c r="B2365" s="32">
        <v>7191099.9999997159</v>
      </c>
      <c r="C2365" s="32">
        <v>13997947.55070621</v>
      </c>
      <c r="D2365" s="32">
        <f t="shared" si="72"/>
        <v>6806847.5507064937</v>
      </c>
      <c r="E2365" s="44">
        <f t="shared" si="73"/>
        <v>0.94656555335160997</v>
      </c>
    </row>
    <row r="2366" spans="1:5" x14ac:dyDescent="0.25">
      <c r="A2366" s="39" t="s">
        <v>6255</v>
      </c>
      <c r="B2366" s="32">
        <v>7194099.9999997159</v>
      </c>
      <c r="C2366" s="32">
        <v>11849695.440688996</v>
      </c>
      <c r="D2366" s="32">
        <f t="shared" si="72"/>
        <v>4655595.4406892797</v>
      </c>
      <c r="E2366" s="44">
        <f t="shared" si="73"/>
        <v>0.64714077378538848</v>
      </c>
    </row>
    <row r="2367" spans="1:5" x14ac:dyDescent="0.25">
      <c r="A2367" s="39" t="s">
        <v>7580</v>
      </c>
      <c r="B2367" s="32">
        <v>7197099.999999715</v>
      </c>
      <c r="C2367" s="32">
        <v>12349470.551404716</v>
      </c>
      <c r="D2367" s="32">
        <f t="shared" si="72"/>
        <v>5152370.5514050014</v>
      </c>
      <c r="E2367" s="44">
        <f t="shared" si="73"/>
        <v>0.7158953677738541</v>
      </c>
    </row>
    <row r="2368" spans="1:5" x14ac:dyDescent="0.25">
      <c r="A2368" s="39" t="s">
        <v>6989</v>
      </c>
      <c r="B2368" s="32">
        <v>7200099.999999715</v>
      </c>
      <c r="C2368" s="32">
        <v>10909944.826156253</v>
      </c>
      <c r="D2368" s="32">
        <f t="shared" si="72"/>
        <v>3709844.826156538</v>
      </c>
      <c r="E2368" s="44">
        <f t="shared" si="73"/>
        <v>0.51524906961801709</v>
      </c>
    </row>
    <row r="2369" spans="1:5" x14ac:dyDescent="0.25">
      <c r="A2369" s="39" t="s">
        <v>6542</v>
      </c>
      <c r="B2369" s="32">
        <v>7203099.9999997141</v>
      </c>
      <c r="C2369" s="32">
        <v>10197074.580277631</v>
      </c>
      <c r="D2369" s="32">
        <f t="shared" si="72"/>
        <v>2993974.580277917</v>
      </c>
      <c r="E2369" s="44">
        <f t="shared" si="73"/>
        <v>0.41565084203718339</v>
      </c>
    </row>
    <row r="2370" spans="1:5" x14ac:dyDescent="0.25">
      <c r="A2370" s="39" t="s">
        <v>6935</v>
      </c>
      <c r="B2370" s="32">
        <v>7206099.9999997141</v>
      </c>
      <c r="C2370" s="32">
        <v>10585039.66176668</v>
      </c>
      <c r="D2370" s="32">
        <f t="shared" si="72"/>
        <v>3378939.6617669659</v>
      </c>
      <c r="E2370" s="44">
        <f t="shared" si="73"/>
        <v>0.468899912819292</v>
      </c>
    </row>
    <row r="2371" spans="1:5" x14ac:dyDescent="0.25">
      <c r="A2371" s="39" t="s">
        <v>7096</v>
      </c>
      <c r="B2371" s="32">
        <v>7209099.9999997132</v>
      </c>
      <c r="C2371" s="32">
        <v>10170819.255431876</v>
      </c>
      <c r="D2371" s="32">
        <f t="shared" si="72"/>
        <v>2961719.2554321624</v>
      </c>
      <c r="E2371" s="44">
        <f t="shared" si="73"/>
        <v>0.41083065229117094</v>
      </c>
    </row>
    <row r="2372" spans="1:5" x14ac:dyDescent="0.25">
      <c r="A2372" s="39" t="s">
        <v>7949</v>
      </c>
      <c r="B2372" s="32">
        <v>7212099.9999997132</v>
      </c>
      <c r="C2372" s="32">
        <v>13289728.23391966</v>
      </c>
      <c r="D2372" s="32">
        <f t="shared" si="72"/>
        <v>6077628.2339199465</v>
      </c>
      <c r="E2372" s="44">
        <f t="shared" si="73"/>
        <v>0.84269883028801429</v>
      </c>
    </row>
    <row r="2373" spans="1:5" x14ac:dyDescent="0.25">
      <c r="A2373" s="39" t="s">
        <v>7137</v>
      </c>
      <c r="B2373" s="32">
        <v>7215099.9999997122</v>
      </c>
      <c r="C2373" s="32">
        <v>11249648.907302272</v>
      </c>
      <c r="D2373" s="32">
        <f t="shared" ref="D2373:D2436" si="74">C2373-B2373</f>
        <v>4034548.9073025594</v>
      </c>
      <c r="E2373" s="44">
        <f t="shared" ref="E2373:E2436" si="75">D2373/B2373</f>
        <v>0.55918128748079998</v>
      </c>
    </row>
    <row r="2374" spans="1:5" x14ac:dyDescent="0.25">
      <c r="A2374" s="39" t="s">
        <v>6563</v>
      </c>
      <c r="B2374" s="32">
        <v>7218099.9999997122</v>
      </c>
      <c r="C2374" s="32">
        <v>14242347.047290234</v>
      </c>
      <c r="D2374" s="32">
        <f t="shared" si="74"/>
        <v>7024247.0472905217</v>
      </c>
      <c r="E2374" s="44">
        <f t="shared" si="75"/>
        <v>0.97314349306476799</v>
      </c>
    </row>
    <row r="2375" spans="1:5" x14ac:dyDescent="0.25">
      <c r="A2375" s="39" t="s">
        <v>8213</v>
      </c>
      <c r="B2375" s="32">
        <v>7221099.9999997113</v>
      </c>
      <c r="C2375" s="32">
        <v>12243434.043116735</v>
      </c>
      <c r="D2375" s="32">
        <f t="shared" si="74"/>
        <v>5022334.043117024</v>
      </c>
      <c r="E2375" s="44">
        <f t="shared" si="75"/>
        <v>0.69550816954719152</v>
      </c>
    </row>
    <row r="2376" spans="1:5" x14ac:dyDescent="0.25">
      <c r="A2376" s="39" t="s">
        <v>6424</v>
      </c>
      <c r="B2376" s="32">
        <v>7224099.9999997113</v>
      </c>
      <c r="C2376" s="32">
        <v>9182606.7826626021</v>
      </c>
      <c r="D2376" s="32">
        <f t="shared" si="74"/>
        <v>1958506.7826628909</v>
      </c>
      <c r="E2376" s="44">
        <f t="shared" si="75"/>
        <v>0.27110737429755527</v>
      </c>
    </row>
    <row r="2377" spans="1:5" x14ac:dyDescent="0.25">
      <c r="A2377" s="39" t="s">
        <v>7948</v>
      </c>
      <c r="B2377" s="32">
        <v>7227099.9999997104</v>
      </c>
      <c r="C2377" s="32">
        <v>15972992.743586197</v>
      </c>
      <c r="D2377" s="32">
        <f t="shared" si="74"/>
        <v>8745892.7435864881</v>
      </c>
      <c r="E2377" s="44">
        <f t="shared" si="75"/>
        <v>1.2101524461522379</v>
      </c>
    </row>
    <row r="2378" spans="1:5" x14ac:dyDescent="0.25">
      <c r="A2378" s="39" t="s">
        <v>7757</v>
      </c>
      <c r="B2378" s="32">
        <v>7230099.9999997104</v>
      </c>
      <c r="C2378" s="32">
        <v>14137763.238086998</v>
      </c>
      <c r="D2378" s="32">
        <f t="shared" si="74"/>
        <v>6907663.2380872881</v>
      </c>
      <c r="E2378" s="44">
        <f t="shared" si="75"/>
        <v>0.95540355431979707</v>
      </c>
    </row>
    <row r="2379" spans="1:5" x14ac:dyDescent="0.25">
      <c r="A2379" s="39" t="s">
        <v>5803</v>
      </c>
      <c r="B2379" s="32">
        <v>7233099.9999997094</v>
      </c>
      <c r="C2379" s="32">
        <v>15520867.237261038</v>
      </c>
      <c r="D2379" s="32">
        <f t="shared" si="74"/>
        <v>8287767.2372613288</v>
      </c>
      <c r="E2379" s="44">
        <f t="shared" si="75"/>
        <v>1.1458112340852002</v>
      </c>
    </row>
    <row r="2380" spans="1:5" x14ac:dyDescent="0.25">
      <c r="A2380" s="39" t="s">
        <v>7289</v>
      </c>
      <c r="B2380" s="32">
        <v>7236099.9999997094</v>
      </c>
      <c r="C2380" s="32">
        <v>12898241.015261244</v>
      </c>
      <c r="D2380" s="32">
        <f t="shared" si="74"/>
        <v>5662141.0152615346</v>
      </c>
      <c r="E2380" s="44">
        <f t="shared" si="75"/>
        <v>0.78248518058923477</v>
      </c>
    </row>
    <row r="2381" spans="1:5" x14ac:dyDescent="0.25">
      <c r="A2381" s="39" t="s">
        <v>6934</v>
      </c>
      <c r="B2381" s="32">
        <v>7239099.9999997085</v>
      </c>
      <c r="C2381" s="32">
        <v>11236251.785094464</v>
      </c>
      <c r="D2381" s="32">
        <f t="shared" si="74"/>
        <v>3997151.7850947557</v>
      </c>
      <c r="E2381" s="44">
        <f t="shared" si="75"/>
        <v>0.55216142684793923</v>
      </c>
    </row>
    <row r="2382" spans="1:5" x14ac:dyDescent="0.25">
      <c r="A2382" s="39" t="s">
        <v>7184</v>
      </c>
      <c r="B2382" s="32">
        <v>7242099.9999997085</v>
      </c>
      <c r="C2382" s="32">
        <v>12986494.761968875</v>
      </c>
      <c r="D2382" s="32">
        <f t="shared" si="74"/>
        <v>5744394.7619691668</v>
      </c>
      <c r="E2382" s="44">
        <f t="shared" si="75"/>
        <v>0.79319462061686496</v>
      </c>
    </row>
    <row r="2383" spans="1:5" x14ac:dyDescent="0.25">
      <c r="A2383" s="39" t="s">
        <v>7203</v>
      </c>
      <c r="B2383" s="32">
        <v>7245099.9999997076</v>
      </c>
      <c r="C2383" s="32">
        <v>10698479.3381924</v>
      </c>
      <c r="D2383" s="32">
        <f t="shared" si="74"/>
        <v>3453379.338192692</v>
      </c>
      <c r="E2383" s="44">
        <f t="shared" si="75"/>
        <v>0.47665033445954252</v>
      </c>
    </row>
    <row r="2384" spans="1:5" x14ac:dyDescent="0.25">
      <c r="A2384" s="39" t="s">
        <v>7756</v>
      </c>
      <c r="B2384" s="32">
        <v>7248099.9999997076</v>
      </c>
      <c r="C2384" s="32">
        <v>14708233.738888716</v>
      </c>
      <c r="D2384" s="32">
        <f t="shared" si="74"/>
        <v>7460133.7388890088</v>
      </c>
      <c r="E2384" s="44">
        <f t="shared" si="75"/>
        <v>1.0292536994369987</v>
      </c>
    </row>
    <row r="2385" spans="1:5" x14ac:dyDescent="0.25">
      <c r="A2385" s="39" t="s">
        <v>6861</v>
      </c>
      <c r="B2385" s="32">
        <v>7251099.9999997066</v>
      </c>
      <c r="C2385" s="32">
        <v>15715563.515879882</v>
      </c>
      <c r="D2385" s="32">
        <f t="shared" si="74"/>
        <v>8464463.5158801749</v>
      </c>
      <c r="E2385" s="44">
        <f t="shared" si="75"/>
        <v>1.167335096175824</v>
      </c>
    </row>
    <row r="2386" spans="1:5" x14ac:dyDescent="0.25">
      <c r="A2386" s="39" t="s">
        <v>6371</v>
      </c>
      <c r="B2386" s="32">
        <v>7254099.9999997066</v>
      </c>
      <c r="C2386" s="32">
        <v>16177428.523607701</v>
      </c>
      <c r="D2386" s="32">
        <f t="shared" si="74"/>
        <v>8923328.5236079954</v>
      </c>
      <c r="E2386" s="44">
        <f t="shared" si="75"/>
        <v>1.2301082868458328</v>
      </c>
    </row>
    <row r="2387" spans="1:5" x14ac:dyDescent="0.25">
      <c r="A2387" s="39" t="s">
        <v>6737</v>
      </c>
      <c r="B2387" s="32">
        <v>7257099.9999997057</v>
      </c>
      <c r="C2387" s="32">
        <v>13496184.42861251</v>
      </c>
      <c r="D2387" s="32">
        <f t="shared" si="74"/>
        <v>6239084.428612804</v>
      </c>
      <c r="E2387" s="44">
        <f t="shared" si="75"/>
        <v>0.85972143536854351</v>
      </c>
    </row>
    <row r="2388" spans="1:5" x14ac:dyDescent="0.25">
      <c r="A2388" s="39" t="s">
        <v>7085</v>
      </c>
      <c r="B2388" s="32">
        <v>7260099.9999997057</v>
      </c>
      <c r="C2388" s="32">
        <v>10061679.323338198</v>
      </c>
      <c r="D2388" s="32">
        <f t="shared" si="74"/>
        <v>2801579.3233384918</v>
      </c>
      <c r="E2388" s="44">
        <f t="shared" si="75"/>
        <v>0.38588715352937364</v>
      </c>
    </row>
    <row r="2389" spans="1:5" x14ac:dyDescent="0.25">
      <c r="A2389" s="39" t="s">
        <v>7947</v>
      </c>
      <c r="B2389" s="32">
        <v>7263099.9999997048</v>
      </c>
      <c r="C2389" s="32">
        <v>15584501.237226836</v>
      </c>
      <c r="D2389" s="32">
        <f t="shared" si="74"/>
        <v>8321401.2372271316</v>
      </c>
      <c r="E2389" s="44">
        <f t="shared" si="75"/>
        <v>1.1457093028083696</v>
      </c>
    </row>
    <row r="2390" spans="1:5" x14ac:dyDescent="0.25">
      <c r="A2390" s="39" t="s">
        <v>6850</v>
      </c>
      <c r="B2390" s="32">
        <v>7266099.9999997048</v>
      </c>
      <c r="C2390" s="32">
        <v>11618366.039726885</v>
      </c>
      <c r="D2390" s="32">
        <f t="shared" si="74"/>
        <v>4352266.0397271803</v>
      </c>
      <c r="E2390" s="44">
        <f t="shared" si="75"/>
        <v>0.59898240317740703</v>
      </c>
    </row>
    <row r="2391" spans="1:5" x14ac:dyDescent="0.25">
      <c r="A2391" s="39" t="s">
        <v>6736</v>
      </c>
      <c r="B2391" s="32">
        <v>7269099.9999997038</v>
      </c>
      <c r="C2391" s="32">
        <v>10424157.056832137</v>
      </c>
      <c r="D2391" s="32">
        <f t="shared" si="74"/>
        <v>3155057.0568324327</v>
      </c>
      <c r="E2391" s="44">
        <f t="shared" si="75"/>
        <v>0.43403682117904024</v>
      </c>
    </row>
    <row r="2392" spans="1:5" x14ac:dyDescent="0.25">
      <c r="A2392" s="39" t="s">
        <v>7808</v>
      </c>
      <c r="B2392" s="32">
        <v>7272099.9999997038</v>
      </c>
      <c r="C2392" s="32">
        <v>12743036.835569561</v>
      </c>
      <c r="D2392" s="32">
        <f t="shared" si="74"/>
        <v>5470936.8355698567</v>
      </c>
      <c r="E2392" s="44">
        <f t="shared" si="75"/>
        <v>0.75231870237896614</v>
      </c>
    </row>
    <row r="2393" spans="1:5" x14ac:dyDescent="0.25">
      <c r="A2393" s="39" t="s">
        <v>7685</v>
      </c>
      <c r="B2393" s="32">
        <v>7275099.9999997029</v>
      </c>
      <c r="C2393" s="32">
        <v>16279158.172147674</v>
      </c>
      <c r="D2393" s="32">
        <f t="shared" si="74"/>
        <v>9004058.1721479706</v>
      </c>
      <c r="E2393" s="44">
        <f t="shared" si="75"/>
        <v>1.2376542139830846</v>
      </c>
    </row>
    <row r="2394" spans="1:5" x14ac:dyDescent="0.25">
      <c r="A2394" s="39" t="s">
        <v>7496</v>
      </c>
      <c r="B2394" s="32">
        <v>7278099.9999997029</v>
      </c>
      <c r="C2394" s="32">
        <v>13431879.601792477</v>
      </c>
      <c r="D2394" s="32">
        <f t="shared" si="74"/>
        <v>6153779.6017927742</v>
      </c>
      <c r="E2394" s="44">
        <f t="shared" si="75"/>
        <v>0.84552006729682549</v>
      </c>
    </row>
    <row r="2395" spans="1:5" x14ac:dyDescent="0.25">
      <c r="A2395" s="39" t="s">
        <v>6899</v>
      </c>
      <c r="B2395" s="32">
        <v>7281099.999999702</v>
      </c>
      <c r="C2395" s="32">
        <v>14357061.689170649</v>
      </c>
      <c r="D2395" s="32">
        <f t="shared" si="74"/>
        <v>7075961.6891709473</v>
      </c>
      <c r="E2395" s="44">
        <f t="shared" si="75"/>
        <v>0.97182591767332371</v>
      </c>
    </row>
    <row r="2396" spans="1:5" x14ac:dyDescent="0.25">
      <c r="A2396" s="39" t="s">
        <v>6069</v>
      </c>
      <c r="B2396" s="32">
        <v>7284099.999999702</v>
      </c>
      <c r="C2396" s="32">
        <v>15567615.132240089</v>
      </c>
      <c r="D2396" s="32">
        <f t="shared" si="74"/>
        <v>8283515.1322403867</v>
      </c>
      <c r="E2396" s="44">
        <f t="shared" si="75"/>
        <v>1.137205026323187</v>
      </c>
    </row>
    <row r="2397" spans="1:5" x14ac:dyDescent="0.25">
      <c r="A2397" s="39" t="s">
        <v>6104</v>
      </c>
      <c r="B2397" s="32">
        <v>7287099.999999701</v>
      </c>
      <c r="C2397" s="32">
        <v>13983160.334551316</v>
      </c>
      <c r="D2397" s="32">
        <f t="shared" si="74"/>
        <v>6696060.3345516147</v>
      </c>
      <c r="E2397" s="44">
        <f t="shared" si="75"/>
        <v>0.91889233502379397</v>
      </c>
    </row>
    <row r="2398" spans="1:5" x14ac:dyDescent="0.25">
      <c r="A2398" s="39" t="s">
        <v>6933</v>
      </c>
      <c r="B2398" s="32">
        <v>7290099.999999701</v>
      </c>
      <c r="C2398" s="32">
        <v>13582148.712736949</v>
      </c>
      <c r="D2398" s="32">
        <f t="shared" si="74"/>
        <v>6292048.7127372483</v>
      </c>
      <c r="E2398" s="44">
        <f t="shared" si="75"/>
        <v>0.86309497986824679</v>
      </c>
    </row>
    <row r="2399" spans="1:5" x14ac:dyDescent="0.25">
      <c r="A2399" s="39" t="s">
        <v>5908</v>
      </c>
      <c r="B2399" s="32">
        <v>7293099.9999997001</v>
      </c>
      <c r="C2399" s="32">
        <v>9983368.567150956</v>
      </c>
      <c r="D2399" s="32">
        <f t="shared" si="74"/>
        <v>2690268.5671512559</v>
      </c>
      <c r="E2399" s="44">
        <f t="shared" si="75"/>
        <v>0.36887860678605344</v>
      </c>
    </row>
    <row r="2400" spans="1:5" x14ac:dyDescent="0.25">
      <c r="A2400" s="39" t="s">
        <v>5821</v>
      </c>
      <c r="B2400" s="32">
        <v>7296099.9999997001</v>
      </c>
      <c r="C2400" s="32">
        <v>11400335.673715137</v>
      </c>
      <c r="D2400" s="32">
        <f t="shared" si="74"/>
        <v>4104235.6737154368</v>
      </c>
      <c r="E2400" s="44">
        <f t="shared" si="75"/>
        <v>0.56252459172922598</v>
      </c>
    </row>
    <row r="2401" spans="1:5" x14ac:dyDescent="0.25">
      <c r="A2401" s="39" t="s">
        <v>7684</v>
      </c>
      <c r="B2401" s="32">
        <v>7299099.9999996992</v>
      </c>
      <c r="C2401" s="32">
        <v>11532294.265533824</v>
      </c>
      <c r="D2401" s="32">
        <f t="shared" si="74"/>
        <v>4233194.2655341243</v>
      </c>
      <c r="E2401" s="44">
        <f t="shared" si="75"/>
        <v>0.57996112747246908</v>
      </c>
    </row>
    <row r="2402" spans="1:5" x14ac:dyDescent="0.25">
      <c r="A2402" s="39" t="s">
        <v>6254</v>
      </c>
      <c r="B2402" s="32">
        <v>7302099.9999996992</v>
      </c>
      <c r="C2402" s="32">
        <v>11666206.993825089</v>
      </c>
      <c r="D2402" s="32">
        <f t="shared" si="74"/>
        <v>4364106.99382539</v>
      </c>
      <c r="E2402" s="44">
        <f t="shared" si="75"/>
        <v>0.59765094888122183</v>
      </c>
    </row>
    <row r="2403" spans="1:5" x14ac:dyDescent="0.25">
      <c r="A2403" s="39" t="s">
        <v>7244</v>
      </c>
      <c r="B2403" s="32">
        <v>7305099.9999996983</v>
      </c>
      <c r="C2403" s="32">
        <v>11002580.139852118</v>
      </c>
      <c r="D2403" s="32">
        <f t="shared" si="74"/>
        <v>3697480.1398524195</v>
      </c>
      <c r="E2403" s="44">
        <f t="shared" si="75"/>
        <v>0.50615051674208045</v>
      </c>
    </row>
    <row r="2404" spans="1:5" x14ac:dyDescent="0.25">
      <c r="A2404" s="39" t="s">
        <v>6541</v>
      </c>
      <c r="B2404" s="32">
        <v>7308099.9999996983</v>
      </c>
      <c r="C2404" s="32">
        <v>15905839.182739355</v>
      </c>
      <c r="D2404" s="32">
        <f t="shared" si="74"/>
        <v>8597739.1827396564</v>
      </c>
      <c r="E2404" s="44">
        <f t="shared" si="75"/>
        <v>1.1764670957896048</v>
      </c>
    </row>
    <row r="2405" spans="1:5" x14ac:dyDescent="0.25">
      <c r="A2405" s="39" t="s">
        <v>6562</v>
      </c>
      <c r="B2405" s="32">
        <v>7311099.9999996973</v>
      </c>
      <c r="C2405" s="32">
        <v>14478089.3983093</v>
      </c>
      <c r="D2405" s="32">
        <f t="shared" si="74"/>
        <v>7166989.3983096024</v>
      </c>
      <c r="E2405" s="44">
        <f t="shared" si="75"/>
        <v>0.98028879352079701</v>
      </c>
    </row>
    <row r="2406" spans="1:5" x14ac:dyDescent="0.25">
      <c r="A2406" s="39" t="s">
        <v>7744</v>
      </c>
      <c r="B2406" s="32">
        <v>7314099.9999996973</v>
      </c>
      <c r="C2406" s="32">
        <v>10394356.754670175</v>
      </c>
      <c r="D2406" s="32">
        <f t="shared" si="74"/>
        <v>3080256.7546704775</v>
      </c>
      <c r="E2406" s="44">
        <f t="shared" si="75"/>
        <v>0.42113954617391136</v>
      </c>
    </row>
    <row r="2407" spans="1:5" x14ac:dyDescent="0.25">
      <c r="A2407" s="39" t="s">
        <v>6103</v>
      </c>
      <c r="B2407" s="32">
        <v>7317099.9999996964</v>
      </c>
      <c r="C2407" s="32">
        <v>13810632.756977692</v>
      </c>
      <c r="D2407" s="32">
        <f t="shared" si="74"/>
        <v>6493532.7569779959</v>
      </c>
      <c r="E2407" s="44">
        <f t="shared" si="75"/>
        <v>0.88744622281754593</v>
      </c>
    </row>
    <row r="2408" spans="1:5" x14ac:dyDescent="0.25">
      <c r="A2408" s="39" t="s">
        <v>7034</v>
      </c>
      <c r="B2408" s="32">
        <v>7320099.9999996964</v>
      </c>
      <c r="C2408" s="32">
        <v>13571294.31386183</v>
      </c>
      <c r="D2408" s="32">
        <f t="shared" si="74"/>
        <v>6251194.3138621338</v>
      </c>
      <c r="E2408" s="44">
        <f t="shared" si="75"/>
        <v>0.85397662789612072</v>
      </c>
    </row>
    <row r="2409" spans="1:5" x14ac:dyDescent="0.25">
      <c r="A2409" s="39" t="s">
        <v>7683</v>
      </c>
      <c r="B2409" s="32">
        <v>7323099.9999996955</v>
      </c>
      <c r="C2409" s="32">
        <v>12028786.765608162</v>
      </c>
      <c r="D2409" s="32">
        <f t="shared" si="74"/>
        <v>4705686.7656084662</v>
      </c>
      <c r="E2409" s="44">
        <f t="shared" si="75"/>
        <v>0.64258125187538906</v>
      </c>
    </row>
    <row r="2410" spans="1:5" x14ac:dyDescent="0.25">
      <c r="A2410" s="39" t="s">
        <v>7946</v>
      </c>
      <c r="B2410" s="32">
        <v>7326099.9999996955</v>
      </c>
      <c r="C2410" s="32">
        <v>11322029.779572938</v>
      </c>
      <c r="D2410" s="32">
        <f t="shared" si="74"/>
        <v>3995929.7795732422</v>
      </c>
      <c r="E2410" s="44">
        <f t="shared" si="75"/>
        <v>0.54543751512720384</v>
      </c>
    </row>
    <row r="2411" spans="1:5" x14ac:dyDescent="0.25">
      <c r="A2411" s="39" t="s">
        <v>7743</v>
      </c>
      <c r="B2411" s="32">
        <v>7329099.9999996945</v>
      </c>
      <c r="C2411" s="32">
        <v>13742621.577798808</v>
      </c>
      <c r="D2411" s="32">
        <f t="shared" si="74"/>
        <v>6413521.5777991135</v>
      </c>
      <c r="E2411" s="44">
        <f t="shared" si="75"/>
        <v>0.8750762819172041</v>
      </c>
    </row>
    <row r="2412" spans="1:5" x14ac:dyDescent="0.25">
      <c r="A2412" s="39" t="s">
        <v>5919</v>
      </c>
      <c r="B2412" s="32">
        <v>7332099.9999996945</v>
      </c>
      <c r="C2412" s="32">
        <v>11972396.833438629</v>
      </c>
      <c r="D2412" s="32">
        <f t="shared" si="74"/>
        <v>4640296.8334389348</v>
      </c>
      <c r="E2412" s="44">
        <f t="shared" si="75"/>
        <v>0.63287418794603567</v>
      </c>
    </row>
    <row r="2413" spans="1:5" x14ac:dyDescent="0.25">
      <c r="A2413" s="39" t="s">
        <v>7807</v>
      </c>
      <c r="B2413" s="32">
        <v>7335099.9999996936</v>
      </c>
      <c r="C2413" s="32">
        <v>16070268.044902949</v>
      </c>
      <c r="D2413" s="32">
        <f t="shared" si="74"/>
        <v>8735168.044903256</v>
      </c>
      <c r="E2413" s="44">
        <f t="shared" si="75"/>
        <v>1.1908723868663851</v>
      </c>
    </row>
    <row r="2414" spans="1:5" x14ac:dyDescent="0.25">
      <c r="A2414" s="39" t="s">
        <v>7635</v>
      </c>
      <c r="B2414" s="32">
        <v>7338099.9999996936</v>
      </c>
      <c r="C2414" s="32">
        <v>16141102.177788984</v>
      </c>
      <c r="D2414" s="32">
        <f t="shared" si="74"/>
        <v>8803002.1777892895</v>
      </c>
      <c r="E2414" s="44">
        <f t="shared" si="75"/>
        <v>1.1996296286218036</v>
      </c>
    </row>
    <row r="2415" spans="1:5" x14ac:dyDescent="0.25">
      <c r="A2415" s="39" t="s">
        <v>7806</v>
      </c>
      <c r="B2415" s="32">
        <v>7341099.9999996927</v>
      </c>
      <c r="C2415" s="32">
        <v>14210090.139712051</v>
      </c>
      <c r="D2415" s="32">
        <f t="shared" si="74"/>
        <v>6868990.1397123579</v>
      </c>
      <c r="E2415" s="44">
        <f t="shared" si="75"/>
        <v>0.93568949336102836</v>
      </c>
    </row>
    <row r="2416" spans="1:5" x14ac:dyDescent="0.25">
      <c r="A2416" s="39" t="s">
        <v>8235</v>
      </c>
      <c r="B2416" s="32">
        <v>7344099.9999996917</v>
      </c>
      <c r="C2416" s="32">
        <v>16405286.926012553</v>
      </c>
      <c r="D2416" s="32">
        <f t="shared" si="74"/>
        <v>9061186.9260128625</v>
      </c>
      <c r="E2416" s="44">
        <f t="shared" si="75"/>
        <v>1.2338049490084888</v>
      </c>
    </row>
    <row r="2417" spans="1:5" x14ac:dyDescent="0.25">
      <c r="A2417" s="39" t="s">
        <v>6958</v>
      </c>
      <c r="B2417" s="32">
        <v>7347099.9999996917</v>
      </c>
      <c r="C2417" s="32">
        <v>13563827.999043478</v>
      </c>
      <c r="D2417" s="32">
        <f t="shared" si="74"/>
        <v>6216727.999043786</v>
      </c>
      <c r="E2417" s="44">
        <f t="shared" si="75"/>
        <v>0.84614718719549842</v>
      </c>
    </row>
    <row r="2418" spans="1:5" x14ac:dyDescent="0.25">
      <c r="A2418" s="39" t="s">
        <v>6957</v>
      </c>
      <c r="B2418" s="32">
        <v>7350099.9999996908</v>
      </c>
      <c r="C2418" s="32">
        <v>11679910.757702688</v>
      </c>
      <c r="D2418" s="32">
        <f t="shared" si="74"/>
        <v>4329810.757702997</v>
      </c>
      <c r="E2418" s="44">
        <f t="shared" si="75"/>
        <v>0.58908188428772112</v>
      </c>
    </row>
    <row r="2419" spans="1:5" x14ac:dyDescent="0.25">
      <c r="A2419" s="39" t="s">
        <v>7682</v>
      </c>
      <c r="B2419" s="32">
        <v>7353099.9999996908</v>
      </c>
      <c r="C2419" s="32">
        <v>15077322.933890229</v>
      </c>
      <c r="D2419" s="32">
        <f t="shared" si="74"/>
        <v>7724222.9338905383</v>
      </c>
      <c r="E2419" s="44">
        <f t="shared" si="75"/>
        <v>1.0504716288219749</v>
      </c>
    </row>
    <row r="2420" spans="1:5" x14ac:dyDescent="0.25">
      <c r="A2420" s="39" t="s">
        <v>7603</v>
      </c>
      <c r="B2420" s="32">
        <v>7356099.9999996899</v>
      </c>
      <c r="C2420" s="32">
        <v>10416166.59842415</v>
      </c>
      <c r="D2420" s="32">
        <f t="shared" si="74"/>
        <v>3060066.5984244598</v>
      </c>
      <c r="E2420" s="44">
        <f t="shared" si="75"/>
        <v>0.41599034793227235</v>
      </c>
    </row>
    <row r="2421" spans="1:5" x14ac:dyDescent="0.25">
      <c r="A2421" s="39" t="s">
        <v>7602</v>
      </c>
      <c r="B2421" s="32">
        <v>7359099.9999996899</v>
      </c>
      <c r="C2421" s="32">
        <v>10283944.668450022</v>
      </c>
      <c r="D2421" s="32">
        <f t="shared" si="74"/>
        <v>2924844.6684503322</v>
      </c>
      <c r="E2421" s="44">
        <f t="shared" si="75"/>
        <v>0.39744597416130445</v>
      </c>
    </row>
    <row r="2422" spans="1:5" x14ac:dyDescent="0.25">
      <c r="A2422" s="39" t="s">
        <v>7346</v>
      </c>
      <c r="B2422" s="32">
        <v>7362099.9999996889</v>
      </c>
      <c r="C2422" s="32">
        <v>10356803.123621376</v>
      </c>
      <c r="D2422" s="32">
        <f t="shared" si="74"/>
        <v>2994703.1236216873</v>
      </c>
      <c r="E2422" s="44">
        <f t="shared" si="75"/>
        <v>0.40677294842800477</v>
      </c>
    </row>
    <row r="2423" spans="1:5" x14ac:dyDescent="0.25">
      <c r="A2423" s="39" t="s">
        <v>7652</v>
      </c>
      <c r="B2423" s="32">
        <v>7365099.9999996889</v>
      </c>
      <c r="C2423" s="32">
        <v>12856443.216782372</v>
      </c>
      <c r="D2423" s="32">
        <f t="shared" si="74"/>
        <v>5491343.2167826835</v>
      </c>
      <c r="E2423" s="44">
        <f t="shared" si="75"/>
        <v>0.74558977023841022</v>
      </c>
    </row>
    <row r="2424" spans="1:5" x14ac:dyDescent="0.25">
      <c r="A2424" s="39" t="s">
        <v>8191</v>
      </c>
      <c r="B2424" s="32">
        <v>7368099.999999688</v>
      </c>
      <c r="C2424" s="32">
        <v>16604704.686760848</v>
      </c>
      <c r="D2424" s="32">
        <f t="shared" si="74"/>
        <v>9236604.6867611594</v>
      </c>
      <c r="E2424" s="44">
        <f t="shared" si="75"/>
        <v>1.2535938283630177</v>
      </c>
    </row>
    <row r="2425" spans="1:5" x14ac:dyDescent="0.25">
      <c r="A2425" s="39" t="s">
        <v>7163</v>
      </c>
      <c r="B2425" s="32">
        <v>7371099.999999688</v>
      </c>
      <c r="C2425" s="32">
        <v>10332983.634797048</v>
      </c>
      <c r="D2425" s="32">
        <f t="shared" si="74"/>
        <v>2961883.6347973598</v>
      </c>
      <c r="E2425" s="44">
        <f t="shared" si="75"/>
        <v>0.40182383020139262</v>
      </c>
    </row>
    <row r="2426" spans="1:5" x14ac:dyDescent="0.25">
      <c r="A2426" s="39" t="s">
        <v>7547</v>
      </c>
      <c r="B2426" s="32">
        <v>7374099.9999996871</v>
      </c>
      <c r="C2426" s="32">
        <v>13887411.713825326</v>
      </c>
      <c r="D2426" s="32">
        <f t="shared" si="74"/>
        <v>6513311.7138256393</v>
      </c>
      <c r="E2426" s="44">
        <f t="shared" si="75"/>
        <v>0.88326869907187533</v>
      </c>
    </row>
    <row r="2427" spans="1:5" x14ac:dyDescent="0.25">
      <c r="A2427" s="39" t="s">
        <v>6206</v>
      </c>
      <c r="B2427" s="32">
        <v>7377099.9999996871</v>
      </c>
      <c r="C2427" s="32">
        <v>13469310.159970237</v>
      </c>
      <c r="D2427" s="32">
        <f t="shared" si="74"/>
        <v>6092210.1599705499</v>
      </c>
      <c r="E2427" s="44">
        <f t="shared" si="75"/>
        <v>0.82582724376391914</v>
      </c>
    </row>
    <row r="2428" spans="1:5" x14ac:dyDescent="0.25">
      <c r="A2428" s="39" t="s">
        <v>6276</v>
      </c>
      <c r="B2428" s="32">
        <v>7380099.9999996861</v>
      </c>
      <c r="C2428" s="32">
        <v>11462384.932021979</v>
      </c>
      <c r="D2428" s="32">
        <f t="shared" si="74"/>
        <v>4082284.9320222931</v>
      </c>
      <c r="E2428" s="44">
        <f t="shared" si="75"/>
        <v>0.55314764461490584</v>
      </c>
    </row>
    <row r="2429" spans="1:5" x14ac:dyDescent="0.25">
      <c r="A2429" s="39" t="s">
        <v>7007</v>
      </c>
      <c r="B2429" s="32">
        <v>7383099.9999996861</v>
      </c>
      <c r="C2429" s="32">
        <v>14412468.066871937</v>
      </c>
      <c r="D2429" s="32">
        <f t="shared" si="74"/>
        <v>7029368.0668722512</v>
      </c>
      <c r="E2429" s="44">
        <f t="shared" si="75"/>
        <v>0.95208896897950046</v>
      </c>
    </row>
    <row r="2430" spans="1:5" x14ac:dyDescent="0.25">
      <c r="A2430" s="39" t="s">
        <v>8149</v>
      </c>
      <c r="B2430" s="32">
        <v>7386099.9999996852</v>
      </c>
      <c r="C2430" s="32">
        <v>11643867.96433688</v>
      </c>
      <c r="D2430" s="32">
        <f t="shared" si="74"/>
        <v>4257767.9643371943</v>
      </c>
      <c r="E2430" s="44">
        <f t="shared" si="75"/>
        <v>0.57645685332413255</v>
      </c>
    </row>
    <row r="2431" spans="1:5" x14ac:dyDescent="0.25">
      <c r="A2431" s="39" t="s">
        <v>5980</v>
      </c>
      <c r="B2431" s="32">
        <v>7389099.9999996852</v>
      </c>
      <c r="C2431" s="32">
        <v>12420890.095111929</v>
      </c>
      <c r="D2431" s="32">
        <f t="shared" si="74"/>
        <v>5031790.0951122437</v>
      </c>
      <c r="E2431" s="44">
        <f t="shared" si="75"/>
        <v>0.68097469179094317</v>
      </c>
    </row>
    <row r="2432" spans="1:5" x14ac:dyDescent="0.25">
      <c r="A2432" s="39" t="s">
        <v>6068</v>
      </c>
      <c r="B2432" s="32">
        <v>7392099.9999996843</v>
      </c>
      <c r="C2432" s="32">
        <v>9885393.3550688513</v>
      </c>
      <c r="D2432" s="32">
        <f t="shared" si="74"/>
        <v>2493293.355069167</v>
      </c>
      <c r="E2432" s="44">
        <f t="shared" si="75"/>
        <v>0.3372916160589377</v>
      </c>
    </row>
    <row r="2433" spans="1:5" x14ac:dyDescent="0.25">
      <c r="A2433" s="39" t="s">
        <v>7601</v>
      </c>
      <c r="B2433" s="32">
        <v>7395099.9999996843</v>
      </c>
      <c r="C2433" s="32">
        <v>9963313.5847027153</v>
      </c>
      <c r="D2433" s="32">
        <f t="shared" si="74"/>
        <v>2568213.584703031</v>
      </c>
      <c r="E2433" s="44">
        <f t="shared" si="75"/>
        <v>0.34728584937365831</v>
      </c>
    </row>
    <row r="2434" spans="1:5" x14ac:dyDescent="0.25">
      <c r="A2434" s="39" t="s">
        <v>5918</v>
      </c>
      <c r="B2434" s="32">
        <v>7398099.9999996834</v>
      </c>
      <c r="C2434" s="32">
        <v>14174863.937320637</v>
      </c>
      <c r="D2434" s="32">
        <f t="shared" si="74"/>
        <v>6776763.9373209532</v>
      </c>
      <c r="E2434" s="44">
        <f t="shared" si="75"/>
        <v>0.91601410325911292</v>
      </c>
    </row>
    <row r="2435" spans="1:5" x14ac:dyDescent="0.25">
      <c r="A2435" s="39" t="s">
        <v>6561</v>
      </c>
      <c r="B2435" s="32">
        <v>7401099.9999996834</v>
      </c>
      <c r="C2435" s="32">
        <v>11311241.300869061</v>
      </c>
      <c r="D2435" s="32">
        <f t="shared" si="74"/>
        <v>3910141.3008693773</v>
      </c>
      <c r="E2435" s="44">
        <f t="shared" si="75"/>
        <v>0.52831893919411232</v>
      </c>
    </row>
    <row r="2436" spans="1:5" x14ac:dyDescent="0.25">
      <c r="A2436" s="39" t="s">
        <v>8190</v>
      </c>
      <c r="B2436" s="32">
        <v>7404099.9999996824</v>
      </c>
      <c r="C2436" s="32">
        <v>13325329.442853529</v>
      </c>
      <c r="D2436" s="32">
        <f t="shared" si="74"/>
        <v>5921229.4428538466</v>
      </c>
      <c r="E2436" s="44">
        <f t="shared" si="75"/>
        <v>0.79972305112763209</v>
      </c>
    </row>
    <row r="2437" spans="1:5" x14ac:dyDescent="0.25">
      <c r="A2437" s="39" t="s">
        <v>7318</v>
      </c>
      <c r="B2437" s="32">
        <v>7407099.9999996824</v>
      </c>
      <c r="C2437" s="32">
        <v>13050008.841943398</v>
      </c>
      <c r="D2437" s="32">
        <f t="shared" ref="D2437:D2500" si="76">C2437-B2437</f>
        <v>5642908.8419437157</v>
      </c>
      <c r="E2437" s="44">
        <f t="shared" ref="E2437:E2500" si="77">D2437/B2437</f>
        <v>0.76182430937127321</v>
      </c>
    </row>
    <row r="2438" spans="1:5" x14ac:dyDescent="0.25">
      <c r="A2438" s="39" t="s">
        <v>7755</v>
      </c>
      <c r="B2438" s="32">
        <v>7410099.9999996815</v>
      </c>
      <c r="C2438" s="32">
        <v>16256951.322145635</v>
      </c>
      <c r="D2438" s="32">
        <f t="shared" si="76"/>
        <v>8846851.3221459538</v>
      </c>
      <c r="E2438" s="44">
        <f t="shared" si="77"/>
        <v>1.1938909491297465</v>
      </c>
    </row>
    <row r="2439" spans="1:5" x14ac:dyDescent="0.25">
      <c r="A2439" s="39" t="s">
        <v>7495</v>
      </c>
      <c r="B2439" s="32">
        <v>7413099.9999996815</v>
      </c>
      <c r="C2439" s="32">
        <v>12664268.790130619</v>
      </c>
      <c r="D2439" s="32">
        <f t="shared" si="76"/>
        <v>5251168.7901309375</v>
      </c>
      <c r="E2439" s="44">
        <f t="shared" si="77"/>
        <v>0.70836340938759268</v>
      </c>
    </row>
    <row r="2440" spans="1:5" x14ac:dyDescent="0.25">
      <c r="A2440" s="39" t="s">
        <v>6032</v>
      </c>
      <c r="B2440" s="32">
        <v>7416099.9999996806</v>
      </c>
      <c r="C2440" s="32">
        <v>15686047.428781439</v>
      </c>
      <c r="D2440" s="32">
        <f t="shared" si="76"/>
        <v>8269947.4287817581</v>
      </c>
      <c r="E2440" s="44">
        <f t="shared" si="77"/>
        <v>1.1151342927929928</v>
      </c>
    </row>
    <row r="2441" spans="1:5" x14ac:dyDescent="0.25">
      <c r="A2441" s="39" t="s">
        <v>6560</v>
      </c>
      <c r="B2441" s="32">
        <v>7419099.9999996806</v>
      </c>
      <c r="C2441" s="32">
        <v>14160435.787071785</v>
      </c>
      <c r="D2441" s="32">
        <f t="shared" si="76"/>
        <v>6741335.7870721044</v>
      </c>
      <c r="E2441" s="44">
        <f t="shared" si="77"/>
        <v>0.90864603349090789</v>
      </c>
    </row>
    <row r="2442" spans="1:5" x14ac:dyDescent="0.25">
      <c r="A2442" s="39" t="s">
        <v>7191</v>
      </c>
      <c r="B2442" s="32">
        <v>7422099.9999996796</v>
      </c>
      <c r="C2442" s="32">
        <v>15360170.63390094</v>
      </c>
      <c r="D2442" s="32">
        <f t="shared" si="76"/>
        <v>7938070.6339012608</v>
      </c>
      <c r="E2442" s="44">
        <f t="shared" si="77"/>
        <v>1.069518146333464</v>
      </c>
    </row>
    <row r="2443" spans="1:5" x14ac:dyDescent="0.25">
      <c r="A2443" s="39" t="s">
        <v>5891</v>
      </c>
      <c r="B2443" s="32">
        <v>7425099.9999996796</v>
      </c>
      <c r="C2443" s="32">
        <v>9825135.2958490551</v>
      </c>
      <c r="D2443" s="32">
        <f t="shared" si="76"/>
        <v>2400035.2958493754</v>
      </c>
      <c r="E2443" s="44">
        <f t="shared" si="77"/>
        <v>0.32323272357941024</v>
      </c>
    </row>
    <row r="2444" spans="1:5" x14ac:dyDescent="0.25">
      <c r="A2444" s="39" t="s">
        <v>8148</v>
      </c>
      <c r="B2444" s="32">
        <v>7428099.9999996787</v>
      </c>
      <c r="C2444" s="32">
        <v>14462998.207621336</v>
      </c>
      <c r="D2444" s="32">
        <f t="shared" si="76"/>
        <v>7034898.2076216573</v>
      </c>
      <c r="E2444" s="44">
        <f t="shared" si="77"/>
        <v>0.94706563019102619</v>
      </c>
    </row>
    <row r="2445" spans="1:5" x14ac:dyDescent="0.25">
      <c r="A2445" s="39" t="s">
        <v>8189</v>
      </c>
      <c r="B2445" s="32">
        <v>7431099.9999996787</v>
      </c>
      <c r="C2445" s="32">
        <v>11710711.352527993</v>
      </c>
      <c r="D2445" s="32">
        <f t="shared" si="76"/>
        <v>4279611.3525283141</v>
      </c>
      <c r="E2445" s="44">
        <f t="shared" si="77"/>
        <v>0.57590549885326525</v>
      </c>
    </row>
    <row r="2446" spans="1:5" x14ac:dyDescent="0.25">
      <c r="A2446" s="39" t="s">
        <v>7681</v>
      </c>
      <c r="B2446" s="32">
        <v>7434099.9999996778</v>
      </c>
      <c r="C2446" s="32">
        <v>10452331.87227211</v>
      </c>
      <c r="D2446" s="32">
        <f t="shared" si="76"/>
        <v>3018231.8722724319</v>
      </c>
      <c r="E2446" s="44">
        <f t="shared" si="77"/>
        <v>0.4059982879262537</v>
      </c>
    </row>
    <row r="2447" spans="1:5" x14ac:dyDescent="0.25">
      <c r="A2447" s="39" t="s">
        <v>6661</v>
      </c>
      <c r="B2447" s="32">
        <v>7437099.9999996778</v>
      </c>
      <c r="C2447" s="32">
        <v>16478535.252914591</v>
      </c>
      <c r="D2447" s="32">
        <f t="shared" si="76"/>
        <v>9041435.252914913</v>
      </c>
      <c r="E2447" s="44">
        <f t="shared" si="77"/>
        <v>1.2157205433455653</v>
      </c>
    </row>
    <row r="2448" spans="1:5" x14ac:dyDescent="0.25">
      <c r="A2448" s="39" t="s">
        <v>6018</v>
      </c>
      <c r="B2448" s="32">
        <v>7440099.9999996768</v>
      </c>
      <c r="C2448" s="32">
        <v>14700245.889655221</v>
      </c>
      <c r="D2448" s="32">
        <f t="shared" si="76"/>
        <v>7260145.8896555444</v>
      </c>
      <c r="E2448" s="44">
        <f t="shared" si="77"/>
        <v>0.97581294467223023</v>
      </c>
    </row>
    <row r="2449" spans="1:5" x14ac:dyDescent="0.25">
      <c r="A2449" s="39" t="s">
        <v>7485</v>
      </c>
      <c r="B2449" s="32">
        <v>7443099.9999996768</v>
      </c>
      <c r="C2449" s="32">
        <v>15425415.957525298</v>
      </c>
      <c r="D2449" s="32">
        <f t="shared" si="76"/>
        <v>7982315.9575256212</v>
      </c>
      <c r="E2449" s="44">
        <f t="shared" si="77"/>
        <v>1.0724450776593042</v>
      </c>
    </row>
    <row r="2450" spans="1:5" x14ac:dyDescent="0.25">
      <c r="A2450" s="39" t="s">
        <v>6956</v>
      </c>
      <c r="B2450" s="32">
        <v>7446099.9999996759</v>
      </c>
      <c r="C2450" s="32">
        <v>13443587.25529228</v>
      </c>
      <c r="D2450" s="32">
        <f t="shared" si="76"/>
        <v>5997487.2552926037</v>
      </c>
      <c r="E2450" s="44">
        <f t="shared" si="77"/>
        <v>0.80545349314310377</v>
      </c>
    </row>
    <row r="2451" spans="1:5" x14ac:dyDescent="0.25">
      <c r="A2451" s="39" t="s">
        <v>6299</v>
      </c>
      <c r="B2451" s="32">
        <v>7449099.9999996759</v>
      </c>
      <c r="C2451" s="32">
        <v>15436142.906606853</v>
      </c>
      <c r="D2451" s="32">
        <f t="shared" si="76"/>
        <v>7987042.9066071771</v>
      </c>
      <c r="E2451" s="44">
        <f t="shared" si="77"/>
        <v>1.0722158256175276</v>
      </c>
    </row>
    <row r="2452" spans="1:5" x14ac:dyDescent="0.25">
      <c r="A2452" s="39" t="s">
        <v>6423</v>
      </c>
      <c r="B2452" s="32">
        <v>7452099.999999675</v>
      </c>
      <c r="C2452" s="32">
        <v>13154796.684726616</v>
      </c>
      <c r="D2452" s="32">
        <f t="shared" si="76"/>
        <v>5702696.6847269414</v>
      </c>
      <c r="E2452" s="44">
        <f t="shared" si="77"/>
        <v>0.76524693505551322</v>
      </c>
    </row>
    <row r="2453" spans="1:5" x14ac:dyDescent="0.25">
      <c r="A2453" s="39" t="s">
        <v>6479</v>
      </c>
      <c r="B2453" s="32">
        <v>7455099.999999675</v>
      </c>
      <c r="C2453" s="32">
        <v>12468168.078040741</v>
      </c>
      <c r="D2453" s="32">
        <f t="shared" si="76"/>
        <v>5013068.0780410664</v>
      </c>
      <c r="E2453" s="44">
        <f t="shared" si="77"/>
        <v>0.6724347195934709</v>
      </c>
    </row>
    <row r="2454" spans="1:5" x14ac:dyDescent="0.25">
      <c r="A2454" s="39" t="s">
        <v>7945</v>
      </c>
      <c r="B2454" s="32">
        <v>7458099.999999674</v>
      </c>
      <c r="C2454" s="32">
        <v>16190907.74119894</v>
      </c>
      <c r="D2454" s="32">
        <f t="shared" si="76"/>
        <v>8732807.7411992662</v>
      </c>
      <c r="E2454" s="44">
        <f t="shared" si="77"/>
        <v>1.1709158822219665</v>
      </c>
    </row>
    <row r="2455" spans="1:5" x14ac:dyDescent="0.25">
      <c r="A2455" s="39" t="s">
        <v>7944</v>
      </c>
      <c r="B2455" s="32">
        <v>7461099.999999674</v>
      </c>
      <c r="C2455" s="32">
        <v>10875902.888491107</v>
      </c>
      <c r="D2455" s="32">
        <f t="shared" si="76"/>
        <v>3414802.8884914331</v>
      </c>
      <c r="E2455" s="44">
        <f t="shared" si="77"/>
        <v>0.45768089001508921</v>
      </c>
    </row>
    <row r="2456" spans="1:5" x14ac:dyDescent="0.25">
      <c r="A2456" s="39" t="s">
        <v>5802</v>
      </c>
      <c r="B2456" s="32">
        <v>7464099.9999996731</v>
      </c>
      <c r="C2456" s="32">
        <v>14681384.167314755</v>
      </c>
      <c r="D2456" s="32">
        <f t="shared" si="76"/>
        <v>7217284.1673150817</v>
      </c>
      <c r="E2456" s="44">
        <f t="shared" si="77"/>
        <v>0.96693294132117702</v>
      </c>
    </row>
    <row r="2457" spans="1:5" x14ac:dyDescent="0.25">
      <c r="A2457" s="39" t="s">
        <v>6860</v>
      </c>
      <c r="B2457" s="32">
        <v>7467099.9999996731</v>
      </c>
      <c r="C2457" s="32">
        <v>9721426.3775077239</v>
      </c>
      <c r="D2457" s="32">
        <f t="shared" si="76"/>
        <v>2254326.3775080508</v>
      </c>
      <c r="E2457" s="44">
        <f t="shared" si="77"/>
        <v>0.30190119022219464</v>
      </c>
    </row>
    <row r="2458" spans="1:5" x14ac:dyDescent="0.25">
      <c r="A2458" s="39" t="s">
        <v>6298</v>
      </c>
      <c r="B2458" s="32">
        <v>7470099.9999996722</v>
      </c>
      <c r="C2458" s="32">
        <v>12055244.28596588</v>
      </c>
      <c r="D2458" s="32">
        <f t="shared" si="76"/>
        <v>4585144.2859662082</v>
      </c>
      <c r="E2458" s="44">
        <f t="shared" si="77"/>
        <v>0.61379958581095428</v>
      </c>
    </row>
    <row r="2459" spans="1:5" x14ac:dyDescent="0.25">
      <c r="A2459" s="39" t="s">
        <v>7338</v>
      </c>
      <c r="B2459" s="32">
        <v>7473099.9999996722</v>
      </c>
      <c r="C2459" s="32">
        <v>9510894.650222769</v>
      </c>
      <c r="D2459" s="32">
        <f t="shared" si="76"/>
        <v>2037794.6502230968</v>
      </c>
      <c r="E2459" s="44">
        <f t="shared" si="77"/>
        <v>0.27268397990434845</v>
      </c>
    </row>
    <row r="2460" spans="1:5" x14ac:dyDescent="0.25">
      <c r="A2460" s="39" t="s">
        <v>7429</v>
      </c>
      <c r="B2460" s="32">
        <v>7476099.9999996712</v>
      </c>
      <c r="C2460" s="32">
        <v>15172179.649230229</v>
      </c>
      <c r="D2460" s="32">
        <f t="shared" si="76"/>
        <v>7696079.6492305575</v>
      </c>
      <c r="E2460" s="44">
        <f t="shared" si="77"/>
        <v>1.0294243856062513</v>
      </c>
    </row>
    <row r="2461" spans="1:5" x14ac:dyDescent="0.25">
      <c r="A2461" s="39" t="s">
        <v>5979</v>
      </c>
      <c r="B2461" s="32">
        <v>7479099.9999996712</v>
      </c>
      <c r="C2461" s="32">
        <v>10013672.553104218</v>
      </c>
      <c r="D2461" s="32">
        <f t="shared" si="76"/>
        <v>2534572.5531045469</v>
      </c>
      <c r="E2461" s="44">
        <f t="shared" si="77"/>
        <v>0.33888737322734797</v>
      </c>
    </row>
    <row r="2462" spans="1:5" x14ac:dyDescent="0.25">
      <c r="A2462" s="39" t="s">
        <v>6031</v>
      </c>
      <c r="B2462" s="32">
        <v>7482099.9999996703</v>
      </c>
      <c r="C2462" s="32">
        <v>13042978.125509864</v>
      </c>
      <c r="D2462" s="32">
        <f t="shared" si="76"/>
        <v>5560878.1255101934</v>
      </c>
      <c r="E2462" s="44">
        <f t="shared" si="77"/>
        <v>0.74322424526676178</v>
      </c>
    </row>
    <row r="2463" spans="1:5" x14ac:dyDescent="0.25">
      <c r="A2463" s="39" t="s">
        <v>6759</v>
      </c>
      <c r="B2463" s="32">
        <v>7485099.9999996703</v>
      </c>
      <c r="C2463" s="32">
        <v>12502775.952235363</v>
      </c>
      <c r="D2463" s="32">
        <f t="shared" si="76"/>
        <v>5017675.9522356931</v>
      </c>
      <c r="E2463" s="44">
        <f t="shared" si="77"/>
        <v>0.67035523269374009</v>
      </c>
    </row>
    <row r="2464" spans="1:5" x14ac:dyDescent="0.25">
      <c r="A2464" s="39" t="s">
        <v>7033</v>
      </c>
      <c r="B2464" s="32">
        <v>7488099.9999996694</v>
      </c>
      <c r="C2464" s="32">
        <v>13996756.73649819</v>
      </c>
      <c r="D2464" s="32">
        <f t="shared" si="76"/>
        <v>6508656.7364985207</v>
      </c>
      <c r="E2464" s="44">
        <f t="shared" si="77"/>
        <v>0.86920002891238202</v>
      </c>
    </row>
    <row r="2465" spans="1:5" x14ac:dyDescent="0.25">
      <c r="A2465" s="39" t="s">
        <v>7243</v>
      </c>
      <c r="B2465" s="32">
        <v>7491099.9999996694</v>
      </c>
      <c r="C2465" s="32">
        <v>16522171.75498597</v>
      </c>
      <c r="D2465" s="32">
        <f t="shared" si="76"/>
        <v>9031071.7549863011</v>
      </c>
      <c r="E2465" s="44">
        <f t="shared" si="77"/>
        <v>1.2055735145688484</v>
      </c>
    </row>
    <row r="2466" spans="1:5" x14ac:dyDescent="0.25">
      <c r="A2466" s="39" t="s">
        <v>7943</v>
      </c>
      <c r="B2466" s="32">
        <v>7494099.9999996684</v>
      </c>
      <c r="C2466" s="32">
        <v>15756693.687125238</v>
      </c>
      <c r="D2466" s="32">
        <f t="shared" si="76"/>
        <v>8262593.6871255692</v>
      </c>
      <c r="E2466" s="44">
        <f t="shared" si="77"/>
        <v>1.1025464948594141</v>
      </c>
    </row>
    <row r="2467" spans="1:5" x14ac:dyDescent="0.25">
      <c r="A2467" s="39" t="s">
        <v>5836</v>
      </c>
      <c r="B2467" s="32">
        <v>7497099.9999996684</v>
      </c>
      <c r="C2467" s="32">
        <v>16603637.953532359</v>
      </c>
      <c r="D2467" s="32">
        <f t="shared" si="76"/>
        <v>9106537.9535326902</v>
      </c>
      <c r="E2467" s="44">
        <f t="shared" si="77"/>
        <v>1.2146747347018305</v>
      </c>
    </row>
    <row r="2468" spans="1:5" x14ac:dyDescent="0.25">
      <c r="A2468" s="39" t="s">
        <v>20</v>
      </c>
      <c r="B2468" s="32">
        <v>7500099.9999996675</v>
      </c>
      <c r="C2468" s="32">
        <v>16918334.653211564</v>
      </c>
      <c r="D2468" s="32">
        <f t="shared" si="76"/>
        <v>9418234.6532118954</v>
      </c>
      <c r="E2468" s="44">
        <f t="shared" si="77"/>
        <v>1.2557478771232802</v>
      </c>
    </row>
    <row r="2469" spans="1:5" x14ac:dyDescent="0.25">
      <c r="A2469" s="39" t="s">
        <v>6422</v>
      </c>
      <c r="B2469" s="32">
        <v>7503099.9999996675</v>
      </c>
      <c r="C2469" s="32">
        <v>12358833.944352336</v>
      </c>
      <c r="D2469" s="32">
        <f t="shared" si="76"/>
        <v>4855733.9443526687</v>
      </c>
      <c r="E2469" s="44">
        <f t="shared" si="77"/>
        <v>0.64716369825177378</v>
      </c>
    </row>
    <row r="2470" spans="1:5" x14ac:dyDescent="0.25">
      <c r="A2470" s="39" t="s">
        <v>7269</v>
      </c>
      <c r="B2470" s="32">
        <v>7506099.9999996666</v>
      </c>
      <c r="C2470" s="32">
        <v>10564077.385811497</v>
      </c>
      <c r="D2470" s="32">
        <f t="shared" si="76"/>
        <v>3057977.3858118299</v>
      </c>
      <c r="E2470" s="44">
        <f t="shared" si="77"/>
        <v>0.40739896694847733</v>
      </c>
    </row>
    <row r="2471" spans="1:5" x14ac:dyDescent="0.25">
      <c r="A2471" s="39" t="s">
        <v>7428</v>
      </c>
      <c r="B2471" s="32">
        <v>7509099.9999996666</v>
      </c>
      <c r="C2471" s="32">
        <v>16503596.790532155</v>
      </c>
      <c r="D2471" s="32">
        <f t="shared" si="76"/>
        <v>8994496.7905324884</v>
      </c>
      <c r="E2471" s="44">
        <f t="shared" si="77"/>
        <v>1.1978128924282387</v>
      </c>
    </row>
    <row r="2472" spans="1:5" x14ac:dyDescent="0.25">
      <c r="A2472" s="39" t="s">
        <v>7257</v>
      </c>
      <c r="B2472" s="32">
        <v>7512099.9999996657</v>
      </c>
      <c r="C2472" s="32">
        <v>10066107.217971507</v>
      </c>
      <c r="D2472" s="32">
        <f t="shared" si="76"/>
        <v>2554007.2179718418</v>
      </c>
      <c r="E2472" s="44">
        <f t="shared" si="77"/>
        <v>0.33998578532926288</v>
      </c>
    </row>
    <row r="2473" spans="1:5" x14ac:dyDescent="0.25">
      <c r="A2473" s="39" t="s">
        <v>8143</v>
      </c>
      <c r="B2473" s="32">
        <v>7515099.9999996657</v>
      </c>
      <c r="C2473" s="32">
        <v>12055528.636172017</v>
      </c>
      <c r="D2473" s="32">
        <f t="shared" si="76"/>
        <v>4540428.6361723514</v>
      </c>
      <c r="E2473" s="44">
        <f t="shared" si="77"/>
        <v>0.60417408100658054</v>
      </c>
    </row>
    <row r="2474" spans="1:5" x14ac:dyDescent="0.25">
      <c r="A2474" s="39" t="s">
        <v>6540</v>
      </c>
      <c r="B2474" s="32">
        <v>7518099.9999996647</v>
      </c>
      <c r="C2474" s="32">
        <v>10812463.72351216</v>
      </c>
      <c r="D2474" s="32">
        <f t="shared" si="76"/>
        <v>3294363.7235124949</v>
      </c>
      <c r="E2474" s="44">
        <f t="shared" si="77"/>
        <v>0.43819099553246721</v>
      </c>
    </row>
    <row r="2475" spans="1:5" x14ac:dyDescent="0.25">
      <c r="A2475" s="39" t="s">
        <v>5881</v>
      </c>
      <c r="B2475" s="32">
        <v>7521099.9999996647</v>
      </c>
      <c r="C2475" s="32">
        <v>14071176.407620464</v>
      </c>
      <c r="D2475" s="32">
        <f t="shared" si="76"/>
        <v>6550076.4076207988</v>
      </c>
      <c r="E2475" s="44">
        <f t="shared" si="77"/>
        <v>0.87089340756286859</v>
      </c>
    </row>
    <row r="2476" spans="1:5" x14ac:dyDescent="0.25">
      <c r="A2476" s="39" t="s">
        <v>7942</v>
      </c>
      <c r="B2476" s="32">
        <v>7524099.9999996638</v>
      </c>
      <c r="C2476" s="32">
        <v>14824298.730614793</v>
      </c>
      <c r="D2476" s="32">
        <f t="shared" si="76"/>
        <v>7300198.7306151288</v>
      </c>
      <c r="E2476" s="44">
        <f t="shared" si="77"/>
        <v>0.97024211940503913</v>
      </c>
    </row>
    <row r="2477" spans="1:5" x14ac:dyDescent="0.25">
      <c r="A2477" s="39" t="s">
        <v>7190</v>
      </c>
      <c r="B2477" s="32">
        <v>7527099.9999996638</v>
      </c>
      <c r="C2477" s="32">
        <v>16434745.593236735</v>
      </c>
      <c r="D2477" s="32">
        <f t="shared" si="76"/>
        <v>8907645.5932370722</v>
      </c>
      <c r="E2477" s="44">
        <f t="shared" si="77"/>
        <v>1.1834100242108474</v>
      </c>
    </row>
    <row r="2478" spans="1:5" x14ac:dyDescent="0.25">
      <c r="A2478" s="39" t="s">
        <v>7189</v>
      </c>
      <c r="B2478" s="32">
        <v>7530099.9999996629</v>
      </c>
      <c r="C2478" s="32">
        <v>9665194.5054754838</v>
      </c>
      <c r="D2478" s="32">
        <f t="shared" si="76"/>
        <v>2135094.505475821</v>
      </c>
      <c r="E2478" s="44">
        <f t="shared" si="77"/>
        <v>0.28354132155959638</v>
      </c>
    </row>
    <row r="2479" spans="1:5" x14ac:dyDescent="0.25">
      <c r="A2479" s="39" t="s">
        <v>7941</v>
      </c>
      <c r="B2479" s="32">
        <v>7533099.9999996629</v>
      </c>
      <c r="C2479" s="32">
        <v>15544165.791833546</v>
      </c>
      <c r="D2479" s="32">
        <f t="shared" si="76"/>
        <v>8011065.7918338832</v>
      </c>
      <c r="E2479" s="44">
        <f t="shared" si="77"/>
        <v>1.0634487517534934</v>
      </c>
    </row>
    <row r="2480" spans="1:5" x14ac:dyDescent="0.25">
      <c r="A2480" s="39" t="s">
        <v>5917</v>
      </c>
      <c r="B2480" s="32">
        <v>7536099.9999996619</v>
      </c>
      <c r="C2480" s="32">
        <v>10046353.309027426</v>
      </c>
      <c r="D2480" s="32">
        <f t="shared" si="76"/>
        <v>2510253.309027764</v>
      </c>
      <c r="E2480" s="44">
        <f t="shared" si="77"/>
        <v>0.33309713366699972</v>
      </c>
    </row>
    <row r="2481" spans="1:5" x14ac:dyDescent="0.25">
      <c r="A2481" s="39" t="s">
        <v>6859</v>
      </c>
      <c r="B2481" s="32">
        <v>7539099.9999996619</v>
      </c>
      <c r="C2481" s="32">
        <v>14266828.640087929</v>
      </c>
      <c r="D2481" s="32">
        <f t="shared" si="76"/>
        <v>6727728.6400882667</v>
      </c>
      <c r="E2481" s="44">
        <f t="shared" si="77"/>
        <v>0.8923782202237095</v>
      </c>
    </row>
    <row r="2482" spans="1:5" x14ac:dyDescent="0.25">
      <c r="A2482" s="39" t="s">
        <v>7940</v>
      </c>
      <c r="B2482" s="32">
        <v>7542099.999999661</v>
      </c>
      <c r="C2482" s="32">
        <v>12552476.163790934</v>
      </c>
      <c r="D2482" s="32">
        <f t="shared" si="76"/>
        <v>5010376.1637912728</v>
      </c>
      <c r="E2482" s="44">
        <f t="shared" si="77"/>
        <v>0.66432109940089601</v>
      </c>
    </row>
    <row r="2483" spans="1:5" x14ac:dyDescent="0.25">
      <c r="A2483" s="39" t="s">
        <v>5835</v>
      </c>
      <c r="B2483" s="32">
        <v>7545099.999999661</v>
      </c>
      <c r="C2483" s="32">
        <v>10826220.163530266</v>
      </c>
      <c r="D2483" s="32">
        <f t="shared" si="76"/>
        <v>3281120.1635306049</v>
      </c>
      <c r="E2483" s="44">
        <f t="shared" si="77"/>
        <v>0.43486768413019738</v>
      </c>
    </row>
    <row r="2484" spans="1:5" x14ac:dyDescent="0.25">
      <c r="A2484" s="39" t="s">
        <v>7939</v>
      </c>
      <c r="B2484" s="32">
        <v>7548099.9999996601</v>
      </c>
      <c r="C2484" s="32">
        <v>12338784.723942071</v>
      </c>
      <c r="D2484" s="32">
        <f t="shared" si="76"/>
        <v>4790684.7239424111</v>
      </c>
      <c r="E2484" s="44">
        <f t="shared" si="77"/>
        <v>0.63468750068793822</v>
      </c>
    </row>
    <row r="2485" spans="1:5" x14ac:dyDescent="0.25">
      <c r="A2485" s="39" t="s">
        <v>6559</v>
      </c>
      <c r="B2485" s="32">
        <v>7551099.9999996601</v>
      </c>
      <c r="C2485" s="32">
        <v>11665761.822086699</v>
      </c>
      <c r="D2485" s="32">
        <f t="shared" si="76"/>
        <v>4114661.8220870392</v>
      </c>
      <c r="E2485" s="44">
        <f t="shared" si="77"/>
        <v>0.544908930101207</v>
      </c>
    </row>
    <row r="2486" spans="1:5" x14ac:dyDescent="0.25">
      <c r="A2486" s="39" t="s">
        <v>7541</v>
      </c>
      <c r="B2486" s="32">
        <v>7554099.9999996591</v>
      </c>
      <c r="C2486" s="32">
        <v>10946586.107607182</v>
      </c>
      <c r="D2486" s="32">
        <f t="shared" si="76"/>
        <v>3392486.107607523</v>
      </c>
      <c r="E2486" s="44">
        <f t="shared" si="77"/>
        <v>0.44909203050100954</v>
      </c>
    </row>
    <row r="2487" spans="1:5" x14ac:dyDescent="0.25">
      <c r="A2487" s="39" t="s">
        <v>7938</v>
      </c>
      <c r="B2487" s="32">
        <v>7557099.9999996591</v>
      </c>
      <c r="C2487" s="32">
        <v>9969110.9164345767</v>
      </c>
      <c r="D2487" s="32">
        <f t="shared" si="76"/>
        <v>2412010.9164349176</v>
      </c>
      <c r="E2487" s="44">
        <f t="shared" si="77"/>
        <v>0.31917149653108023</v>
      </c>
    </row>
    <row r="2488" spans="1:5" x14ac:dyDescent="0.25">
      <c r="A2488" s="39" t="s">
        <v>6639</v>
      </c>
      <c r="B2488" s="32">
        <v>7563099.9999996582</v>
      </c>
      <c r="C2488" s="32">
        <v>12950260.145624749</v>
      </c>
      <c r="D2488" s="32">
        <f t="shared" si="76"/>
        <v>5387160.1456250912</v>
      </c>
      <c r="E2488" s="44">
        <f t="shared" si="77"/>
        <v>0.71229524211306672</v>
      </c>
    </row>
    <row r="2489" spans="1:5" x14ac:dyDescent="0.25">
      <c r="A2489" s="39" t="s">
        <v>6030</v>
      </c>
      <c r="B2489" s="32">
        <v>7566099.9999996573</v>
      </c>
      <c r="C2489" s="32">
        <v>12448048.39910261</v>
      </c>
      <c r="D2489" s="32">
        <f t="shared" si="76"/>
        <v>4881948.3991029523</v>
      </c>
      <c r="E2489" s="44">
        <f t="shared" si="77"/>
        <v>0.6452397403025566</v>
      </c>
    </row>
    <row r="2490" spans="1:5" x14ac:dyDescent="0.25">
      <c r="A2490" s="39" t="s">
        <v>7633</v>
      </c>
      <c r="B2490" s="32">
        <v>7569099.9999996573</v>
      </c>
      <c r="C2490" s="32">
        <v>10117004.950372348</v>
      </c>
      <c r="D2490" s="32">
        <f t="shared" si="76"/>
        <v>2547904.9503726903</v>
      </c>
      <c r="E2490" s="44">
        <f t="shared" si="77"/>
        <v>0.33661927446761247</v>
      </c>
    </row>
    <row r="2491" spans="1:5" x14ac:dyDescent="0.25">
      <c r="A2491" s="39" t="s">
        <v>6684</v>
      </c>
      <c r="B2491" s="32">
        <v>7572099.9999996563</v>
      </c>
      <c r="C2491" s="32">
        <v>10513147.209204556</v>
      </c>
      <c r="D2491" s="32">
        <f t="shared" si="76"/>
        <v>2941047.2092049001</v>
      </c>
      <c r="E2491" s="44">
        <f t="shared" si="77"/>
        <v>0.38840575391305365</v>
      </c>
    </row>
    <row r="2492" spans="1:5" x14ac:dyDescent="0.25">
      <c r="A2492" s="39" t="s">
        <v>8188</v>
      </c>
      <c r="B2492" s="32">
        <v>7575099.9999996563</v>
      </c>
      <c r="C2492" s="32">
        <v>10476961.877855403</v>
      </c>
      <c r="D2492" s="32">
        <f t="shared" si="76"/>
        <v>2901861.877855747</v>
      </c>
      <c r="E2492" s="44">
        <f t="shared" si="77"/>
        <v>0.38307901913583697</v>
      </c>
    </row>
    <row r="2493" spans="1:5" x14ac:dyDescent="0.25">
      <c r="A2493" s="39" t="s">
        <v>42</v>
      </c>
      <c r="B2493" s="32">
        <v>7578099.9999996554</v>
      </c>
      <c r="C2493" s="32">
        <v>16838419.466210444</v>
      </c>
      <c r="D2493" s="32">
        <f t="shared" si="76"/>
        <v>9260319.4662107881</v>
      </c>
      <c r="E2493" s="44">
        <f t="shared" si="77"/>
        <v>1.2219843319844301</v>
      </c>
    </row>
    <row r="2494" spans="1:5" x14ac:dyDescent="0.25">
      <c r="A2494" s="39" t="s">
        <v>6988</v>
      </c>
      <c r="B2494" s="32">
        <v>7581099.9999996554</v>
      </c>
      <c r="C2494" s="32">
        <v>13810313.068001045</v>
      </c>
      <c r="D2494" s="32">
        <f t="shared" si="76"/>
        <v>6229213.0680013895</v>
      </c>
      <c r="E2494" s="44">
        <f t="shared" si="77"/>
        <v>0.82167667858248439</v>
      </c>
    </row>
    <row r="2495" spans="1:5" x14ac:dyDescent="0.25">
      <c r="A2495" s="39" t="s">
        <v>5820</v>
      </c>
      <c r="B2495" s="32">
        <v>7584099.9999996545</v>
      </c>
      <c r="C2495" s="32">
        <v>15124106.737275437</v>
      </c>
      <c r="D2495" s="32">
        <f t="shared" si="76"/>
        <v>7540006.737275782</v>
      </c>
      <c r="E2495" s="44">
        <f t="shared" si="77"/>
        <v>0.9941860915963826</v>
      </c>
    </row>
    <row r="2496" spans="1:5" x14ac:dyDescent="0.25">
      <c r="A2496" s="39" t="s">
        <v>7226</v>
      </c>
      <c r="B2496" s="32">
        <v>7587099.9999996545</v>
      </c>
      <c r="C2496" s="32">
        <v>15040187.987140685</v>
      </c>
      <c r="D2496" s="32">
        <f t="shared" si="76"/>
        <v>7453087.9871410308</v>
      </c>
      <c r="E2496" s="44">
        <f t="shared" si="77"/>
        <v>0.98233685955653283</v>
      </c>
    </row>
    <row r="2497" spans="1:5" x14ac:dyDescent="0.25">
      <c r="A2497" s="39" t="s">
        <v>7095</v>
      </c>
      <c r="B2497" s="32">
        <v>7590099.9999996535</v>
      </c>
      <c r="C2497" s="32">
        <v>15931388.374708541</v>
      </c>
      <c r="D2497" s="32">
        <f t="shared" si="76"/>
        <v>8341288.3747088872</v>
      </c>
      <c r="E2497" s="44">
        <f t="shared" si="77"/>
        <v>1.0989694964110179</v>
      </c>
    </row>
    <row r="2498" spans="1:5" x14ac:dyDescent="0.25">
      <c r="A2498" s="39" t="s">
        <v>6421</v>
      </c>
      <c r="B2498" s="32">
        <v>7593099.9999996535</v>
      </c>
      <c r="C2498" s="32">
        <v>13779177.792140024</v>
      </c>
      <c r="D2498" s="32">
        <f t="shared" si="76"/>
        <v>6186077.7921403702</v>
      </c>
      <c r="E2498" s="44">
        <f t="shared" si="77"/>
        <v>0.81469726358676331</v>
      </c>
    </row>
    <row r="2499" spans="1:5" x14ac:dyDescent="0.25">
      <c r="A2499" s="39" t="s">
        <v>6791</v>
      </c>
      <c r="B2499" s="32">
        <v>7596099.9999996526</v>
      </c>
      <c r="C2499" s="32">
        <v>15285164.475713793</v>
      </c>
      <c r="D2499" s="32">
        <f t="shared" si="76"/>
        <v>7689064.4757141406</v>
      </c>
      <c r="E2499" s="44">
        <f t="shared" si="77"/>
        <v>1.0122384481134388</v>
      </c>
    </row>
    <row r="2500" spans="1:5" x14ac:dyDescent="0.25">
      <c r="A2500" s="39" t="s">
        <v>7268</v>
      </c>
      <c r="B2500" s="32">
        <v>7599099.9999996526</v>
      </c>
      <c r="C2500" s="32">
        <v>10713699.975414002</v>
      </c>
      <c r="D2500" s="32">
        <f t="shared" si="76"/>
        <v>3114599.9754143497</v>
      </c>
      <c r="E2500" s="44">
        <f t="shared" si="77"/>
        <v>0.40986432280329144</v>
      </c>
    </row>
    <row r="2501" spans="1:5" x14ac:dyDescent="0.25">
      <c r="A2501" s="39" t="s">
        <v>6385</v>
      </c>
      <c r="B2501" s="32">
        <v>7602099.9999996517</v>
      </c>
      <c r="C2501" s="32">
        <v>13886199.871461459</v>
      </c>
      <c r="D2501" s="32">
        <f t="shared" ref="D2501:D2549" si="78">C2501-B2501</f>
        <v>6284099.8714618068</v>
      </c>
      <c r="E2501" s="44">
        <f t="shared" ref="E2501:E2549" si="79">D2501/B2501</f>
        <v>0.82662683619816824</v>
      </c>
    </row>
    <row r="2502" spans="1:5" x14ac:dyDescent="0.25">
      <c r="A2502" s="39" t="s">
        <v>6748</v>
      </c>
      <c r="B2502" s="32">
        <v>7605099.9999996517</v>
      </c>
      <c r="C2502" s="32">
        <v>14421157.650736814</v>
      </c>
      <c r="D2502" s="32">
        <f t="shared" si="78"/>
        <v>6816057.6507371627</v>
      </c>
      <c r="E2502" s="44">
        <f t="shared" si="79"/>
        <v>0.89624826113232892</v>
      </c>
    </row>
    <row r="2503" spans="1:5" x14ac:dyDescent="0.25">
      <c r="A2503" s="39" t="s">
        <v>5978</v>
      </c>
      <c r="B2503" s="32">
        <v>7608099.9999996508</v>
      </c>
      <c r="C2503" s="32">
        <v>16613984.098859146</v>
      </c>
      <c r="D2503" s="32">
        <f t="shared" si="78"/>
        <v>9005884.0988594964</v>
      </c>
      <c r="E2503" s="44">
        <f t="shared" si="79"/>
        <v>1.1837231501767733</v>
      </c>
    </row>
    <row r="2504" spans="1:5" x14ac:dyDescent="0.25">
      <c r="A2504" s="39" t="s">
        <v>5916</v>
      </c>
      <c r="B2504" s="32">
        <v>7611099.9999996508</v>
      </c>
      <c r="C2504" s="32">
        <v>15582177.899227802</v>
      </c>
      <c r="D2504" s="32">
        <f t="shared" si="78"/>
        <v>7971077.899228151</v>
      </c>
      <c r="E2504" s="44">
        <f t="shared" si="79"/>
        <v>1.047296435367886</v>
      </c>
    </row>
    <row r="2505" spans="1:5" x14ac:dyDescent="0.25">
      <c r="A2505" s="39" t="s">
        <v>6333</v>
      </c>
      <c r="B2505" s="32">
        <v>7614099.9999996498</v>
      </c>
      <c r="C2505" s="32">
        <v>12605316.930450253</v>
      </c>
      <c r="D2505" s="32">
        <f t="shared" si="78"/>
        <v>4991216.9304506034</v>
      </c>
      <c r="E2505" s="44">
        <f t="shared" si="79"/>
        <v>0.65552290230635701</v>
      </c>
    </row>
    <row r="2506" spans="1:5" x14ac:dyDescent="0.25">
      <c r="A2506" s="39" t="s">
        <v>5977</v>
      </c>
      <c r="B2506" s="32">
        <v>7617099.9999996498</v>
      </c>
      <c r="C2506" s="32">
        <v>13079844.318508223</v>
      </c>
      <c r="D2506" s="32">
        <f t="shared" si="78"/>
        <v>5462744.3185085729</v>
      </c>
      <c r="E2506" s="44">
        <f t="shared" si="79"/>
        <v>0.71716851800669856</v>
      </c>
    </row>
    <row r="2507" spans="1:5" x14ac:dyDescent="0.25">
      <c r="A2507" s="39" t="s">
        <v>6608</v>
      </c>
      <c r="B2507" s="32">
        <v>7620099.9999996489</v>
      </c>
      <c r="C2507" s="32">
        <v>16187391.053714637</v>
      </c>
      <c r="D2507" s="32">
        <f t="shared" si="78"/>
        <v>8567291.0537149869</v>
      </c>
      <c r="E2507" s="44">
        <f t="shared" si="79"/>
        <v>1.1243016566338213</v>
      </c>
    </row>
    <row r="2508" spans="1:5" x14ac:dyDescent="0.25">
      <c r="A2508" s="39" t="s">
        <v>7937</v>
      </c>
      <c r="B2508" s="32">
        <v>7623099.9999996489</v>
      </c>
      <c r="C2508" s="32">
        <v>15282880.607081322</v>
      </c>
      <c r="D2508" s="32">
        <f t="shared" si="78"/>
        <v>7659780.6070816731</v>
      </c>
      <c r="E2508" s="44">
        <f t="shared" si="79"/>
        <v>1.0048117704191242</v>
      </c>
    </row>
    <row r="2509" spans="1:5" x14ac:dyDescent="0.25">
      <c r="A2509" s="39" t="s">
        <v>8187</v>
      </c>
      <c r="B2509" s="32">
        <v>7626099.999999648</v>
      </c>
      <c r="C2509" s="32">
        <v>10317881.986595068</v>
      </c>
      <c r="D2509" s="32">
        <f t="shared" si="78"/>
        <v>2691781.9865954202</v>
      </c>
      <c r="E2509" s="44">
        <f t="shared" si="79"/>
        <v>0.3529696681915454</v>
      </c>
    </row>
    <row r="2510" spans="1:5" x14ac:dyDescent="0.25">
      <c r="A2510" s="39" t="s">
        <v>7084</v>
      </c>
      <c r="B2510" s="32">
        <v>7629099.999999648</v>
      </c>
      <c r="C2510" s="32">
        <v>11262213.839183915</v>
      </c>
      <c r="D2510" s="32">
        <f t="shared" si="78"/>
        <v>3633113.8391842674</v>
      </c>
      <c r="E2510" s="44">
        <f t="shared" si="79"/>
        <v>0.47621788142565113</v>
      </c>
    </row>
    <row r="2511" spans="1:5" x14ac:dyDescent="0.25">
      <c r="A2511" s="39" t="s">
        <v>7280</v>
      </c>
      <c r="B2511" s="32">
        <v>7632099.999999647</v>
      </c>
      <c r="C2511" s="32">
        <v>13317060.728190564</v>
      </c>
      <c r="D2511" s="32">
        <f t="shared" si="78"/>
        <v>5684960.7281909166</v>
      </c>
      <c r="E2511" s="44">
        <f t="shared" si="79"/>
        <v>0.74487503153669099</v>
      </c>
    </row>
    <row r="2512" spans="1:5" x14ac:dyDescent="0.25">
      <c r="A2512" s="39" t="s">
        <v>8274</v>
      </c>
      <c r="B2512" s="32">
        <v>7635099.999999647</v>
      </c>
      <c r="C2512" s="32">
        <v>15471590.187697319</v>
      </c>
      <c r="D2512" s="32">
        <f t="shared" si="78"/>
        <v>7836490.1876976723</v>
      </c>
      <c r="E2512" s="44">
        <f t="shared" si="79"/>
        <v>1.0263768893266669</v>
      </c>
    </row>
    <row r="2513" spans="1:5" x14ac:dyDescent="0.25">
      <c r="A2513" s="39" t="s">
        <v>6102</v>
      </c>
      <c r="B2513" s="32">
        <v>7638099.9999996461</v>
      </c>
      <c r="C2513" s="32">
        <v>9966078.7575509772</v>
      </c>
      <c r="D2513" s="32">
        <f t="shared" si="78"/>
        <v>2327978.7575513311</v>
      </c>
      <c r="E2513" s="44">
        <f t="shared" si="79"/>
        <v>0.30478505879098716</v>
      </c>
    </row>
    <row r="2514" spans="1:5" x14ac:dyDescent="0.25">
      <c r="A2514" s="39" t="s">
        <v>6101</v>
      </c>
      <c r="B2514" s="32">
        <v>7641099.9999996461</v>
      </c>
      <c r="C2514" s="32">
        <v>15252190.347928414</v>
      </c>
      <c r="D2514" s="32">
        <f t="shared" si="78"/>
        <v>7611090.347928768</v>
      </c>
      <c r="E2514" s="44">
        <f t="shared" si="79"/>
        <v>0.99607260053253077</v>
      </c>
    </row>
    <row r="2515" spans="1:5" x14ac:dyDescent="0.25">
      <c r="A2515" s="39" t="s">
        <v>7546</v>
      </c>
      <c r="B2515" s="32">
        <v>7644099.9999996452</v>
      </c>
      <c r="C2515" s="32">
        <v>15838558.353685323</v>
      </c>
      <c r="D2515" s="32">
        <f t="shared" si="78"/>
        <v>8194458.353685678</v>
      </c>
      <c r="E2515" s="44">
        <f t="shared" si="79"/>
        <v>1.0719977961677709</v>
      </c>
    </row>
    <row r="2516" spans="1:5" x14ac:dyDescent="0.25">
      <c r="A2516" s="39" t="s">
        <v>6735</v>
      </c>
      <c r="B2516" s="32">
        <v>7647099.9999996452</v>
      </c>
      <c r="C2516" s="32">
        <v>10846438.364769248</v>
      </c>
      <c r="D2516" s="32">
        <f t="shared" si="78"/>
        <v>3199338.3647696031</v>
      </c>
      <c r="E2516" s="44">
        <f t="shared" si="79"/>
        <v>0.41837276415500668</v>
      </c>
    </row>
    <row r="2517" spans="1:5" x14ac:dyDescent="0.25">
      <c r="A2517" s="39" t="s">
        <v>6955</v>
      </c>
      <c r="B2517" s="32">
        <v>7650099.9999996442</v>
      </c>
      <c r="C2517" s="32">
        <v>11569576.80528295</v>
      </c>
      <c r="D2517" s="32">
        <f t="shared" si="78"/>
        <v>3919476.8052833062</v>
      </c>
      <c r="E2517" s="44">
        <f t="shared" si="79"/>
        <v>0.5123432118904967</v>
      </c>
    </row>
    <row r="2518" spans="1:5" x14ac:dyDescent="0.25">
      <c r="A2518" s="39" t="s">
        <v>5953</v>
      </c>
      <c r="B2518" s="32">
        <v>7653099.9999996442</v>
      </c>
      <c r="C2518" s="32">
        <v>15206026.840249944</v>
      </c>
      <c r="D2518" s="32">
        <f t="shared" si="78"/>
        <v>7552926.8402503002</v>
      </c>
      <c r="E2518" s="44">
        <f t="shared" si="79"/>
        <v>0.98691077344483302</v>
      </c>
    </row>
    <row r="2519" spans="1:5" x14ac:dyDescent="0.25">
      <c r="A2519" s="39" t="s">
        <v>6790</v>
      </c>
      <c r="B2519" s="32">
        <v>7656099.9999996433</v>
      </c>
      <c r="C2519" s="32">
        <v>12017237.001620581</v>
      </c>
      <c r="D2519" s="32">
        <f t="shared" si="78"/>
        <v>4361137.0016209381</v>
      </c>
      <c r="E2519" s="44">
        <f t="shared" si="79"/>
        <v>0.56962905416872056</v>
      </c>
    </row>
    <row r="2520" spans="1:5" x14ac:dyDescent="0.25">
      <c r="A2520" s="39" t="s">
        <v>7094</v>
      </c>
      <c r="B2520" s="32">
        <v>7659099.9999996433</v>
      </c>
      <c r="C2520" s="32">
        <v>16620705.826717434</v>
      </c>
      <c r="D2520" s="32">
        <f t="shared" si="78"/>
        <v>8961605.8267177902</v>
      </c>
      <c r="E2520" s="44">
        <f t="shared" si="79"/>
        <v>1.1700599060879486</v>
      </c>
    </row>
    <row r="2521" spans="1:5" x14ac:dyDescent="0.25">
      <c r="A2521" s="39" t="s">
        <v>6898</v>
      </c>
      <c r="B2521" s="32">
        <v>7662099.9999996424</v>
      </c>
      <c r="C2521" s="32">
        <v>10255960.077935101</v>
      </c>
      <c r="D2521" s="32">
        <f t="shared" si="78"/>
        <v>2593860.0779354591</v>
      </c>
      <c r="E2521" s="44">
        <f t="shared" si="79"/>
        <v>0.33853122224136728</v>
      </c>
    </row>
    <row r="2522" spans="1:5" x14ac:dyDescent="0.25">
      <c r="A2522" s="39" t="s">
        <v>7936</v>
      </c>
      <c r="B2522" s="32">
        <v>7665099.9999996424</v>
      </c>
      <c r="C2522" s="32">
        <v>10749232.090336753</v>
      </c>
      <c r="D2522" s="32">
        <f t="shared" si="78"/>
        <v>3084132.0903371107</v>
      </c>
      <c r="E2522" s="44">
        <f t="shared" si="79"/>
        <v>0.40236032019637769</v>
      </c>
    </row>
    <row r="2523" spans="1:5" x14ac:dyDescent="0.25">
      <c r="A2523" s="39" t="s">
        <v>6999</v>
      </c>
      <c r="B2523" s="32">
        <v>7668099.9999996414</v>
      </c>
      <c r="C2523" s="32">
        <v>16789541.080105878</v>
      </c>
      <c r="D2523" s="32">
        <f t="shared" si="78"/>
        <v>9121441.080106236</v>
      </c>
      <c r="E2523" s="44">
        <f t="shared" si="79"/>
        <v>1.1895307938220241</v>
      </c>
    </row>
    <row r="2524" spans="1:5" x14ac:dyDescent="0.25">
      <c r="A2524" s="39" t="s">
        <v>6370</v>
      </c>
      <c r="B2524" s="32">
        <v>7671099.9999996414</v>
      </c>
      <c r="C2524" s="32">
        <v>12899153.635853006</v>
      </c>
      <c r="D2524" s="32">
        <f t="shared" si="78"/>
        <v>5228053.6358533641</v>
      </c>
      <c r="E2524" s="44">
        <f t="shared" si="79"/>
        <v>0.68152593967665764</v>
      </c>
    </row>
    <row r="2525" spans="1:5" x14ac:dyDescent="0.25">
      <c r="A2525" s="39" t="s">
        <v>6067</v>
      </c>
      <c r="B2525" s="32">
        <v>7674099.9999996405</v>
      </c>
      <c r="C2525" s="32">
        <v>11075446.575890334</v>
      </c>
      <c r="D2525" s="32">
        <f t="shared" si="78"/>
        <v>3401346.5758906938</v>
      </c>
      <c r="E2525" s="44">
        <f t="shared" si="79"/>
        <v>0.4432241664678403</v>
      </c>
    </row>
    <row r="2526" spans="1:5" x14ac:dyDescent="0.25">
      <c r="A2526" s="39" t="s">
        <v>7805</v>
      </c>
      <c r="B2526" s="32">
        <v>7677099.9999996405</v>
      </c>
      <c r="C2526" s="32">
        <v>10398353.815305011</v>
      </c>
      <c r="D2526" s="32">
        <f t="shared" si="78"/>
        <v>2721253.8153053708</v>
      </c>
      <c r="E2526" s="44">
        <f t="shared" si="79"/>
        <v>0.35446377086471431</v>
      </c>
    </row>
    <row r="2527" spans="1:5" x14ac:dyDescent="0.25">
      <c r="A2527" s="39" t="s">
        <v>5834</v>
      </c>
      <c r="B2527" s="32">
        <v>7680099.9999996396</v>
      </c>
      <c r="C2527" s="32">
        <v>12197868.929476624</v>
      </c>
      <c r="D2527" s="32">
        <f t="shared" si="78"/>
        <v>4517768.9294769848</v>
      </c>
      <c r="E2527" s="44">
        <f t="shared" si="79"/>
        <v>0.58824350327172781</v>
      </c>
    </row>
    <row r="2528" spans="1:5" x14ac:dyDescent="0.25">
      <c r="A2528" s="39" t="s">
        <v>6253</v>
      </c>
      <c r="B2528" s="32">
        <v>7683099.9999996396</v>
      </c>
      <c r="C2528" s="32">
        <v>11809408.070875442</v>
      </c>
      <c r="D2528" s="32">
        <f t="shared" si="78"/>
        <v>4126308.0708758021</v>
      </c>
      <c r="E2528" s="44">
        <f t="shared" si="79"/>
        <v>0.53706291352136448</v>
      </c>
    </row>
    <row r="2529" spans="1:5" x14ac:dyDescent="0.25">
      <c r="A2529" s="39" t="s">
        <v>7804</v>
      </c>
      <c r="B2529" s="32">
        <v>7686099.9999996386</v>
      </c>
      <c r="C2529" s="32">
        <v>10627847.254426459</v>
      </c>
      <c r="D2529" s="32">
        <f t="shared" si="78"/>
        <v>2941747.2544268202</v>
      </c>
      <c r="E2529" s="44">
        <f t="shared" si="79"/>
        <v>0.38273601103641097</v>
      </c>
    </row>
    <row r="2530" spans="1:5" x14ac:dyDescent="0.25">
      <c r="A2530" s="39" t="s">
        <v>22</v>
      </c>
      <c r="B2530" s="32">
        <v>7689099.9999996386</v>
      </c>
      <c r="C2530" s="32">
        <v>17339344.574822586</v>
      </c>
      <c r="D2530" s="32">
        <f t="shared" si="78"/>
        <v>9650244.5748229474</v>
      </c>
      <c r="E2530" s="44">
        <f t="shared" si="79"/>
        <v>1.2550551527257288</v>
      </c>
    </row>
    <row r="2531" spans="1:5" x14ac:dyDescent="0.25">
      <c r="A2531" s="39" t="s">
        <v>36</v>
      </c>
      <c r="B2531" s="32">
        <v>7692099.9999996377</v>
      </c>
      <c r="C2531" s="32">
        <v>17278058.334219612</v>
      </c>
      <c r="D2531" s="32">
        <f t="shared" si="78"/>
        <v>9585958.3342199735</v>
      </c>
      <c r="E2531" s="44">
        <f t="shared" si="79"/>
        <v>1.2462082310708942</v>
      </c>
    </row>
    <row r="2532" spans="1:5" x14ac:dyDescent="0.25">
      <c r="A2532" s="39" t="s">
        <v>7162</v>
      </c>
      <c r="B2532" s="32">
        <v>7695099.9999996377</v>
      </c>
      <c r="C2532" s="32">
        <v>12553840.924529804</v>
      </c>
      <c r="D2532" s="32">
        <f t="shared" si="78"/>
        <v>4858740.9245301662</v>
      </c>
      <c r="E2532" s="44">
        <f t="shared" si="79"/>
        <v>0.63140711940460748</v>
      </c>
    </row>
    <row r="2533" spans="1:5" x14ac:dyDescent="0.25">
      <c r="A2533" s="39" t="s">
        <v>6205</v>
      </c>
      <c r="B2533" s="32">
        <v>7698099.9999996368</v>
      </c>
      <c r="C2533" s="32">
        <v>14758586.390331279</v>
      </c>
      <c r="D2533" s="32">
        <f t="shared" si="78"/>
        <v>7060486.3903316427</v>
      </c>
      <c r="E2533" s="44">
        <f t="shared" si="79"/>
        <v>0.9171725997755259</v>
      </c>
    </row>
    <row r="2534" spans="1:5" x14ac:dyDescent="0.25">
      <c r="A2534" s="39" t="s">
        <v>7093</v>
      </c>
      <c r="B2534" s="32">
        <v>7701099.9999996368</v>
      </c>
      <c r="C2534" s="32">
        <v>11156155.190960063</v>
      </c>
      <c r="D2534" s="32">
        <f t="shared" si="78"/>
        <v>3455055.1909604259</v>
      </c>
      <c r="E2534" s="44">
        <f t="shared" si="79"/>
        <v>0.44864437430504589</v>
      </c>
    </row>
    <row r="2535" spans="1:5" x14ac:dyDescent="0.25">
      <c r="A2535" s="39" t="s">
        <v>5976</v>
      </c>
      <c r="B2535" s="32">
        <v>7704099.9999996359</v>
      </c>
      <c r="C2535" s="32">
        <v>15390138.558827603</v>
      </c>
      <c r="D2535" s="32">
        <f t="shared" si="78"/>
        <v>7686038.5588279674</v>
      </c>
      <c r="E2535" s="44">
        <f t="shared" si="79"/>
        <v>0.99765560660276098</v>
      </c>
    </row>
    <row r="2536" spans="1:5" x14ac:dyDescent="0.25">
      <c r="A2536" s="39" t="s">
        <v>6252</v>
      </c>
      <c r="B2536" s="32">
        <v>7707099.9999996359</v>
      </c>
      <c r="C2536" s="32">
        <v>14371598.276624277</v>
      </c>
      <c r="D2536" s="32">
        <f t="shared" si="78"/>
        <v>6664498.2766246414</v>
      </c>
      <c r="E2536" s="44">
        <f t="shared" si="79"/>
        <v>0.86472191571731993</v>
      </c>
    </row>
    <row r="2537" spans="1:5" x14ac:dyDescent="0.25">
      <c r="A2537" s="39" t="s">
        <v>7054</v>
      </c>
      <c r="B2537" s="32">
        <v>7710099.9999996349</v>
      </c>
      <c r="C2537" s="32">
        <v>10911893.907153759</v>
      </c>
      <c r="D2537" s="32">
        <f t="shared" si="78"/>
        <v>3201793.9071541242</v>
      </c>
      <c r="E2537" s="44">
        <f t="shared" si="79"/>
        <v>0.41527268221609004</v>
      </c>
    </row>
    <row r="2538" spans="1:5" x14ac:dyDescent="0.25">
      <c r="A2538" s="39" t="s">
        <v>7427</v>
      </c>
      <c r="B2538" s="32">
        <v>7713099.9999996349</v>
      </c>
      <c r="C2538" s="32">
        <v>15172045.824590111</v>
      </c>
      <c r="D2538" s="32">
        <f t="shared" si="78"/>
        <v>7458945.8245904762</v>
      </c>
      <c r="E2538" s="44">
        <f t="shared" si="79"/>
        <v>0.96704902368578516</v>
      </c>
    </row>
    <row r="2539" spans="1:5" x14ac:dyDescent="0.25">
      <c r="A2539" s="39" t="s">
        <v>7032</v>
      </c>
      <c r="B2539" s="32">
        <v>7719099.999999634</v>
      </c>
      <c r="C2539" s="32">
        <v>13044546.824334683</v>
      </c>
      <c r="D2539" s="32">
        <f t="shared" si="78"/>
        <v>5325446.8243350489</v>
      </c>
      <c r="E2539" s="44">
        <f t="shared" si="79"/>
        <v>0.68990514753472576</v>
      </c>
    </row>
    <row r="2540" spans="1:5" x14ac:dyDescent="0.25">
      <c r="A2540" s="39" t="s">
        <v>5880</v>
      </c>
      <c r="B2540" s="32">
        <v>7722099.9999996331</v>
      </c>
      <c r="C2540" s="32">
        <v>13604653.702867515</v>
      </c>
      <c r="D2540" s="32">
        <f t="shared" si="78"/>
        <v>5882553.7028678823</v>
      </c>
      <c r="E2540" s="44">
        <f t="shared" si="79"/>
        <v>0.76178160123129224</v>
      </c>
    </row>
    <row r="2541" spans="1:5" x14ac:dyDescent="0.25">
      <c r="A2541" s="39" t="s">
        <v>34</v>
      </c>
      <c r="B2541" s="32">
        <v>7725099.9999996331</v>
      </c>
      <c r="C2541" s="32">
        <v>17354674.843471218</v>
      </c>
      <c r="D2541" s="32">
        <f t="shared" si="78"/>
        <v>9629574.8434715848</v>
      </c>
      <c r="E2541" s="44">
        <f t="shared" si="79"/>
        <v>1.2465307689831902</v>
      </c>
    </row>
    <row r="2542" spans="1:5" x14ac:dyDescent="0.25">
      <c r="A2542" s="39" t="s">
        <v>6332</v>
      </c>
      <c r="B2542" s="32">
        <v>7728099.9999996321</v>
      </c>
      <c r="C2542" s="32">
        <v>15019448.182318958</v>
      </c>
      <c r="D2542" s="32">
        <f t="shared" si="78"/>
        <v>7291348.1823193254</v>
      </c>
      <c r="E2542" s="44">
        <f t="shared" si="79"/>
        <v>0.94348522694060277</v>
      </c>
    </row>
    <row r="2543" spans="1:5" x14ac:dyDescent="0.25">
      <c r="A2543" s="39" t="s">
        <v>5975</v>
      </c>
      <c r="B2543" s="32">
        <v>7731099.9999996321</v>
      </c>
      <c r="C2543" s="32">
        <v>16349892.724523481</v>
      </c>
      <c r="D2543" s="32">
        <f t="shared" si="78"/>
        <v>8618792.7245238498</v>
      </c>
      <c r="E2543" s="44">
        <f t="shared" si="79"/>
        <v>1.1148210118255177</v>
      </c>
    </row>
    <row r="2544" spans="1:5" x14ac:dyDescent="0.25">
      <c r="A2544" s="39" t="s">
        <v>39</v>
      </c>
      <c r="B2544" s="32">
        <v>7734099.9999996312</v>
      </c>
      <c r="C2544" s="32">
        <v>17265246.682380084</v>
      </c>
      <c r="D2544" s="32">
        <f t="shared" si="78"/>
        <v>9531146.6823804528</v>
      </c>
      <c r="E2544" s="44">
        <f t="shared" si="79"/>
        <v>1.2323536911057404</v>
      </c>
    </row>
    <row r="2545" spans="1:5" x14ac:dyDescent="0.25">
      <c r="A2545" s="39" t="s">
        <v>37</v>
      </c>
      <c r="B2545" s="32">
        <v>7737099.9999996312</v>
      </c>
      <c r="C2545" s="32">
        <v>17316048.351192664</v>
      </c>
      <c r="D2545" s="32">
        <f t="shared" si="78"/>
        <v>9578948.3511930332</v>
      </c>
      <c r="E2545" s="44">
        <f t="shared" si="79"/>
        <v>1.2380540966503586</v>
      </c>
    </row>
    <row r="2546" spans="1:5" x14ac:dyDescent="0.25">
      <c r="A2546" s="39" t="s">
        <v>6100</v>
      </c>
      <c r="B2546" s="32">
        <v>7740099.9999996303</v>
      </c>
      <c r="C2546" s="32">
        <v>13047661.912250265</v>
      </c>
      <c r="D2546" s="32">
        <f t="shared" si="78"/>
        <v>5307561.9122506352</v>
      </c>
      <c r="E2546" s="44">
        <f t="shared" si="79"/>
        <v>0.68572265374489849</v>
      </c>
    </row>
    <row r="2547" spans="1:5" x14ac:dyDescent="0.25">
      <c r="A2547" s="39" t="s">
        <v>6619</v>
      </c>
      <c r="B2547" s="32">
        <v>7743099.9999996293</v>
      </c>
      <c r="C2547" s="32">
        <v>15783042.20419479</v>
      </c>
      <c r="D2547" s="32">
        <f t="shared" si="78"/>
        <v>8039942.2041951604</v>
      </c>
      <c r="E2547" s="44">
        <f t="shared" si="79"/>
        <v>1.0383363516157025</v>
      </c>
    </row>
    <row r="2548" spans="1:5" x14ac:dyDescent="0.25">
      <c r="A2548" s="39" t="s">
        <v>6618</v>
      </c>
      <c r="B2548" s="32">
        <v>7746099.9999996293</v>
      </c>
      <c r="C2548" s="32">
        <v>16062333.230110185</v>
      </c>
      <c r="D2548" s="32">
        <f t="shared" si="78"/>
        <v>8316233.2301105559</v>
      </c>
      <c r="E2548" s="44">
        <f t="shared" si="79"/>
        <v>1.0736026168150365</v>
      </c>
    </row>
    <row r="2549" spans="1:5" x14ac:dyDescent="0.25">
      <c r="A2549" s="39" t="s">
        <v>8863</v>
      </c>
      <c r="B2549" s="32">
        <v>10000000000</v>
      </c>
      <c r="C2549" s="32">
        <v>17518972808.120564</v>
      </c>
      <c r="D2549" s="32">
        <f t="shared" si="78"/>
        <v>7518972808.1205635</v>
      </c>
      <c r="E2549" s="44">
        <f t="shared" si="79"/>
        <v>0.75189728081205631</v>
      </c>
    </row>
  </sheetData>
  <pageMargins left="0.7" right="0.7" top="0.75" bottom="0.75" header="0.3" footer="0.3"/>
  <pageSetup scale="86" fitToHeight="0" orientation="landscape" r:id="rId2"/>
  <headerFoot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73C41-51F6-4688-BC4D-74F1CDBA6589}">
  <sheetPr>
    <pageSetUpPr fitToPage="1"/>
  </sheetPr>
  <dimension ref="A1:E144"/>
  <sheetViews>
    <sheetView zoomScale="70" zoomScaleNormal="70" workbookViewId="0">
      <pane ySplit="1" topLeftCell="A2" activePane="bottomLeft" state="frozen"/>
      <selection activeCell="B1" sqref="B1"/>
      <selection pane="bottomLeft" activeCell="C98" sqref="C98"/>
    </sheetView>
  </sheetViews>
  <sheetFormatPr defaultColWidth="8.77734375" defaultRowHeight="13.2" x14ac:dyDescent="0.25"/>
  <cols>
    <col min="1" max="1" width="37.44140625" bestFit="1" customWidth="1"/>
    <col min="2" max="3" width="27.6640625" style="32" bestFit="1" customWidth="1"/>
    <col min="4" max="4" width="21.44140625" bestFit="1" customWidth="1"/>
    <col min="5" max="5" width="21.109375" bestFit="1" customWidth="1"/>
  </cols>
  <sheetData>
    <row r="1" spans="1:5" x14ac:dyDescent="0.25">
      <c r="A1" s="40" t="s">
        <v>8867</v>
      </c>
      <c r="B1" s="41" t="s">
        <v>8865</v>
      </c>
      <c r="C1" s="41" t="s">
        <v>8866</v>
      </c>
      <c r="D1" s="42" t="s">
        <v>24</v>
      </c>
      <c r="E1" s="42" t="s">
        <v>1</v>
      </c>
    </row>
    <row r="2" spans="1:5" x14ac:dyDescent="0.25">
      <c r="A2" s="39" t="s">
        <v>71</v>
      </c>
      <c r="B2" s="32">
        <v>14104099.999999776</v>
      </c>
      <c r="C2" s="32">
        <v>23318685.521337681</v>
      </c>
      <c r="D2" s="31">
        <f>C2-B2</f>
        <v>9214585.521337904</v>
      </c>
      <c r="E2" s="38">
        <f>D2/B2</f>
        <v>0.65332672920200863</v>
      </c>
    </row>
    <row r="3" spans="1:5" x14ac:dyDescent="0.25">
      <c r="A3" s="39" t="s">
        <v>76</v>
      </c>
      <c r="B3" s="32">
        <v>175118299.99999887</v>
      </c>
      <c r="C3" s="32">
        <v>290592923.77655584</v>
      </c>
      <c r="D3" s="31">
        <f t="shared" ref="D3:D66" si="0">C3-B3</f>
        <v>115474623.77655697</v>
      </c>
      <c r="E3" s="38">
        <f t="shared" ref="E3:E66" si="1">D3/B3</f>
        <v>0.65940923236782056</v>
      </c>
    </row>
    <row r="4" spans="1:5" x14ac:dyDescent="0.25">
      <c r="A4" s="39" t="s">
        <v>145</v>
      </c>
      <c r="B4" s="32">
        <v>22506599.99999962</v>
      </c>
      <c r="C4" s="32">
        <v>37837684.456533358</v>
      </c>
      <c r="D4" s="31">
        <f t="shared" si="0"/>
        <v>15331084.456533737</v>
      </c>
      <c r="E4" s="38">
        <f t="shared" si="1"/>
        <v>0.68118171809753569</v>
      </c>
    </row>
    <row r="5" spans="1:5" x14ac:dyDescent="0.25">
      <c r="A5" s="39" t="s">
        <v>160</v>
      </c>
      <c r="B5" s="32">
        <v>38065099.999999374</v>
      </c>
      <c r="C5" s="32">
        <v>68513264.948372826</v>
      </c>
      <c r="D5" s="31">
        <f t="shared" si="0"/>
        <v>30448164.948373452</v>
      </c>
      <c r="E5" s="38">
        <f t="shared" si="1"/>
        <v>0.79989714852644422</v>
      </c>
    </row>
    <row r="6" spans="1:5" x14ac:dyDescent="0.25">
      <c r="A6" s="39" t="s">
        <v>183</v>
      </c>
      <c r="B6" s="32">
        <v>7764400.0000000801</v>
      </c>
      <c r="C6" s="32">
        <v>12913979.033955717</v>
      </c>
      <c r="D6" s="31">
        <f t="shared" si="0"/>
        <v>5149579.0339556374</v>
      </c>
      <c r="E6" s="38">
        <f t="shared" si="1"/>
        <v>0.66322948765591472</v>
      </c>
    </row>
    <row r="7" spans="1:5" x14ac:dyDescent="0.25">
      <c r="A7" s="39" t="s">
        <v>194</v>
      </c>
      <c r="B7" s="32">
        <v>5601300.0000000466</v>
      </c>
      <c r="C7" s="32">
        <v>10521722.404792098</v>
      </c>
      <c r="D7" s="31">
        <f t="shared" si="0"/>
        <v>4920422.4047920518</v>
      </c>
      <c r="E7" s="38">
        <f t="shared" si="1"/>
        <v>0.87844293374609661</v>
      </c>
    </row>
    <row r="8" spans="1:5" x14ac:dyDescent="0.25">
      <c r="A8" s="39" t="s">
        <v>201</v>
      </c>
      <c r="B8" s="32">
        <v>72208499.999999002</v>
      </c>
      <c r="C8" s="32">
        <v>129202277.01546121</v>
      </c>
      <c r="D8" s="31">
        <f t="shared" si="0"/>
        <v>56993777.015462205</v>
      </c>
      <c r="E8" s="38">
        <f t="shared" si="1"/>
        <v>0.78929457079793919</v>
      </c>
    </row>
    <row r="9" spans="1:5" x14ac:dyDescent="0.25">
      <c r="A9" s="39" t="s">
        <v>238</v>
      </c>
      <c r="B9" s="32">
        <v>68582199.999999315</v>
      </c>
      <c r="C9" s="32">
        <v>125050634.88381398</v>
      </c>
      <c r="D9" s="31">
        <f t="shared" si="0"/>
        <v>56468434.883814663</v>
      </c>
      <c r="E9" s="38">
        <f t="shared" si="1"/>
        <v>0.82336867122686686</v>
      </c>
    </row>
    <row r="10" spans="1:5" x14ac:dyDescent="0.25">
      <c r="A10" s="39" t="s">
        <v>287</v>
      </c>
      <c r="B10" s="32">
        <v>110618699.99999815</v>
      </c>
      <c r="C10" s="32">
        <v>186644075.52116939</v>
      </c>
      <c r="D10" s="31">
        <f t="shared" si="0"/>
        <v>76025375.521171242</v>
      </c>
      <c r="E10" s="38">
        <f t="shared" si="1"/>
        <v>0.68727417264144774</v>
      </c>
    </row>
    <row r="11" spans="1:5" x14ac:dyDescent="0.25">
      <c r="A11" s="39" t="s">
        <v>356</v>
      </c>
      <c r="B11" s="32">
        <v>36187099.999999747</v>
      </c>
      <c r="C11" s="32">
        <v>57068222.104450494</v>
      </c>
      <c r="D11" s="31">
        <f t="shared" si="0"/>
        <v>20881122.104450747</v>
      </c>
      <c r="E11" s="38">
        <f t="shared" si="1"/>
        <v>0.57703220496947516</v>
      </c>
    </row>
    <row r="12" spans="1:5" x14ac:dyDescent="0.25">
      <c r="A12" s="39" t="s">
        <v>379</v>
      </c>
      <c r="B12" s="32">
        <v>12552299.999999849</v>
      </c>
      <c r="C12" s="32">
        <v>24638454.719400041</v>
      </c>
      <c r="D12" s="31">
        <f t="shared" si="0"/>
        <v>12086154.719400192</v>
      </c>
      <c r="E12" s="38">
        <f t="shared" si="1"/>
        <v>0.96286375559860238</v>
      </c>
    </row>
    <row r="13" spans="1:5" x14ac:dyDescent="0.25">
      <c r="A13" s="39" t="s">
        <v>388</v>
      </c>
      <c r="B13" s="32">
        <v>101918599.99999902</v>
      </c>
      <c r="C13" s="32">
        <v>185866447.93665025</v>
      </c>
      <c r="D13" s="31">
        <f t="shared" si="0"/>
        <v>83947847.93665123</v>
      </c>
      <c r="E13" s="38">
        <f t="shared" si="1"/>
        <v>0.82367544232997747</v>
      </c>
    </row>
    <row r="14" spans="1:5" x14ac:dyDescent="0.25">
      <c r="A14" s="39" t="s">
        <v>441</v>
      </c>
      <c r="B14" s="32">
        <v>16089499.999999724</v>
      </c>
      <c r="C14" s="32">
        <v>25921933.015434466</v>
      </c>
      <c r="D14" s="31">
        <f t="shared" si="0"/>
        <v>9832433.015434742</v>
      </c>
      <c r="E14" s="38">
        <f t="shared" si="1"/>
        <v>0.6111086743177172</v>
      </c>
    </row>
    <row r="15" spans="1:5" x14ac:dyDescent="0.25">
      <c r="A15" s="39" t="s">
        <v>46</v>
      </c>
      <c r="B15" s="32">
        <v>834099.99999999627</v>
      </c>
      <c r="C15" s="32">
        <v>1787044.7726656373</v>
      </c>
      <c r="D15" s="31">
        <f t="shared" si="0"/>
        <v>952944.77266564104</v>
      </c>
      <c r="E15" s="38">
        <f t="shared" si="1"/>
        <v>1.1424826431670607</v>
      </c>
    </row>
    <row r="16" spans="1:5" x14ac:dyDescent="0.25">
      <c r="A16" s="39" t="s">
        <v>56</v>
      </c>
      <c r="B16" s="32">
        <v>822380999.99998903</v>
      </c>
      <c r="C16" s="32">
        <v>1442194954.5525091</v>
      </c>
      <c r="D16" s="31">
        <f t="shared" si="0"/>
        <v>619813954.55252004</v>
      </c>
      <c r="E16" s="38">
        <f t="shared" si="1"/>
        <v>0.75368224041232512</v>
      </c>
    </row>
    <row r="17" spans="1:5" x14ac:dyDescent="0.25">
      <c r="A17" s="39" t="s">
        <v>51</v>
      </c>
      <c r="B17" s="32">
        <v>5718200.0000000624</v>
      </c>
      <c r="C17" s="32">
        <v>8923951.1161874719</v>
      </c>
      <c r="D17" s="31">
        <f t="shared" si="0"/>
        <v>3205751.1161874095</v>
      </c>
      <c r="E17" s="38">
        <f t="shared" si="1"/>
        <v>0.56062241897579213</v>
      </c>
    </row>
    <row r="18" spans="1:5" x14ac:dyDescent="0.25">
      <c r="A18" s="39" t="s">
        <v>918</v>
      </c>
      <c r="B18" s="32">
        <v>26010700.000000112</v>
      </c>
      <c r="C18" s="32">
        <v>48833372.477431312</v>
      </c>
      <c r="D18" s="31">
        <f t="shared" si="0"/>
        <v>22822672.4774312</v>
      </c>
      <c r="E18" s="38">
        <f t="shared" si="1"/>
        <v>0.87743399744840023</v>
      </c>
    </row>
    <row r="19" spans="1:5" x14ac:dyDescent="0.25">
      <c r="A19" s="39" t="s">
        <v>53</v>
      </c>
      <c r="B19" s="32">
        <v>4098299.9999999818</v>
      </c>
      <c r="C19" s="32">
        <v>7630858.9618807212</v>
      </c>
      <c r="D19" s="31">
        <f t="shared" si="0"/>
        <v>3532558.9618807393</v>
      </c>
      <c r="E19" s="38">
        <f t="shared" si="1"/>
        <v>0.8619571436646305</v>
      </c>
    </row>
    <row r="20" spans="1:5" x14ac:dyDescent="0.25">
      <c r="A20" s="39" t="s">
        <v>60</v>
      </c>
      <c r="B20" s="32">
        <v>371532099.99999791</v>
      </c>
      <c r="C20" s="32">
        <v>636610311.94159412</v>
      </c>
      <c r="D20" s="31">
        <f t="shared" si="0"/>
        <v>265078211.94159621</v>
      </c>
      <c r="E20" s="38">
        <f t="shared" si="1"/>
        <v>0.7134732421279284</v>
      </c>
    </row>
    <row r="21" spans="1:5" x14ac:dyDescent="0.25">
      <c r="A21" s="39" t="s">
        <v>1247</v>
      </c>
      <c r="B21" s="32">
        <v>22353500.000000015</v>
      </c>
      <c r="C21" s="32">
        <v>38329644.000068121</v>
      </c>
      <c r="D21" s="31">
        <f t="shared" si="0"/>
        <v>15976144.000068106</v>
      </c>
      <c r="E21" s="38">
        <f t="shared" si="1"/>
        <v>0.71470436397289439</v>
      </c>
    </row>
    <row r="22" spans="1:5" x14ac:dyDescent="0.25">
      <c r="A22" s="39" t="s">
        <v>1264</v>
      </c>
      <c r="B22" s="32">
        <v>63007299.999999441</v>
      </c>
      <c r="C22" s="32">
        <v>118326579.42320965</v>
      </c>
      <c r="D22" s="31">
        <f t="shared" si="0"/>
        <v>55319279.423210211</v>
      </c>
      <c r="E22" s="38">
        <f t="shared" si="1"/>
        <v>0.8779820659385611</v>
      </c>
    </row>
    <row r="23" spans="1:5" x14ac:dyDescent="0.25">
      <c r="A23" s="39" t="s">
        <v>1291</v>
      </c>
      <c r="B23" s="32">
        <v>120093199.9999989</v>
      </c>
      <c r="C23" s="32">
        <v>224428274.05720976</v>
      </c>
      <c r="D23" s="31">
        <f t="shared" si="0"/>
        <v>104335074.05721086</v>
      </c>
      <c r="E23" s="38">
        <f t="shared" si="1"/>
        <v>0.86878419475217428</v>
      </c>
    </row>
    <row r="24" spans="1:5" x14ac:dyDescent="0.25">
      <c r="A24" s="39" t="s">
        <v>1358</v>
      </c>
      <c r="B24" s="32">
        <v>47095199.999999434</v>
      </c>
      <c r="C24" s="32">
        <v>81145806.358925506</v>
      </c>
      <c r="D24" s="31">
        <f t="shared" si="0"/>
        <v>34050606.358926073</v>
      </c>
      <c r="E24" s="38">
        <f t="shared" si="1"/>
        <v>0.72301649337780671</v>
      </c>
    </row>
    <row r="25" spans="1:5" x14ac:dyDescent="0.25">
      <c r="A25" s="39" t="s">
        <v>62</v>
      </c>
      <c r="B25" s="32">
        <v>246174299.99999717</v>
      </c>
      <c r="C25" s="32">
        <v>433065168.65833169</v>
      </c>
      <c r="D25" s="31">
        <f t="shared" si="0"/>
        <v>186890868.65833452</v>
      </c>
      <c r="E25" s="38">
        <f t="shared" si="1"/>
        <v>0.75918107072239738</v>
      </c>
    </row>
    <row r="26" spans="1:5" x14ac:dyDescent="0.25">
      <c r="A26" s="39" t="s">
        <v>1521</v>
      </c>
      <c r="B26" s="32">
        <v>112790900</v>
      </c>
      <c r="C26" s="32">
        <v>199003195.1539233</v>
      </c>
      <c r="D26" s="31">
        <f t="shared" si="0"/>
        <v>86212295.153923303</v>
      </c>
      <c r="E26" s="38">
        <f t="shared" si="1"/>
        <v>0.76435506015044918</v>
      </c>
    </row>
    <row r="27" spans="1:5" x14ac:dyDescent="0.25">
      <c r="A27" s="39" t="s">
        <v>1584</v>
      </c>
      <c r="B27" s="32">
        <v>60283799.999999098</v>
      </c>
      <c r="C27" s="32">
        <v>109328055.67142086</v>
      </c>
      <c r="D27" s="31">
        <f t="shared" si="0"/>
        <v>49044255.671421759</v>
      </c>
      <c r="E27" s="38">
        <f t="shared" si="1"/>
        <v>0.81355614064512338</v>
      </c>
    </row>
    <row r="28" spans="1:5" x14ac:dyDescent="0.25">
      <c r="A28" s="39" t="s">
        <v>49</v>
      </c>
      <c r="B28" s="32">
        <v>14091199.999999478</v>
      </c>
      <c r="C28" s="32">
        <v>20068064.849255197</v>
      </c>
      <c r="D28" s="31">
        <f t="shared" si="0"/>
        <v>5976864.8492557183</v>
      </c>
      <c r="E28" s="38">
        <f t="shared" si="1"/>
        <v>0.42415584543941887</v>
      </c>
    </row>
    <row r="29" spans="1:5" x14ac:dyDescent="0.25">
      <c r="A29" s="39" t="s">
        <v>1629</v>
      </c>
      <c r="B29" s="32">
        <v>123330299.99999861</v>
      </c>
      <c r="C29" s="32">
        <v>204859618.88165268</v>
      </c>
      <c r="D29" s="31">
        <f t="shared" si="0"/>
        <v>81529318.881654069</v>
      </c>
      <c r="E29" s="38">
        <f t="shared" si="1"/>
        <v>0.66106479009339136</v>
      </c>
    </row>
    <row r="30" spans="1:5" x14ac:dyDescent="0.25">
      <c r="A30" s="39" t="s">
        <v>1702</v>
      </c>
      <c r="B30" s="32">
        <v>18093299.999999691</v>
      </c>
      <c r="C30" s="32">
        <v>31351118.697175398</v>
      </c>
      <c r="D30" s="31">
        <f t="shared" si="0"/>
        <v>13257818.697175708</v>
      </c>
      <c r="E30" s="38">
        <f t="shared" si="1"/>
        <v>0.73274740910590852</v>
      </c>
    </row>
    <row r="31" spans="1:5" x14ac:dyDescent="0.25">
      <c r="A31" s="39" t="s">
        <v>1709</v>
      </c>
      <c r="B31" s="32">
        <v>27600899.999999825</v>
      </c>
      <c r="C31" s="32">
        <v>48111402.325731725</v>
      </c>
      <c r="D31" s="31">
        <f t="shared" si="0"/>
        <v>20510502.3257319</v>
      </c>
      <c r="E31" s="38">
        <f t="shared" si="1"/>
        <v>0.74310991039176366</v>
      </c>
    </row>
    <row r="32" spans="1:5" x14ac:dyDescent="0.25">
      <c r="A32" s="39" t="s">
        <v>1730</v>
      </c>
      <c r="B32" s="32">
        <v>18390299.999999605</v>
      </c>
      <c r="C32" s="32">
        <v>31431590.140321419</v>
      </c>
      <c r="D32" s="31">
        <f t="shared" si="0"/>
        <v>13041290.140321814</v>
      </c>
      <c r="E32" s="38">
        <f t="shared" si="1"/>
        <v>0.70913960839801926</v>
      </c>
    </row>
    <row r="33" spans="1:5" x14ac:dyDescent="0.25">
      <c r="A33" s="39" t="s">
        <v>1737</v>
      </c>
      <c r="B33" s="32">
        <v>12033199.999999799</v>
      </c>
      <c r="C33" s="32">
        <v>20482665.062290229</v>
      </c>
      <c r="D33" s="31">
        <f t="shared" si="0"/>
        <v>8449465.0622904301</v>
      </c>
      <c r="E33" s="38">
        <f t="shared" si="1"/>
        <v>0.7021793922057783</v>
      </c>
    </row>
    <row r="34" spans="1:5" x14ac:dyDescent="0.25">
      <c r="A34" s="39" t="s">
        <v>1742</v>
      </c>
      <c r="B34" s="32">
        <v>17256499.999999821</v>
      </c>
      <c r="C34" s="32">
        <v>30504247.960686363</v>
      </c>
      <c r="D34" s="31">
        <f t="shared" si="0"/>
        <v>13247747.960686542</v>
      </c>
      <c r="E34" s="38">
        <f t="shared" si="1"/>
        <v>0.76769611222940226</v>
      </c>
    </row>
    <row r="35" spans="1:5" x14ac:dyDescent="0.25">
      <c r="A35" s="39" t="s">
        <v>1755</v>
      </c>
      <c r="B35" s="32">
        <v>17328399.999999758</v>
      </c>
      <c r="C35" s="32">
        <v>31135702.695579577</v>
      </c>
      <c r="D35" s="31">
        <f t="shared" si="0"/>
        <v>13807302.695579819</v>
      </c>
      <c r="E35" s="38">
        <f t="shared" si="1"/>
        <v>0.79680193760416496</v>
      </c>
    </row>
    <row r="36" spans="1:5" x14ac:dyDescent="0.25">
      <c r="A36" s="39" t="s">
        <v>47</v>
      </c>
      <c r="B36" s="32">
        <v>9234199.9999998808</v>
      </c>
      <c r="C36" s="32">
        <v>12396064.126303969</v>
      </c>
      <c r="D36" s="31">
        <f t="shared" si="0"/>
        <v>3161864.1263040882</v>
      </c>
      <c r="E36" s="38">
        <f t="shared" si="1"/>
        <v>0.3424080187026628</v>
      </c>
    </row>
    <row r="37" spans="1:5" x14ac:dyDescent="0.25">
      <c r="A37" s="39" t="s">
        <v>1768</v>
      </c>
      <c r="B37" s="32">
        <v>117338799.99999899</v>
      </c>
      <c r="C37" s="32">
        <v>195793540.28347236</v>
      </c>
      <c r="D37" s="31">
        <f t="shared" si="0"/>
        <v>78454740.283473372</v>
      </c>
      <c r="E37" s="38">
        <f t="shared" si="1"/>
        <v>0.6686172032053681</v>
      </c>
    </row>
    <row r="38" spans="1:5" x14ac:dyDescent="0.25">
      <c r="A38" s="39" t="s">
        <v>1825</v>
      </c>
      <c r="B38" s="32">
        <v>25938499.999999471</v>
      </c>
      <c r="C38" s="32">
        <v>41657178.609113991</v>
      </c>
      <c r="D38" s="31">
        <f t="shared" si="0"/>
        <v>15718678.60911452</v>
      </c>
      <c r="E38" s="38">
        <f t="shared" si="1"/>
        <v>0.60599798018832396</v>
      </c>
    </row>
    <row r="39" spans="1:5" x14ac:dyDescent="0.25">
      <c r="A39" s="39" t="s">
        <v>1836</v>
      </c>
      <c r="B39" s="32">
        <v>19320500.000000242</v>
      </c>
      <c r="C39" s="32">
        <v>37233331.980683245</v>
      </c>
      <c r="D39" s="31">
        <f t="shared" si="0"/>
        <v>17912831.980683003</v>
      </c>
      <c r="E39" s="38">
        <f t="shared" si="1"/>
        <v>0.92714122205340332</v>
      </c>
    </row>
    <row r="40" spans="1:5" x14ac:dyDescent="0.25">
      <c r="A40" s="39" t="s">
        <v>1849</v>
      </c>
      <c r="B40" s="32">
        <v>160939199.99999958</v>
      </c>
      <c r="C40" s="32">
        <v>276101783.00560403</v>
      </c>
      <c r="D40" s="31">
        <f t="shared" si="0"/>
        <v>115162583.00560445</v>
      </c>
      <c r="E40" s="38">
        <f t="shared" si="1"/>
        <v>0.7155657726992849</v>
      </c>
    </row>
    <row r="41" spans="1:5" x14ac:dyDescent="0.25">
      <c r="A41" s="39" t="s">
        <v>1938</v>
      </c>
      <c r="B41" s="32">
        <v>36018999.999999523</v>
      </c>
      <c r="C41" s="32">
        <v>63887767.451501675</v>
      </c>
      <c r="D41" s="31">
        <f t="shared" si="0"/>
        <v>27868767.451502152</v>
      </c>
      <c r="E41" s="38">
        <f t="shared" si="1"/>
        <v>0.77372407483557348</v>
      </c>
    </row>
    <row r="42" spans="1:5" x14ac:dyDescent="0.25">
      <c r="A42" s="39" t="s">
        <v>64</v>
      </c>
      <c r="B42" s="32">
        <v>227280099.9999975</v>
      </c>
      <c r="C42" s="32">
        <v>404223228.89447123</v>
      </c>
      <c r="D42" s="31">
        <f t="shared" si="0"/>
        <v>176943128.89447373</v>
      </c>
      <c r="E42" s="38">
        <f t="shared" si="1"/>
        <v>0.77852451180053017</v>
      </c>
    </row>
    <row r="43" spans="1:5" x14ac:dyDescent="0.25">
      <c r="A43" s="39" t="s">
        <v>2089</v>
      </c>
      <c r="B43" s="32">
        <v>36240999.999999709</v>
      </c>
      <c r="C43" s="32">
        <v>64369537.321927376</v>
      </c>
      <c r="D43" s="31">
        <f t="shared" si="0"/>
        <v>28128537.321927667</v>
      </c>
      <c r="E43" s="38">
        <f t="shared" si="1"/>
        <v>0.77615235015391115</v>
      </c>
    </row>
    <row r="44" spans="1:5" x14ac:dyDescent="0.25">
      <c r="A44" s="39" t="s">
        <v>2112</v>
      </c>
      <c r="B44" s="32">
        <v>134559399.99999917</v>
      </c>
      <c r="C44" s="32">
        <v>219285103.32504687</v>
      </c>
      <c r="D44" s="31">
        <f t="shared" si="0"/>
        <v>84725703.325047702</v>
      </c>
      <c r="E44" s="38">
        <f t="shared" si="1"/>
        <v>0.62965280259163037</v>
      </c>
    </row>
    <row r="45" spans="1:5" x14ac:dyDescent="0.25">
      <c r="A45" s="39" t="s">
        <v>2191</v>
      </c>
      <c r="B45" s="32">
        <v>35986400.000000082</v>
      </c>
      <c r="C45" s="32">
        <v>66178708.719807617</v>
      </c>
      <c r="D45" s="31">
        <f t="shared" si="0"/>
        <v>30192308.719807535</v>
      </c>
      <c r="E45" s="38">
        <f t="shared" si="1"/>
        <v>0.83899219482380749</v>
      </c>
    </row>
    <row r="46" spans="1:5" x14ac:dyDescent="0.25">
      <c r="A46" s="39" t="s">
        <v>2222</v>
      </c>
      <c r="B46" s="32">
        <v>65855299.999999762</v>
      </c>
      <c r="C46" s="32">
        <v>119355492.87342046</v>
      </c>
      <c r="D46" s="31">
        <f t="shared" si="0"/>
        <v>53500192.8734207</v>
      </c>
      <c r="E46" s="38">
        <f t="shared" si="1"/>
        <v>0.81239008665089818</v>
      </c>
    </row>
    <row r="47" spans="1:5" x14ac:dyDescent="0.25">
      <c r="A47" s="39" t="s">
        <v>2277</v>
      </c>
      <c r="B47" s="32">
        <v>12129399.999999855</v>
      </c>
      <c r="C47" s="32">
        <v>23993595.842361555</v>
      </c>
      <c r="D47" s="31">
        <f t="shared" si="0"/>
        <v>11864195.8423617</v>
      </c>
      <c r="E47" s="38">
        <f t="shared" si="1"/>
        <v>0.97813542651424157</v>
      </c>
    </row>
    <row r="48" spans="1:5" x14ac:dyDescent="0.25">
      <c r="A48" s="39" t="s">
        <v>45</v>
      </c>
      <c r="B48" s="32">
        <v>13143399.999999732</v>
      </c>
      <c r="C48" s="32">
        <v>17358275.237185851</v>
      </c>
      <c r="D48" s="31">
        <f t="shared" si="0"/>
        <v>4214875.237186119</v>
      </c>
      <c r="E48" s="38">
        <f t="shared" si="1"/>
        <v>0.32068378328181485</v>
      </c>
    </row>
    <row r="49" spans="1:5" x14ac:dyDescent="0.25">
      <c r="A49" s="39" t="s">
        <v>2300</v>
      </c>
      <c r="B49" s="32">
        <v>77630099.999999568</v>
      </c>
      <c r="C49" s="32">
        <v>143600663.39667368</v>
      </c>
      <c r="D49" s="31">
        <f t="shared" si="0"/>
        <v>65970563.396674111</v>
      </c>
      <c r="E49" s="38">
        <f t="shared" si="1"/>
        <v>0.84980649769450867</v>
      </c>
    </row>
    <row r="50" spans="1:5" x14ac:dyDescent="0.25">
      <c r="A50" s="39" t="s">
        <v>2349</v>
      </c>
      <c r="B50" s="32">
        <v>28458999.99999968</v>
      </c>
      <c r="C50" s="32">
        <v>49323930.153376527</v>
      </c>
      <c r="D50" s="31">
        <f t="shared" si="0"/>
        <v>20864930.153376848</v>
      </c>
      <c r="E50" s="38">
        <f t="shared" si="1"/>
        <v>0.73315753024973063</v>
      </c>
    </row>
    <row r="51" spans="1:5" x14ac:dyDescent="0.25">
      <c r="A51" s="39" t="s">
        <v>52</v>
      </c>
      <c r="B51" s="32">
        <v>21297699.999999858</v>
      </c>
      <c r="C51" s="32">
        <v>31919052.493458584</v>
      </c>
      <c r="D51" s="31">
        <f t="shared" si="0"/>
        <v>10621352.493458726</v>
      </c>
      <c r="E51" s="38">
        <f t="shared" si="1"/>
        <v>0.49870889783679911</v>
      </c>
    </row>
    <row r="52" spans="1:5" x14ac:dyDescent="0.25">
      <c r="A52" s="39" t="s">
        <v>57</v>
      </c>
      <c r="B52" s="32">
        <v>11493400.000000114</v>
      </c>
      <c r="C52" s="32">
        <v>24034710.22849384</v>
      </c>
      <c r="D52" s="31">
        <f t="shared" si="0"/>
        <v>12541310.228493726</v>
      </c>
      <c r="E52" s="38">
        <f t="shared" si="1"/>
        <v>1.0911749550606089</v>
      </c>
    </row>
    <row r="53" spans="1:5" x14ac:dyDescent="0.25">
      <c r="A53" s="39" t="s">
        <v>63</v>
      </c>
      <c r="B53" s="32">
        <v>41889799.99999886</v>
      </c>
      <c r="C53" s="32">
        <v>82974959.587478951</v>
      </c>
      <c r="D53" s="31">
        <f t="shared" si="0"/>
        <v>41085159.587480091</v>
      </c>
      <c r="E53" s="38">
        <f t="shared" si="1"/>
        <v>0.98079149548293876</v>
      </c>
    </row>
    <row r="54" spans="1:5" x14ac:dyDescent="0.25">
      <c r="A54" s="39" t="s">
        <v>2412</v>
      </c>
      <c r="B54" s="32">
        <v>36231899.999999449</v>
      </c>
      <c r="C54" s="32">
        <v>71646288.300388545</v>
      </c>
      <c r="D54" s="31">
        <f t="shared" si="0"/>
        <v>35414388.300389096</v>
      </c>
      <c r="E54" s="38">
        <f t="shared" si="1"/>
        <v>0.97743668701861164</v>
      </c>
    </row>
    <row r="55" spans="1:5" x14ac:dyDescent="0.25">
      <c r="A55" s="39" t="s">
        <v>50</v>
      </c>
      <c r="B55" s="32">
        <v>11364299.999999929</v>
      </c>
      <c r="C55" s="32">
        <v>16651597.369544005</v>
      </c>
      <c r="D55" s="31">
        <f t="shared" si="0"/>
        <v>5287297.3695440758</v>
      </c>
      <c r="E55" s="38">
        <f t="shared" si="1"/>
        <v>0.46525499762802008</v>
      </c>
    </row>
    <row r="56" spans="1:5" x14ac:dyDescent="0.25">
      <c r="A56" s="39" t="s">
        <v>2443</v>
      </c>
      <c r="B56" s="32">
        <v>10926199.999999974</v>
      </c>
      <c r="C56" s="32">
        <v>18759445.215145409</v>
      </c>
      <c r="D56" s="31">
        <f t="shared" si="0"/>
        <v>7833245.2151454352</v>
      </c>
      <c r="E56" s="38">
        <f t="shared" si="1"/>
        <v>0.71692310365410239</v>
      </c>
    </row>
    <row r="57" spans="1:5" x14ac:dyDescent="0.25">
      <c r="A57" s="39" t="s">
        <v>2450</v>
      </c>
      <c r="B57" s="32">
        <v>42501699.999998607</v>
      </c>
      <c r="C57" s="32">
        <v>71450804.985926494</v>
      </c>
      <c r="D57" s="31">
        <f t="shared" si="0"/>
        <v>28949104.985927887</v>
      </c>
      <c r="E57" s="38">
        <f t="shared" si="1"/>
        <v>0.68112816630696738</v>
      </c>
    </row>
    <row r="58" spans="1:5" x14ac:dyDescent="0.25">
      <c r="A58" s="39" t="s">
        <v>2469</v>
      </c>
      <c r="B58" s="32">
        <v>35419099.999999583</v>
      </c>
      <c r="C58" s="32">
        <v>61140218.173710942</v>
      </c>
      <c r="D58" s="31">
        <f t="shared" si="0"/>
        <v>25721118.17371136</v>
      </c>
      <c r="E58" s="38">
        <f t="shared" si="1"/>
        <v>0.72619344290825183</v>
      </c>
    </row>
    <row r="59" spans="1:5" x14ac:dyDescent="0.25">
      <c r="A59" s="39" t="s">
        <v>2492</v>
      </c>
      <c r="B59" s="32">
        <v>59131399.999999315</v>
      </c>
      <c r="C59" s="32">
        <v>107669769.9185091</v>
      </c>
      <c r="D59" s="31">
        <f t="shared" si="0"/>
        <v>48538369.918509781</v>
      </c>
      <c r="E59" s="38">
        <f t="shared" si="1"/>
        <v>0.82085609200036436</v>
      </c>
    </row>
    <row r="60" spans="1:5" x14ac:dyDescent="0.25">
      <c r="A60" s="39" t="s">
        <v>2525</v>
      </c>
      <c r="B60" s="32">
        <v>68224699.999999881</v>
      </c>
      <c r="C60" s="32">
        <v>118208524.5559268</v>
      </c>
      <c r="D60" s="31">
        <f t="shared" si="0"/>
        <v>49983824.555926919</v>
      </c>
      <c r="E60" s="38">
        <f t="shared" si="1"/>
        <v>0.73263531471632715</v>
      </c>
    </row>
    <row r="61" spans="1:5" x14ac:dyDescent="0.25">
      <c r="A61" s="39" t="s">
        <v>2560</v>
      </c>
      <c r="B61" s="32">
        <v>25536499.999999702</v>
      </c>
      <c r="C61" s="32">
        <v>45199627.393343911</v>
      </c>
      <c r="D61" s="31">
        <f t="shared" si="0"/>
        <v>19663127.393344209</v>
      </c>
      <c r="E61" s="38">
        <f t="shared" si="1"/>
        <v>0.77000087691517782</v>
      </c>
    </row>
    <row r="62" spans="1:5" x14ac:dyDescent="0.25">
      <c r="A62" s="39" t="s">
        <v>2571</v>
      </c>
      <c r="B62" s="32">
        <v>72340799.999999627</v>
      </c>
      <c r="C62" s="32">
        <v>127540589.62118675</v>
      </c>
      <c r="D62" s="31">
        <f t="shared" si="0"/>
        <v>55199789.621187121</v>
      </c>
      <c r="E62" s="38">
        <f t="shared" si="1"/>
        <v>0.7630519654356519</v>
      </c>
    </row>
    <row r="63" spans="1:5" x14ac:dyDescent="0.25">
      <c r="A63" s="39" t="s">
        <v>2612</v>
      </c>
      <c r="B63" s="32">
        <v>61366399.999998853</v>
      </c>
      <c r="C63" s="32">
        <v>111436146.71669315</v>
      </c>
      <c r="D63" s="31">
        <f t="shared" si="0"/>
        <v>50069746.716694295</v>
      </c>
      <c r="E63" s="38">
        <f t="shared" si="1"/>
        <v>0.81591468159604008</v>
      </c>
    </row>
    <row r="64" spans="1:5" x14ac:dyDescent="0.25">
      <c r="A64" s="39" t="s">
        <v>2647</v>
      </c>
      <c r="B64" s="32">
        <v>18312499.99999981</v>
      </c>
      <c r="C64" s="32">
        <v>35710642.738028824</v>
      </c>
      <c r="D64" s="31">
        <f t="shared" si="0"/>
        <v>17398142.738029014</v>
      </c>
      <c r="E64" s="38">
        <f t="shared" si="1"/>
        <v>0.95006922801524618</v>
      </c>
    </row>
    <row r="65" spans="1:5" x14ac:dyDescent="0.25">
      <c r="A65" s="39" t="s">
        <v>2660</v>
      </c>
      <c r="B65" s="32">
        <v>85433199.999998733</v>
      </c>
      <c r="C65" s="32">
        <v>150186841.92421636</v>
      </c>
      <c r="D65" s="31">
        <f t="shared" si="0"/>
        <v>64753641.924217626</v>
      </c>
      <c r="E65" s="38">
        <f t="shared" si="1"/>
        <v>0.75794470913203049</v>
      </c>
    </row>
    <row r="66" spans="1:5" x14ac:dyDescent="0.25">
      <c r="A66" s="39" t="s">
        <v>2709</v>
      </c>
      <c r="B66" s="32">
        <v>34504099.999999695</v>
      </c>
      <c r="C66" s="32">
        <v>60409648.49522575</v>
      </c>
      <c r="D66" s="31">
        <f t="shared" si="0"/>
        <v>25905548.495226055</v>
      </c>
      <c r="E66" s="38">
        <f t="shared" si="1"/>
        <v>0.75079623856951161</v>
      </c>
    </row>
    <row r="67" spans="1:5" x14ac:dyDescent="0.25">
      <c r="A67" s="39" t="s">
        <v>2732</v>
      </c>
      <c r="B67" s="32">
        <v>53800399.999999598</v>
      </c>
      <c r="C67" s="32">
        <v>97166984.13023147</v>
      </c>
      <c r="D67" s="31">
        <f t="shared" ref="D67:D130" si="2">C67-B67</f>
        <v>43366584.130231872</v>
      </c>
      <c r="E67" s="38">
        <f t="shared" ref="E67:E130" si="3">D67/B67</f>
        <v>0.80606434394971405</v>
      </c>
    </row>
    <row r="68" spans="1:5" x14ac:dyDescent="0.25">
      <c r="A68" s="39" t="s">
        <v>2765</v>
      </c>
      <c r="B68" s="32">
        <v>174943399.99999753</v>
      </c>
      <c r="C68" s="32">
        <v>309690682.4355458</v>
      </c>
      <c r="D68" s="31">
        <f t="shared" si="2"/>
        <v>134747282.43554828</v>
      </c>
      <c r="E68" s="38">
        <f t="shared" si="3"/>
        <v>0.77023358660886998</v>
      </c>
    </row>
    <row r="69" spans="1:5" x14ac:dyDescent="0.25">
      <c r="A69" s="39" t="s">
        <v>2860</v>
      </c>
      <c r="B69" s="32">
        <v>41628899.999999054</v>
      </c>
      <c r="C69" s="32">
        <v>71080944.734743506</v>
      </c>
      <c r="D69" s="31">
        <f t="shared" si="2"/>
        <v>29452044.734744452</v>
      </c>
      <c r="E69" s="38">
        <f t="shared" si="3"/>
        <v>0.70749034288066992</v>
      </c>
    </row>
    <row r="70" spans="1:5" x14ac:dyDescent="0.25">
      <c r="A70" s="39" t="s">
        <v>2881</v>
      </c>
      <c r="B70" s="32">
        <v>40951199.99999994</v>
      </c>
      <c r="C70" s="32">
        <v>72240918.620851845</v>
      </c>
      <c r="D70" s="31">
        <f t="shared" si="2"/>
        <v>31289718.620851904</v>
      </c>
      <c r="E70" s="38">
        <f t="shared" si="3"/>
        <v>0.76407330239045379</v>
      </c>
    </row>
    <row r="71" spans="1:5" x14ac:dyDescent="0.25">
      <c r="A71" s="39" t="s">
        <v>2906</v>
      </c>
      <c r="B71" s="32">
        <v>13392700.000000093</v>
      </c>
      <c r="C71" s="32">
        <v>23871309.718967028</v>
      </c>
      <c r="D71" s="31">
        <f t="shared" si="2"/>
        <v>10478609.718966935</v>
      </c>
      <c r="E71" s="38">
        <f t="shared" si="3"/>
        <v>0.78241203931745373</v>
      </c>
    </row>
    <row r="72" spans="1:5" x14ac:dyDescent="0.25">
      <c r="A72" s="39" t="s">
        <v>2921</v>
      </c>
      <c r="B72" s="32">
        <v>45457199.999999531</v>
      </c>
      <c r="C72" s="32">
        <v>75768595.613406599</v>
      </c>
      <c r="D72" s="31">
        <f t="shared" si="2"/>
        <v>30311395.613407068</v>
      </c>
      <c r="E72" s="38">
        <f t="shared" si="3"/>
        <v>0.66681176168807976</v>
      </c>
    </row>
    <row r="73" spans="1:5" x14ac:dyDescent="0.25">
      <c r="A73" s="39" t="s">
        <v>2946</v>
      </c>
      <c r="B73" s="32">
        <v>96260299.999998361</v>
      </c>
      <c r="C73" s="32">
        <v>164056312.72756347</v>
      </c>
      <c r="D73" s="31">
        <f t="shared" si="2"/>
        <v>67796012.72756511</v>
      </c>
      <c r="E73" s="38">
        <f t="shared" si="3"/>
        <v>0.70429878909131038</v>
      </c>
    </row>
    <row r="74" spans="1:5" x14ac:dyDescent="0.25">
      <c r="A74" s="39" t="s">
        <v>3001</v>
      </c>
      <c r="B74" s="32">
        <v>115805599.9999986</v>
      </c>
      <c r="C74" s="32">
        <v>204249087.67825064</v>
      </c>
      <c r="D74" s="31">
        <f t="shared" si="2"/>
        <v>88443487.678252041</v>
      </c>
      <c r="E74" s="38">
        <f t="shared" si="3"/>
        <v>0.76372375496740319</v>
      </c>
    </row>
    <row r="75" spans="1:5" x14ac:dyDescent="0.25">
      <c r="A75" s="39" t="s">
        <v>3062</v>
      </c>
      <c r="B75" s="32">
        <v>29322799.999999814</v>
      </c>
      <c r="C75" s="32">
        <v>51749539.184293084</v>
      </c>
      <c r="D75" s="31">
        <f t="shared" si="2"/>
        <v>22426739.18429327</v>
      </c>
      <c r="E75" s="38">
        <f t="shared" si="3"/>
        <v>0.76482256756835676</v>
      </c>
    </row>
    <row r="76" spans="1:5" x14ac:dyDescent="0.25">
      <c r="A76" s="39" t="s">
        <v>3081</v>
      </c>
      <c r="B76" s="32">
        <v>15225600.000000127</v>
      </c>
      <c r="C76" s="32">
        <v>25072052.306349486</v>
      </c>
      <c r="D76" s="31">
        <f t="shared" si="2"/>
        <v>9846452.3063493595</v>
      </c>
      <c r="E76" s="38">
        <f t="shared" si="3"/>
        <v>0.64670372966249456</v>
      </c>
    </row>
    <row r="77" spans="1:5" x14ac:dyDescent="0.25">
      <c r="A77" s="39" t="s">
        <v>3096</v>
      </c>
      <c r="B77" s="32">
        <v>23688499.999999307</v>
      </c>
      <c r="C77" s="32">
        <v>39363627.866338193</v>
      </c>
      <c r="D77" s="31">
        <f t="shared" si="2"/>
        <v>15675127.866338886</v>
      </c>
      <c r="E77" s="38">
        <f t="shared" si="3"/>
        <v>0.66171888749137109</v>
      </c>
    </row>
    <row r="78" spans="1:5" x14ac:dyDescent="0.25">
      <c r="A78" s="39" t="s">
        <v>3107</v>
      </c>
      <c r="B78" s="32">
        <v>19479399.999999702</v>
      </c>
      <c r="C78" s="32">
        <v>31724302.599659618</v>
      </c>
      <c r="D78" s="31">
        <f t="shared" si="2"/>
        <v>12244902.599659916</v>
      </c>
      <c r="E78" s="38">
        <f t="shared" si="3"/>
        <v>0.62860779077692863</v>
      </c>
    </row>
    <row r="79" spans="1:5" x14ac:dyDescent="0.25">
      <c r="A79" s="39" t="s">
        <v>3116</v>
      </c>
      <c r="B79" s="32">
        <v>20202500.000000127</v>
      </c>
      <c r="C79" s="32">
        <v>38880536.382936016</v>
      </c>
      <c r="D79" s="31">
        <f t="shared" si="2"/>
        <v>18678036.382935889</v>
      </c>
      <c r="E79" s="38">
        <f t="shared" si="3"/>
        <v>0.92454084311029683</v>
      </c>
    </row>
    <row r="80" spans="1:5" x14ac:dyDescent="0.25">
      <c r="A80" s="39" t="s">
        <v>3129</v>
      </c>
      <c r="B80" s="32">
        <v>105356399.99999827</v>
      </c>
      <c r="C80" s="32">
        <v>184927092.96852615</v>
      </c>
      <c r="D80" s="31">
        <f t="shared" si="2"/>
        <v>79570692.968527883</v>
      </c>
      <c r="E80" s="38">
        <f t="shared" si="3"/>
        <v>0.75525258046525112</v>
      </c>
    </row>
    <row r="81" spans="1:5" x14ac:dyDescent="0.25">
      <c r="A81" s="39" t="s">
        <v>3180</v>
      </c>
      <c r="B81" s="32">
        <v>82253199.999998629</v>
      </c>
      <c r="C81" s="32">
        <v>143469876.52617764</v>
      </c>
      <c r="D81" s="31">
        <f t="shared" si="2"/>
        <v>61216676.526179016</v>
      </c>
      <c r="E81" s="38">
        <f t="shared" si="3"/>
        <v>0.74424674694942006</v>
      </c>
    </row>
    <row r="82" spans="1:5" x14ac:dyDescent="0.25">
      <c r="A82" s="39" t="s">
        <v>3229</v>
      </c>
      <c r="B82" s="32">
        <v>126273499.99999945</v>
      </c>
      <c r="C82" s="32">
        <v>227155780.42600578</v>
      </c>
      <c r="D82" s="31">
        <f t="shared" si="2"/>
        <v>100882280.42600633</v>
      </c>
      <c r="E82" s="38">
        <f t="shared" si="3"/>
        <v>0.79891885808191565</v>
      </c>
    </row>
    <row r="83" spans="1:5" x14ac:dyDescent="0.25">
      <c r="A83" s="39" t="s">
        <v>3310</v>
      </c>
      <c r="B83" s="32">
        <v>31248800.000000075</v>
      </c>
      <c r="C83" s="32">
        <v>55601725.343082719</v>
      </c>
      <c r="D83" s="31">
        <f t="shared" si="2"/>
        <v>24352925.343082644</v>
      </c>
      <c r="E83" s="38">
        <f t="shared" si="3"/>
        <v>0.7793235370024636</v>
      </c>
    </row>
    <row r="84" spans="1:5" x14ac:dyDescent="0.25">
      <c r="A84" s="39" t="s">
        <v>3327</v>
      </c>
      <c r="B84" s="32">
        <v>115749099.99999931</v>
      </c>
      <c r="C84" s="32">
        <v>216009555.65484789</v>
      </c>
      <c r="D84" s="31">
        <f t="shared" si="2"/>
        <v>100260455.65484858</v>
      </c>
      <c r="E84" s="38">
        <f t="shared" si="3"/>
        <v>0.86618777731186825</v>
      </c>
    </row>
    <row r="85" spans="1:5" x14ac:dyDescent="0.25">
      <c r="A85" s="39" t="s">
        <v>3394</v>
      </c>
      <c r="B85" s="32">
        <v>29418899.999999944</v>
      </c>
      <c r="C85" s="32">
        <v>52272009.577867307</v>
      </c>
      <c r="D85" s="31">
        <f t="shared" si="2"/>
        <v>22853109.577867363</v>
      </c>
      <c r="E85" s="38">
        <f t="shared" si="3"/>
        <v>0.77681726977784371</v>
      </c>
    </row>
    <row r="86" spans="1:5" x14ac:dyDescent="0.25">
      <c r="A86" s="39" t="s">
        <v>3417</v>
      </c>
      <c r="B86" s="32">
        <v>55249199.999999464</v>
      </c>
      <c r="C86" s="32">
        <v>84406098.881687194</v>
      </c>
      <c r="D86" s="31">
        <f t="shared" si="2"/>
        <v>29156898.881687731</v>
      </c>
      <c r="E86" s="38">
        <f t="shared" si="3"/>
        <v>0.52773431799352777</v>
      </c>
    </row>
    <row r="87" spans="1:5" x14ac:dyDescent="0.25">
      <c r="A87" s="39" t="s">
        <v>3444</v>
      </c>
      <c r="B87" s="32">
        <v>171820899.99999955</v>
      </c>
      <c r="C87" s="32">
        <v>293880864.29470557</v>
      </c>
      <c r="D87" s="31">
        <f t="shared" si="2"/>
        <v>122059964.29470602</v>
      </c>
      <c r="E87" s="38">
        <f t="shared" si="3"/>
        <v>0.71039067013795376</v>
      </c>
    </row>
    <row r="88" spans="1:5" x14ac:dyDescent="0.25">
      <c r="A88" s="39" t="s">
        <v>3561</v>
      </c>
      <c r="B88" s="32">
        <v>131250099.9999994</v>
      </c>
      <c r="C88" s="32">
        <v>229196097.29687721</v>
      </c>
      <c r="D88" s="31">
        <f t="shared" si="2"/>
        <v>97945997.296877801</v>
      </c>
      <c r="E88" s="38">
        <f t="shared" si="3"/>
        <v>0.74625464892505411</v>
      </c>
    </row>
    <row r="89" spans="1:5" x14ac:dyDescent="0.25">
      <c r="A89" s="39" t="s">
        <v>3626</v>
      </c>
      <c r="B89" s="32">
        <v>16437399.999999765</v>
      </c>
      <c r="C89" s="32">
        <v>26883156.872617673</v>
      </c>
      <c r="D89" s="31">
        <f t="shared" si="2"/>
        <v>10445756.872617908</v>
      </c>
      <c r="E89" s="38">
        <f t="shared" si="3"/>
        <v>0.63548717392154819</v>
      </c>
    </row>
    <row r="90" spans="1:5" x14ac:dyDescent="0.25">
      <c r="A90" s="39" t="s">
        <v>3639</v>
      </c>
      <c r="B90" s="32">
        <v>33945699.999999441</v>
      </c>
      <c r="C90" s="32">
        <v>64770400.66782479</v>
      </c>
      <c r="D90" s="31">
        <f t="shared" si="2"/>
        <v>30824700.667825349</v>
      </c>
      <c r="E90" s="38">
        <f t="shared" si="3"/>
        <v>0.90805906691645355</v>
      </c>
    </row>
    <row r="91" spans="1:5" x14ac:dyDescent="0.25">
      <c r="A91" s="39" t="s">
        <v>3654</v>
      </c>
      <c r="B91" s="32">
        <v>59353299.999998882</v>
      </c>
      <c r="C91" s="32">
        <v>104549412.48824546</v>
      </c>
      <c r="D91" s="31">
        <f t="shared" si="2"/>
        <v>45196112.488246575</v>
      </c>
      <c r="E91" s="38">
        <f t="shared" si="3"/>
        <v>0.761475983445696</v>
      </c>
    </row>
    <row r="92" spans="1:5" x14ac:dyDescent="0.25">
      <c r="A92" s="39" t="s">
        <v>3683</v>
      </c>
      <c r="B92" s="32">
        <v>133638599.99999966</v>
      </c>
      <c r="C92" s="32">
        <v>229900500.12320453</v>
      </c>
      <c r="D92" s="31">
        <f t="shared" si="2"/>
        <v>96261900.123204872</v>
      </c>
      <c r="E92" s="38">
        <f t="shared" si="3"/>
        <v>0.72031508952656731</v>
      </c>
    </row>
    <row r="93" spans="1:5" x14ac:dyDescent="0.25">
      <c r="A93" s="39" t="s">
        <v>3758</v>
      </c>
      <c r="B93" s="32">
        <v>62221599.99999918</v>
      </c>
      <c r="C93" s="32">
        <v>104080623.25876229</v>
      </c>
      <c r="D93" s="31">
        <f t="shared" si="2"/>
        <v>41859023.258763105</v>
      </c>
      <c r="E93" s="38">
        <f t="shared" si="3"/>
        <v>0.6727410297832852</v>
      </c>
    </row>
    <row r="94" spans="1:5" x14ac:dyDescent="0.25">
      <c r="A94" s="39" t="s">
        <v>3793</v>
      </c>
      <c r="B94" s="32">
        <v>23904600.000000045</v>
      </c>
      <c r="C94" s="32">
        <v>37367535.423926629</v>
      </c>
      <c r="D94" s="31">
        <f t="shared" si="2"/>
        <v>13462935.423926584</v>
      </c>
      <c r="E94" s="38">
        <f t="shared" si="3"/>
        <v>0.56319434016576553</v>
      </c>
    </row>
    <row r="95" spans="1:5" x14ac:dyDescent="0.25">
      <c r="A95" s="39" t="s">
        <v>3806</v>
      </c>
      <c r="B95" s="32">
        <v>13698500.000000125</v>
      </c>
      <c r="C95" s="32">
        <v>25300402.918808181</v>
      </c>
      <c r="D95" s="31">
        <f t="shared" si="2"/>
        <v>11601902.918808056</v>
      </c>
      <c r="E95" s="38">
        <f t="shared" si="3"/>
        <v>0.84694695906909157</v>
      </c>
    </row>
    <row r="96" spans="1:5" x14ac:dyDescent="0.25">
      <c r="A96" s="39" t="s">
        <v>59</v>
      </c>
      <c r="B96" s="32">
        <v>40917899.999999471</v>
      </c>
      <c r="C96" s="32">
        <v>82090867.637673348</v>
      </c>
      <c r="D96" s="31">
        <f t="shared" si="2"/>
        <v>41172967.637673877</v>
      </c>
      <c r="E96" s="38">
        <f t="shared" si="3"/>
        <v>1.006233644387283</v>
      </c>
    </row>
    <row r="97" spans="1:5" x14ac:dyDescent="0.25">
      <c r="A97" s="39" t="s">
        <v>3839</v>
      </c>
      <c r="B97" s="32">
        <v>21915399.999999613</v>
      </c>
      <c r="C97" s="32">
        <v>43013038.680056736</v>
      </c>
      <c r="D97" s="31">
        <f t="shared" si="2"/>
        <v>21097638.680057123</v>
      </c>
      <c r="E97" s="38">
        <f t="shared" si="3"/>
        <v>0.96268553985131444</v>
      </c>
    </row>
    <row r="98" spans="1:5" x14ac:dyDescent="0.25">
      <c r="A98" s="39" t="s">
        <v>3848</v>
      </c>
      <c r="B98" s="32">
        <v>7674400.0000000205</v>
      </c>
      <c r="C98" s="32">
        <v>14292021.160470029</v>
      </c>
      <c r="D98" s="31">
        <f t="shared" si="2"/>
        <v>6617621.1604700089</v>
      </c>
      <c r="E98" s="38">
        <f t="shared" si="3"/>
        <v>0.86229818102652867</v>
      </c>
    </row>
    <row r="99" spans="1:5" x14ac:dyDescent="0.25">
      <c r="A99" s="39" t="s">
        <v>3859</v>
      </c>
      <c r="B99" s="32">
        <v>43203899.999999695</v>
      </c>
      <c r="C99" s="32">
        <v>76404902.381096199</v>
      </c>
      <c r="D99" s="31">
        <f t="shared" si="2"/>
        <v>33201002.381096505</v>
      </c>
      <c r="E99" s="38">
        <f t="shared" si="3"/>
        <v>0.76847234580898338</v>
      </c>
    </row>
    <row r="100" spans="1:5" x14ac:dyDescent="0.25">
      <c r="A100" s="39" t="s">
        <v>3880</v>
      </c>
      <c r="B100" s="32">
        <v>39138899.999999315</v>
      </c>
      <c r="C100" s="32">
        <v>74062775.276922211</v>
      </c>
      <c r="D100" s="31">
        <f t="shared" si="2"/>
        <v>34923875.276922897</v>
      </c>
      <c r="E100" s="38">
        <f t="shared" si="3"/>
        <v>0.89230599932352483</v>
      </c>
    </row>
    <row r="101" spans="1:5" x14ac:dyDescent="0.25">
      <c r="A101" s="39" t="s">
        <v>3901</v>
      </c>
      <c r="B101" s="32">
        <v>33858799.999999397</v>
      </c>
      <c r="C101" s="32">
        <v>55967693.02017998</v>
      </c>
      <c r="D101" s="31">
        <f t="shared" si="2"/>
        <v>22108893.020180583</v>
      </c>
      <c r="E101" s="38">
        <f t="shared" si="3"/>
        <v>0.65297331920153634</v>
      </c>
    </row>
    <row r="102" spans="1:5" x14ac:dyDescent="0.25">
      <c r="A102" s="39" t="s">
        <v>3922</v>
      </c>
      <c r="B102" s="32">
        <v>59479299.999999188</v>
      </c>
      <c r="C102" s="32">
        <v>104381148.40936421</v>
      </c>
      <c r="D102" s="31">
        <f t="shared" si="2"/>
        <v>44901848.409365021</v>
      </c>
      <c r="E102" s="38">
        <f t="shared" si="3"/>
        <v>0.75491554892820922</v>
      </c>
    </row>
    <row r="103" spans="1:5" x14ac:dyDescent="0.25">
      <c r="A103" s="39" t="s">
        <v>3951</v>
      </c>
      <c r="B103" s="32">
        <v>48441999.999999292</v>
      </c>
      <c r="C103" s="32">
        <v>94162262.546251625</v>
      </c>
      <c r="D103" s="31">
        <f t="shared" si="2"/>
        <v>45720262.546252333</v>
      </c>
      <c r="E103" s="38">
        <f t="shared" si="3"/>
        <v>0.94381451109064451</v>
      </c>
    </row>
    <row r="104" spans="1:5" x14ac:dyDescent="0.25">
      <c r="A104" s="39" t="s">
        <v>3974</v>
      </c>
      <c r="B104" s="32">
        <v>189796899.99999842</v>
      </c>
      <c r="C104" s="32">
        <v>335209738.385674</v>
      </c>
      <c r="D104" s="31">
        <f t="shared" si="2"/>
        <v>145412838.38567558</v>
      </c>
      <c r="E104" s="38">
        <f t="shared" si="3"/>
        <v>0.76614970205349398</v>
      </c>
    </row>
    <row r="105" spans="1:5" x14ac:dyDescent="0.25">
      <c r="A105" s="39" t="s">
        <v>4075</v>
      </c>
      <c r="B105" s="32">
        <v>89707899.999998972</v>
      </c>
      <c r="C105" s="32">
        <v>158595885.45744234</v>
      </c>
      <c r="D105" s="31">
        <f t="shared" si="2"/>
        <v>68887985.457443371</v>
      </c>
      <c r="E105" s="38">
        <f t="shared" si="3"/>
        <v>0.7679143693860202</v>
      </c>
    </row>
    <row r="106" spans="1:5" x14ac:dyDescent="0.25">
      <c r="A106" s="39" t="s">
        <v>4116</v>
      </c>
      <c r="B106" s="32">
        <v>65008799.999999322</v>
      </c>
      <c r="C106" s="32">
        <v>124108194.6935181</v>
      </c>
      <c r="D106" s="31">
        <f t="shared" si="2"/>
        <v>59099394.69351878</v>
      </c>
      <c r="E106" s="38">
        <f t="shared" si="3"/>
        <v>0.90909837888900269</v>
      </c>
    </row>
    <row r="107" spans="1:5" x14ac:dyDescent="0.25">
      <c r="A107" s="39" t="s">
        <v>4153</v>
      </c>
      <c r="B107" s="32">
        <v>73849699.999999449</v>
      </c>
      <c r="C107" s="32">
        <v>122190951.01455781</v>
      </c>
      <c r="D107" s="31">
        <f t="shared" si="2"/>
        <v>48341251.01455836</v>
      </c>
      <c r="E107" s="38">
        <f t="shared" si="3"/>
        <v>0.65458967354720088</v>
      </c>
    </row>
    <row r="108" spans="1:5" x14ac:dyDescent="0.25">
      <c r="A108" s="39" t="s">
        <v>4188</v>
      </c>
      <c r="B108" s="32">
        <v>90629699.999999747</v>
      </c>
      <c r="C108" s="32">
        <v>160345544.24855053</v>
      </c>
      <c r="D108" s="31">
        <f t="shared" si="2"/>
        <v>69715844.248550788</v>
      </c>
      <c r="E108" s="38">
        <f t="shared" si="3"/>
        <v>0.76923838706904013</v>
      </c>
    </row>
    <row r="109" spans="1:5" x14ac:dyDescent="0.25">
      <c r="A109" s="39" t="s">
        <v>4245</v>
      </c>
      <c r="B109" s="32">
        <v>85376799.999999478</v>
      </c>
      <c r="C109" s="32">
        <v>140129299.18886763</v>
      </c>
      <c r="D109" s="31">
        <f t="shared" si="2"/>
        <v>54752499.18886815</v>
      </c>
      <c r="E109" s="38">
        <f t="shared" si="3"/>
        <v>0.64130418555003799</v>
      </c>
    </row>
    <row r="110" spans="1:5" x14ac:dyDescent="0.25">
      <c r="A110" s="39" t="s">
        <v>4302</v>
      </c>
      <c r="B110" s="32">
        <v>131298099.99999791</v>
      </c>
      <c r="C110" s="32">
        <v>225231753.8961854</v>
      </c>
      <c r="D110" s="31">
        <f t="shared" si="2"/>
        <v>93933653.896187484</v>
      </c>
      <c r="E110" s="38">
        <f t="shared" si="3"/>
        <v>0.71542279664510744</v>
      </c>
    </row>
    <row r="111" spans="1:5" x14ac:dyDescent="0.25">
      <c r="A111" s="39" t="s">
        <v>4365</v>
      </c>
      <c r="B111" s="32">
        <v>57670699.999999337</v>
      </c>
      <c r="C111" s="32">
        <v>97745522.296283096</v>
      </c>
      <c r="D111" s="31">
        <f t="shared" si="2"/>
        <v>40074822.296283759</v>
      </c>
      <c r="E111" s="38">
        <f t="shared" si="3"/>
        <v>0.69489051279565217</v>
      </c>
    </row>
    <row r="112" spans="1:5" x14ac:dyDescent="0.25">
      <c r="A112" s="39" t="s">
        <v>4404</v>
      </c>
      <c r="B112" s="32">
        <v>78907999.999999404</v>
      </c>
      <c r="C112" s="32">
        <v>146367002.63561937</v>
      </c>
      <c r="D112" s="31">
        <f t="shared" si="2"/>
        <v>67459002.635619968</v>
      </c>
      <c r="E112" s="38">
        <f t="shared" si="3"/>
        <v>0.85490701368201549</v>
      </c>
    </row>
    <row r="113" spans="1:5" x14ac:dyDescent="0.25">
      <c r="A113" s="39" t="s">
        <v>4449</v>
      </c>
      <c r="B113" s="32">
        <v>62635499.999999605</v>
      </c>
      <c r="C113" s="32">
        <v>107728237.35161257</v>
      </c>
      <c r="D113" s="31">
        <f t="shared" si="2"/>
        <v>45092737.351612963</v>
      </c>
      <c r="E113" s="38">
        <f t="shared" si="3"/>
        <v>0.71992300455194336</v>
      </c>
    </row>
    <row r="114" spans="1:5" x14ac:dyDescent="0.25">
      <c r="A114" s="39" t="s">
        <v>4484</v>
      </c>
      <c r="B114" s="32">
        <v>139815899.99999794</v>
      </c>
      <c r="C114" s="32">
        <v>243372510.11657169</v>
      </c>
      <c r="D114" s="31">
        <f t="shared" si="2"/>
        <v>103556610.11657375</v>
      </c>
      <c r="E114" s="38">
        <f t="shared" si="3"/>
        <v>0.74066404548105957</v>
      </c>
    </row>
    <row r="115" spans="1:5" x14ac:dyDescent="0.25">
      <c r="A115" s="39" t="s">
        <v>4573</v>
      </c>
      <c r="B115" s="32">
        <v>25137699.999999598</v>
      </c>
      <c r="C115" s="32">
        <v>44002220.197513066</v>
      </c>
      <c r="D115" s="31">
        <f t="shared" si="2"/>
        <v>18864520.197513469</v>
      </c>
      <c r="E115" s="38">
        <f t="shared" si="3"/>
        <v>0.75044734393018342</v>
      </c>
    </row>
    <row r="116" spans="1:5" x14ac:dyDescent="0.25">
      <c r="A116" s="39" t="s">
        <v>4588</v>
      </c>
      <c r="B116" s="32">
        <v>115883899.99999914</v>
      </c>
      <c r="C116" s="32">
        <v>204976752.38870192</v>
      </c>
      <c r="D116" s="31">
        <f t="shared" si="2"/>
        <v>89092852.38870278</v>
      </c>
      <c r="E116" s="38">
        <f t="shared" si="3"/>
        <v>0.76881130501047557</v>
      </c>
    </row>
    <row r="117" spans="1:5" x14ac:dyDescent="0.25">
      <c r="A117" s="39" t="s">
        <v>4661</v>
      </c>
      <c r="B117" s="32">
        <v>85586199.999999806</v>
      </c>
      <c r="C117" s="32">
        <v>154712153.32972944</v>
      </c>
      <c r="D117" s="31">
        <f t="shared" si="2"/>
        <v>69125953.329729632</v>
      </c>
      <c r="E117" s="38">
        <f t="shared" si="3"/>
        <v>0.80767639327052476</v>
      </c>
    </row>
    <row r="118" spans="1:5" x14ac:dyDescent="0.25">
      <c r="A118" s="39" t="s">
        <v>4706</v>
      </c>
      <c r="B118" s="32">
        <v>21510599.999999978</v>
      </c>
      <c r="C118" s="32">
        <v>38786029.050693765</v>
      </c>
      <c r="D118" s="31">
        <f t="shared" si="2"/>
        <v>17275429.050693788</v>
      </c>
      <c r="E118" s="38">
        <f t="shared" si="3"/>
        <v>0.80311237486140807</v>
      </c>
    </row>
    <row r="119" spans="1:5" x14ac:dyDescent="0.25">
      <c r="A119" s="39" t="s">
        <v>4723</v>
      </c>
      <c r="B119" s="32">
        <v>84610899.999998257</v>
      </c>
      <c r="C119" s="32">
        <v>147216752.58386111</v>
      </c>
      <c r="D119" s="31">
        <f t="shared" si="2"/>
        <v>62605852.583862856</v>
      </c>
      <c r="E119" s="38">
        <f t="shared" si="3"/>
        <v>0.73992656482633024</v>
      </c>
    </row>
    <row r="120" spans="1:5" x14ac:dyDescent="0.25">
      <c r="A120" s="39" t="s">
        <v>61</v>
      </c>
      <c r="B120" s="32">
        <v>10356200.000000007</v>
      </c>
      <c r="C120" s="32">
        <v>20519374.493575715</v>
      </c>
      <c r="D120" s="31">
        <f t="shared" si="2"/>
        <v>10163174.493575707</v>
      </c>
      <c r="E120" s="38">
        <f t="shared" si="3"/>
        <v>0.98136135779298383</v>
      </c>
    </row>
    <row r="121" spans="1:5" x14ac:dyDescent="0.25">
      <c r="A121" s="39" t="s">
        <v>4768</v>
      </c>
      <c r="B121" s="32">
        <v>167962499.99999958</v>
      </c>
      <c r="C121" s="32">
        <v>289435106.94203264</v>
      </c>
      <c r="D121" s="31">
        <f t="shared" si="2"/>
        <v>121472606.94203305</v>
      </c>
      <c r="E121" s="38">
        <f t="shared" si="3"/>
        <v>0.72321266319585242</v>
      </c>
    </row>
    <row r="122" spans="1:5" x14ac:dyDescent="0.25">
      <c r="A122" s="39" t="s">
        <v>4861</v>
      </c>
      <c r="B122" s="32">
        <v>59041499.999999814</v>
      </c>
      <c r="C122" s="32">
        <v>105336654.99745604</v>
      </c>
      <c r="D122" s="31">
        <f t="shared" si="2"/>
        <v>46295154.99745623</v>
      </c>
      <c r="E122" s="38">
        <f t="shared" si="3"/>
        <v>0.78411210754226057</v>
      </c>
    </row>
    <row r="123" spans="1:5" x14ac:dyDescent="0.25">
      <c r="A123" s="39" t="s">
        <v>48</v>
      </c>
      <c r="B123" s="32">
        <v>4986200.0000000382</v>
      </c>
      <c r="C123" s="32">
        <v>7670264.7067410508</v>
      </c>
      <c r="D123" s="31">
        <f t="shared" si="2"/>
        <v>2684064.7067410126</v>
      </c>
      <c r="E123" s="38">
        <f t="shared" si="3"/>
        <v>0.53829864561008223</v>
      </c>
    </row>
    <row r="124" spans="1:5" x14ac:dyDescent="0.25">
      <c r="A124" s="39" t="s">
        <v>58</v>
      </c>
      <c r="B124" s="32">
        <v>345248799.99999624</v>
      </c>
      <c r="C124" s="32">
        <v>628092365.75780261</v>
      </c>
      <c r="D124" s="31">
        <f t="shared" si="2"/>
        <v>282843565.75780636</v>
      </c>
      <c r="E124" s="38">
        <f t="shared" si="3"/>
        <v>0.81924561579304389</v>
      </c>
    </row>
    <row r="125" spans="1:5" x14ac:dyDescent="0.25">
      <c r="A125" s="39" t="s">
        <v>5098</v>
      </c>
      <c r="B125" s="32">
        <v>117741499.99999869</v>
      </c>
      <c r="C125" s="32">
        <v>207147621.22259629</v>
      </c>
      <c r="D125" s="31">
        <f t="shared" si="2"/>
        <v>89406121.222597599</v>
      </c>
      <c r="E125" s="38">
        <f t="shared" si="3"/>
        <v>0.75934246822571982</v>
      </c>
    </row>
    <row r="126" spans="1:5" x14ac:dyDescent="0.25">
      <c r="A126" s="39" t="s">
        <v>5175</v>
      </c>
      <c r="B126" s="32">
        <v>15837299.999999667</v>
      </c>
      <c r="C126" s="32">
        <v>30656612.782925628</v>
      </c>
      <c r="D126" s="31">
        <f t="shared" si="2"/>
        <v>14819312.782925962</v>
      </c>
      <c r="E126" s="38">
        <f t="shared" si="3"/>
        <v>0.9357221737875947</v>
      </c>
    </row>
    <row r="127" spans="1:5" x14ac:dyDescent="0.25">
      <c r="A127" s="39" t="s">
        <v>5184</v>
      </c>
      <c r="B127" s="32">
        <v>152037399.99999887</v>
      </c>
      <c r="C127" s="32">
        <v>283887562.45063978</v>
      </c>
      <c r="D127" s="31">
        <f t="shared" si="2"/>
        <v>131850162.45064092</v>
      </c>
      <c r="E127" s="38">
        <f t="shared" si="3"/>
        <v>0.86722189705060659</v>
      </c>
    </row>
    <row r="128" spans="1:5" x14ac:dyDescent="0.25">
      <c r="A128" s="39" t="s">
        <v>5255</v>
      </c>
      <c r="B128" s="32">
        <v>49681199.999999851</v>
      </c>
      <c r="C128" s="32">
        <v>87695504.656418398</v>
      </c>
      <c r="D128" s="31">
        <f t="shared" si="2"/>
        <v>38014304.656418547</v>
      </c>
      <c r="E128" s="38">
        <f t="shared" si="3"/>
        <v>0.76516478378981712</v>
      </c>
    </row>
    <row r="129" spans="1:5" x14ac:dyDescent="0.25">
      <c r="A129" s="39" t="s">
        <v>5282</v>
      </c>
      <c r="B129" s="32">
        <v>195680599.99999723</v>
      </c>
      <c r="C129" s="32">
        <v>342666910.62466055</v>
      </c>
      <c r="D129" s="31">
        <f t="shared" si="2"/>
        <v>146986310.62466332</v>
      </c>
      <c r="E129" s="38">
        <f t="shared" si="3"/>
        <v>0.75115423105134282</v>
      </c>
    </row>
    <row r="130" spans="1:5" x14ac:dyDescent="0.25">
      <c r="A130" s="39" t="s">
        <v>5395</v>
      </c>
      <c r="B130" s="32">
        <v>48847199.999999881</v>
      </c>
      <c r="C130" s="32">
        <v>79058605.68091543</v>
      </c>
      <c r="D130" s="31">
        <f t="shared" si="2"/>
        <v>30211405.680915549</v>
      </c>
      <c r="E130" s="38">
        <f t="shared" si="3"/>
        <v>0.61848797230784203</v>
      </c>
    </row>
    <row r="131" spans="1:5" x14ac:dyDescent="0.25">
      <c r="A131" s="39" t="s">
        <v>5422</v>
      </c>
      <c r="B131" s="32">
        <v>50811999.999998868</v>
      </c>
      <c r="C131" s="32">
        <v>89458423.48903355</v>
      </c>
      <c r="D131" s="31">
        <f t="shared" ref="D131:D144" si="4">C131-B131</f>
        <v>38646423.489034683</v>
      </c>
      <c r="E131" s="38">
        <f t="shared" ref="E131:E144" si="5">D131/B131</f>
        <v>0.76057670410602896</v>
      </c>
    </row>
    <row r="132" spans="1:5" x14ac:dyDescent="0.25">
      <c r="A132" s="39" t="s">
        <v>5447</v>
      </c>
      <c r="B132" s="32">
        <v>152241799.99999759</v>
      </c>
      <c r="C132" s="32">
        <v>265936700.7199153</v>
      </c>
      <c r="D132" s="31">
        <f t="shared" si="4"/>
        <v>113694900.71991771</v>
      </c>
      <c r="E132" s="38">
        <f t="shared" si="5"/>
        <v>0.74680475874509833</v>
      </c>
    </row>
    <row r="133" spans="1:5" x14ac:dyDescent="0.25">
      <c r="A133" s="39" t="s">
        <v>5528</v>
      </c>
      <c r="B133" s="32">
        <v>11070299.999999776</v>
      </c>
      <c r="C133" s="32">
        <v>17011719.779091608</v>
      </c>
      <c r="D133" s="31">
        <f t="shared" si="4"/>
        <v>5941419.7790918313</v>
      </c>
      <c r="E133" s="38">
        <f t="shared" si="5"/>
        <v>0.53669907582377629</v>
      </c>
    </row>
    <row r="134" spans="1:5" x14ac:dyDescent="0.25">
      <c r="A134" s="39" t="s">
        <v>5535</v>
      </c>
      <c r="B134" s="32">
        <v>26229499.999999315</v>
      </c>
      <c r="C134" s="32">
        <v>42667247.07582505</v>
      </c>
      <c r="D134" s="31">
        <f t="shared" si="4"/>
        <v>16437747.075825736</v>
      </c>
      <c r="E134" s="38">
        <f t="shared" si="5"/>
        <v>0.62668930310627979</v>
      </c>
    </row>
    <row r="135" spans="1:5" x14ac:dyDescent="0.25">
      <c r="A135" s="39" t="s">
        <v>5548</v>
      </c>
      <c r="B135" s="32">
        <v>57363999.999999143</v>
      </c>
      <c r="C135" s="32">
        <v>89692109.168817237</v>
      </c>
      <c r="D135" s="31">
        <f t="shared" si="4"/>
        <v>32328109.168818094</v>
      </c>
      <c r="E135" s="38">
        <f t="shared" si="5"/>
        <v>0.56356092965655424</v>
      </c>
    </row>
    <row r="136" spans="1:5" x14ac:dyDescent="0.25">
      <c r="A136" s="39" t="s">
        <v>5571</v>
      </c>
      <c r="B136" s="32">
        <v>39183699.999999508</v>
      </c>
      <c r="C136" s="32">
        <v>66595362.663367234</v>
      </c>
      <c r="D136" s="31">
        <f t="shared" si="4"/>
        <v>27411662.663367726</v>
      </c>
      <c r="E136" s="38">
        <f t="shared" si="5"/>
        <v>0.69956800055553892</v>
      </c>
    </row>
    <row r="137" spans="1:5" x14ac:dyDescent="0.25">
      <c r="A137" s="39" t="s">
        <v>5586</v>
      </c>
      <c r="B137" s="32">
        <v>53125099.999999121</v>
      </c>
      <c r="C137" s="32">
        <v>89923124.697918251</v>
      </c>
      <c r="D137" s="31">
        <f t="shared" si="4"/>
        <v>36798024.69791913</v>
      </c>
      <c r="E137" s="38">
        <f t="shared" si="5"/>
        <v>0.69266739635162544</v>
      </c>
    </row>
    <row r="138" spans="1:5" x14ac:dyDescent="0.25">
      <c r="A138" s="39" t="s">
        <v>5611</v>
      </c>
      <c r="B138" s="32">
        <v>52270299.999999546</v>
      </c>
      <c r="C138" s="32">
        <v>85107830.742560953</v>
      </c>
      <c r="D138" s="31">
        <f t="shared" si="4"/>
        <v>32837530.742561407</v>
      </c>
      <c r="E138" s="38">
        <f t="shared" si="5"/>
        <v>0.62822541180291092</v>
      </c>
    </row>
    <row r="139" spans="1:5" x14ac:dyDescent="0.25">
      <c r="A139" s="39" t="s">
        <v>5638</v>
      </c>
      <c r="B139" s="32">
        <v>32496699.999999668</v>
      </c>
      <c r="C139" s="32">
        <v>57895341.878686249</v>
      </c>
      <c r="D139" s="31">
        <f t="shared" si="4"/>
        <v>25398641.878686581</v>
      </c>
      <c r="E139" s="38">
        <f t="shared" si="5"/>
        <v>0.78157603321835267</v>
      </c>
    </row>
    <row r="140" spans="1:5" x14ac:dyDescent="0.25">
      <c r="A140" s="39" t="s">
        <v>5653</v>
      </c>
      <c r="B140" s="32">
        <v>143208399.99999893</v>
      </c>
      <c r="C140" s="32">
        <v>244125172.60064167</v>
      </c>
      <c r="D140" s="31">
        <f t="shared" si="4"/>
        <v>100916772.60064274</v>
      </c>
      <c r="E140" s="38">
        <f t="shared" si="5"/>
        <v>0.70468472939187576</v>
      </c>
    </row>
    <row r="141" spans="1:5" x14ac:dyDescent="0.25">
      <c r="A141" s="39" t="s">
        <v>5712</v>
      </c>
      <c r="B141" s="32">
        <v>66778399.999998845</v>
      </c>
      <c r="C141" s="32">
        <v>114985827.90522766</v>
      </c>
      <c r="D141" s="31">
        <f t="shared" si="4"/>
        <v>48207427.905228816</v>
      </c>
      <c r="E141" s="38">
        <f t="shared" si="5"/>
        <v>0.72190151164492788</v>
      </c>
    </row>
    <row r="142" spans="1:5" x14ac:dyDescent="0.25">
      <c r="A142" s="39" t="s">
        <v>5741</v>
      </c>
      <c r="B142" s="32">
        <v>22881899.999999687</v>
      </c>
      <c r="C142" s="32">
        <v>44357993.978346601</v>
      </c>
      <c r="D142" s="31">
        <f t="shared" si="4"/>
        <v>21476093.978346914</v>
      </c>
      <c r="E142" s="38">
        <f t="shared" si="5"/>
        <v>0.93856253101128873</v>
      </c>
    </row>
    <row r="143" spans="1:5" x14ac:dyDescent="0.25">
      <c r="A143" s="39" t="s">
        <v>5766</v>
      </c>
      <c r="B143" s="32">
        <v>83019899.999999121</v>
      </c>
      <c r="C143" s="32">
        <v>133931084.40147854</v>
      </c>
      <c r="D143" s="31">
        <f t="shared" si="4"/>
        <v>50911184.401479423</v>
      </c>
      <c r="E143" s="38">
        <f t="shared" si="5"/>
        <v>0.61324073386597622</v>
      </c>
    </row>
    <row r="144" spans="1:5" x14ac:dyDescent="0.25">
      <c r="A144" s="39" t="s">
        <v>8863</v>
      </c>
      <c r="B144" s="32">
        <v>9999999999.9999027</v>
      </c>
      <c r="C144" s="32">
        <v>17518972808.120583</v>
      </c>
      <c r="D144" s="31">
        <f t="shared" si="4"/>
        <v>7518972808.1206799</v>
      </c>
      <c r="E144" s="38">
        <f t="shared" si="5"/>
        <v>0.7518972808120753</v>
      </c>
    </row>
  </sheetData>
  <pageMargins left="0.7" right="0.7" top="0.75" bottom="0.75" header="0.3" footer="0.3"/>
  <pageSetup scale="68" fitToHeight="0" orientation="portrait" horizontalDpi="360" verticalDpi="360" r:id="rId2"/>
  <headerFooter>
    <oddHeader>&amp;A</oddHeader>
    <oddFooter>Page &amp;P of &amp;N</oddFooter>
  </headerFooter>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C9DC6-8C43-4896-B2EA-2FE1105A1139}">
  <sheetPr>
    <pageSetUpPr fitToPage="1"/>
  </sheetPr>
  <dimension ref="A1:K2547"/>
  <sheetViews>
    <sheetView view="pageBreakPreview" zoomScale="40" zoomScaleNormal="85" zoomScaleSheetLayoutView="40" workbookViewId="0">
      <selection activeCell="D36" sqref="D36"/>
    </sheetView>
  </sheetViews>
  <sheetFormatPr defaultColWidth="8.77734375" defaultRowHeight="13.2" x14ac:dyDescent="0.25"/>
  <cols>
    <col min="1" max="1" width="48.6640625" bestFit="1" customWidth="1"/>
    <col min="2" max="3" width="33.109375" style="32" bestFit="1" customWidth="1"/>
    <col min="4" max="4" width="21.33203125" bestFit="1" customWidth="1"/>
    <col min="5" max="5" width="20.77734375" bestFit="1" customWidth="1"/>
    <col min="7" max="7" width="44.33203125" bestFit="1" customWidth="1"/>
    <col min="8" max="9" width="33.109375" bestFit="1" customWidth="1"/>
    <col min="10" max="10" width="21.33203125" bestFit="1" customWidth="1"/>
    <col min="11" max="11" width="20.77734375" bestFit="1" customWidth="1"/>
  </cols>
  <sheetData>
    <row r="1" spans="1:11" x14ac:dyDescent="0.25">
      <c r="A1" s="42" t="s">
        <v>8864</v>
      </c>
      <c r="B1" s="42" t="s">
        <v>8865</v>
      </c>
      <c r="C1" s="42" t="s">
        <v>8866</v>
      </c>
      <c r="D1" s="45" t="s">
        <v>24</v>
      </c>
      <c r="E1" s="45" t="s">
        <v>1</v>
      </c>
      <c r="G1" s="42" t="s">
        <v>0</v>
      </c>
      <c r="H1" s="42" t="s">
        <v>8865</v>
      </c>
      <c r="I1" s="42" t="s">
        <v>8866</v>
      </c>
      <c r="J1" s="42" t="s">
        <v>24</v>
      </c>
      <c r="K1" s="42" t="s">
        <v>1</v>
      </c>
    </row>
    <row r="2" spans="1:11" x14ac:dyDescent="0.25">
      <c r="A2" s="39" t="s">
        <v>8863</v>
      </c>
      <c r="B2" s="32">
        <v>10000000000</v>
      </c>
      <c r="C2" s="32">
        <v>17518972808.120564</v>
      </c>
      <c r="D2" s="32">
        <v>7518972808.1205635</v>
      </c>
      <c r="E2" s="44">
        <v>0.75189728081205631</v>
      </c>
      <c r="G2" s="39" t="s">
        <v>3</v>
      </c>
      <c r="H2" s="32">
        <v>696099.99999999907</v>
      </c>
      <c r="I2" s="32">
        <v>877648.02449327055</v>
      </c>
      <c r="J2" s="32">
        <v>181548.02449327148</v>
      </c>
      <c r="K2" s="44">
        <v>0.260807390451475</v>
      </c>
    </row>
    <row r="3" spans="1:11" x14ac:dyDescent="0.25">
      <c r="A3" s="39" t="s">
        <v>27</v>
      </c>
      <c r="B3" s="32">
        <v>50000000</v>
      </c>
      <c r="C3" s="32">
        <v>69890746.97066465</v>
      </c>
      <c r="D3" s="32">
        <v>19890746.97066465</v>
      </c>
      <c r="E3" s="44">
        <v>0.39781493941329299</v>
      </c>
      <c r="G3" s="39" t="s">
        <v>5</v>
      </c>
      <c r="H3" s="32">
        <v>189100.00000000015</v>
      </c>
      <c r="I3" s="32">
        <v>238470.18464925294</v>
      </c>
      <c r="J3" s="32">
        <v>49370.184649252798</v>
      </c>
      <c r="K3" s="44">
        <v>0.26107977075226207</v>
      </c>
    </row>
    <row r="4" spans="1:11" x14ac:dyDescent="0.25">
      <c r="A4" s="39" t="s">
        <v>29</v>
      </c>
      <c r="B4" s="32">
        <v>50000000</v>
      </c>
      <c r="C4" s="32">
        <v>66293441.646169595</v>
      </c>
      <c r="D4" s="32">
        <v>16293441.646169595</v>
      </c>
      <c r="E4" s="44">
        <v>0.32586883292339192</v>
      </c>
      <c r="G4" s="39" t="s">
        <v>7</v>
      </c>
      <c r="H4" s="32">
        <v>6825099.9999997737</v>
      </c>
      <c r="I4" s="32">
        <v>8607983.2646164838</v>
      </c>
      <c r="J4" s="32">
        <v>1782883.2646167101</v>
      </c>
      <c r="K4" s="44">
        <v>0.26122448969491574</v>
      </c>
    </row>
    <row r="5" spans="1:11" x14ac:dyDescent="0.25">
      <c r="A5" s="39" t="s">
        <v>31</v>
      </c>
      <c r="B5" s="32">
        <v>10000000</v>
      </c>
      <c r="C5" s="32">
        <v>22203763.539759416</v>
      </c>
      <c r="D5" s="32">
        <v>12203763.539759416</v>
      </c>
      <c r="E5" s="44">
        <v>1.2203763539759416</v>
      </c>
      <c r="G5" s="39" t="s">
        <v>9</v>
      </c>
      <c r="H5" s="32">
        <v>5415099.9999999935</v>
      </c>
      <c r="I5" s="32">
        <v>6830179.5777394734</v>
      </c>
      <c r="J5" s="32">
        <v>1415079.57773948</v>
      </c>
      <c r="K5" s="44">
        <v>0.26132104259191552</v>
      </c>
    </row>
    <row r="6" spans="1:11" x14ac:dyDescent="0.25">
      <c r="A6" s="39" t="s">
        <v>22</v>
      </c>
      <c r="B6" s="32">
        <v>7689099.9999996386</v>
      </c>
      <c r="C6" s="32">
        <v>17339344.574822586</v>
      </c>
      <c r="D6" s="32">
        <v>9650244.5748229474</v>
      </c>
      <c r="E6" s="44">
        <v>1.2550551527257288</v>
      </c>
      <c r="G6" s="39" t="s">
        <v>11</v>
      </c>
      <c r="H6" s="32">
        <v>6963099.9999997513</v>
      </c>
      <c r="I6" s="32">
        <v>8783188.8386468869</v>
      </c>
      <c r="J6" s="32">
        <v>1820088.8386471355</v>
      </c>
      <c r="K6" s="44">
        <v>0.26139059307595763</v>
      </c>
    </row>
    <row r="7" spans="1:11" x14ac:dyDescent="0.25">
      <c r="A7" s="39" t="s">
        <v>34</v>
      </c>
      <c r="B7" s="32">
        <v>7725099.9999996331</v>
      </c>
      <c r="C7" s="32">
        <v>17354674.843471218</v>
      </c>
      <c r="D7" s="32">
        <v>9629574.8434715848</v>
      </c>
      <c r="E7" s="44">
        <v>1.2465307689831902</v>
      </c>
      <c r="G7" s="39" t="s">
        <v>13</v>
      </c>
      <c r="H7" s="32">
        <v>2790100.0000000261</v>
      </c>
      <c r="I7" s="32">
        <v>3522537.9971926664</v>
      </c>
      <c r="J7" s="32">
        <v>732437.99719264032</v>
      </c>
      <c r="K7" s="44">
        <v>0.26251317056472295</v>
      </c>
    </row>
    <row r="8" spans="1:11" x14ac:dyDescent="0.25">
      <c r="A8" s="39" t="s">
        <v>36</v>
      </c>
      <c r="B8" s="32">
        <v>7692099.9999996377</v>
      </c>
      <c r="C8" s="32">
        <v>17278058.334219612</v>
      </c>
      <c r="D8" s="32">
        <v>9585958.3342199735</v>
      </c>
      <c r="E8" s="44">
        <v>1.2462082310708942</v>
      </c>
      <c r="G8" s="39" t="s">
        <v>15</v>
      </c>
      <c r="H8" s="32">
        <v>39100.000000000007</v>
      </c>
      <c r="I8" s="32">
        <v>49376.021049716197</v>
      </c>
      <c r="J8" s="32">
        <v>10276.02104971619</v>
      </c>
      <c r="K8" s="44">
        <v>0.26281383758864929</v>
      </c>
    </row>
    <row r="9" spans="1:11" x14ac:dyDescent="0.25">
      <c r="A9" s="39" t="s">
        <v>37</v>
      </c>
      <c r="B9" s="32">
        <v>7737099.9999996312</v>
      </c>
      <c r="C9" s="32">
        <v>17316048.351192664</v>
      </c>
      <c r="D9" s="32">
        <v>9578948.3511930332</v>
      </c>
      <c r="E9" s="44">
        <v>1.2380540966503586</v>
      </c>
      <c r="G9" s="39" t="s">
        <v>17</v>
      </c>
      <c r="H9" s="32">
        <v>183100.00000000012</v>
      </c>
      <c r="I9" s="32">
        <v>231246.14587733659</v>
      </c>
      <c r="J9" s="32">
        <v>48146.145877336472</v>
      </c>
      <c r="K9" s="44">
        <v>0.26295000479156988</v>
      </c>
    </row>
    <row r="10" spans="1:11" x14ac:dyDescent="0.25">
      <c r="A10" s="39" t="s">
        <v>39</v>
      </c>
      <c r="B10" s="32">
        <v>7734099.9999996312</v>
      </c>
      <c r="C10" s="32">
        <v>17265246.682380084</v>
      </c>
      <c r="D10" s="32">
        <v>9531146.6823804528</v>
      </c>
      <c r="E10" s="44">
        <v>1.2323536911057404</v>
      </c>
      <c r="G10" s="39" t="s">
        <v>19</v>
      </c>
      <c r="H10" s="32">
        <v>3138100.0000000345</v>
      </c>
      <c r="I10" s="32">
        <v>3963801.0788087002</v>
      </c>
      <c r="J10" s="32">
        <v>825701.07880866574</v>
      </c>
      <c r="K10" s="44">
        <v>0.26312134055914621</v>
      </c>
    </row>
    <row r="11" spans="1:11" x14ac:dyDescent="0.25">
      <c r="A11" s="39" t="s">
        <v>20</v>
      </c>
      <c r="B11" s="32">
        <v>7500099.9999996675</v>
      </c>
      <c r="C11" s="32">
        <v>16918334.653211564</v>
      </c>
      <c r="D11" s="32">
        <v>9418234.6532118954</v>
      </c>
      <c r="E11" s="44">
        <v>1.2557478771232802</v>
      </c>
      <c r="G11" s="39" t="s">
        <v>21</v>
      </c>
      <c r="H11" s="32">
        <v>5307100.0000000112</v>
      </c>
      <c r="I11" s="32">
        <v>6707405.8786041429</v>
      </c>
      <c r="J11" s="32">
        <v>1400305.8786041318</v>
      </c>
      <c r="K11" s="44">
        <v>0.2638551899538597</v>
      </c>
    </row>
    <row r="12" spans="1:11" x14ac:dyDescent="0.25">
      <c r="A12" s="39" t="s">
        <v>42</v>
      </c>
      <c r="B12" s="32">
        <v>7578099.9999996554</v>
      </c>
      <c r="C12" s="32">
        <v>16838419.466210444</v>
      </c>
      <c r="D12" s="32">
        <v>9260319.4662107881</v>
      </c>
      <c r="E12" s="44">
        <v>1.2219843319844301</v>
      </c>
    </row>
    <row r="13" spans="1:11" x14ac:dyDescent="0.25">
      <c r="A13" s="39" t="s">
        <v>8191</v>
      </c>
      <c r="B13" s="32">
        <v>7368099.999999688</v>
      </c>
      <c r="C13" s="32">
        <v>16604704.686760848</v>
      </c>
      <c r="D13" s="32">
        <v>9236604.6867611594</v>
      </c>
      <c r="E13" s="44">
        <v>1.2535938283630177</v>
      </c>
    </row>
    <row r="14" spans="1:11" x14ac:dyDescent="0.25">
      <c r="A14" s="39" t="s">
        <v>6999</v>
      </c>
      <c r="B14" s="32">
        <v>7668099.9999996414</v>
      </c>
      <c r="C14" s="32">
        <v>16789541.080105878</v>
      </c>
      <c r="D14" s="32">
        <v>9121441.080106236</v>
      </c>
      <c r="E14" s="44">
        <v>1.1895307938220241</v>
      </c>
      <c r="G14" s="42" t="s">
        <v>2</v>
      </c>
      <c r="H14" s="42" t="s">
        <v>8865</v>
      </c>
      <c r="I14" s="42" t="s">
        <v>8866</v>
      </c>
      <c r="J14" s="42" t="s">
        <v>24</v>
      </c>
      <c r="K14" s="42" t="s">
        <v>1</v>
      </c>
    </row>
    <row r="15" spans="1:11" x14ac:dyDescent="0.25">
      <c r="A15" s="39" t="s">
        <v>5836</v>
      </c>
      <c r="B15" s="32">
        <v>7497099.9999996684</v>
      </c>
      <c r="C15" s="32">
        <v>16603637.953532359</v>
      </c>
      <c r="D15" s="32">
        <v>9106537.9535326902</v>
      </c>
      <c r="E15" s="44">
        <v>1.2146747347018305</v>
      </c>
      <c r="G15" s="39" t="s">
        <v>22</v>
      </c>
      <c r="H15" s="32">
        <v>7689099.9999996386</v>
      </c>
      <c r="I15" s="32">
        <v>17339344.574822586</v>
      </c>
      <c r="J15" s="32">
        <v>9650244.5748229474</v>
      </c>
      <c r="K15" s="44">
        <v>1.2550551527257288</v>
      </c>
    </row>
    <row r="16" spans="1:11" x14ac:dyDescent="0.25">
      <c r="A16" s="39" t="s">
        <v>8235</v>
      </c>
      <c r="B16" s="32">
        <v>7344099.9999996917</v>
      </c>
      <c r="C16" s="32">
        <v>16405286.926012553</v>
      </c>
      <c r="D16" s="32">
        <v>9061186.9260128625</v>
      </c>
      <c r="E16" s="44">
        <v>1.2338049490084888</v>
      </c>
      <c r="G16" s="39" t="s">
        <v>20</v>
      </c>
      <c r="H16" s="32">
        <v>7500099.9999996675</v>
      </c>
      <c r="I16" s="32">
        <v>16918334.653211564</v>
      </c>
      <c r="J16" s="32">
        <v>9418234.6532118954</v>
      </c>
      <c r="K16" s="44">
        <v>1.2557478771232802</v>
      </c>
    </row>
    <row r="17" spans="1:11" x14ac:dyDescent="0.25">
      <c r="A17" s="39" t="s">
        <v>6661</v>
      </c>
      <c r="B17" s="32">
        <v>7437099.9999996778</v>
      </c>
      <c r="C17" s="32">
        <v>16478535.252914591</v>
      </c>
      <c r="D17" s="32">
        <v>9041435.252914913</v>
      </c>
      <c r="E17" s="44">
        <v>1.2157205433455653</v>
      </c>
      <c r="G17" s="39" t="s">
        <v>18</v>
      </c>
      <c r="H17" s="32">
        <v>396100.00000000047</v>
      </c>
      <c r="I17" s="32">
        <v>893513.36032798339</v>
      </c>
      <c r="J17" s="32">
        <v>497413.36032798293</v>
      </c>
      <c r="K17" s="44">
        <v>1.2557772288007634</v>
      </c>
    </row>
    <row r="18" spans="1:11" x14ac:dyDescent="0.25">
      <c r="A18" s="39" t="s">
        <v>7243</v>
      </c>
      <c r="B18" s="32">
        <v>7491099.9999996694</v>
      </c>
      <c r="C18" s="32">
        <v>16522171.75498597</v>
      </c>
      <c r="D18" s="32">
        <v>9031071.7549863011</v>
      </c>
      <c r="E18" s="44">
        <v>1.2055735145688484</v>
      </c>
      <c r="G18" s="39" t="s">
        <v>16</v>
      </c>
      <c r="H18" s="32">
        <v>948099.99999999383</v>
      </c>
      <c r="I18" s="32">
        <v>2138752.8520139456</v>
      </c>
      <c r="J18" s="32">
        <v>1190652.8520139516</v>
      </c>
      <c r="K18" s="44">
        <v>1.2558304524986388</v>
      </c>
    </row>
    <row r="19" spans="1:11" x14ac:dyDescent="0.25">
      <c r="A19" s="39" t="s">
        <v>5978</v>
      </c>
      <c r="B19" s="32">
        <v>7608099.9999996508</v>
      </c>
      <c r="C19" s="32">
        <v>16613984.098859146</v>
      </c>
      <c r="D19" s="32">
        <v>9005884.0988594964</v>
      </c>
      <c r="E19" s="44">
        <v>1.1837231501767733</v>
      </c>
      <c r="G19" s="39" t="s">
        <v>14</v>
      </c>
      <c r="H19" s="32">
        <v>2544100.00000002</v>
      </c>
      <c r="I19" s="32">
        <v>5741242.1243650215</v>
      </c>
      <c r="J19" s="32">
        <v>3197142.1243650015</v>
      </c>
      <c r="K19" s="44">
        <v>1.2566888582858284</v>
      </c>
    </row>
    <row r="20" spans="1:11" x14ac:dyDescent="0.25">
      <c r="A20" s="39" t="s">
        <v>7685</v>
      </c>
      <c r="B20" s="32">
        <v>7275099.9999997029</v>
      </c>
      <c r="C20" s="32">
        <v>16279158.172147674</v>
      </c>
      <c r="D20" s="32">
        <v>9004058.1721479706</v>
      </c>
      <c r="E20" s="44">
        <v>1.2376542139830846</v>
      </c>
      <c r="G20" s="39" t="s">
        <v>12</v>
      </c>
      <c r="H20" s="32">
        <v>5658099.9999999562</v>
      </c>
      <c r="I20" s="32">
        <v>12774209.728412788</v>
      </c>
      <c r="J20" s="32">
        <v>7116109.7284128321</v>
      </c>
      <c r="K20" s="44">
        <v>1.2576853941098403</v>
      </c>
    </row>
    <row r="21" spans="1:11" x14ac:dyDescent="0.25">
      <c r="A21" s="39" t="s">
        <v>7428</v>
      </c>
      <c r="B21" s="32">
        <v>7509099.9999996666</v>
      </c>
      <c r="C21" s="32">
        <v>16503596.790532155</v>
      </c>
      <c r="D21" s="32">
        <v>8994496.7905324884</v>
      </c>
      <c r="E21" s="44">
        <v>1.1978128924282387</v>
      </c>
      <c r="G21" s="39" t="s">
        <v>10</v>
      </c>
      <c r="H21" s="32">
        <v>5493099.9999999814</v>
      </c>
      <c r="I21" s="32">
        <v>12402472.804397978</v>
      </c>
      <c r="J21" s="32">
        <v>6909372.8043979965</v>
      </c>
      <c r="K21" s="44">
        <v>1.2578276027012105</v>
      </c>
    </row>
    <row r="22" spans="1:11" x14ac:dyDescent="0.25">
      <c r="A22" s="39" t="s">
        <v>7094</v>
      </c>
      <c r="B22" s="32">
        <v>7659099.9999996433</v>
      </c>
      <c r="C22" s="32">
        <v>16620705.826717434</v>
      </c>
      <c r="D22" s="32">
        <v>8961605.8267177902</v>
      </c>
      <c r="E22" s="44">
        <v>1.1700599060879486</v>
      </c>
      <c r="G22" s="39" t="s">
        <v>8</v>
      </c>
      <c r="H22" s="32">
        <v>2103100.0000000098</v>
      </c>
      <c r="I22" s="32">
        <v>4749634.9277608739</v>
      </c>
      <c r="J22" s="32">
        <v>2646534.9277608641</v>
      </c>
      <c r="K22" s="44">
        <v>1.2583970937001816</v>
      </c>
    </row>
    <row r="23" spans="1:11" x14ac:dyDescent="0.25">
      <c r="A23" s="39" t="s">
        <v>6371</v>
      </c>
      <c r="B23" s="32">
        <v>7254099.9999997066</v>
      </c>
      <c r="C23" s="32">
        <v>16177428.523607701</v>
      </c>
      <c r="D23" s="32">
        <v>8923328.5236079954</v>
      </c>
      <c r="E23" s="44">
        <v>1.2301082868458328</v>
      </c>
      <c r="G23" s="39" t="s">
        <v>6</v>
      </c>
      <c r="H23" s="32">
        <v>2643100.0000000224</v>
      </c>
      <c r="I23" s="32">
        <v>5972713.2018041713</v>
      </c>
      <c r="J23" s="32">
        <v>3329613.201804149</v>
      </c>
      <c r="K23" s="44">
        <v>1.2597378842284139</v>
      </c>
    </row>
    <row r="24" spans="1:11" x14ac:dyDescent="0.25">
      <c r="A24" s="39" t="s">
        <v>7190</v>
      </c>
      <c r="B24" s="32">
        <v>7527099.9999996638</v>
      </c>
      <c r="C24" s="32">
        <v>16434745.593236735</v>
      </c>
      <c r="D24" s="32">
        <v>8907645.5932370722</v>
      </c>
      <c r="E24" s="44">
        <v>1.1834100242108474</v>
      </c>
      <c r="G24" s="39" t="s">
        <v>4</v>
      </c>
      <c r="H24" s="32">
        <v>2598100.0000000214</v>
      </c>
      <c r="I24" s="32">
        <v>5871307.619009098</v>
      </c>
      <c r="J24" s="32">
        <v>3273207.6190090766</v>
      </c>
      <c r="K24" s="44">
        <v>1.2598466644890689</v>
      </c>
    </row>
    <row r="25" spans="1:11" x14ac:dyDescent="0.25">
      <c r="A25" s="39" t="s">
        <v>7755</v>
      </c>
      <c r="B25" s="32">
        <v>7410099.9999996815</v>
      </c>
      <c r="C25" s="32">
        <v>16256951.322145635</v>
      </c>
      <c r="D25" s="32">
        <v>8846851.3221459538</v>
      </c>
      <c r="E25" s="44">
        <v>1.1938909491297465</v>
      </c>
    </row>
    <row r="26" spans="1:11" x14ac:dyDescent="0.25">
      <c r="A26" s="39" t="s">
        <v>7635</v>
      </c>
      <c r="B26" s="32">
        <v>7338099.9999996936</v>
      </c>
      <c r="C26" s="32">
        <v>16141102.177788984</v>
      </c>
      <c r="D26" s="32">
        <v>8803002.1777892895</v>
      </c>
      <c r="E26" s="44">
        <v>1.1996296286218036</v>
      </c>
    </row>
    <row r="27" spans="1:11" x14ac:dyDescent="0.25">
      <c r="A27" s="39" t="s">
        <v>7948</v>
      </c>
      <c r="B27" s="32">
        <v>7227099.9999997104</v>
      </c>
      <c r="C27" s="32">
        <v>15972992.743586197</v>
      </c>
      <c r="D27" s="32">
        <v>8745892.7435864881</v>
      </c>
      <c r="E27" s="44">
        <v>1.2101524461522379</v>
      </c>
      <c r="G27" s="42" t="s">
        <v>23</v>
      </c>
      <c r="H27" s="42" t="s">
        <v>8865</v>
      </c>
      <c r="I27" s="42" t="s">
        <v>8866</v>
      </c>
      <c r="J27" s="42" t="s">
        <v>24</v>
      </c>
      <c r="K27" s="42" t="s">
        <v>1</v>
      </c>
    </row>
    <row r="28" spans="1:11" x14ac:dyDescent="0.25">
      <c r="A28" s="39" t="s">
        <v>7807</v>
      </c>
      <c r="B28" s="32">
        <v>7335099.9999996936</v>
      </c>
      <c r="C28" s="32">
        <v>16070268.044902949</v>
      </c>
      <c r="D28" s="32">
        <v>8735168.044903256</v>
      </c>
      <c r="E28" s="44">
        <v>1.1908723868663851</v>
      </c>
      <c r="G28" s="39" t="s">
        <v>26</v>
      </c>
      <c r="H28" s="32">
        <v>3100</v>
      </c>
      <c r="I28" s="32">
        <v>4044.6414424966897</v>
      </c>
      <c r="J28" s="32">
        <v>944.64144249668971</v>
      </c>
      <c r="K28" s="44">
        <v>0.3047230459666741</v>
      </c>
    </row>
    <row r="29" spans="1:11" x14ac:dyDescent="0.25">
      <c r="A29" s="39" t="s">
        <v>7945</v>
      </c>
      <c r="B29" s="32">
        <v>7458099.999999674</v>
      </c>
      <c r="C29" s="32">
        <v>16190907.74119894</v>
      </c>
      <c r="D29" s="32">
        <v>8732807.7411992662</v>
      </c>
      <c r="E29" s="44">
        <v>1.1709158822219665</v>
      </c>
      <c r="G29" s="39" t="s">
        <v>28</v>
      </c>
      <c r="H29" s="32">
        <v>6100</v>
      </c>
      <c r="I29" s="32">
        <v>10099.685949548171</v>
      </c>
      <c r="J29" s="32">
        <v>3999.6859495481713</v>
      </c>
      <c r="K29" s="44">
        <v>0.65568622123740516</v>
      </c>
    </row>
    <row r="30" spans="1:11" x14ac:dyDescent="0.25">
      <c r="A30" s="39" t="s">
        <v>5975</v>
      </c>
      <c r="B30" s="32">
        <v>7731099.9999996321</v>
      </c>
      <c r="C30" s="32">
        <v>16349892.724523481</v>
      </c>
      <c r="D30" s="32">
        <v>8618792.7245238498</v>
      </c>
      <c r="E30" s="44">
        <v>1.1148210118255177</v>
      </c>
      <c r="G30" s="39" t="s">
        <v>30</v>
      </c>
      <c r="H30" s="32">
        <v>15100</v>
      </c>
      <c r="I30" s="32">
        <v>19287.52041526675</v>
      </c>
      <c r="J30" s="32">
        <v>4187.5204152667502</v>
      </c>
      <c r="K30" s="44">
        <v>0.27731923279912252</v>
      </c>
    </row>
    <row r="31" spans="1:11" x14ac:dyDescent="0.25">
      <c r="A31" s="39" t="s">
        <v>6541</v>
      </c>
      <c r="B31" s="32">
        <v>7308099.9999996983</v>
      </c>
      <c r="C31" s="32">
        <v>15905839.182739355</v>
      </c>
      <c r="D31" s="32">
        <v>8597739.1827396564</v>
      </c>
      <c r="E31" s="44">
        <v>1.1764670957896048</v>
      </c>
      <c r="G31" s="39" t="s">
        <v>32</v>
      </c>
      <c r="H31" s="32">
        <v>9100</v>
      </c>
      <c r="I31" s="32">
        <v>13517.18744773956</v>
      </c>
      <c r="J31" s="32">
        <v>4417.1874477395595</v>
      </c>
      <c r="K31" s="44">
        <v>0.48540521403731424</v>
      </c>
    </row>
    <row r="32" spans="1:11" x14ac:dyDescent="0.25">
      <c r="A32" s="39" t="s">
        <v>6608</v>
      </c>
      <c r="B32" s="32">
        <v>7620099.9999996489</v>
      </c>
      <c r="C32" s="32">
        <v>16187391.053714637</v>
      </c>
      <c r="D32" s="32">
        <v>8567291.0537149869</v>
      </c>
      <c r="E32" s="44">
        <v>1.1243016566338213</v>
      </c>
      <c r="G32" s="39" t="s">
        <v>33</v>
      </c>
      <c r="H32" s="32">
        <v>12099.999999999998</v>
      </c>
      <c r="I32" s="32">
        <v>16745.127543287683</v>
      </c>
      <c r="J32" s="32">
        <v>4645.1275432876846</v>
      </c>
      <c r="K32" s="44">
        <v>0.38389483828823845</v>
      </c>
    </row>
    <row r="33" spans="1:11" x14ac:dyDescent="0.25">
      <c r="A33" s="39" t="s">
        <v>6861</v>
      </c>
      <c r="B33" s="32">
        <v>7251099.9999997066</v>
      </c>
      <c r="C33" s="32">
        <v>15715563.515879882</v>
      </c>
      <c r="D33" s="32">
        <v>8464463.5158801749</v>
      </c>
      <c r="E33" s="44">
        <v>1.167335096175824</v>
      </c>
      <c r="G33" s="39" t="s">
        <v>35</v>
      </c>
      <c r="H33" s="32">
        <v>21100</v>
      </c>
      <c r="I33" s="32">
        <v>31197.75299744599</v>
      </c>
      <c r="J33" s="32">
        <v>10097.75299744599</v>
      </c>
      <c r="K33" s="44">
        <v>0.47856649276995217</v>
      </c>
    </row>
    <row r="34" spans="1:11" x14ac:dyDescent="0.25">
      <c r="A34" s="39" t="s">
        <v>7813</v>
      </c>
      <c r="B34" s="32">
        <v>6708099.9999997914</v>
      </c>
      <c r="C34" s="32">
        <v>15120198.609318078</v>
      </c>
      <c r="D34" s="32">
        <v>8412098.6093182862</v>
      </c>
      <c r="E34" s="44">
        <v>1.254021050568499</v>
      </c>
      <c r="G34" s="39" t="s">
        <v>15</v>
      </c>
      <c r="H34" s="32">
        <v>39100.000000000007</v>
      </c>
      <c r="I34" s="32">
        <v>49376.021049716197</v>
      </c>
      <c r="J34" s="32">
        <v>10276.02104971619</v>
      </c>
      <c r="K34" s="44">
        <v>0.26281383758864929</v>
      </c>
    </row>
    <row r="35" spans="1:11" x14ac:dyDescent="0.25">
      <c r="A35" s="39" t="s">
        <v>5981</v>
      </c>
      <c r="B35" s="32">
        <v>7089099.9999997318</v>
      </c>
      <c r="C35" s="32">
        <v>15482678.367932461</v>
      </c>
      <c r="D35" s="32">
        <v>8393578.3679327294</v>
      </c>
      <c r="E35" s="44">
        <v>1.1840118446534886</v>
      </c>
      <c r="G35" s="39" t="s">
        <v>38</v>
      </c>
      <c r="H35" s="32">
        <v>30100.000000000004</v>
      </c>
      <c r="I35" s="32">
        <v>43948.801620881219</v>
      </c>
      <c r="J35" s="32">
        <v>13848.801620881215</v>
      </c>
      <c r="K35" s="44">
        <v>0.46009307710568814</v>
      </c>
    </row>
    <row r="36" spans="1:11" x14ac:dyDescent="0.25">
      <c r="A36" s="39" t="s">
        <v>7010</v>
      </c>
      <c r="B36" s="32">
        <v>6831099.9999997728</v>
      </c>
      <c r="C36" s="32">
        <v>15176368.547025269</v>
      </c>
      <c r="D36" s="32">
        <v>8345268.5470254961</v>
      </c>
      <c r="E36" s="44">
        <v>1.2216580853780172</v>
      </c>
      <c r="G36" s="39" t="s">
        <v>40</v>
      </c>
      <c r="H36" s="32">
        <v>18100</v>
      </c>
      <c r="I36" s="32">
        <v>32045.662805050935</v>
      </c>
      <c r="J36" s="32">
        <v>13945.662805050935</v>
      </c>
      <c r="K36" s="44">
        <v>0.77047860801386381</v>
      </c>
    </row>
    <row r="37" spans="1:11" x14ac:dyDescent="0.25">
      <c r="A37" s="39" t="s">
        <v>7095</v>
      </c>
      <c r="B37" s="32">
        <v>7590099.9999996535</v>
      </c>
      <c r="C37" s="32">
        <v>15931388.374708541</v>
      </c>
      <c r="D37" s="32">
        <v>8341288.3747088872</v>
      </c>
      <c r="E37" s="44">
        <v>1.0989694964110179</v>
      </c>
      <c r="G37" s="39" t="s">
        <v>41</v>
      </c>
      <c r="H37" s="32">
        <v>27100.000000000004</v>
      </c>
      <c r="I37" s="32">
        <v>41384.520931795523</v>
      </c>
      <c r="J37" s="32">
        <v>14284.52093179552</v>
      </c>
      <c r="K37" s="44">
        <v>0.52710409342418885</v>
      </c>
    </row>
    <row r="38" spans="1:11" x14ac:dyDescent="0.25">
      <c r="A38" s="39" t="s">
        <v>5861</v>
      </c>
      <c r="B38" s="32">
        <v>6699099.9999997932</v>
      </c>
      <c r="C38" s="32">
        <v>15036527.722728869</v>
      </c>
      <c r="D38" s="32">
        <v>8337427.7227290757</v>
      </c>
      <c r="E38" s="44">
        <v>1.2445593770400998</v>
      </c>
    </row>
    <row r="39" spans="1:11" x14ac:dyDescent="0.25">
      <c r="A39" s="39" t="s">
        <v>7947</v>
      </c>
      <c r="B39" s="32">
        <v>7263099.9999997048</v>
      </c>
      <c r="C39" s="32">
        <v>15584501.237226836</v>
      </c>
      <c r="D39" s="32">
        <v>8321401.2372271316</v>
      </c>
      <c r="E39" s="44">
        <v>1.1457093028083696</v>
      </c>
      <c r="G39" s="42" t="s">
        <v>25</v>
      </c>
      <c r="H39" s="42" t="s">
        <v>8865</v>
      </c>
      <c r="I39" s="42" t="s">
        <v>8866</v>
      </c>
      <c r="J39" s="42" t="s">
        <v>24</v>
      </c>
      <c r="K39" s="42" t="s">
        <v>1</v>
      </c>
    </row>
    <row r="40" spans="1:11" x14ac:dyDescent="0.25">
      <c r="A40" s="39" t="s">
        <v>5822</v>
      </c>
      <c r="B40" s="32">
        <v>7086099.9999997327</v>
      </c>
      <c r="C40" s="32">
        <v>15404880.95150266</v>
      </c>
      <c r="D40" s="32">
        <v>8318780.9515029276</v>
      </c>
      <c r="E40" s="44">
        <v>1.1739576003024572</v>
      </c>
      <c r="G40" s="39" t="s">
        <v>20</v>
      </c>
      <c r="H40" s="32">
        <v>7500099.9999996675</v>
      </c>
      <c r="I40" s="32">
        <v>16918334.653211564</v>
      </c>
      <c r="J40" s="32">
        <v>9418234.6532118954</v>
      </c>
      <c r="K40" s="44">
        <v>1.2557478771232802</v>
      </c>
    </row>
    <row r="41" spans="1:11" x14ac:dyDescent="0.25">
      <c r="A41" s="39" t="s">
        <v>6618</v>
      </c>
      <c r="B41" s="32">
        <v>7746099.9999996293</v>
      </c>
      <c r="C41" s="32">
        <v>16062333.230110185</v>
      </c>
      <c r="D41" s="32">
        <v>8316233.2301105559</v>
      </c>
      <c r="E41" s="44">
        <v>1.0736026168150365</v>
      </c>
      <c r="G41" s="39" t="s">
        <v>39</v>
      </c>
      <c r="H41" s="32">
        <v>7734099.9999996312</v>
      </c>
      <c r="I41" s="32">
        <v>17265246.682380084</v>
      </c>
      <c r="J41" s="32">
        <v>9531146.6823804528</v>
      </c>
      <c r="K41" s="44">
        <v>1.2323536911057404</v>
      </c>
    </row>
    <row r="42" spans="1:11" x14ac:dyDescent="0.25">
      <c r="A42" s="39" t="s">
        <v>5803</v>
      </c>
      <c r="B42" s="32">
        <v>7233099.9999997094</v>
      </c>
      <c r="C42" s="32">
        <v>15520867.237261038</v>
      </c>
      <c r="D42" s="32">
        <v>8287767.2372613288</v>
      </c>
      <c r="E42" s="44">
        <v>1.1458112340852002</v>
      </c>
      <c r="G42" s="39" t="s">
        <v>37</v>
      </c>
      <c r="H42" s="32">
        <v>7737099.9999996312</v>
      </c>
      <c r="I42" s="32">
        <v>17316048.351192664</v>
      </c>
      <c r="J42" s="32">
        <v>9578948.3511930332</v>
      </c>
      <c r="K42" s="44">
        <v>1.2380540966503586</v>
      </c>
    </row>
    <row r="43" spans="1:11" x14ac:dyDescent="0.25">
      <c r="A43" s="39" t="s">
        <v>7152</v>
      </c>
      <c r="B43" s="32">
        <v>6792099.9999997783</v>
      </c>
      <c r="C43" s="32">
        <v>15079572.471781218</v>
      </c>
      <c r="D43" s="32">
        <v>8287472.4717814401</v>
      </c>
      <c r="E43" s="44">
        <v>1.2201634946160556</v>
      </c>
      <c r="G43" s="39" t="s">
        <v>36</v>
      </c>
      <c r="H43" s="32">
        <v>7692099.9999996377</v>
      </c>
      <c r="I43" s="32">
        <v>17278058.334219612</v>
      </c>
      <c r="J43" s="32">
        <v>9585958.3342199735</v>
      </c>
      <c r="K43" s="44">
        <v>1.2462082310708942</v>
      </c>
    </row>
    <row r="44" spans="1:11" x14ac:dyDescent="0.25">
      <c r="A44" s="39" t="s">
        <v>6071</v>
      </c>
      <c r="B44" s="32">
        <v>6837099.9999997718</v>
      </c>
      <c r="C44" s="32">
        <v>15121421.705592213</v>
      </c>
      <c r="D44" s="32">
        <v>8284321.7055924414</v>
      </c>
      <c r="E44" s="44">
        <v>1.2116718646198998</v>
      </c>
      <c r="G44" s="39" t="s">
        <v>34</v>
      </c>
      <c r="H44" s="32">
        <v>7725099.9999996331</v>
      </c>
      <c r="I44" s="32">
        <v>17354674.843471218</v>
      </c>
      <c r="J44" s="32">
        <v>9629574.8434715848</v>
      </c>
      <c r="K44" s="44">
        <v>1.2465307689831902</v>
      </c>
    </row>
    <row r="45" spans="1:11" x14ac:dyDescent="0.25">
      <c r="A45" s="39" t="s">
        <v>6069</v>
      </c>
      <c r="B45" s="32">
        <v>7284099.999999702</v>
      </c>
      <c r="C45" s="32">
        <v>15567615.132240089</v>
      </c>
      <c r="D45" s="32">
        <v>8283515.1322403867</v>
      </c>
      <c r="E45" s="44">
        <v>1.137205026323187</v>
      </c>
      <c r="G45" s="39" t="s">
        <v>22</v>
      </c>
      <c r="H45" s="32">
        <v>7689099.9999996386</v>
      </c>
      <c r="I45" s="32">
        <v>17339344.574822586</v>
      </c>
      <c r="J45" s="32">
        <v>9650244.5748229474</v>
      </c>
      <c r="K45" s="44">
        <v>1.2550551527257288</v>
      </c>
    </row>
    <row r="46" spans="1:11" x14ac:dyDescent="0.25">
      <c r="A46" s="39" t="s">
        <v>6032</v>
      </c>
      <c r="B46" s="32">
        <v>7416099.9999996806</v>
      </c>
      <c r="C46" s="32">
        <v>15686047.428781439</v>
      </c>
      <c r="D46" s="32">
        <v>8269947.4287817581</v>
      </c>
      <c r="E46" s="44">
        <v>1.1151342927929928</v>
      </c>
      <c r="G46" s="39" t="s">
        <v>31</v>
      </c>
      <c r="H46" s="32">
        <v>10000000</v>
      </c>
      <c r="I46" s="32">
        <v>22203763.539759416</v>
      </c>
      <c r="J46" s="32">
        <v>12203763.539759416</v>
      </c>
      <c r="K46" s="44">
        <v>1.2203763539759416</v>
      </c>
    </row>
    <row r="47" spans="1:11" x14ac:dyDescent="0.25">
      <c r="A47" s="39" t="s">
        <v>7943</v>
      </c>
      <c r="B47" s="32">
        <v>7494099.9999996684</v>
      </c>
      <c r="C47" s="32">
        <v>15756693.687125238</v>
      </c>
      <c r="D47" s="32">
        <v>8262593.6871255692</v>
      </c>
      <c r="E47" s="44">
        <v>1.1025464948594141</v>
      </c>
      <c r="G47" s="39" t="s">
        <v>29</v>
      </c>
      <c r="H47" s="32">
        <v>50000000</v>
      </c>
      <c r="I47" s="32">
        <v>66293441.646169595</v>
      </c>
      <c r="J47" s="32">
        <v>16293441.646169595</v>
      </c>
      <c r="K47" s="44">
        <v>0.32586883292339192</v>
      </c>
    </row>
    <row r="48" spans="1:11" x14ac:dyDescent="0.25">
      <c r="A48" s="39" t="s">
        <v>7164</v>
      </c>
      <c r="B48" s="32">
        <v>7128099.9999997262</v>
      </c>
      <c r="C48" s="32">
        <v>15366888.068546595</v>
      </c>
      <c r="D48" s="32">
        <v>8238788.0685468689</v>
      </c>
      <c r="E48" s="44">
        <v>1.1558182501013152</v>
      </c>
      <c r="G48" s="39" t="s">
        <v>27</v>
      </c>
      <c r="H48" s="32">
        <v>50000000</v>
      </c>
      <c r="I48" s="32">
        <v>69890746.97066465</v>
      </c>
      <c r="J48" s="32">
        <v>19890746.97066465</v>
      </c>
      <c r="K48" s="44">
        <v>0.39781493941329299</v>
      </c>
    </row>
    <row r="49" spans="1:11" x14ac:dyDescent="0.25">
      <c r="A49" s="39" t="s">
        <v>6738</v>
      </c>
      <c r="B49" s="32">
        <v>6717099.9999997905</v>
      </c>
      <c r="C49" s="32">
        <v>14940770.930849031</v>
      </c>
      <c r="D49" s="32">
        <v>8223670.9308492402</v>
      </c>
      <c r="E49" s="44">
        <v>1.2242888941432311</v>
      </c>
      <c r="G49" s="39" t="s">
        <v>8863</v>
      </c>
      <c r="H49" s="32">
        <v>10000000000</v>
      </c>
      <c r="I49" s="32">
        <v>17518972808.120564</v>
      </c>
      <c r="J49" s="32">
        <v>7518972808.1205635</v>
      </c>
      <c r="K49" s="44">
        <v>0.75189728081205631</v>
      </c>
    </row>
    <row r="50" spans="1:11" x14ac:dyDescent="0.25">
      <c r="A50" s="39" t="s">
        <v>6685</v>
      </c>
      <c r="B50" s="32">
        <v>7053099.9999997374</v>
      </c>
      <c r="C50" s="32">
        <v>15252995.125536751</v>
      </c>
      <c r="D50" s="32">
        <v>8199895.1255370136</v>
      </c>
      <c r="E50" s="44">
        <v>1.1625944798084982</v>
      </c>
    </row>
    <row r="51" spans="1:11" x14ac:dyDescent="0.25">
      <c r="A51" s="39" t="s">
        <v>7546</v>
      </c>
      <c r="B51" s="32">
        <v>7644099.9999996452</v>
      </c>
      <c r="C51" s="32">
        <v>15838558.353685323</v>
      </c>
      <c r="D51" s="32">
        <v>8194458.353685678</v>
      </c>
      <c r="E51" s="44">
        <v>1.0719977961677709</v>
      </c>
    </row>
    <row r="52" spans="1:11" x14ac:dyDescent="0.25">
      <c r="A52" s="39" t="s">
        <v>7258</v>
      </c>
      <c r="B52" s="32">
        <v>7176099.9999997187</v>
      </c>
      <c r="C52" s="32">
        <v>15256557.726044012</v>
      </c>
      <c r="D52" s="32">
        <v>8080457.7260442935</v>
      </c>
      <c r="E52" s="44">
        <v>1.1260235679609552</v>
      </c>
    </row>
    <row r="53" spans="1:11" x14ac:dyDescent="0.25">
      <c r="A53" s="39" t="s">
        <v>6701</v>
      </c>
      <c r="B53" s="32">
        <v>6786099.9999997793</v>
      </c>
      <c r="C53" s="32">
        <v>14855446.318159861</v>
      </c>
      <c r="D53" s="32">
        <v>8069346.3181600822</v>
      </c>
      <c r="E53" s="44">
        <v>1.1890992349302758</v>
      </c>
    </row>
    <row r="54" spans="1:11" x14ac:dyDescent="0.25">
      <c r="A54" s="39" t="s">
        <v>6106</v>
      </c>
      <c r="B54" s="32">
        <v>7065099.9999997355</v>
      </c>
      <c r="C54" s="32">
        <v>15132282.901350336</v>
      </c>
      <c r="D54" s="32">
        <v>8067182.9013506006</v>
      </c>
      <c r="E54" s="44">
        <v>1.14183562884473</v>
      </c>
    </row>
    <row r="55" spans="1:11" x14ac:dyDescent="0.25">
      <c r="A55" s="39" t="s">
        <v>8150</v>
      </c>
      <c r="B55" s="32">
        <v>6951099.9999997532</v>
      </c>
      <c r="C55" s="32">
        <v>15014930.877752537</v>
      </c>
      <c r="D55" s="32">
        <v>8063830.8777527837</v>
      </c>
      <c r="E55" s="44">
        <v>1.1600798258913079</v>
      </c>
    </row>
    <row r="56" spans="1:11" x14ac:dyDescent="0.25">
      <c r="A56" s="39" t="s">
        <v>6619</v>
      </c>
      <c r="B56" s="32">
        <v>7743099.9999996293</v>
      </c>
      <c r="C56" s="32">
        <v>15783042.20419479</v>
      </c>
      <c r="D56" s="32">
        <v>8039942.2041951604</v>
      </c>
      <c r="E56" s="44">
        <v>1.0383363516157025</v>
      </c>
    </row>
    <row r="57" spans="1:11" x14ac:dyDescent="0.25">
      <c r="A57" s="39" t="s">
        <v>7941</v>
      </c>
      <c r="B57" s="32">
        <v>7533099.9999996629</v>
      </c>
      <c r="C57" s="32">
        <v>15544165.791833546</v>
      </c>
      <c r="D57" s="32">
        <v>8011065.7918338832</v>
      </c>
      <c r="E57" s="44">
        <v>1.0634487517534934</v>
      </c>
    </row>
    <row r="58" spans="1:11" x14ac:dyDescent="0.25">
      <c r="A58" s="39" t="s">
        <v>6299</v>
      </c>
      <c r="B58" s="32">
        <v>7449099.9999996759</v>
      </c>
      <c r="C58" s="32">
        <v>15436142.906606853</v>
      </c>
      <c r="D58" s="32">
        <v>7987042.9066071771</v>
      </c>
      <c r="E58" s="44">
        <v>1.0722158256175276</v>
      </c>
    </row>
    <row r="59" spans="1:11" x14ac:dyDescent="0.25">
      <c r="A59" s="39" t="s">
        <v>7485</v>
      </c>
      <c r="B59" s="32">
        <v>7443099.9999996768</v>
      </c>
      <c r="C59" s="32">
        <v>15425415.957525298</v>
      </c>
      <c r="D59" s="32">
        <v>7982315.9575256212</v>
      </c>
      <c r="E59" s="44">
        <v>1.0724450776593042</v>
      </c>
    </row>
    <row r="60" spans="1:11" x14ac:dyDescent="0.25">
      <c r="A60" s="39" t="s">
        <v>5916</v>
      </c>
      <c r="B60" s="32">
        <v>7611099.9999996508</v>
      </c>
      <c r="C60" s="32">
        <v>15582177.899227802</v>
      </c>
      <c r="D60" s="32">
        <v>7971077.899228151</v>
      </c>
      <c r="E60" s="44">
        <v>1.047296435367886</v>
      </c>
    </row>
    <row r="61" spans="1:11" x14ac:dyDescent="0.25">
      <c r="A61" s="39" t="s">
        <v>5925</v>
      </c>
      <c r="B61" s="32">
        <v>6384099.9999998426</v>
      </c>
      <c r="C61" s="32">
        <v>14333489.215257263</v>
      </c>
      <c r="D61" s="32">
        <v>7949389.2152574202</v>
      </c>
      <c r="E61" s="44">
        <v>1.2451855727914061</v>
      </c>
    </row>
    <row r="62" spans="1:11" x14ac:dyDescent="0.25">
      <c r="A62" s="39" t="s">
        <v>7191</v>
      </c>
      <c r="B62" s="32">
        <v>7422099.9999996796</v>
      </c>
      <c r="C62" s="32">
        <v>15360170.63390094</v>
      </c>
      <c r="D62" s="32">
        <v>7938070.6339012608</v>
      </c>
      <c r="E62" s="44">
        <v>1.069518146333464</v>
      </c>
    </row>
    <row r="63" spans="1:11" x14ac:dyDescent="0.25">
      <c r="A63" s="39" t="s">
        <v>7281</v>
      </c>
      <c r="B63" s="32">
        <v>6465099.9999998296</v>
      </c>
      <c r="C63" s="32">
        <v>14366401.542063963</v>
      </c>
      <c r="D63" s="32">
        <v>7901301.5420641331</v>
      </c>
      <c r="E63" s="44">
        <v>1.2221468410487606</v>
      </c>
    </row>
    <row r="64" spans="1:11" x14ac:dyDescent="0.25">
      <c r="A64" s="39" t="s">
        <v>7272</v>
      </c>
      <c r="B64" s="32">
        <v>6390099.9999998417</v>
      </c>
      <c r="C64" s="32">
        <v>14270732.987702841</v>
      </c>
      <c r="D64" s="32">
        <v>7880632.9877029993</v>
      </c>
      <c r="E64" s="44">
        <v>1.2332565981288548</v>
      </c>
    </row>
    <row r="65" spans="1:5" x14ac:dyDescent="0.25">
      <c r="A65" s="39" t="s">
        <v>6633</v>
      </c>
      <c r="B65" s="32">
        <v>6651099.9999998007</v>
      </c>
      <c r="C65" s="32">
        <v>14523043.031450879</v>
      </c>
      <c r="D65" s="32">
        <v>7871943.0314510781</v>
      </c>
      <c r="E65" s="44">
        <v>1.1835550557729269</v>
      </c>
    </row>
    <row r="66" spans="1:5" x14ac:dyDescent="0.25">
      <c r="A66" s="39" t="s">
        <v>6387</v>
      </c>
      <c r="B66" s="32">
        <v>6930099.9999997569</v>
      </c>
      <c r="C66" s="32">
        <v>14799320.725264622</v>
      </c>
      <c r="D66" s="32">
        <v>7869220.725264865</v>
      </c>
      <c r="E66" s="44">
        <v>1.1355133007121312</v>
      </c>
    </row>
    <row r="67" spans="1:5" x14ac:dyDescent="0.25">
      <c r="A67" s="39" t="s">
        <v>7292</v>
      </c>
      <c r="B67" s="32">
        <v>6597099.9999998091</v>
      </c>
      <c r="C67" s="32">
        <v>14439005.539188804</v>
      </c>
      <c r="D67" s="32">
        <v>7841905.539188995</v>
      </c>
      <c r="E67" s="44">
        <v>1.1886898090356706</v>
      </c>
    </row>
    <row r="68" spans="1:5" x14ac:dyDescent="0.25">
      <c r="A68" s="39" t="s">
        <v>8274</v>
      </c>
      <c r="B68" s="32">
        <v>7635099.999999647</v>
      </c>
      <c r="C68" s="32">
        <v>15471590.187697319</v>
      </c>
      <c r="D68" s="32">
        <v>7836490.1876976723</v>
      </c>
      <c r="E68" s="44">
        <v>1.0263768893266669</v>
      </c>
    </row>
    <row r="69" spans="1:5" x14ac:dyDescent="0.25">
      <c r="A69" s="39" t="s">
        <v>7957</v>
      </c>
      <c r="B69" s="32">
        <v>7023099.999999742</v>
      </c>
      <c r="C69" s="32">
        <v>14845114.590042073</v>
      </c>
      <c r="D69" s="32">
        <v>7822014.5900423313</v>
      </c>
      <c r="E69" s="44">
        <v>1.1137552633513148</v>
      </c>
    </row>
    <row r="70" spans="1:5" x14ac:dyDescent="0.25">
      <c r="A70" s="39" t="s">
        <v>6648</v>
      </c>
      <c r="B70" s="32">
        <v>7029099.9999997411</v>
      </c>
      <c r="C70" s="32">
        <v>14797521.583076643</v>
      </c>
      <c r="D70" s="32">
        <v>7768421.5830769017</v>
      </c>
      <c r="E70" s="44">
        <v>1.1051801202255178</v>
      </c>
    </row>
    <row r="71" spans="1:5" x14ac:dyDescent="0.25">
      <c r="A71" s="39" t="s">
        <v>6064</v>
      </c>
      <c r="B71" s="32">
        <v>6528099.9999998203</v>
      </c>
      <c r="C71" s="32">
        <v>14283404.563006157</v>
      </c>
      <c r="D71" s="32">
        <v>7755304.5630063368</v>
      </c>
      <c r="E71" s="44">
        <v>1.1879880153500331</v>
      </c>
    </row>
    <row r="72" spans="1:5" x14ac:dyDescent="0.25">
      <c r="A72" s="39" t="s">
        <v>7682</v>
      </c>
      <c r="B72" s="32">
        <v>7353099.9999996908</v>
      </c>
      <c r="C72" s="32">
        <v>15077322.933890229</v>
      </c>
      <c r="D72" s="32">
        <v>7724222.9338905383</v>
      </c>
      <c r="E72" s="44">
        <v>1.0504716288219749</v>
      </c>
    </row>
    <row r="73" spans="1:5" x14ac:dyDescent="0.25">
      <c r="A73" s="39" t="s">
        <v>6523</v>
      </c>
      <c r="B73" s="32">
        <v>6531099.9999998193</v>
      </c>
      <c r="C73" s="32">
        <v>14251914.861028273</v>
      </c>
      <c r="D73" s="32">
        <v>7720814.8610284533</v>
      </c>
      <c r="E73" s="44">
        <v>1.1821614829092599</v>
      </c>
    </row>
    <row r="74" spans="1:5" x14ac:dyDescent="0.25">
      <c r="A74" s="39" t="s">
        <v>6640</v>
      </c>
      <c r="B74" s="32">
        <v>7125099.9999997262</v>
      </c>
      <c r="C74" s="32">
        <v>14841732.027388668</v>
      </c>
      <c r="D74" s="32">
        <v>7716632.0273889415</v>
      </c>
      <c r="E74" s="44">
        <v>1.0830208737265776</v>
      </c>
    </row>
    <row r="75" spans="1:5" x14ac:dyDescent="0.25">
      <c r="A75" s="39" t="s">
        <v>7429</v>
      </c>
      <c r="B75" s="32">
        <v>7476099.9999996712</v>
      </c>
      <c r="C75" s="32">
        <v>15172179.649230229</v>
      </c>
      <c r="D75" s="32">
        <v>7696079.6492305575</v>
      </c>
      <c r="E75" s="44">
        <v>1.0294243856062513</v>
      </c>
    </row>
    <row r="76" spans="1:5" x14ac:dyDescent="0.25">
      <c r="A76" s="39" t="s">
        <v>7165</v>
      </c>
      <c r="B76" s="32">
        <v>6594099.9999998091</v>
      </c>
      <c r="C76" s="32">
        <v>14284167.890665283</v>
      </c>
      <c r="D76" s="32">
        <v>7690067.8906654743</v>
      </c>
      <c r="E76" s="44">
        <v>1.1662043175968968</v>
      </c>
    </row>
    <row r="77" spans="1:5" x14ac:dyDescent="0.25">
      <c r="A77" s="39" t="s">
        <v>6791</v>
      </c>
      <c r="B77" s="32">
        <v>7596099.9999996526</v>
      </c>
      <c r="C77" s="32">
        <v>15285164.475713793</v>
      </c>
      <c r="D77" s="32">
        <v>7689064.4757141406</v>
      </c>
      <c r="E77" s="44">
        <v>1.0122384481134388</v>
      </c>
    </row>
    <row r="78" spans="1:5" x14ac:dyDescent="0.25">
      <c r="A78" s="39" t="s">
        <v>5976</v>
      </c>
      <c r="B78" s="32">
        <v>7704099.9999996359</v>
      </c>
      <c r="C78" s="32">
        <v>15390138.558827603</v>
      </c>
      <c r="D78" s="32">
        <v>7686038.5588279674</v>
      </c>
      <c r="E78" s="44">
        <v>0.99765560660276098</v>
      </c>
    </row>
    <row r="79" spans="1:5" x14ac:dyDescent="0.25">
      <c r="A79" s="39" t="s">
        <v>6257</v>
      </c>
      <c r="B79" s="32">
        <v>6690099.9999997942</v>
      </c>
      <c r="C79" s="32">
        <v>14368878.553439843</v>
      </c>
      <c r="D79" s="32">
        <v>7678778.5534400484</v>
      </c>
      <c r="E79" s="44">
        <v>1.1477823281326565</v>
      </c>
    </row>
    <row r="80" spans="1:5" x14ac:dyDescent="0.25">
      <c r="A80" s="39" t="s">
        <v>8275</v>
      </c>
      <c r="B80" s="32">
        <v>7170099.9999997197</v>
      </c>
      <c r="C80" s="32">
        <v>14843290.112368902</v>
      </c>
      <c r="D80" s="32">
        <v>7673190.1123691825</v>
      </c>
      <c r="E80" s="44">
        <v>1.070165006397328</v>
      </c>
    </row>
    <row r="81" spans="1:5" x14ac:dyDescent="0.25">
      <c r="A81" s="39" t="s">
        <v>7937</v>
      </c>
      <c r="B81" s="32">
        <v>7623099.9999996489</v>
      </c>
      <c r="C81" s="32">
        <v>15282880.607081322</v>
      </c>
      <c r="D81" s="32">
        <v>7659780.6070816731</v>
      </c>
      <c r="E81" s="44">
        <v>1.0048117704191242</v>
      </c>
    </row>
    <row r="82" spans="1:5" x14ac:dyDescent="0.25">
      <c r="A82" s="39" t="s">
        <v>7308</v>
      </c>
      <c r="B82" s="32">
        <v>6912099.9999997597</v>
      </c>
      <c r="C82" s="32">
        <v>14571467.762949569</v>
      </c>
      <c r="D82" s="32">
        <v>7659367.7629498094</v>
      </c>
      <c r="E82" s="44">
        <v>1.1081100914266395</v>
      </c>
    </row>
    <row r="83" spans="1:5" x14ac:dyDescent="0.25">
      <c r="A83" s="39" t="s">
        <v>7293</v>
      </c>
      <c r="B83" s="32">
        <v>6357099.9999998463</v>
      </c>
      <c r="C83" s="32">
        <v>14011880.778017582</v>
      </c>
      <c r="D83" s="32">
        <v>7654780.778017736</v>
      </c>
      <c r="E83" s="44">
        <v>1.2041309367507071</v>
      </c>
    </row>
    <row r="84" spans="1:5" x14ac:dyDescent="0.25">
      <c r="A84" s="39" t="s">
        <v>6565</v>
      </c>
      <c r="B84" s="32">
        <v>6435099.9999998342</v>
      </c>
      <c r="C84" s="32">
        <v>14071513.394133708</v>
      </c>
      <c r="D84" s="32">
        <v>7636413.3941338733</v>
      </c>
      <c r="E84" s="44">
        <v>1.186681387101066</v>
      </c>
    </row>
    <row r="85" spans="1:5" x14ac:dyDescent="0.25">
      <c r="A85" s="39" t="s">
        <v>7290</v>
      </c>
      <c r="B85" s="32">
        <v>7155099.9999997215</v>
      </c>
      <c r="C85" s="32">
        <v>14774699.155897189</v>
      </c>
      <c r="D85" s="32">
        <v>7619599.1558974674</v>
      </c>
      <c r="E85" s="44">
        <v>1.0649186113258744</v>
      </c>
    </row>
    <row r="86" spans="1:5" x14ac:dyDescent="0.25">
      <c r="A86" s="39" t="s">
        <v>6101</v>
      </c>
      <c r="B86" s="32">
        <v>7641099.9999996461</v>
      </c>
      <c r="C86" s="32">
        <v>15252190.347928414</v>
      </c>
      <c r="D86" s="32">
        <v>7611090.347928768</v>
      </c>
      <c r="E86" s="44">
        <v>0.99607260053253077</v>
      </c>
    </row>
    <row r="87" spans="1:5" x14ac:dyDescent="0.25">
      <c r="A87" s="39" t="s">
        <v>7953</v>
      </c>
      <c r="B87" s="32">
        <v>7107099.999999729</v>
      </c>
      <c r="C87" s="32">
        <v>14704389.883373458</v>
      </c>
      <c r="D87" s="32">
        <v>7597289.883373729</v>
      </c>
      <c r="E87" s="44">
        <v>1.0689718567874404</v>
      </c>
    </row>
    <row r="88" spans="1:5" x14ac:dyDescent="0.25">
      <c r="A88" s="39" t="s">
        <v>8260</v>
      </c>
      <c r="B88" s="32">
        <v>6273099.9999998594</v>
      </c>
      <c r="C88" s="32">
        <v>13827725.039213592</v>
      </c>
      <c r="D88" s="32">
        <v>7554625.0392137328</v>
      </c>
      <c r="E88" s="44">
        <v>1.2042889542991349</v>
      </c>
    </row>
    <row r="89" spans="1:5" x14ac:dyDescent="0.25">
      <c r="A89" s="39" t="s">
        <v>5953</v>
      </c>
      <c r="B89" s="32">
        <v>7653099.9999996442</v>
      </c>
      <c r="C89" s="32">
        <v>15206026.840249944</v>
      </c>
      <c r="D89" s="32">
        <v>7552926.8402503002</v>
      </c>
      <c r="E89" s="44">
        <v>0.98691077344483302</v>
      </c>
    </row>
    <row r="90" spans="1:5" x14ac:dyDescent="0.25">
      <c r="A90" s="39" t="s">
        <v>5820</v>
      </c>
      <c r="B90" s="32">
        <v>7584099.9999996545</v>
      </c>
      <c r="C90" s="32">
        <v>15124106.737275437</v>
      </c>
      <c r="D90" s="32">
        <v>7540006.737275782</v>
      </c>
      <c r="E90" s="44">
        <v>0.9941860915963826</v>
      </c>
    </row>
    <row r="91" spans="1:5" x14ac:dyDescent="0.25">
      <c r="A91" s="39" t="s">
        <v>6258</v>
      </c>
      <c r="B91" s="32">
        <v>6588099.99999981</v>
      </c>
      <c r="C91" s="32">
        <v>14108131.5025727</v>
      </c>
      <c r="D91" s="32">
        <v>7520031.5025728904</v>
      </c>
      <c r="E91" s="44">
        <v>1.1414567936997173</v>
      </c>
    </row>
    <row r="92" spans="1:5" x14ac:dyDescent="0.25">
      <c r="A92" s="39" t="s">
        <v>5838</v>
      </c>
      <c r="B92" s="32">
        <v>6084099.9999998892</v>
      </c>
      <c r="C92" s="32">
        <v>13575810.262575572</v>
      </c>
      <c r="D92" s="32">
        <v>7491710.2625756832</v>
      </c>
      <c r="E92" s="44">
        <v>1.2313588308173469</v>
      </c>
    </row>
    <row r="93" spans="1:5" x14ac:dyDescent="0.25">
      <c r="A93" s="39" t="s">
        <v>7756</v>
      </c>
      <c r="B93" s="32">
        <v>7248099.9999997076</v>
      </c>
      <c r="C93" s="32">
        <v>14708233.738888716</v>
      </c>
      <c r="D93" s="32">
        <v>7460133.7388890088</v>
      </c>
      <c r="E93" s="44">
        <v>1.0292536994369987</v>
      </c>
    </row>
    <row r="94" spans="1:5" x14ac:dyDescent="0.25">
      <c r="A94" s="39" t="s">
        <v>7427</v>
      </c>
      <c r="B94" s="32">
        <v>7713099.9999996349</v>
      </c>
      <c r="C94" s="32">
        <v>15172045.824590111</v>
      </c>
      <c r="D94" s="32">
        <v>7458945.8245904762</v>
      </c>
      <c r="E94" s="44">
        <v>0.96704902368578516</v>
      </c>
    </row>
    <row r="95" spans="1:5" x14ac:dyDescent="0.25">
      <c r="A95" s="39" t="s">
        <v>7226</v>
      </c>
      <c r="B95" s="32">
        <v>7587099.9999996545</v>
      </c>
      <c r="C95" s="32">
        <v>15040187.987140685</v>
      </c>
      <c r="D95" s="32">
        <v>7453087.9871410308</v>
      </c>
      <c r="E95" s="44">
        <v>0.98233685955653283</v>
      </c>
    </row>
    <row r="96" spans="1:5" x14ac:dyDescent="0.25">
      <c r="A96" s="39" t="s">
        <v>7758</v>
      </c>
      <c r="B96" s="32">
        <v>6984099.9999997485</v>
      </c>
      <c r="C96" s="32">
        <v>14433718.442733185</v>
      </c>
      <c r="D96" s="32">
        <v>7449618.4427334368</v>
      </c>
      <c r="E96" s="44">
        <v>1.0666540345547322</v>
      </c>
    </row>
    <row r="97" spans="1:5" x14ac:dyDescent="0.25">
      <c r="A97" s="39" t="s">
        <v>6544</v>
      </c>
      <c r="B97" s="32">
        <v>6168099.9999998761</v>
      </c>
      <c r="C97" s="32">
        <v>13617592.030996529</v>
      </c>
      <c r="D97" s="32">
        <v>7449492.0309966533</v>
      </c>
      <c r="E97" s="44">
        <v>1.207745015644494</v>
      </c>
    </row>
    <row r="98" spans="1:5" x14ac:dyDescent="0.25">
      <c r="A98" s="39" t="s">
        <v>6105</v>
      </c>
      <c r="B98" s="32">
        <v>7074099.9999997346</v>
      </c>
      <c r="C98" s="32">
        <v>14519251.654551504</v>
      </c>
      <c r="D98" s="32">
        <v>7445151.6545517696</v>
      </c>
      <c r="E98" s="44">
        <v>1.0524521358974355</v>
      </c>
    </row>
    <row r="99" spans="1:5" x14ac:dyDescent="0.25">
      <c r="A99" s="39" t="s">
        <v>7690</v>
      </c>
      <c r="B99" s="32">
        <v>6669099.9999997979</v>
      </c>
      <c r="C99" s="32">
        <v>14104156.833744632</v>
      </c>
      <c r="D99" s="32">
        <v>7435056.8337448342</v>
      </c>
      <c r="E99" s="44">
        <v>1.1148516042262164</v>
      </c>
    </row>
    <row r="100" spans="1:5" x14ac:dyDescent="0.25">
      <c r="A100" s="39" t="s">
        <v>5893</v>
      </c>
      <c r="B100" s="32">
        <v>6354099.9999998473</v>
      </c>
      <c r="C100" s="32">
        <v>13783105.055020271</v>
      </c>
      <c r="D100" s="32">
        <v>7429005.0550204236</v>
      </c>
      <c r="E100" s="44">
        <v>1.1691671605767304</v>
      </c>
    </row>
    <row r="101" spans="1:5" x14ac:dyDescent="0.25">
      <c r="A101" s="39" t="s">
        <v>6666</v>
      </c>
      <c r="B101" s="32">
        <v>6177099.9999998743</v>
      </c>
      <c r="C101" s="32">
        <v>13601729.145458056</v>
      </c>
      <c r="D101" s="32">
        <v>7424629.1454581814</v>
      </c>
      <c r="E101" s="44">
        <v>1.2019603285454878</v>
      </c>
    </row>
    <row r="102" spans="1:5" x14ac:dyDescent="0.25">
      <c r="A102" s="39" t="s">
        <v>8259</v>
      </c>
      <c r="B102" s="32">
        <v>6336099.9999998501</v>
      </c>
      <c r="C102" s="32">
        <v>13749932.763486154</v>
      </c>
      <c r="D102" s="32">
        <v>7413832.7634863043</v>
      </c>
      <c r="E102" s="44">
        <v>1.1700940268440334</v>
      </c>
    </row>
    <row r="103" spans="1:5" x14ac:dyDescent="0.25">
      <c r="A103" s="39" t="s">
        <v>6117</v>
      </c>
      <c r="B103" s="32">
        <v>6183099.9999998733</v>
      </c>
      <c r="C103" s="32">
        <v>13596829.484056348</v>
      </c>
      <c r="D103" s="32">
        <v>7413729.4840564746</v>
      </c>
      <c r="E103" s="44">
        <v>1.199031146844888</v>
      </c>
    </row>
    <row r="104" spans="1:5" x14ac:dyDescent="0.25">
      <c r="A104" s="39" t="s">
        <v>7192</v>
      </c>
      <c r="B104" s="32">
        <v>6915099.9999997597</v>
      </c>
      <c r="C104" s="32">
        <v>14322762.857028171</v>
      </c>
      <c r="D104" s="32">
        <v>7407662.8570284117</v>
      </c>
      <c r="E104" s="44">
        <v>1.0712300410736892</v>
      </c>
    </row>
    <row r="105" spans="1:5" x14ac:dyDescent="0.25">
      <c r="A105" s="39" t="s">
        <v>7977</v>
      </c>
      <c r="B105" s="32">
        <v>6324099.9999998519</v>
      </c>
      <c r="C105" s="32">
        <v>13730690.243230039</v>
      </c>
      <c r="D105" s="32">
        <v>7406590.2432301873</v>
      </c>
      <c r="E105" s="44">
        <v>1.1711690585585872</v>
      </c>
    </row>
    <row r="106" spans="1:5" x14ac:dyDescent="0.25">
      <c r="A106" s="39" t="s">
        <v>5984</v>
      </c>
      <c r="B106" s="32">
        <v>6429099.9999998352</v>
      </c>
      <c r="C106" s="32">
        <v>13775877.438664652</v>
      </c>
      <c r="D106" s="32">
        <v>7346777.4386648173</v>
      </c>
      <c r="E106" s="44">
        <v>1.1427380875495801</v>
      </c>
    </row>
    <row r="107" spans="1:5" x14ac:dyDescent="0.25">
      <c r="A107" s="39" t="s">
        <v>5985</v>
      </c>
      <c r="B107" s="32">
        <v>6309099.9999998538</v>
      </c>
      <c r="C107" s="32">
        <v>13641540.598905189</v>
      </c>
      <c r="D107" s="32">
        <v>7332440.5989053352</v>
      </c>
      <c r="E107" s="44">
        <v>1.1622007257620746</v>
      </c>
    </row>
    <row r="108" spans="1:5" x14ac:dyDescent="0.25">
      <c r="A108" s="39" t="s">
        <v>5927</v>
      </c>
      <c r="B108" s="32">
        <v>6195099.9999998715</v>
      </c>
      <c r="C108" s="32">
        <v>13525616.425475016</v>
      </c>
      <c r="D108" s="32">
        <v>7330516.4254751448</v>
      </c>
      <c r="E108" s="44">
        <v>1.1832765291077298</v>
      </c>
    </row>
    <row r="109" spans="1:5" x14ac:dyDescent="0.25">
      <c r="A109" s="39" t="s">
        <v>7552</v>
      </c>
      <c r="B109" s="32">
        <v>5844099.9999999264</v>
      </c>
      <c r="C109" s="32">
        <v>13174592.770644428</v>
      </c>
      <c r="D109" s="32">
        <v>7330492.7706445018</v>
      </c>
      <c r="E109" s="44">
        <v>1.2543407488996756</v>
      </c>
    </row>
    <row r="110" spans="1:5" x14ac:dyDescent="0.25">
      <c r="A110" s="39" t="s">
        <v>7942</v>
      </c>
      <c r="B110" s="32">
        <v>7524099.9999996638</v>
      </c>
      <c r="C110" s="32">
        <v>14824298.730614793</v>
      </c>
      <c r="D110" s="32">
        <v>7300198.7306151288</v>
      </c>
      <c r="E110" s="44">
        <v>0.97024211940503913</v>
      </c>
    </row>
    <row r="111" spans="1:5" x14ac:dyDescent="0.25">
      <c r="A111" s="39" t="s">
        <v>6332</v>
      </c>
      <c r="B111" s="32">
        <v>7728099.9999996321</v>
      </c>
      <c r="C111" s="32">
        <v>15019448.182318958</v>
      </c>
      <c r="D111" s="32">
        <v>7291348.1823193254</v>
      </c>
      <c r="E111" s="44">
        <v>0.94348522694060277</v>
      </c>
    </row>
    <row r="112" spans="1:5" x14ac:dyDescent="0.25">
      <c r="A112" s="39" t="s">
        <v>7814</v>
      </c>
      <c r="B112" s="32">
        <v>6363099.9999998454</v>
      </c>
      <c r="C112" s="32">
        <v>13648596.112357834</v>
      </c>
      <c r="D112" s="32">
        <v>7285496.112357989</v>
      </c>
      <c r="E112" s="44">
        <v>1.1449601785856212</v>
      </c>
    </row>
    <row r="113" spans="1:5" x14ac:dyDescent="0.25">
      <c r="A113" s="39" t="s">
        <v>8214</v>
      </c>
      <c r="B113" s="32">
        <v>6924099.9999997579</v>
      </c>
      <c r="C113" s="32">
        <v>14201340.557072673</v>
      </c>
      <c r="D113" s="32">
        <v>7277240.5570729151</v>
      </c>
      <c r="E113" s="44">
        <v>1.0510016546660461</v>
      </c>
    </row>
    <row r="114" spans="1:5" x14ac:dyDescent="0.25">
      <c r="A114" s="39" t="s">
        <v>6018</v>
      </c>
      <c r="B114" s="32">
        <v>7440099.9999996768</v>
      </c>
      <c r="C114" s="32">
        <v>14700245.889655221</v>
      </c>
      <c r="D114" s="32">
        <v>7260145.8896555444</v>
      </c>
      <c r="E114" s="44">
        <v>0.97581294467223023</v>
      </c>
    </row>
    <row r="115" spans="1:5" x14ac:dyDescent="0.25">
      <c r="A115" s="39" t="s">
        <v>7168</v>
      </c>
      <c r="B115" s="32">
        <v>6033099.9999998976</v>
      </c>
      <c r="C115" s="32">
        <v>13284505.988845378</v>
      </c>
      <c r="D115" s="32">
        <v>7251405.9888454806</v>
      </c>
      <c r="E115" s="44">
        <v>1.2019369791393486</v>
      </c>
    </row>
    <row r="116" spans="1:5" x14ac:dyDescent="0.25">
      <c r="A116" s="39" t="s">
        <v>7590</v>
      </c>
      <c r="B116" s="32">
        <v>6492099.9999998258</v>
      </c>
      <c r="C116" s="32">
        <v>13718770.386062726</v>
      </c>
      <c r="D116" s="32">
        <v>7226670.3860629005</v>
      </c>
      <c r="E116" s="44">
        <v>1.1131483473857602</v>
      </c>
    </row>
    <row r="117" spans="1:5" x14ac:dyDescent="0.25">
      <c r="A117" s="39" t="s">
        <v>7441</v>
      </c>
      <c r="B117" s="32">
        <v>5784099.9999999357</v>
      </c>
      <c r="C117" s="32">
        <v>13005353.688397363</v>
      </c>
      <c r="D117" s="32">
        <v>7221253.6883974271</v>
      </c>
      <c r="E117" s="44">
        <v>1.248466258950832</v>
      </c>
    </row>
    <row r="118" spans="1:5" x14ac:dyDescent="0.25">
      <c r="A118" s="39" t="s">
        <v>5802</v>
      </c>
      <c r="B118" s="32">
        <v>7464099.9999996731</v>
      </c>
      <c r="C118" s="32">
        <v>14681384.167314755</v>
      </c>
      <c r="D118" s="32">
        <v>7217284.1673150817</v>
      </c>
      <c r="E118" s="44">
        <v>0.96693294132117702</v>
      </c>
    </row>
    <row r="119" spans="1:5" x14ac:dyDescent="0.25">
      <c r="A119" s="39" t="s">
        <v>5364</v>
      </c>
      <c r="B119" s="32">
        <v>5925099.9999999143</v>
      </c>
      <c r="C119" s="32">
        <v>13141977.791504143</v>
      </c>
      <c r="D119" s="32">
        <v>7216877.7915042285</v>
      </c>
      <c r="E119" s="44">
        <v>1.2180178885595743</v>
      </c>
    </row>
    <row r="120" spans="1:5" x14ac:dyDescent="0.25">
      <c r="A120" s="39" t="s">
        <v>6034</v>
      </c>
      <c r="B120" s="32">
        <v>6456099.9999998314</v>
      </c>
      <c r="C120" s="32">
        <v>13659799.472928159</v>
      </c>
      <c r="D120" s="32">
        <v>7203699.4729283275</v>
      </c>
      <c r="E120" s="44">
        <v>1.1157973812252777</v>
      </c>
    </row>
    <row r="121" spans="1:5" x14ac:dyDescent="0.25">
      <c r="A121" s="39" t="s">
        <v>6524</v>
      </c>
      <c r="B121" s="32">
        <v>6507099.999999823</v>
      </c>
      <c r="C121" s="32">
        <v>13692647.52419414</v>
      </c>
      <c r="D121" s="32">
        <v>7185547.5241943169</v>
      </c>
      <c r="E121" s="44">
        <v>1.1042626552833847</v>
      </c>
    </row>
    <row r="122" spans="1:5" x14ac:dyDescent="0.25">
      <c r="A122" s="39" t="s">
        <v>6112</v>
      </c>
      <c r="B122" s="32">
        <v>6570099.9999998128</v>
      </c>
      <c r="C122" s="32">
        <v>13755248.405561965</v>
      </c>
      <c r="D122" s="32">
        <v>7185148.4055621522</v>
      </c>
      <c r="E122" s="44">
        <v>1.0936132487423871</v>
      </c>
    </row>
    <row r="123" spans="1:5" x14ac:dyDescent="0.25">
      <c r="A123" s="39" t="s">
        <v>8281</v>
      </c>
      <c r="B123" s="32">
        <v>5961099.9999999087</v>
      </c>
      <c r="C123" s="32">
        <v>13142759.477607999</v>
      </c>
      <c r="D123" s="32">
        <v>7181659.4776080903</v>
      </c>
      <c r="E123" s="44">
        <v>1.2047540684786702</v>
      </c>
    </row>
    <row r="124" spans="1:5" x14ac:dyDescent="0.25">
      <c r="A124" s="39" t="s">
        <v>7246</v>
      </c>
      <c r="B124" s="32">
        <v>5724099.999999946</v>
      </c>
      <c r="C124" s="32">
        <v>12899266.662624419</v>
      </c>
      <c r="D124" s="32">
        <v>7175166.6626244728</v>
      </c>
      <c r="E124" s="44">
        <v>1.2535012775151624</v>
      </c>
    </row>
    <row r="125" spans="1:5" x14ac:dyDescent="0.25">
      <c r="A125" s="39" t="s">
        <v>6116</v>
      </c>
      <c r="B125" s="32">
        <v>6381099.9999998426</v>
      </c>
      <c r="C125" s="32">
        <v>13552578.537741361</v>
      </c>
      <c r="D125" s="32">
        <v>7171478.5377415186</v>
      </c>
      <c r="E125" s="44">
        <v>1.1238624277541012</v>
      </c>
    </row>
    <row r="126" spans="1:5" x14ac:dyDescent="0.25">
      <c r="A126" s="39" t="s">
        <v>6562</v>
      </c>
      <c r="B126" s="32">
        <v>7311099.9999996973</v>
      </c>
      <c r="C126" s="32">
        <v>14478089.3983093</v>
      </c>
      <c r="D126" s="32">
        <v>7166989.3983096024</v>
      </c>
      <c r="E126" s="44">
        <v>0.98028879352079701</v>
      </c>
    </row>
    <row r="127" spans="1:5" x14ac:dyDescent="0.25">
      <c r="A127" s="39" t="s">
        <v>8173</v>
      </c>
      <c r="B127" s="32">
        <v>6714099.9999997905</v>
      </c>
      <c r="C127" s="32">
        <v>13855370.455993235</v>
      </c>
      <c r="D127" s="32">
        <v>7141270.4559934447</v>
      </c>
      <c r="E127" s="44">
        <v>1.0636228915258437</v>
      </c>
    </row>
    <row r="128" spans="1:5" x14ac:dyDescent="0.25">
      <c r="A128" s="39" t="s">
        <v>6279</v>
      </c>
      <c r="B128" s="32">
        <v>6006099.9999999013</v>
      </c>
      <c r="C128" s="32">
        <v>13146071.56897014</v>
      </c>
      <c r="D128" s="32">
        <v>7139971.5689702388</v>
      </c>
      <c r="E128" s="44">
        <v>1.1887866617223084</v>
      </c>
    </row>
    <row r="129" spans="1:5" x14ac:dyDescent="0.25">
      <c r="A129" s="39" t="s">
        <v>6341</v>
      </c>
      <c r="B129" s="32">
        <v>5820099.9999999302</v>
      </c>
      <c r="C129" s="32">
        <v>12955568.980636224</v>
      </c>
      <c r="D129" s="32">
        <v>7135468.980636294</v>
      </c>
      <c r="E129" s="44">
        <v>1.2260045326775106</v>
      </c>
    </row>
    <row r="130" spans="1:5" x14ac:dyDescent="0.25">
      <c r="A130" s="39" t="s">
        <v>12</v>
      </c>
      <c r="B130" s="32">
        <v>5658099.9999999562</v>
      </c>
      <c r="C130" s="32">
        <v>12774209.728412788</v>
      </c>
      <c r="D130" s="32">
        <v>7116109.7284128321</v>
      </c>
      <c r="E130" s="44">
        <v>1.2576853941098403</v>
      </c>
    </row>
    <row r="131" spans="1:5" x14ac:dyDescent="0.25">
      <c r="A131" s="39" t="s">
        <v>7975</v>
      </c>
      <c r="B131" s="32">
        <v>6333099.9999998501</v>
      </c>
      <c r="C131" s="32">
        <v>13436296.215785533</v>
      </c>
      <c r="D131" s="32">
        <v>7103196.2157856831</v>
      </c>
      <c r="E131" s="44">
        <v>1.1215986192837397</v>
      </c>
    </row>
    <row r="132" spans="1:5" x14ac:dyDescent="0.25">
      <c r="A132" s="39" t="s">
        <v>8236</v>
      </c>
      <c r="B132" s="32">
        <v>7119099.9999997271</v>
      </c>
      <c r="C132" s="32">
        <v>14210230.20596941</v>
      </c>
      <c r="D132" s="32">
        <v>7091130.2059696829</v>
      </c>
      <c r="E132" s="44">
        <v>0.99607116151900588</v>
      </c>
    </row>
    <row r="133" spans="1:5" x14ac:dyDescent="0.25">
      <c r="A133" s="39" t="s">
        <v>7342</v>
      </c>
      <c r="B133" s="32">
        <v>6612099.9999998063</v>
      </c>
      <c r="C133" s="32">
        <v>13688524.999264404</v>
      </c>
      <c r="D133" s="32">
        <v>7076424.9992645979</v>
      </c>
      <c r="E133" s="44">
        <v>1.0702235294785023</v>
      </c>
    </row>
    <row r="134" spans="1:5" x14ac:dyDescent="0.25">
      <c r="A134" s="39" t="s">
        <v>6899</v>
      </c>
      <c r="B134" s="32">
        <v>7281099.999999702</v>
      </c>
      <c r="C134" s="32">
        <v>14357061.689170649</v>
      </c>
      <c r="D134" s="32">
        <v>7075961.6891709473</v>
      </c>
      <c r="E134" s="44">
        <v>0.97182591767332371</v>
      </c>
    </row>
    <row r="135" spans="1:5" x14ac:dyDescent="0.25">
      <c r="A135" s="39" t="s">
        <v>8279</v>
      </c>
      <c r="B135" s="32">
        <v>6501099.999999824</v>
      </c>
      <c r="C135" s="32">
        <v>13574532.237020014</v>
      </c>
      <c r="D135" s="32">
        <v>7073432.2370201899</v>
      </c>
      <c r="E135" s="44">
        <v>1.0880362149513747</v>
      </c>
    </row>
    <row r="136" spans="1:5" x14ac:dyDescent="0.25">
      <c r="A136" s="39" t="s">
        <v>6938</v>
      </c>
      <c r="B136" s="32">
        <v>6555099.9999998156</v>
      </c>
      <c r="C136" s="32">
        <v>13623660.235840516</v>
      </c>
      <c r="D136" s="32">
        <v>7068560.2358407006</v>
      </c>
      <c r="E136" s="44">
        <v>1.0783298860186572</v>
      </c>
    </row>
    <row r="137" spans="1:5" x14ac:dyDescent="0.25">
      <c r="A137" s="39" t="s">
        <v>5804</v>
      </c>
      <c r="B137" s="32">
        <v>6457099.9999998296</v>
      </c>
      <c r="C137" s="32">
        <v>13518888.134308327</v>
      </c>
      <c r="D137" s="32">
        <v>7061788.1343084974</v>
      </c>
      <c r="E137" s="44">
        <v>1.0936470140324115</v>
      </c>
    </row>
    <row r="138" spans="1:5" x14ac:dyDescent="0.25">
      <c r="A138" s="39" t="s">
        <v>6205</v>
      </c>
      <c r="B138" s="32">
        <v>7698099.9999996368</v>
      </c>
      <c r="C138" s="32">
        <v>14758586.390331279</v>
      </c>
      <c r="D138" s="32">
        <v>7060486.3903316427</v>
      </c>
      <c r="E138" s="44">
        <v>0.9171725997755259</v>
      </c>
    </row>
    <row r="139" spans="1:5" x14ac:dyDescent="0.25">
      <c r="A139" s="39" t="s">
        <v>8148</v>
      </c>
      <c r="B139" s="32">
        <v>7428099.9999996787</v>
      </c>
      <c r="C139" s="32">
        <v>14462998.207621336</v>
      </c>
      <c r="D139" s="32">
        <v>7034898.2076216573</v>
      </c>
      <c r="E139" s="44">
        <v>0.94706563019102619</v>
      </c>
    </row>
    <row r="140" spans="1:5" x14ac:dyDescent="0.25">
      <c r="A140" s="39" t="s">
        <v>7007</v>
      </c>
      <c r="B140" s="32">
        <v>7383099.9999996861</v>
      </c>
      <c r="C140" s="32">
        <v>14412468.066871937</v>
      </c>
      <c r="D140" s="32">
        <v>7029368.0668722512</v>
      </c>
      <c r="E140" s="44">
        <v>0.95208896897950046</v>
      </c>
    </row>
    <row r="141" spans="1:5" x14ac:dyDescent="0.25">
      <c r="A141" s="39" t="s">
        <v>6563</v>
      </c>
      <c r="B141" s="32">
        <v>7218099.9999997122</v>
      </c>
      <c r="C141" s="32">
        <v>14242347.047290234</v>
      </c>
      <c r="D141" s="32">
        <v>7024247.0472905217</v>
      </c>
      <c r="E141" s="44">
        <v>0.97314349306476799</v>
      </c>
    </row>
    <row r="142" spans="1:5" x14ac:dyDescent="0.25">
      <c r="A142" s="39" t="s">
        <v>7927</v>
      </c>
      <c r="B142" s="32">
        <v>5610099.9999999637</v>
      </c>
      <c r="C142" s="32">
        <v>12633393.532534942</v>
      </c>
      <c r="D142" s="32">
        <v>7023293.5325349784</v>
      </c>
      <c r="E142" s="44">
        <v>1.2519016653063268</v>
      </c>
    </row>
    <row r="143" spans="1:5" x14ac:dyDescent="0.25">
      <c r="A143" s="39" t="s">
        <v>6750</v>
      </c>
      <c r="B143" s="32">
        <v>6156099.999999878</v>
      </c>
      <c r="C143" s="32">
        <v>13176562.631185826</v>
      </c>
      <c r="D143" s="32">
        <v>7020462.6311859479</v>
      </c>
      <c r="E143" s="44">
        <v>1.1404075033196484</v>
      </c>
    </row>
    <row r="144" spans="1:5" x14ac:dyDescent="0.25">
      <c r="A144" s="39" t="s">
        <v>6960</v>
      </c>
      <c r="B144" s="32">
        <v>7059099.9999997364</v>
      </c>
      <c r="C144" s="32">
        <v>14044170.454181096</v>
      </c>
      <c r="D144" s="32">
        <v>6985070.4541813591</v>
      </c>
      <c r="E144" s="44">
        <v>0.98951289175413581</v>
      </c>
    </row>
    <row r="145" spans="1:5" x14ac:dyDescent="0.25">
      <c r="A145" s="39" t="s">
        <v>7140</v>
      </c>
      <c r="B145" s="32">
        <v>5616099.9999999627</v>
      </c>
      <c r="C145" s="32">
        <v>12588256.694666682</v>
      </c>
      <c r="D145" s="32">
        <v>6972156.6946667191</v>
      </c>
      <c r="E145" s="44">
        <v>1.2414587871773588</v>
      </c>
    </row>
    <row r="146" spans="1:5" x14ac:dyDescent="0.25">
      <c r="A146" s="39" t="s">
        <v>8269</v>
      </c>
      <c r="B146" s="32">
        <v>6828099.9999997728</v>
      </c>
      <c r="C146" s="32">
        <v>13793869.017515842</v>
      </c>
      <c r="D146" s="32">
        <v>6965769.0175160691</v>
      </c>
      <c r="E146" s="44">
        <v>1.0201621267287095</v>
      </c>
    </row>
    <row r="147" spans="1:5" x14ac:dyDescent="0.25">
      <c r="A147" s="39" t="s">
        <v>6611</v>
      </c>
      <c r="B147" s="32">
        <v>5904099.9999999171</v>
      </c>
      <c r="C147" s="32">
        <v>12852665.576161902</v>
      </c>
      <c r="D147" s="32">
        <v>6948565.5761619853</v>
      </c>
      <c r="E147" s="44">
        <v>1.1769051296831157</v>
      </c>
    </row>
    <row r="148" spans="1:5" x14ac:dyDescent="0.25">
      <c r="A148" s="39" t="s">
        <v>7964</v>
      </c>
      <c r="B148" s="32">
        <v>6729099.9999997886</v>
      </c>
      <c r="C148" s="32">
        <v>13670200.683599247</v>
      </c>
      <c r="D148" s="32">
        <v>6941100.6835994581</v>
      </c>
      <c r="E148" s="44">
        <v>1.0315050576748266</v>
      </c>
    </row>
    <row r="149" spans="1:5" x14ac:dyDescent="0.25">
      <c r="A149" s="39" t="s">
        <v>7141</v>
      </c>
      <c r="B149" s="32">
        <v>5607099.9999999637</v>
      </c>
      <c r="C149" s="32">
        <v>12538205.196839953</v>
      </c>
      <c r="D149" s="32">
        <v>6931105.1968399892</v>
      </c>
      <c r="E149" s="44">
        <v>1.2361301201762112</v>
      </c>
    </row>
    <row r="150" spans="1:5" x14ac:dyDescent="0.25">
      <c r="A150" s="39" t="s">
        <v>7501</v>
      </c>
      <c r="B150" s="32">
        <v>5739099.9999999432</v>
      </c>
      <c r="C150" s="32">
        <v>12660019.448463256</v>
      </c>
      <c r="D150" s="32">
        <v>6920919.4484633124</v>
      </c>
      <c r="E150" s="44">
        <v>1.2059241777392589</v>
      </c>
    </row>
    <row r="151" spans="1:5" x14ac:dyDescent="0.25">
      <c r="A151" s="39" t="s">
        <v>7227</v>
      </c>
      <c r="B151" s="32">
        <v>6675099.999999797</v>
      </c>
      <c r="C151" s="32">
        <v>13592659.749827636</v>
      </c>
      <c r="D151" s="32">
        <v>6917559.7498278394</v>
      </c>
      <c r="E151" s="44">
        <v>1.0363230138616724</v>
      </c>
    </row>
    <row r="152" spans="1:5" x14ac:dyDescent="0.25">
      <c r="A152" s="39" t="s">
        <v>10</v>
      </c>
      <c r="B152" s="32">
        <v>5493099.9999999814</v>
      </c>
      <c r="C152" s="32">
        <v>12402472.804397978</v>
      </c>
      <c r="D152" s="32">
        <v>6909372.8043979965</v>
      </c>
      <c r="E152" s="44">
        <v>1.2578276027012105</v>
      </c>
    </row>
    <row r="153" spans="1:5" x14ac:dyDescent="0.25">
      <c r="A153" s="39" t="s">
        <v>7757</v>
      </c>
      <c r="B153" s="32">
        <v>7230099.9999997104</v>
      </c>
      <c r="C153" s="32">
        <v>14137763.238086998</v>
      </c>
      <c r="D153" s="32">
        <v>6907663.2380872881</v>
      </c>
      <c r="E153" s="44">
        <v>0.95540355431979707</v>
      </c>
    </row>
    <row r="154" spans="1:5" x14ac:dyDescent="0.25">
      <c r="A154" s="39" t="s">
        <v>7577</v>
      </c>
      <c r="B154" s="32">
        <v>5526099.9999999767</v>
      </c>
      <c r="C154" s="32">
        <v>12416652.483420411</v>
      </c>
      <c r="D154" s="32">
        <v>6890552.4834204344</v>
      </c>
      <c r="E154" s="44">
        <v>1.2469105668410747</v>
      </c>
    </row>
    <row r="155" spans="1:5" x14ac:dyDescent="0.25">
      <c r="A155" s="39" t="s">
        <v>5870</v>
      </c>
      <c r="B155" s="32">
        <v>6159099.9999998771</v>
      </c>
      <c r="C155" s="32">
        <v>13049442.0387039</v>
      </c>
      <c r="D155" s="32">
        <v>6890342.0387040228</v>
      </c>
      <c r="E155" s="44">
        <v>1.1187254694199087</v>
      </c>
    </row>
    <row r="156" spans="1:5" x14ac:dyDescent="0.25">
      <c r="A156" s="39" t="s">
        <v>6193</v>
      </c>
      <c r="B156" s="32">
        <v>6111099.9999998854</v>
      </c>
      <c r="C156" s="32">
        <v>12987711.357113354</v>
      </c>
      <c r="D156" s="32">
        <v>6876611.3571134685</v>
      </c>
      <c r="E156" s="44">
        <v>1.1252657225562661</v>
      </c>
    </row>
    <row r="157" spans="1:5" x14ac:dyDescent="0.25">
      <c r="A157" s="39" t="s">
        <v>7390</v>
      </c>
      <c r="B157" s="32">
        <v>5931099.9999999134</v>
      </c>
      <c r="C157" s="32">
        <v>12805813.741521332</v>
      </c>
      <c r="D157" s="32">
        <v>6874713.741521419</v>
      </c>
      <c r="E157" s="44">
        <v>1.1590959082668508</v>
      </c>
    </row>
    <row r="158" spans="1:5" x14ac:dyDescent="0.25">
      <c r="A158" s="39" t="s">
        <v>7806</v>
      </c>
      <c r="B158" s="32">
        <v>7341099.9999996927</v>
      </c>
      <c r="C158" s="32">
        <v>14210090.139712051</v>
      </c>
      <c r="D158" s="32">
        <v>6868990.1397123579</v>
      </c>
      <c r="E158" s="44">
        <v>0.93568949336102836</v>
      </c>
    </row>
    <row r="159" spans="1:5" x14ac:dyDescent="0.25">
      <c r="A159" s="39" t="s">
        <v>7074</v>
      </c>
      <c r="B159" s="32">
        <v>5754099.9999999404</v>
      </c>
      <c r="C159" s="32">
        <v>12616891.284637218</v>
      </c>
      <c r="D159" s="32">
        <v>6862791.2846372779</v>
      </c>
      <c r="E159" s="44">
        <v>1.1926784874502265</v>
      </c>
    </row>
    <row r="160" spans="1:5" x14ac:dyDescent="0.25">
      <c r="A160" s="39" t="s">
        <v>7788</v>
      </c>
      <c r="B160" s="32">
        <v>6648099.9999998007</v>
      </c>
      <c r="C160" s="32">
        <v>13500109.044336453</v>
      </c>
      <c r="D160" s="32">
        <v>6852009.0443366524</v>
      </c>
      <c r="E160" s="44">
        <v>1.0306717775510081</v>
      </c>
    </row>
    <row r="161" spans="1:5" x14ac:dyDescent="0.25">
      <c r="A161" s="39" t="s">
        <v>6641</v>
      </c>
      <c r="B161" s="32">
        <v>7005099.9999997448</v>
      </c>
      <c r="C161" s="32">
        <v>13852333.089310307</v>
      </c>
      <c r="D161" s="32">
        <v>6847233.0893105622</v>
      </c>
      <c r="E161" s="44">
        <v>0.97746400327059024</v>
      </c>
    </row>
    <row r="162" spans="1:5" x14ac:dyDescent="0.25">
      <c r="A162" s="39" t="s">
        <v>7607</v>
      </c>
      <c r="B162" s="32">
        <v>5934099.9999999125</v>
      </c>
      <c r="C162" s="32">
        <v>12775357.646203242</v>
      </c>
      <c r="D162" s="32">
        <v>6841257.6462033298</v>
      </c>
      <c r="E162" s="44">
        <v>1.1528719850025162</v>
      </c>
    </row>
    <row r="163" spans="1:5" x14ac:dyDescent="0.25">
      <c r="A163" s="39" t="s">
        <v>7055</v>
      </c>
      <c r="B163" s="32">
        <v>7158099.9999997215</v>
      </c>
      <c r="C163" s="32">
        <v>13997505.832759207</v>
      </c>
      <c r="D163" s="32">
        <v>6839405.8327594856</v>
      </c>
      <c r="E163" s="44">
        <v>0.9554778269037526</v>
      </c>
    </row>
    <row r="164" spans="1:5" x14ac:dyDescent="0.25">
      <c r="A164" s="39" t="s">
        <v>6903</v>
      </c>
      <c r="B164" s="32">
        <v>6003099.9999999022</v>
      </c>
      <c r="C164" s="32">
        <v>12829353.768791242</v>
      </c>
      <c r="D164" s="32">
        <v>6826253.7687913394</v>
      </c>
      <c r="E164" s="44">
        <v>1.137121448716738</v>
      </c>
    </row>
    <row r="165" spans="1:5" x14ac:dyDescent="0.25">
      <c r="A165" s="39" t="s">
        <v>6433</v>
      </c>
      <c r="B165" s="32">
        <v>5814099.9999999311</v>
      </c>
      <c r="C165" s="32">
        <v>12631117.42041301</v>
      </c>
      <c r="D165" s="32">
        <v>6817017.4204130787</v>
      </c>
      <c r="E165" s="44">
        <v>1.1724974493753393</v>
      </c>
    </row>
    <row r="166" spans="1:5" x14ac:dyDescent="0.25">
      <c r="A166" s="39" t="s">
        <v>6748</v>
      </c>
      <c r="B166" s="32">
        <v>7605099.9999996517</v>
      </c>
      <c r="C166" s="32">
        <v>14421157.650736814</v>
      </c>
      <c r="D166" s="32">
        <v>6816057.6507371627</v>
      </c>
      <c r="E166" s="44">
        <v>0.89624826113232892</v>
      </c>
    </row>
    <row r="167" spans="1:5" x14ac:dyDescent="0.25">
      <c r="A167" s="39" t="s">
        <v>7206</v>
      </c>
      <c r="B167" s="32">
        <v>5910099.9999999162</v>
      </c>
      <c r="C167" s="32">
        <v>12717678.006008927</v>
      </c>
      <c r="D167" s="32">
        <v>6807578.0060090106</v>
      </c>
      <c r="E167" s="44">
        <v>1.1518549611697106</v>
      </c>
    </row>
    <row r="168" spans="1:5" x14ac:dyDescent="0.25">
      <c r="A168" s="39" t="s">
        <v>5909</v>
      </c>
      <c r="B168" s="32">
        <v>7191099.9999997159</v>
      </c>
      <c r="C168" s="32">
        <v>13997947.55070621</v>
      </c>
      <c r="D168" s="32">
        <v>6806847.5507064937</v>
      </c>
      <c r="E168" s="44">
        <v>0.94656555335160997</v>
      </c>
    </row>
    <row r="169" spans="1:5" x14ac:dyDescent="0.25">
      <c r="A169" s="39" t="s">
        <v>7500</v>
      </c>
      <c r="B169" s="32">
        <v>5742099.9999999432</v>
      </c>
      <c r="C169" s="32">
        <v>12548389.035870174</v>
      </c>
      <c r="D169" s="32">
        <v>6806289.0358702308</v>
      </c>
      <c r="E169" s="44">
        <v>1.1853309827189178</v>
      </c>
    </row>
    <row r="170" spans="1:5" x14ac:dyDescent="0.25">
      <c r="A170" s="39" t="s">
        <v>6114</v>
      </c>
      <c r="B170" s="32">
        <v>6402099.9999998398</v>
      </c>
      <c r="C170" s="32">
        <v>13206176.793904318</v>
      </c>
      <c r="D170" s="32">
        <v>6804076.7939044777</v>
      </c>
      <c r="E170" s="44">
        <v>1.0627882716459673</v>
      </c>
    </row>
    <row r="171" spans="1:5" x14ac:dyDescent="0.25">
      <c r="A171" s="39" t="s">
        <v>6761</v>
      </c>
      <c r="B171" s="32">
        <v>6711099.9999997914</v>
      </c>
      <c r="C171" s="32">
        <v>13509003.973433813</v>
      </c>
      <c r="D171" s="32">
        <v>6797903.9734340217</v>
      </c>
      <c r="E171" s="44">
        <v>1.0129343883170021</v>
      </c>
    </row>
    <row r="172" spans="1:5" x14ac:dyDescent="0.25">
      <c r="A172" s="39" t="s">
        <v>6705</v>
      </c>
      <c r="B172" s="32">
        <v>5559099.9999999711</v>
      </c>
      <c r="C172" s="32">
        <v>12355966.317649707</v>
      </c>
      <c r="D172" s="32">
        <v>6796866.3176497361</v>
      </c>
      <c r="E172" s="44">
        <v>1.222655882723781</v>
      </c>
    </row>
    <row r="173" spans="1:5" x14ac:dyDescent="0.25">
      <c r="A173" s="39" t="s">
        <v>7696</v>
      </c>
      <c r="B173" s="32">
        <v>5970099.9999999069</v>
      </c>
      <c r="C173" s="32">
        <v>12761805.725502618</v>
      </c>
      <c r="D173" s="32">
        <v>6791705.7255027108</v>
      </c>
      <c r="E173" s="44">
        <v>1.1376200943875006</v>
      </c>
    </row>
    <row r="174" spans="1:5" x14ac:dyDescent="0.25">
      <c r="A174" s="39" t="s">
        <v>6108</v>
      </c>
      <c r="B174" s="32">
        <v>6852099.999999769</v>
      </c>
      <c r="C174" s="32">
        <v>13642815.469061753</v>
      </c>
      <c r="D174" s="32">
        <v>6790715.4690619837</v>
      </c>
      <c r="E174" s="44">
        <v>0.99104150100877286</v>
      </c>
    </row>
    <row r="175" spans="1:5" x14ac:dyDescent="0.25">
      <c r="A175" s="39" t="s">
        <v>5918</v>
      </c>
      <c r="B175" s="32">
        <v>7398099.9999996834</v>
      </c>
      <c r="C175" s="32">
        <v>14174863.937320637</v>
      </c>
      <c r="D175" s="32">
        <v>6776763.9373209532</v>
      </c>
      <c r="E175" s="44">
        <v>0.91601410325911292</v>
      </c>
    </row>
    <row r="176" spans="1:5" x14ac:dyDescent="0.25">
      <c r="A176" s="39" t="s">
        <v>7282</v>
      </c>
      <c r="B176" s="32">
        <v>6270099.9999998603</v>
      </c>
      <c r="C176" s="32">
        <v>13016560.227677444</v>
      </c>
      <c r="D176" s="32">
        <v>6746460.2276775837</v>
      </c>
      <c r="E176" s="44">
        <v>1.0759733062754555</v>
      </c>
    </row>
    <row r="177" spans="1:5" x14ac:dyDescent="0.25">
      <c r="A177" s="39" t="s">
        <v>6560</v>
      </c>
      <c r="B177" s="32">
        <v>7419099.9999996806</v>
      </c>
      <c r="C177" s="32">
        <v>14160435.787071785</v>
      </c>
      <c r="D177" s="32">
        <v>6741335.7870721044</v>
      </c>
      <c r="E177" s="44">
        <v>0.90864603349090789</v>
      </c>
    </row>
    <row r="178" spans="1:5" x14ac:dyDescent="0.25">
      <c r="A178" s="39" t="s">
        <v>7966</v>
      </c>
      <c r="B178" s="32">
        <v>6591099.99999981</v>
      </c>
      <c r="C178" s="32">
        <v>13329711.549573101</v>
      </c>
      <c r="D178" s="32">
        <v>6738611.5495732911</v>
      </c>
      <c r="E178" s="44">
        <v>1.0223804144336279</v>
      </c>
    </row>
    <row r="179" spans="1:5" x14ac:dyDescent="0.25">
      <c r="A179" s="39" t="s">
        <v>6859</v>
      </c>
      <c r="B179" s="32">
        <v>7539099.9999996619</v>
      </c>
      <c r="C179" s="32">
        <v>14266828.640087929</v>
      </c>
      <c r="D179" s="32">
        <v>6727728.6400882667</v>
      </c>
      <c r="E179" s="44">
        <v>0.8923782202237095</v>
      </c>
    </row>
    <row r="180" spans="1:5" x14ac:dyDescent="0.25">
      <c r="A180" s="39" t="s">
        <v>6864</v>
      </c>
      <c r="B180" s="32">
        <v>5883099.9999999208</v>
      </c>
      <c r="C180" s="32">
        <v>12604230.521695793</v>
      </c>
      <c r="D180" s="32">
        <v>6721130.5216958718</v>
      </c>
      <c r="E180" s="44">
        <v>1.1424470979068795</v>
      </c>
    </row>
    <row r="181" spans="1:5" x14ac:dyDescent="0.25">
      <c r="A181" s="39" t="s">
        <v>7349</v>
      </c>
      <c r="B181" s="32">
        <v>5529099.9999999758</v>
      </c>
      <c r="C181" s="32">
        <v>12242453.409224397</v>
      </c>
      <c r="D181" s="32">
        <v>6713353.4092244208</v>
      </c>
      <c r="E181" s="44">
        <v>1.2141855653224667</v>
      </c>
    </row>
    <row r="182" spans="1:5" x14ac:dyDescent="0.25">
      <c r="A182" s="39" t="s">
        <v>6573</v>
      </c>
      <c r="B182" s="32">
        <v>5403099.9999999953</v>
      </c>
      <c r="C182" s="32">
        <v>12101646.114115354</v>
      </c>
      <c r="D182" s="32">
        <v>6698546.1141153583</v>
      </c>
      <c r="E182" s="44">
        <v>1.2397597886612064</v>
      </c>
    </row>
    <row r="183" spans="1:5" x14ac:dyDescent="0.25">
      <c r="A183" s="39" t="s">
        <v>6104</v>
      </c>
      <c r="B183" s="32">
        <v>7287099.999999701</v>
      </c>
      <c r="C183" s="32">
        <v>13983160.334551316</v>
      </c>
      <c r="D183" s="32">
        <v>6696060.3345516147</v>
      </c>
      <c r="E183" s="44">
        <v>0.91889233502379397</v>
      </c>
    </row>
    <row r="184" spans="1:5" x14ac:dyDescent="0.25">
      <c r="A184" s="39" t="s">
        <v>6388</v>
      </c>
      <c r="B184" s="32">
        <v>6627099.9999998044</v>
      </c>
      <c r="C184" s="32">
        <v>13320221.934868438</v>
      </c>
      <c r="D184" s="32">
        <v>6693121.9348686337</v>
      </c>
      <c r="E184" s="44">
        <v>1.0099624171762658</v>
      </c>
    </row>
    <row r="185" spans="1:5" x14ac:dyDescent="0.25">
      <c r="A185" s="39" t="s">
        <v>7789</v>
      </c>
      <c r="B185" s="32">
        <v>6255099.9999998622</v>
      </c>
      <c r="C185" s="32">
        <v>12937751.470780425</v>
      </c>
      <c r="D185" s="32">
        <v>6682651.4707805626</v>
      </c>
      <c r="E185" s="44">
        <v>1.0683524597177838</v>
      </c>
    </row>
    <row r="186" spans="1:5" x14ac:dyDescent="0.25">
      <c r="A186" s="39" t="s">
        <v>8151</v>
      </c>
      <c r="B186" s="32">
        <v>6684099.9999997951</v>
      </c>
      <c r="C186" s="32">
        <v>13350798.70653207</v>
      </c>
      <c r="D186" s="32">
        <v>6666698.7065322753</v>
      </c>
      <c r="E186" s="44">
        <v>0.99739661383469425</v>
      </c>
    </row>
    <row r="187" spans="1:5" x14ac:dyDescent="0.25">
      <c r="A187" s="39" t="s">
        <v>6252</v>
      </c>
      <c r="B187" s="32">
        <v>7707099.9999996359</v>
      </c>
      <c r="C187" s="32">
        <v>14371598.276624277</v>
      </c>
      <c r="D187" s="32">
        <v>6664498.2766246414</v>
      </c>
      <c r="E187" s="44">
        <v>0.86472191571731993</v>
      </c>
    </row>
    <row r="188" spans="1:5" x14ac:dyDescent="0.25">
      <c r="A188" s="39" t="s">
        <v>7962</v>
      </c>
      <c r="B188" s="32">
        <v>6756099.9999997839</v>
      </c>
      <c r="C188" s="32">
        <v>13416455.986286785</v>
      </c>
      <c r="D188" s="32">
        <v>6660355.9862870015</v>
      </c>
      <c r="E188" s="44">
        <v>0.98582850850153414</v>
      </c>
    </row>
    <row r="189" spans="1:5" x14ac:dyDescent="0.25">
      <c r="A189" s="39" t="s">
        <v>6762</v>
      </c>
      <c r="B189" s="32">
        <v>6540099.9999998184</v>
      </c>
      <c r="C189" s="32">
        <v>13198365.508852081</v>
      </c>
      <c r="D189" s="32">
        <v>6658265.508852263</v>
      </c>
      <c r="E189" s="44">
        <v>1.0180678443529072</v>
      </c>
    </row>
    <row r="190" spans="1:5" x14ac:dyDescent="0.25">
      <c r="A190" s="39" t="s">
        <v>6802</v>
      </c>
      <c r="B190" s="32">
        <v>5289100.000000014</v>
      </c>
      <c r="C190" s="32">
        <v>11925237.438504374</v>
      </c>
      <c r="D190" s="32">
        <v>6636137.4385043597</v>
      </c>
      <c r="E190" s="44">
        <v>1.2546817867887432</v>
      </c>
    </row>
    <row r="191" spans="1:5" x14ac:dyDescent="0.25">
      <c r="A191" s="39" t="s">
        <v>6325</v>
      </c>
      <c r="B191" s="32">
        <v>7008099.9999997448</v>
      </c>
      <c r="C191" s="32">
        <v>13642864.708631948</v>
      </c>
      <c r="D191" s="32">
        <v>6634764.7086322028</v>
      </c>
      <c r="E191" s="44">
        <v>0.94672803022680108</v>
      </c>
    </row>
    <row r="192" spans="1:5" x14ac:dyDescent="0.25">
      <c r="A192" s="39" t="s">
        <v>5811</v>
      </c>
      <c r="B192" s="32">
        <v>6870099.9999997662</v>
      </c>
      <c r="C192" s="32">
        <v>13504389.159110311</v>
      </c>
      <c r="D192" s="32">
        <v>6634289.1591105452</v>
      </c>
      <c r="E192" s="44">
        <v>0.96567577751572331</v>
      </c>
    </row>
    <row r="193" spans="1:5" x14ac:dyDescent="0.25">
      <c r="A193" s="39" t="s">
        <v>8153</v>
      </c>
      <c r="B193" s="32">
        <v>6483099.9999998268</v>
      </c>
      <c r="C193" s="32">
        <v>13116599.933178235</v>
      </c>
      <c r="D193" s="32">
        <v>6633499.9331784081</v>
      </c>
      <c r="E193" s="44">
        <v>1.0231987680551873</v>
      </c>
    </row>
    <row r="194" spans="1:5" x14ac:dyDescent="0.25">
      <c r="A194" s="39" t="s">
        <v>6482</v>
      </c>
      <c r="B194" s="32">
        <v>5481099.9999999832</v>
      </c>
      <c r="C194" s="32">
        <v>12113972.30031619</v>
      </c>
      <c r="D194" s="32">
        <v>6632872.3003162071</v>
      </c>
      <c r="E194" s="44">
        <v>1.2101352466322868</v>
      </c>
    </row>
    <row r="195" spans="1:5" x14ac:dyDescent="0.25">
      <c r="A195" s="39" t="s">
        <v>7088</v>
      </c>
      <c r="B195" s="32">
        <v>5853099.9999999255</v>
      </c>
      <c r="C195" s="32">
        <v>12456858.165773477</v>
      </c>
      <c r="D195" s="32">
        <v>6603758.1657735519</v>
      </c>
      <c r="E195" s="44">
        <v>1.1282496738093721</v>
      </c>
    </row>
    <row r="196" spans="1:5" x14ac:dyDescent="0.25">
      <c r="A196" s="39" t="s">
        <v>7011</v>
      </c>
      <c r="B196" s="32">
        <v>6813099.9999997756</v>
      </c>
      <c r="C196" s="32">
        <v>13379420.163962267</v>
      </c>
      <c r="D196" s="32">
        <v>6566320.1639624918</v>
      </c>
      <c r="E196" s="44">
        <v>0.96377862705122608</v>
      </c>
    </row>
    <row r="197" spans="1:5" x14ac:dyDescent="0.25">
      <c r="A197" s="39" t="s">
        <v>5881</v>
      </c>
      <c r="B197" s="32">
        <v>7521099.9999996647</v>
      </c>
      <c r="C197" s="32">
        <v>14071176.407620464</v>
      </c>
      <c r="D197" s="32">
        <v>6550076.4076207988</v>
      </c>
      <c r="E197" s="44">
        <v>0.87089340756286859</v>
      </c>
    </row>
    <row r="198" spans="1:5" x14ac:dyDescent="0.25">
      <c r="A198" s="39" t="s">
        <v>7435</v>
      </c>
      <c r="B198" s="32">
        <v>6399099.9999998398</v>
      </c>
      <c r="C198" s="32">
        <v>12946986.736873619</v>
      </c>
      <c r="D198" s="32">
        <v>6547886.7368737794</v>
      </c>
      <c r="E198" s="44">
        <v>1.0232511973361791</v>
      </c>
    </row>
    <row r="199" spans="1:5" x14ac:dyDescent="0.25">
      <c r="A199" s="39" t="s">
        <v>6527</v>
      </c>
      <c r="B199" s="32">
        <v>5385099.9999999981</v>
      </c>
      <c r="C199" s="32">
        <v>11911862.224122137</v>
      </c>
      <c r="D199" s="32">
        <v>6526762.2241221387</v>
      </c>
      <c r="E199" s="44">
        <v>1.2120039041284547</v>
      </c>
    </row>
    <row r="200" spans="1:5" x14ac:dyDescent="0.25">
      <c r="A200" s="39" t="s">
        <v>7547</v>
      </c>
      <c r="B200" s="32">
        <v>7374099.9999996871</v>
      </c>
      <c r="C200" s="32">
        <v>13887411.713825326</v>
      </c>
      <c r="D200" s="32">
        <v>6513311.7138256393</v>
      </c>
      <c r="E200" s="44">
        <v>0.88326869907187533</v>
      </c>
    </row>
    <row r="201" spans="1:5" x14ac:dyDescent="0.25">
      <c r="A201" s="39" t="s">
        <v>7762</v>
      </c>
      <c r="B201" s="32">
        <v>5532099.9999999758</v>
      </c>
      <c r="C201" s="32">
        <v>12044739.709779618</v>
      </c>
      <c r="D201" s="32">
        <v>6512639.7097796425</v>
      </c>
      <c r="E201" s="44">
        <v>1.177245478169171</v>
      </c>
    </row>
    <row r="202" spans="1:5" x14ac:dyDescent="0.25">
      <c r="A202" s="39" t="s">
        <v>7033</v>
      </c>
      <c r="B202" s="32">
        <v>7488099.9999996694</v>
      </c>
      <c r="C202" s="32">
        <v>13996756.73649819</v>
      </c>
      <c r="D202" s="32">
        <v>6508656.7364985207</v>
      </c>
      <c r="E202" s="44">
        <v>0.86920002891238202</v>
      </c>
    </row>
    <row r="203" spans="1:5" x14ac:dyDescent="0.25">
      <c r="A203" s="39" t="s">
        <v>7787</v>
      </c>
      <c r="B203" s="32">
        <v>6771099.9999997821</v>
      </c>
      <c r="C203" s="32">
        <v>13276263.580556357</v>
      </c>
      <c r="D203" s="32">
        <v>6505163.5805565752</v>
      </c>
      <c r="E203" s="44">
        <v>0.96072478335230382</v>
      </c>
    </row>
    <row r="204" spans="1:5" x14ac:dyDescent="0.25">
      <c r="A204" s="39" t="s">
        <v>6103</v>
      </c>
      <c r="B204" s="32">
        <v>7317099.9999996964</v>
      </c>
      <c r="C204" s="32">
        <v>13810632.756977692</v>
      </c>
      <c r="D204" s="32">
        <v>6493532.7569779959</v>
      </c>
      <c r="E204" s="44">
        <v>0.88744622281754593</v>
      </c>
    </row>
    <row r="205" spans="1:5" x14ac:dyDescent="0.25">
      <c r="A205" s="39" t="s">
        <v>6425</v>
      </c>
      <c r="B205" s="32">
        <v>6624099.9999998044</v>
      </c>
      <c r="C205" s="32">
        <v>13113919.408452213</v>
      </c>
      <c r="D205" s="32">
        <v>6489819.4084524084</v>
      </c>
      <c r="E205" s="44">
        <v>0.97972847759734905</v>
      </c>
    </row>
    <row r="206" spans="1:5" x14ac:dyDescent="0.25">
      <c r="A206" s="39" t="s">
        <v>5958</v>
      </c>
      <c r="B206" s="32">
        <v>5856099.9999999246</v>
      </c>
      <c r="C206" s="32">
        <v>12318110.496853566</v>
      </c>
      <c r="D206" s="32">
        <v>6462010.4968536412</v>
      </c>
      <c r="E206" s="44">
        <v>1.1034665557032366</v>
      </c>
    </row>
    <row r="207" spans="1:5" x14ac:dyDescent="0.25">
      <c r="A207" s="39" t="s">
        <v>7965</v>
      </c>
      <c r="B207" s="32">
        <v>6630099.9999998035</v>
      </c>
      <c r="C207" s="32">
        <v>13068980.797654834</v>
      </c>
      <c r="D207" s="32">
        <v>6438880.7976550302</v>
      </c>
      <c r="E207" s="44">
        <v>0.97115892635936429</v>
      </c>
    </row>
    <row r="208" spans="1:5" x14ac:dyDescent="0.25">
      <c r="A208" s="39" t="s">
        <v>8006</v>
      </c>
      <c r="B208" s="32">
        <v>5265100.0000000177</v>
      </c>
      <c r="C208" s="32">
        <v>11692533.796352059</v>
      </c>
      <c r="D208" s="32">
        <v>6427433.796352041</v>
      </c>
      <c r="E208" s="44">
        <v>1.2207619601435906</v>
      </c>
    </row>
    <row r="209" spans="1:5" x14ac:dyDescent="0.25">
      <c r="A209" s="39" t="s">
        <v>6901</v>
      </c>
      <c r="B209" s="32">
        <v>6660099.9999997988</v>
      </c>
      <c r="C209" s="32">
        <v>13085541.844709447</v>
      </c>
      <c r="D209" s="32">
        <v>6425441.8447096478</v>
      </c>
      <c r="E209" s="44">
        <v>0.96476657177967928</v>
      </c>
    </row>
    <row r="210" spans="1:5" x14ac:dyDescent="0.25">
      <c r="A210" s="39" t="s">
        <v>7228</v>
      </c>
      <c r="B210" s="32">
        <v>6144099.9999998799</v>
      </c>
      <c r="C210" s="32">
        <v>12560547.686638588</v>
      </c>
      <c r="D210" s="32">
        <v>6416447.6866387082</v>
      </c>
      <c r="E210" s="44">
        <v>1.044326701492299</v>
      </c>
    </row>
    <row r="211" spans="1:5" x14ac:dyDescent="0.25">
      <c r="A211" s="39" t="s">
        <v>7743</v>
      </c>
      <c r="B211" s="32">
        <v>7329099.9999996945</v>
      </c>
      <c r="C211" s="32">
        <v>13742621.577798808</v>
      </c>
      <c r="D211" s="32">
        <v>6413521.5777991135</v>
      </c>
      <c r="E211" s="44">
        <v>0.8750762819172041</v>
      </c>
    </row>
    <row r="212" spans="1:5" x14ac:dyDescent="0.25">
      <c r="A212" s="39" t="s">
        <v>6126</v>
      </c>
      <c r="B212" s="32">
        <v>5667099.9999999544</v>
      </c>
      <c r="C212" s="32">
        <v>12078153.395923672</v>
      </c>
      <c r="D212" s="32">
        <v>6411053.3959237179</v>
      </c>
      <c r="E212" s="44">
        <v>1.1312758546564856</v>
      </c>
    </row>
    <row r="213" spans="1:5" x14ac:dyDescent="0.25">
      <c r="A213" s="39" t="s">
        <v>6763</v>
      </c>
      <c r="B213" s="32">
        <v>6405099.9999998389</v>
      </c>
      <c r="C213" s="32">
        <v>12810087.925397199</v>
      </c>
      <c r="D213" s="32">
        <v>6404987.9253973598</v>
      </c>
      <c r="E213" s="44">
        <v>0.99998250228685281</v>
      </c>
    </row>
    <row r="214" spans="1:5" x14ac:dyDescent="0.25">
      <c r="A214" s="39" t="s">
        <v>6037</v>
      </c>
      <c r="B214" s="32">
        <v>5994099.9999999031</v>
      </c>
      <c r="C214" s="32">
        <v>12394138.044049814</v>
      </c>
      <c r="D214" s="32">
        <v>6400038.0440499112</v>
      </c>
      <c r="E214" s="44">
        <v>1.0677229348943151</v>
      </c>
    </row>
    <row r="215" spans="1:5" x14ac:dyDescent="0.25">
      <c r="A215" s="39" t="s">
        <v>7638</v>
      </c>
      <c r="B215" s="32">
        <v>6975099.9999997495</v>
      </c>
      <c r="C215" s="32">
        <v>13374458.450391931</v>
      </c>
      <c r="D215" s="32">
        <v>6399358.450392182</v>
      </c>
      <c r="E215" s="44">
        <v>0.91745759206210831</v>
      </c>
    </row>
    <row r="216" spans="1:5" x14ac:dyDescent="0.25">
      <c r="A216" s="39" t="s">
        <v>7764</v>
      </c>
      <c r="B216" s="32">
        <v>5244100.0000000205</v>
      </c>
      <c r="C216" s="32">
        <v>11632170.388418108</v>
      </c>
      <c r="D216" s="32">
        <v>6388070.3884180877</v>
      </c>
      <c r="E216" s="44">
        <v>1.2181442742163695</v>
      </c>
    </row>
    <row r="217" spans="1:5" x14ac:dyDescent="0.25">
      <c r="A217" s="39" t="s">
        <v>7981</v>
      </c>
      <c r="B217" s="32">
        <v>6219099.9999998678</v>
      </c>
      <c r="C217" s="32">
        <v>12604471.816689065</v>
      </c>
      <c r="D217" s="32">
        <v>6385371.816689197</v>
      </c>
      <c r="E217" s="44">
        <v>1.0267356718318299</v>
      </c>
    </row>
    <row r="218" spans="1:5" x14ac:dyDescent="0.25">
      <c r="A218" s="39" t="s">
        <v>7955</v>
      </c>
      <c r="B218" s="32">
        <v>7047099.9999997383</v>
      </c>
      <c r="C218" s="32">
        <v>13413571.365535177</v>
      </c>
      <c r="D218" s="32">
        <v>6366471.365535439</v>
      </c>
      <c r="E218" s="44">
        <v>0.90341720218752042</v>
      </c>
    </row>
    <row r="219" spans="1:5" x14ac:dyDescent="0.25">
      <c r="A219" s="39" t="s">
        <v>5840</v>
      </c>
      <c r="B219" s="32">
        <v>5553099.9999999721</v>
      </c>
      <c r="C219" s="32">
        <v>11908934.158968123</v>
      </c>
      <c r="D219" s="32">
        <v>6355834.1589681506</v>
      </c>
      <c r="E219" s="44">
        <v>1.144556042385007</v>
      </c>
    </row>
    <row r="220" spans="1:5" x14ac:dyDescent="0.25">
      <c r="A220" s="39" t="s">
        <v>6386</v>
      </c>
      <c r="B220" s="32">
        <v>6987099.9999997476</v>
      </c>
      <c r="C220" s="32">
        <v>13328316.162327802</v>
      </c>
      <c r="D220" s="32">
        <v>6341216.1623280542</v>
      </c>
      <c r="E220" s="44">
        <v>0.90756052759060024</v>
      </c>
    </row>
    <row r="221" spans="1:5" x14ac:dyDescent="0.25">
      <c r="A221" s="39" t="s">
        <v>7321</v>
      </c>
      <c r="B221" s="32">
        <v>5733099.9999999441</v>
      </c>
      <c r="C221" s="32">
        <v>12072677.548115637</v>
      </c>
      <c r="D221" s="32">
        <v>6339577.548115693</v>
      </c>
      <c r="E221" s="44">
        <v>1.1057852729092035</v>
      </c>
    </row>
    <row r="222" spans="1:5" x14ac:dyDescent="0.25">
      <c r="A222" s="39" t="s">
        <v>7434</v>
      </c>
      <c r="B222" s="32">
        <v>6423099.9999998361</v>
      </c>
      <c r="C222" s="32">
        <v>12733172.560993146</v>
      </c>
      <c r="D222" s="32">
        <v>6310072.5609933101</v>
      </c>
      <c r="E222" s="44">
        <v>0.98240297691044376</v>
      </c>
    </row>
    <row r="223" spans="1:5" x14ac:dyDescent="0.25">
      <c r="A223" s="39" t="s">
        <v>7098</v>
      </c>
      <c r="B223" s="32">
        <v>7149099.9999997225</v>
      </c>
      <c r="C223" s="32">
        <v>13444062.288391018</v>
      </c>
      <c r="D223" s="32">
        <v>6294962.2883912958</v>
      </c>
      <c r="E223" s="44">
        <v>0.88052514140123095</v>
      </c>
    </row>
    <row r="224" spans="1:5" x14ac:dyDescent="0.25">
      <c r="A224" s="39" t="s">
        <v>6933</v>
      </c>
      <c r="B224" s="32">
        <v>7290099.999999701</v>
      </c>
      <c r="C224" s="32">
        <v>13582148.712736949</v>
      </c>
      <c r="D224" s="32">
        <v>6292048.7127372483</v>
      </c>
      <c r="E224" s="44">
        <v>0.86309497986824679</v>
      </c>
    </row>
    <row r="225" spans="1:5" x14ac:dyDescent="0.25">
      <c r="A225" s="39" t="s">
        <v>6385</v>
      </c>
      <c r="B225" s="32">
        <v>7602099.9999996517</v>
      </c>
      <c r="C225" s="32">
        <v>13886199.871461459</v>
      </c>
      <c r="D225" s="32">
        <v>6284099.8714618068</v>
      </c>
      <c r="E225" s="44">
        <v>0.82662683619816824</v>
      </c>
    </row>
    <row r="226" spans="1:5" x14ac:dyDescent="0.25">
      <c r="A226" s="39" t="s">
        <v>5929</v>
      </c>
      <c r="B226" s="32">
        <v>5379099.9999999991</v>
      </c>
      <c r="C226" s="32">
        <v>11662409.32736418</v>
      </c>
      <c r="D226" s="32">
        <v>6283309.3273641812</v>
      </c>
      <c r="E226" s="44">
        <v>1.1680967684862118</v>
      </c>
    </row>
    <row r="227" spans="1:5" x14ac:dyDescent="0.25">
      <c r="A227" s="39" t="s">
        <v>6132</v>
      </c>
      <c r="B227" s="32">
        <v>5358100.0000000028</v>
      </c>
      <c r="C227" s="32">
        <v>11622727.243492793</v>
      </c>
      <c r="D227" s="32">
        <v>6264627.2434927905</v>
      </c>
      <c r="E227" s="44">
        <v>1.1691881904952852</v>
      </c>
    </row>
    <row r="228" spans="1:5" x14ac:dyDescent="0.25">
      <c r="A228" s="39" t="s">
        <v>6074</v>
      </c>
      <c r="B228" s="32">
        <v>5691099.9999999506</v>
      </c>
      <c r="C228" s="32">
        <v>11952045.731468057</v>
      </c>
      <c r="D228" s="32">
        <v>6260945.7314681066</v>
      </c>
      <c r="E228" s="44">
        <v>1.1001292775505898</v>
      </c>
    </row>
    <row r="229" spans="1:5" x14ac:dyDescent="0.25">
      <c r="A229" s="39" t="s">
        <v>7442</v>
      </c>
      <c r="B229" s="32">
        <v>5568099.9999999702</v>
      </c>
      <c r="C229" s="32">
        <v>11820202.538679291</v>
      </c>
      <c r="D229" s="32">
        <v>6252102.5386793204</v>
      </c>
      <c r="E229" s="44">
        <v>1.1228430772937543</v>
      </c>
    </row>
    <row r="230" spans="1:5" x14ac:dyDescent="0.25">
      <c r="A230" s="39" t="s">
        <v>7034</v>
      </c>
      <c r="B230" s="32">
        <v>7320099.9999996964</v>
      </c>
      <c r="C230" s="32">
        <v>13571294.31386183</v>
      </c>
      <c r="D230" s="32">
        <v>6251194.3138621338</v>
      </c>
      <c r="E230" s="44">
        <v>0.85397662789612072</v>
      </c>
    </row>
    <row r="231" spans="1:5" x14ac:dyDescent="0.25">
      <c r="A231" s="39" t="s">
        <v>6568</v>
      </c>
      <c r="B231" s="32">
        <v>5886099.9999999199</v>
      </c>
      <c r="C231" s="32">
        <v>12135139.714819508</v>
      </c>
      <c r="D231" s="32">
        <v>6249039.7148195878</v>
      </c>
      <c r="E231" s="44">
        <v>1.0616604737975353</v>
      </c>
    </row>
    <row r="232" spans="1:5" x14ac:dyDescent="0.25">
      <c r="A232" s="39" t="s">
        <v>6737</v>
      </c>
      <c r="B232" s="32">
        <v>7257099.9999997057</v>
      </c>
      <c r="C232" s="32">
        <v>13496184.42861251</v>
      </c>
      <c r="D232" s="32">
        <v>6239084.428612804</v>
      </c>
      <c r="E232" s="44">
        <v>0.85972143536854351</v>
      </c>
    </row>
    <row r="233" spans="1:5" x14ac:dyDescent="0.25">
      <c r="A233" s="39" t="s">
        <v>6988</v>
      </c>
      <c r="B233" s="32">
        <v>7581099.9999996554</v>
      </c>
      <c r="C233" s="32">
        <v>13810313.068001045</v>
      </c>
      <c r="D233" s="32">
        <v>6229213.0680013895</v>
      </c>
      <c r="E233" s="44">
        <v>0.82167667858248439</v>
      </c>
    </row>
    <row r="234" spans="1:5" x14ac:dyDescent="0.25">
      <c r="A234" s="39" t="s">
        <v>7657</v>
      </c>
      <c r="B234" s="32">
        <v>5514099.9999999786</v>
      </c>
      <c r="C234" s="32">
        <v>11737629.349455774</v>
      </c>
      <c r="D234" s="32">
        <v>6223529.3494557953</v>
      </c>
      <c r="E234" s="44">
        <v>1.1286573238526358</v>
      </c>
    </row>
    <row r="235" spans="1:5" x14ac:dyDescent="0.25">
      <c r="A235" s="39" t="s">
        <v>7294</v>
      </c>
      <c r="B235" s="32">
        <v>5433099.9999999907</v>
      </c>
      <c r="C235" s="32">
        <v>11650077.708078386</v>
      </c>
      <c r="D235" s="32">
        <v>6216977.7080783956</v>
      </c>
      <c r="E235" s="44">
        <v>1.1442781668068702</v>
      </c>
    </row>
    <row r="236" spans="1:5" x14ac:dyDescent="0.25">
      <c r="A236" s="39" t="s">
        <v>6958</v>
      </c>
      <c r="B236" s="32">
        <v>7347099.9999996917</v>
      </c>
      <c r="C236" s="32">
        <v>13563827.999043478</v>
      </c>
      <c r="D236" s="32">
        <v>6216727.999043786</v>
      </c>
      <c r="E236" s="44">
        <v>0.84614718719549842</v>
      </c>
    </row>
    <row r="237" spans="1:5" x14ac:dyDescent="0.25">
      <c r="A237" s="39" t="s">
        <v>7973</v>
      </c>
      <c r="B237" s="32">
        <v>6441099.9999998333</v>
      </c>
      <c r="C237" s="32">
        <v>12650305.922152188</v>
      </c>
      <c r="D237" s="32">
        <v>6209205.9221523544</v>
      </c>
      <c r="E237" s="44">
        <v>0.9639977522709654</v>
      </c>
    </row>
    <row r="238" spans="1:5" x14ac:dyDescent="0.25">
      <c r="A238" s="39" t="s">
        <v>6760</v>
      </c>
      <c r="B238" s="32">
        <v>6723099.9999997895</v>
      </c>
      <c r="C238" s="32">
        <v>12923369.835623061</v>
      </c>
      <c r="D238" s="32">
        <v>6200269.8356232718</v>
      </c>
      <c r="E238" s="44">
        <v>0.92223376651001265</v>
      </c>
    </row>
    <row r="239" spans="1:5" x14ac:dyDescent="0.25">
      <c r="A239" s="39" t="s">
        <v>6020</v>
      </c>
      <c r="B239" s="32">
        <v>5460099.999999987</v>
      </c>
      <c r="C239" s="32">
        <v>11652227.076940535</v>
      </c>
      <c r="D239" s="32">
        <v>6192127.0769405477</v>
      </c>
      <c r="E239" s="44">
        <v>1.1340684377466643</v>
      </c>
    </row>
    <row r="240" spans="1:5" x14ac:dyDescent="0.25">
      <c r="A240" s="39" t="s">
        <v>6421</v>
      </c>
      <c r="B240" s="32">
        <v>7593099.9999996535</v>
      </c>
      <c r="C240" s="32">
        <v>13779177.792140024</v>
      </c>
      <c r="D240" s="32">
        <v>6186077.7921403702</v>
      </c>
      <c r="E240" s="44">
        <v>0.81469726358676331</v>
      </c>
    </row>
    <row r="241" spans="1:5" x14ac:dyDescent="0.25">
      <c r="A241" s="39" t="s">
        <v>6389</v>
      </c>
      <c r="B241" s="32">
        <v>5679099.9999999525</v>
      </c>
      <c r="C241" s="32">
        <v>11864700.809681902</v>
      </c>
      <c r="D241" s="32">
        <v>6185600.8096819492</v>
      </c>
      <c r="E241" s="44">
        <v>1.0891868094736843</v>
      </c>
    </row>
    <row r="242" spans="1:5" x14ac:dyDescent="0.25">
      <c r="A242" s="39" t="s">
        <v>7497</v>
      </c>
      <c r="B242" s="32">
        <v>6879099.9999997653</v>
      </c>
      <c r="C242" s="32">
        <v>13062239.948326133</v>
      </c>
      <c r="D242" s="32">
        <v>6183139.9483263679</v>
      </c>
      <c r="E242" s="44">
        <v>0.89882978126885482</v>
      </c>
    </row>
    <row r="243" spans="1:5" x14ac:dyDescent="0.25">
      <c r="A243" s="39" t="s">
        <v>7956</v>
      </c>
      <c r="B243" s="32">
        <v>7044099.9999997392</v>
      </c>
      <c r="C243" s="32">
        <v>13220820.513692198</v>
      </c>
      <c r="D243" s="32">
        <v>6176720.5136924591</v>
      </c>
      <c r="E243" s="44">
        <v>0.87686439909891789</v>
      </c>
    </row>
    <row r="244" spans="1:5" x14ac:dyDescent="0.25">
      <c r="A244" s="39" t="s">
        <v>7496</v>
      </c>
      <c r="B244" s="32">
        <v>7278099.9999997029</v>
      </c>
      <c r="C244" s="32">
        <v>13431879.601792477</v>
      </c>
      <c r="D244" s="32">
        <v>6153779.6017927742</v>
      </c>
      <c r="E244" s="44">
        <v>0.84552006729682549</v>
      </c>
    </row>
    <row r="245" spans="1:5" x14ac:dyDescent="0.25">
      <c r="A245" s="39" t="s">
        <v>5862</v>
      </c>
      <c r="B245" s="32">
        <v>6696099.9999997932</v>
      </c>
      <c r="C245" s="32">
        <v>12839558.604814945</v>
      </c>
      <c r="D245" s="32">
        <v>6143458.6048151515</v>
      </c>
      <c r="E245" s="44">
        <v>0.91746816875723802</v>
      </c>
    </row>
    <row r="246" spans="1:5" x14ac:dyDescent="0.25">
      <c r="A246" s="39" t="s">
        <v>6340</v>
      </c>
      <c r="B246" s="32">
        <v>6015099.9999999003</v>
      </c>
      <c r="C246" s="32">
        <v>12129194.880961966</v>
      </c>
      <c r="D246" s="32">
        <v>6114094.8809620654</v>
      </c>
      <c r="E246" s="44">
        <v>1.0164577282110301</v>
      </c>
    </row>
    <row r="247" spans="1:5" x14ac:dyDescent="0.25">
      <c r="A247" s="39" t="s">
        <v>8215</v>
      </c>
      <c r="B247" s="32">
        <v>6609099.9999998072</v>
      </c>
      <c r="C247" s="32">
        <v>12712024.429123754</v>
      </c>
      <c r="D247" s="32">
        <v>6102924.4291239465</v>
      </c>
      <c r="E247" s="44">
        <v>0.92341232983675914</v>
      </c>
    </row>
    <row r="248" spans="1:5" x14ac:dyDescent="0.25">
      <c r="A248" s="39" t="s">
        <v>8216</v>
      </c>
      <c r="B248" s="32">
        <v>6204099.9999998705</v>
      </c>
      <c r="C248" s="32">
        <v>12302801.60381514</v>
      </c>
      <c r="D248" s="32">
        <v>6098701.6038152697</v>
      </c>
      <c r="E248" s="44">
        <v>0.98301149301516688</v>
      </c>
    </row>
    <row r="249" spans="1:5" x14ac:dyDescent="0.25">
      <c r="A249" s="39" t="s">
        <v>6206</v>
      </c>
      <c r="B249" s="32">
        <v>7377099.9999996871</v>
      </c>
      <c r="C249" s="32">
        <v>13469310.159970237</v>
      </c>
      <c r="D249" s="32">
        <v>6092210.1599705499</v>
      </c>
      <c r="E249" s="44">
        <v>0.82582724376391914</v>
      </c>
    </row>
    <row r="250" spans="1:5" x14ac:dyDescent="0.25">
      <c r="A250" s="39" t="s">
        <v>6739</v>
      </c>
      <c r="B250" s="32">
        <v>5865099.9999999236</v>
      </c>
      <c r="C250" s="32">
        <v>11947289.428252896</v>
      </c>
      <c r="D250" s="32">
        <v>6082189.4282529727</v>
      </c>
      <c r="E250" s="44">
        <v>1.0370137641733392</v>
      </c>
    </row>
    <row r="251" spans="1:5" x14ac:dyDescent="0.25">
      <c r="A251" s="39" t="s">
        <v>6620</v>
      </c>
      <c r="B251" s="32">
        <v>6834099.9999997718</v>
      </c>
      <c r="C251" s="32">
        <v>12914639.563645046</v>
      </c>
      <c r="D251" s="32">
        <v>6080539.5636452744</v>
      </c>
      <c r="E251" s="44">
        <v>0.88973523414136135</v>
      </c>
    </row>
    <row r="252" spans="1:5" x14ac:dyDescent="0.25">
      <c r="A252" s="39" t="s">
        <v>7949</v>
      </c>
      <c r="B252" s="32">
        <v>7212099.9999997132</v>
      </c>
      <c r="C252" s="32">
        <v>13289728.23391966</v>
      </c>
      <c r="D252" s="32">
        <v>6077628.2339199465</v>
      </c>
      <c r="E252" s="44">
        <v>0.84269883028801429</v>
      </c>
    </row>
    <row r="253" spans="1:5" x14ac:dyDescent="0.25">
      <c r="A253" s="39" t="s">
        <v>7968</v>
      </c>
      <c r="B253" s="32">
        <v>6534099.9999998193</v>
      </c>
      <c r="C253" s="32">
        <v>12602073.101326615</v>
      </c>
      <c r="D253" s="32">
        <v>6067973.1013267953</v>
      </c>
      <c r="E253" s="44">
        <v>0.92866241736841537</v>
      </c>
    </row>
    <row r="254" spans="1:5" x14ac:dyDescent="0.25">
      <c r="A254" s="39" t="s">
        <v>5992</v>
      </c>
      <c r="B254" s="32">
        <v>5106100.0000000419</v>
      </c>
      <c r="C254" s="32">
        <v>11166741.7868482</v>
      </c>
      <c r="D254" s="32">
        <v>6060641.7868481586</v>
      </c>
      <c r="E254" s="44">
        <v>1.1869414595969741</v>
      </c>
    </row>
    <row r="255" spans="1:5" x14ac:dyDescent="0.25">
      <c r="A255" s="39" t="s">
        <v>6109</v>
      </c>
      <c r="B255" s="32">
        <v>6603099.9999998081</v>
      </c>
      <c r="C255" s="32">
        <v>12661229.285298536</v>
      </c>
      <c r="D255" s="32">
        <v>6058129.2852987275</v>
      </c>
      <c r="E255" s="44">
        <v>0.91746744488178333</v>
      </c>
    </row>
    <row r="256" spans="1:5" x14ac:dyDescent="0.25">
      <c r="A256" s="39" t="s">
        <v>7637</v>
      </c>
      <c r="B256" s="32">
        <v>7032099.9999997411</v>
      </c>
      <c r="C256" s="32">
        <v>13087524.160957726</v>
      </c>
      <c r="D256" s="32">
        <v>6055424.1609579846</v>
      </c>
      <c r="E256" s="44">
        <v>0.861111781823098</v>
      </c>
    </row>
    <row r="257" spans="1:5" x14ac:dyDescent="0.25">
      <c r="A257" s="39" t="s">
        <v>7686</v>
      </c>
      <c r="B257" s="32">
        <v>7002099.9999997457</v>
      </c>
      <c r="C257" s="32">
        <v>13048472.596348844</v>
      </c>
      <c r="D257" s="32">
        <v>6046372.5963490987</v>
      </c>
      <c r="E257" s="44">
        <v>0.86350846122582059</v>
      </c>
    </row>
    <row r="258" spans="1:5" x14ac:dyDescent="0.25">
      <c r="A258" s="39" t="s">
        <v>6124</v>
      </c>
      <c r="B258" s="32">
        <v>5727099.9999999451</v>
      </c>
      <c r="C258" s="32">
        <v>11764239.204935122</v>
      </c>
      <c r="D258" s="32">
        <v>6037139.2049351772</v>
      </c>
      <c r="E258" s="44">
        <v>1.0541354620899295</v>
      </c>
    </row>
    <row r="259" spans="1:5" x14ac:dyDescent="0.25">
      <c r="A259" s="39" t="s">
        <v>6543</v>
      </c>
      <c r="B259" s="32">
        <v>6777099.9999997811</v>
      </c>
      <c r="C259" s="32">
        <v>12812120.608817512</v>
      </c>
      <c r="D259" s="32">
        <v>6035020.608817731</v>
      </c>
      <c r="E259" s="44">
        <v>0.89050192690353192</v>
      </c>
    </row>
    <row r="260" spans="1:5" x14ac:dyDescent="0.25">
      <c r="A260" s="39" t="s">
        <v>8285</v>
      </c>
      <c r="B260" s="32">
        <v>4812100.0000000754</v>
      </c>
      <c r="C260" s="32">
        <v>10839025.626086269</v>
      </c>
      <c r="D260" s="32">
        <v>6026925.6260861931</v>
      </c>
      <c r="E260" s="44">
        <v>1.2524522819737949</v>
      </c>
    </row>
    <row r="261" spans="1:5" x14ac:dyDescent="0.25">
      <c r="A261" s="39" t="s">
        <v>6133</v>
      </c>
      <c r="B261" s="32">
        <v>5355100.0000000037</v>
      </c>
      <c r="C261" s="32">
        <v>11381241.249898216</v>
      </c>
      <c r="D261" s="32">
        <v>6026141.249898212</v>
      </c>
      <c r="E261" s="44">
        <v>1.1253088177434982</v>
      </c>
    </row>
    <row r="262" spans="1:5" x14ac:dyDescent="0.25">
      <c r="A262" s="39" t="s">
        <v>6902</v>
      </c>
      <c r="B262" s="32">
        <v>6498099.9999998249</v>
      </c>
      <c r="C262" s="32">
        <v>12515438.75311492</v>
      </c>
      <c r="D262" s="32">
        <v>6017338.7531150952</v>
      </c>
      <c r="E262" s="44">
        <v>0.92601510489454719</v>
      </c>
    </row>
    <row r="263" spans="1:5" x14ac:dyDescent="0.25">
      <c r="A263" s="39" t="s">
        <v>6483</v>
      </c>
      <c r="B263" s="32">
        <v>5328100.0000000075</v>
      </c>
      <c r="C263" s="32">
        <v>11343997.259209873</v>
      </c>
      <c r="D263" s="32">
        <v>6015897.2592098657</v>
      </c>
      <c r="E263" s="44">
        <v>1.1290886543439231</v>
      </c>
    </row>
    <row r="264" spans="1:5" x14ac:dyDescent="0.25">
      <c r="A264" s="39" t="s">
        <v>6956</v>
      </c>
      <c r="B264" s="32">
        <v>7446099.9999996759</v>
      </c>
      <c r="C264" s="32">
        <v>13443587.25529228</v>
      </c>
      <c r="D264" s="32">
        <v>5997487.2552926037</v>
      </c>
      <c r="E264" s="44">
        <v>0.80545349314310377</v>
      </c>
    </row>
    <row r="265" spans="1:5" x14ac:dyDescent="0.25">
      <c r="A265" s="39" t="s">
        <v>7431</v>
      </c>
      <c r="B265" s="32">
        <v>6882099.9999997644</v>
      </c>
      <c r="C265" s="32">
        <v>12876252.764822677</v>
      </c>
      <c r="D265" s="32">
        <v>5994152.7648229124</v>
      </c>
      <c r="E265" s="44">
        <v>0.87097728379754979</v>
      </c>
    </row>
    <row r="266" spans="1:5" x14ac:dyDescent="0.25">
      <c r="A266" s="39" t="s">
        <v>6127</v>
      </c>
      <c r="B266" s="32">
        <v>5643099.9999999581</v>
      </c>
      <c r="C266" s="32">
        <v>11633387.752856078</v>
      </c>
      <c r="D266" s="32">
        <v>5990287.7528561195</v>
      </c>
      <c r="E266" s="44">
        <v>1.0615242956630511</v>
      </c>
    </row>
    <row r="267" spans="1:5" x14ac:dyDescent="0.25">
      <c r="A267" s="39" t="s">
        <v>6036</v>
      </c>
      <c r="B267" s="32">
        <v>6171099.9999998752</v>
      </c>
      <c r="C267" s="32">
        <v>12160450.793263324</v>
      </c>
      <c r="D267" s="32">
        <v>5989350.7932634484</v>
      </c>
      <c r="E267" s="44">
        <v>0.97054832902781829</v>
      </c>
    </row>
    <row r="268" spans="1:5" x14ac:dyDescent="0.25">
      <c r="A268" s="39" t="s">
        <v>6075</v>
      </c>
      <c r="B268" s="32">
        <v>5190100.0000000289</v>
      </c>
      <c r="C268" s="32">
        <v>11160259.078009766</v>
      </c>
      <c r="D268" s="32">
        <v>5970159.0780097367</v>
      </c>
      <c r="E268" s="44">
        <v>1.150297504481552</v>
      </c>
    </row>
    <row r="269" spans="1:5" x14ac:dyDescent="0.25">
      <c r="A269" s="39" t="s">
        <v>6609</v>
      </c>
      <c r="B269" s="32">
        <v>6891099.9999997634</v>
      </c>
      <c r="C269" s="32">
        <v>12844526.991973026</v>
      </c>
      <c r="D269" s="32">
        <v>5953426.9919732623</v>
      </c>
      <c r="E269" s="44">
        <v>0.86392985038288028</v>
      </c>
    </row>
    <row r="270" spans="1:5" x14ac:dyDescent="0.25">
      <c r="A270" s="39" t="s">
        <v>6549</v>
      </c>
      <c r="B270" s="32">
        <v>4800100.0000000745</v>
      </c>
      <c r="C270" s="32">
        <v>10739818.083827725</v>
      </c>
      <c r="D270" s="32">
        <v>5939718.0838276502</v>
      </c>
      <c r="E270" s="44">
        <v>1.2374154879747419</v>
      </c>
    </row>
    <row r="271" spans="1:5" x14ac:dyDescent="0.25">
      <c r="A271" s="39" t="s">
        <v>7350</v>
      </c>
      <c r="B271" s="32">
        <v>5226100.0000000233</v>
      </c>
      <c r="C271" s="32">
        <v>11164389.566385126</v>
      </c>
      <c r="D271" s="32">
        <v>5938289.5663851025</v>
      </c>
      <c r="E271" s="44">
        <v>1.1362755336455628</v>
      </c>
    </row>
    <row r="272" spans="1:5" x14ac:dyDescent="0.25">
      <c r="A272" s="39" t="s">
        <v>6123</v>
      </c>
      <c r="B272" s="32">
        <v>5781099.9999999367</v>
      </c>
      <c r="C272" s="32">
        <v>11714829.040899388</v>
      </c>
      <c r="D272" s="32">
        <v>5933729.0408994518</v>
      </c>
      <c r="E272" s="44">
        <v>1.0264013839752844</v>
      </c>
    </row>
    <row r="273" spans="1:5" x14ac:dyDescent="0.25">
      <c r="A273" s="39" t="s">
        <v>6339</v>
      </c>
      <c r="B273" s="32">
        <v>6192099.9999998724</v>
      </c>
      <c r="C273" s="32">
        <v>12125048.193158152</v>
      </c>
      <c r="D273" s="32">
        <v>5932948.1931582792</v>
      </c>
      <c r="E273" s="44">
        <v>0.95814799392102867</v>
      </c>
    </row>
    <row r="274" spans="1:5" x14ac:dyDescent="0.25">
      <c r="A274" s="39" t="s">
        <v>6023</v>
      </c>
      <c r="B274" s="32">
        <v>4827100.0000000754</v>
      </c>
      <c r="C274" s="32">
        <v>10756260.044689745</v>
      </c>
      <c r="D274" s="32">
        <v>5929160.0446896693</v>
      </c>
      <c r="E274" s="44">
        <v>1.2283068601623286</v>
      </c>
    </row>
    <row r="275" spans="1:5" x14ac:dyDescent="0.25">
      <c r="A275" s="39" t="s">
        <v>8190</v>
      </c>
      <c r="B275" s="32">
        <v>7404099.9999996824</v>
      </c>
      <c r="C275" s="32">
        <v>13325329.442853529</v>
      </c>
      <c r="D275" s="32">
        <v>5921229.4428538466</v>
      </c>
      <c r="E275" s="44">
        <v>0.79972305112763209</v>
      </c>
    </row>
    <row r="276" spans="1:5" x14ac:dyDescent="0.25">
      <c r="A276" s="39" t="s">
        <v>6040</v>
      </c>
      <c r="B276" s="32">
        <v>5574099.9999999693</v>
      </c>
      <c r="C276" s="32">
        <v>11477696.734958788</v>
      </c>
      <c r="D276" s="32">
        <v>5903596.7349588191</v>
      </c>
      <c r="E276" s="44">
        <v>1.059112096115759</v>
      </c>
    </row>
    <row r="277" spans="1:5" x14ac:dyDescent="0.25">
      <c r="A277" s="39" t="s">
        <v>7656</v>
      </c>
      <c r="B277" s="32">
        <v>5787099.9999999357</v>
      </c>
      <c r="C277" s="32">
        <v>11678777.13621535</v>
      </c>
      <c r="D277" s="32">
        <v>5891677.1362154139</v>
      </c>
      <c r="E277" s="44">
        <v>1.018070732528465</v>
      </c>
    </row>
    <row r="278" spans="1:5" x14ac:dyDescent="0.25">
      <c r="A278" s="39" t="s">
        <v>7654</v>
      </c>
      <c r="B278" s="32">
        <v>6471099.9999998286</v>
      </c>
      <c r="C278" s="32">
        <v>12356770.817943407</v>
      </c>
      <c r="D278" s="32">
        <v>5885670.8179435786</v>
      </c>
      <c r="E278" s="44">
        <v>0.90953173617217076</v>
      </c>
    </row>
    <row r="279" spans="1:5" x14ac:dyDescent="0.25">
      <c r="A279" s="39" t="s">
        <v>7100</v>
      </c>
      <c r="B279" s="32">
        <v>6789099.9999997793</v>
      </c>
      <c r="C279" s="32">
        <v>12672115.423172021</v>
      </c>
      <c r="D279" s="32">
        <v>5883015.423172242</v>
      </c>
      <c r="E279" s="44">
        <v>0.86653833691835935</v>
      </c>
    </row>
    <row r="280" spans="1:5" x14ac:dyDescent="0.25">
      <c r="A280" s="39" t="s">
        <v>7221</v>
      </c>
      <c r="B280" s="32">
        <v>6900099.9999997616</v>
      </c>
      <c r="C280" s="32">
        <v>12782944.409420267</v>
      </c>
      <c r="D280" s="32">
        <v>5882844.4094205052</v>
      </c>
      <c r="E280" s="44">
        <v>0.85257379015097001</v>
      </c>
    </row>
    <row r="281" spans="1:5" x14ac:dyDescent="0.25">
      <c r="A281" s="39" t="s">
        <v>5880</v>
      </c>
      <c r="B281" s="32">
        <v>7722099.9999996331</v>
      </c>
      <c r="C281" s="32">
        <v>13604653.702867515</v>
      </c>
      <c r="D281" s="32">
        <v>5882553.7028678823</v>
      </c>
      <c r="E281" s="44">
        <v>0.76178160123129224</v>
      </c>
    </row>
    <row r="282" spans="1:5" x14ac:dyDescent="0.25">
      <c r="A282" s="39" t="s">
        <v>8307</v>
      </c>
      <c r="B282" s="32">
        <v>10000000</v>
      </c>
      <c r="C282" s="32">
        <v>15880459.801675828</v>
      </c>
      <c r="D282" s="32">
        <v>5880459.8016758282</v>
      </c>
      <c r="E282" s="44">
        <v>0.5880459801675828</v>
      </c>
    </row>
    <row r="283" spans="1:5" x14ac:dyDescent="0.25">
      <c r="A283" s="39" t="s">
        <v>5957</v>
      </c>
      <c r="B283" s="32">
        <v>6093099.9999998882</v>
      </c>
      <c r="C283" s="32">
        <v>11960157.309964813</v>
      </c>
      <c r="D283" s="32">
        <v>5867057.3099649251</v>
      </c>
      <c r="E283" s="44">
        <v>0.96290185783345628</v>
      </c>
    </row>
    <row r="284" spans="1:5" x14ac:dyDescent="0.25">
      <c r="A284" s="39" t="s">
        <v>6668</v>
      </c>
      <c r="B284" s="32">
        <v>5064100.0000000484</v>
      </c>
      <c r="C284" s="32">
        <v>10925875.14439035</v>
      </c>
      <c r="D284" s="32">
        <v>5861775.1443903018</v>
      </c>
      <c r="E284" s="44">
        <v>1.1575156778875311</v>
      </c>
    </row>
    <row r="285" spans="1:5" x14ac:dyDescent="0.25">
      <c r="A285" s="39" t="s">
        <v>6343</v>
      </c>
      <c r="B285" s="32">
        <v>5292100.000000013</v>
      </c>
      <c r="C285" s="32">
        <v>11151596.627559653</v>
      </c>
      <c r="D285" s="32">
        <v>5859496.6275596395</v>
      </c>
      <c r="E285" s="44">
        <v>1.1072157796639566</v>
      </c>
    </row>
    <row r="286" spans="1:5" x14ac:dyDescent="0.25">
      <c r="A286" s="39" t="s">
        <v>7817</v>
      </c>
      <c r="B286" s="32">
        <v>6075099.999999891</v>
      </c>
      <c r="C286" s="32">
        <v>11929761.863080246</v>
      </c>
      <c r="D286" s="32">
        <v>5854661.8630803553</v>
      </c>
      <c r="E286" s="44">
        <v>0.96371448421926553</v>
      </c>
    </row>
    <row r="287" spans="1:5" x14ac:dyDescent="0.25">
      <c r="A287" s="39" t="s">
        <v>7838</v>
      </c>
      <c r="B287" s="32">
        <v>4767100.0000000745</v>
      </c>
      <c r="C287" s="32">
        <v>10618678.634677336</v>
      </c>
      <c r="D287" s="32">
        <v>5851578.6346772611</v>
      </c>
      <c r="E287" s="44">
        <v>1.227492319162</v>
      </c>
    </row>
    <row r="288" spans="1:5" x14ac:dyDescent="0.25">
      <c r="A288" s="39" t="s">
        <v>6213</v>
      </c>
      <c r="B288" s="32">
        <v>5706099.9999999488</v>
      </c>
      <c r="C288" s="32">
        <v>11551420.090724951</v>
      </c>
      <c r="D288" s="32">
        <v>5845320.0907250019</v>
      </c>
      <c r="E288" s="44">
        <v>1.0243984666804042</v>
      </c>
    </row>
    <row r="289" spans="1:5" x14ac:dyDescent="0.25">
      <c r="A289" s="39" t="s">
        <v>7273</v>
      </c>
      <c r="B289" s="32">
        <v>6288099.9999998575</v>
      </c>
      <c r="C289" s="32">
        <v>12127268.08831461</v>
      </c>
      <c r="D289" s="32">
        <v>5839168.0883147521</v>
      </c>
      <c r="E289" s="44">
        <v>0.92860611127604276</v>
      </c>
    </row>
    <row r="290" spans="1:5" x14ac:dyDescent="0.25">
      <c r="A290" s="39" t="s">
        <v>6045</v>
      </c>
      <c r="B290" s="32">
        <v>4935100.0000000689</v>
      </c>
      <c r="C290" s="32">
        <v>10773839.678575091</v>
      </c>
      <c r="D290" s="32">
        <v>5838739.6785750221</v>
      </c>
      <c r="E290" s="44">
        <v>1.1831046338625237</v>
      </c>
    </row>
    <row r="291" spans="1:5" x14ac:dyDescent="0.25">
      <c r="A291" s="39" t="s">
        <v>7012</v>
      </c>
      <c r="B291" s="32">
        <v>6366099.9999998454</v>
      </c>
      <c r="C291" s="32">
        <v>12199131.522246614</v>
      </c>
      <c r="D291" s="32">
        <v>5833031.5222467687</v>
      </c>
      <c r="E291" s="44">
        <v>0.91626451394840014</v>
      </c>
    </row>
    <row r="292" spans="1:5" x14ac:dyDescent="0.25">
      <c r="A292" s="39" t="s">
        <v>6107</v>
      </c>
      <c r="B292" s="32">
        <v>6921099.9999997588</v>
      </c>
      <c r="C292" s="32">
        <v>12752226.432878947</v>
      </c>
      <c r="D292" s="32">
        <v>5831126.4328791881</v>
      </c>
      <c r="E292" s="44">
        <v>0.84251440275091982</v>
      </c>
    </row>
    <row r="293" spans="1:5" x14ac:dyDescent="0.25">
      <c r="A293" s="39" t="s">
        <v>6134</v>
      </c>
      <c r="B293" s="32">
        <v>5280100.0000000149</v>
      </c>
      <c r="C293" s="32">
        <v>11107229.973761132</v>
      </c>
      <c r="D293" s="32">
        <v>5827129.9737611171</v>
      </c>
      <c r="E293" s="44">
        <v>1.1036021995343082</v>
      </c>
    </row>
    <row r="294" spans="1:5" x14ac:dyDescent="0.25">
      <c r="A294" s="39" t="s">
        <v>7193</v>
      </c>
      <c r="B294" s="32">
        <v>6261099.9999998612</v>
      </c>
      <c r="C294" s="32">
        <v>12085668.291801142</v>
      </c>
      <c r="D294" s="32">
        <v>5824568.2918012803</v>
      </c>
      <c r="E294" s="44">
        <v>0.93027875162533891</v>
      </c>
    </row>
    <row r="295" spans="1:5" x14ac:dyDescent="0.25">
      <c r="A295" s="39" t="s">
        <v>6035</v>
      </c>
      <c r="B295" s="32">
        <v>6198099.9999998715</v>
      </c>
      <c r="C295" s="32">
        <v>11986679.432419844</v>
      </c>
      <c r="D295" s="32">
        <v>5788579.4324199725</v>
      </c>
      <c r="E295" s="44">
        <v>0.93392804769527638</v>
      </c>
    </row>
    <row r="296" spans="1:5" x14ac:dyDescent="0.25">
      <c r="A296" s="39" t="s">
        <v>7972</v>
      </c>
      <c r="B296" s="32">
        <v>6462099.9999998305</v>
      </c>
      <c r="C296" s="32">
        <v>12246629.152458234</v>
      </c>
      <c r="D296" s="32">
        <v>5784529.1524584033</v>
      </c>
      <c r="E296" s="44">
        <v>0.89514695725206284</v>
      </c>
    </row>
    <row r="297" spans="1:5" x14ac:dyDescent="0.25">
      <c r="A297" s="39" t="s">
        <v>7418</v>
      </c>
      <c r="B297" s="32">
        <v>5964099.9999999078</v>
      </c>
      <c r="C297" s="32">
        <v>11745845.636373777</v>
      </c>
      <c r="D297" s="32">
        <v>5781745.6363738691</v>
      </c>
      <c r="E297" s="44">
        <v>0.96942466363306423</v>
      </c>
    </row>
    <row r="298" spans="1:5" x14ac:dyDescent="0.25">
      <c r="A298" s="39" t="s">
        <v>7486</v>
      </c>
      <c r="B298" s="32">
        <v>6621099.9999998054</v>
      </c>
      <c r="C298" s="32">
        <v>12398070.544599375</v>
      </c>
      <c r="D298" s="32">
        <v>5776970.5445995694</v>
      </c>
      <c r="E298" s="44">
        <v>0.8725091819485794</v>
      </c>
    </row>
    <row r="299" spans="1:5" x14ac:dyDescent="0.25">
      <c r="A299" s="39" t="s">
        <v>6302</v>
      </c>
      <c r="B299" s="32">
        <v>6705099.9999997923</v>
      </c>
      <c r="C299" s="32">
        <v>12473257.033980617</v>
      </c>
      <c r="D299" s="32">
        <v>5768157.033980825</v>
      </c>
      <c r="E299" s="44">
        <v>0.86026413237401433</v>
      </c>
    </row>
    <row r="300" spans="1:5" x14ac:dyDescent="0.25">
      <c r="A300" s="39" t="s">
        <v>7259</v>
      </c>
      <c r="B300" s="32">
        <v>4647100.0000000708</v>
      </c>
      <c r="C300" s="32">
        <v>10412072.027406784</v>
      </c>
      <c r="D300" s="32">
        <v>5764972.027406713</v>
      </c>
      <c r="E300" s="44">
        <v>1.240552608596033</v>
      </c>
    </row>
    <row r="301" spans="1:5" x14ac:dyDescent="0.25">
      <c r="A301" s="39" t="s">
        <v>6375</v>
      </c>
      <c r="B301" s="32">
        <v>4656100.0000000717</v>
      </c>
      <c r="C301" s="32">
        <v>10420138.764340093</v>
      </c>
      <c r="D301" s="32">
        <v>5764038.7643400216</v>
      </c>
      <c r="E301" s="44">
        <v>1.2379542459010615</v>
      </c>
    </row>
    <row r="302" spans="1:5" x14ac:dyDescent="0.25">
      <c r="A302" s="39" t="s">
        <v>7323</v>
      </c>
      <c r="B302" s="32">
        <v>5211100.0000000261</v>
      </c>
      <c r="C302" s="32">
        <v>10974328.120296771</v>
      </c>
      <c r="D302" s="32">
        <v>5763228.1202967446</v>
      </c>
      <c r="E302" s="44">
        <v>1.105952317226059</v>
      </c>
    </row>
    <row r="303" spans="1:5" x14ac:dyDescent="0.25">
      <c r="A303" s="39" t="s">
        <v>7184</v>
      </c>
      <c r="B303" s="32">
        <v>7242099.9999997085</v>
      </c>
      <c r="C303" s="32">
        <v>12986494.761968875</v>
      </c>
      <c r="D303" s="32">
        <v>5744394.7619691668</v>
      </c>
      <c r="E303" s="44">
        <v>0.79319462061686496</v>
      </c>
    </row>
    <row r="304" spans="1:5" x14ac:dyDescent="0.25">
      <c r="A304" s="39" t="s">
        <v>6250</v>
      </c>
      <c r="B304" s="32">
        <v>5772099.9999999376</v>
      </c>
      <c r="C304" s="32">
        <v>11512797.115736753</v>
      </c>
      <c r="D304" s="32">
        <v>5740697.1157368151</v>
      </c>
      <c r="E304" s="44">
        <v>0.99455953911693784</v>
      </c>
    </row>
    <row r="305" spans="1:5" x14ac:dyDescent="0.25">
      <c r="A305" s="39" t="s">
        <v>6772</v>
      </c>
      <c r="B305" s="32">
        <v>4830100.0000000754</v>
      </c>
      <c r="C305" s="32">
        <v>10567892.171030074</v>
      </c>
      <c r="D305" s="32">
        <v>5737792.1710299989</v>
      </c>
      <c r="E305" s="44">
        <v>1.1879240949524668</v>
      </c>
    </row>
    <row r="306" spans="1:5" x14ac:dyDescent="0.25">
      <c r="A306" s="39" t="s">
        <v>6135</v>
      </c>
      <c r="B306" s="32">
        <v>5052100.0000000503</v>
      </c>
      <c r="C306" s="32">
        <v>10783051.736158941</v>
      </c>
      <c r="D306" s="32">
        <v>5730951.7361588906</v>
      </c>
      <c r="E306" s="44">
        <v>1.1343702096472426</v>
      </c>
    </row>
    <row r="307" spans="1:5" x14ac:dyDescent="0.25">
      <c r="A307" s="39" t="s">
        <v>8011</v>
      </c>
      <c r="B307" s="32">
        <v>5121100.00000004</v>
      </c>
      <c r="C307" s="32">
        <v>10850442.760800412</v>
      </c>
      <c r="D307" s="32">
        <v>5729342.7608003719</v>
      </c>
      <c r="E307" s="44">
        <v>1.1187718968191067</v>
      </c>
    </row>
    <row r="308" spans="1:5" x14ac:dyDescent="0.25">
      <c r="A308" s="39" t="s">
        <v>7837</v>
      </c>
      <c r="B308" s="32">
        <v>4866100.0000000764</v>
      </c>
      <c r="C308" s="32">
        <v>10594938.926930478</v>
      </c>
      <c r="D308" s="32">
        <v>5728838.9269304015</v>
      </c>
      <c r="E308" s="44">
        <v>1.1772957659995298</v>
      </c>
    </row>
    <row r="309" spans="1:5" x14ac:dyDescent="0.25">
      <c r="A309" s="39" t="s">
        <v>7605</v>
      </c>
      <c r="B309" s="32">
        <v>6537099.9999998184</v>
      </c>
      <c r="C309" s="32">
        <v>12263020.538722076</v>
      </c>
      <c r="D309" s="32">
        <v>5725920.5387222571</v>
      </c>
      <c r="E309" s="44">
        <v>0.87591141924131743</v>
      </c>
    </row>
    <row r="310" spans="1:5" x14ac:dyDescent="0.25">
      <c r="A310" s="39" t="s">
        <v>6905</v>
      </c>
      <c r="B310" s="32">
        <v>5220100.0000000242</v>
      </c>
      <c r="C310" s="32">
        <v>10943666.54462933</v>
      </c>
      <c r="D310" s="32">
        <v>5723566.5446293056</v>
      </c>
      <c r="E310" s="44">
        <v>1.0964476819657245</v>
      </c>
    </row>
    <row r="311" spans="1:5" x14ac:dyDescent="0.25">
      <c r="A311" s="39" t="s">
        <v>7536</v>
      </c>
      <c r="B311" s="32">
        <v>4995100.0000000596</v>
      </c>
      <c r="C311" s="32">
        <v>10716066.380516484</v>
      </c>
      <c r="D311" s="32">
        <v>5720966.3805164248</v>
      </c>
      <c r="E311" s="44">
        <v>1.1453156854750368</v>
      </c>
    </row>
    <row r="312" spans="1:5" x14ac:dyDescent="0.25">
      <c r="A312" s="39" t="s">
        <v>6610</v>
      </c>
      <c r="B312" s="32">
        <v>6606099.9999998072</v>
      </c>
      <c r="C312" s="32">
        <v>12313306.984613987</v>
      </c>
      <c r="D312" s="32">
        <v>5707206.9846141795</v>
      </c>
      <c r="E312" s="44">
        <v>0.86392985038288039</v>
      </c>
    </row>
    <row r="313" spans="1:5" x14ac:dyDescent="0.25">
      <c r="A313" s="39" t="s">
        <v>6455</v>
      </c>
      <c r="B313" s="32">
        <v>5589099.9999999665</v>
      </c>
      <c r="C313" s="32">
        <v>11294463.462711621</v>
      </c>
      <c r="D313" s="32">
        <v>5705363.4627116546</v>
      </c>
      <c r="E313" s="44">
        <v>1.020801821887547</v>
      </c>
    </row>
    <row r="314" spans="1:5" x14ac:dyDescent="0.25">
      <c r="A314" s="39" t="s">
        <v>6423</v>
      </c>
      <c r="B314" s="32">
        <v>7452099.999999675</v>
      </c>
      <c r="C314" s="32">
        <v>13154796.684726616</v>
      </c>
      <c r="D314" s="32">
        <v>5702696.6847269414</v>
      </c>
      <c r="E314" s="44">
        <v>0.76524693505551322</v>
      </c>
    </row>
    <row r="315" spans="1:5" x14ac:dyDescent="0.25">
      <c r="A315" s="39" t="s">
        <v>7438</v>
      </c>
      <c r="B315" s="32">
        <v>5958099.9999999087</v>
      </c>
      <c r="C315" s="32">
        <v>11657332.752087995</v>
      </c>
      <c r="D315" s="32">
        <v>5699232.7520880867</v>
      </c>
      <c r="E315" s="44">
        <v>0.95655204714391739</v>
      </c>
    </row>
    <row r="316" spans="1:5" x14ac:dyDescent="0.25">
      <c r="A316" s="39" t="s">
        <v>7820</v>
      </c>
      <c r="B316" s="32">
        <v>5907099.9999999171</v>
      </c>
      <c r="C316" s="32">
        <v>11605764.622949412</v>
      </c>
      <c r="D316" s="32">
        <v>5698664.622949495</v>
      </c>
      <c r="E316" s="44">
        <v>0.96471443228480558</v>
      </c>
    </row>
    <row r="317" spans="1:5" x14ac:dyDescent="0.25">
      <c r="A317" s="39" t="s">
        <v>7080</v>
      </c>
      <c r="B317" s="32">
        <v>5349200.0000000466</v>
      </c>
      <c r="C317" s="32">
        <v>11045761.608204653</v>
      </c>
      <c r="D317" s="32">
        <v>5696561.6082046069</v>
      </c>
      <c r="E317" s="44">
        <v>1.0649371136253192</v>
      </c>
    </row>
    <row r="318" spans="1:5" x14ac:dyDescent="0.25">
      <c r="A318" s="39" t="s">
        <v>7763</v>
      </c>
      <c r="B318" s="32">
        <v>5454099.9999999879</v>
      </c>
      <c r="C318" s="32">
        <v>11149386.344588472</v>
      </c>
      <c r="D318" s="32">
        <v>5695286.3445884837</v>
      </c>
      <c r="E318" s="44">
        <v>1.0442211078983694</v>
      </c>
    </row>
    <row r="319" spans="1:5" x14ac:dyDescent="0.25">
      <c r="A319" s="39" t="s">
        <v>6208</v>
      </c>
      <c r="B319" s="32">
        <v>6276099.9999998594</v>
      </c>
      <c r="C319" s="32">
        <v>11968235.017433148</v>
      </c>
      <c r="D319" s="32">
        <v>5692135.0174332885</v>
      </c>
      <c r="E319" s="44">
        <v>0.9069541622079661</v>
      </c>
    </row>
    <row r="320" spans="1:5" x14ac:dyDescent="0.25">
      <c r="A320" s="39" t="s">
        <v>7443</v>
      </c>
      <c r="B320" s="32">
        <v>5409099.9999999944</v>
      </c>
      <c r="C320" s="32">
        <v>11098626.82167257</v>
      </c>
      <c r="D320" s="32">
        <v>5689526.8216725755</v>
      </c>
      <c r="E320" s="44">
        <v>1.0518435269587512</v>
      </c>
    </row>
    <row r="321" spans="1:5" x14ac:dyDescent="0.25">
      <c r="A321" s="39" t="s">
        <v>7420</v>
      </c>
      <c r="B321" s="32">
        <v>5448099.9999999888</v>
      </c>
      <c r="C321" s="32">
        <v>11135517.172872318</v>
      </c>
      <c r="D321" s="32">
        <v>5687417.1728723291</v>
      </c>
      <c r="E321" s="44">
        <v>1.0439267217694868</v>
      </c>
    </row>
    <row r="322" spans="1:5" x14ac:dyDescent="0.25">
      <c r="A322" s="39" t="s">
        <v>7280</v>
      </c>
      <c r="B322" s="32">
        <v>7632099.999999647</v>
      </c>
      <c r="C322" s="32">
        <v>13317060.728190564</v>
      </c>
      <c r="D322" s="32">
        <v>5684960.7281909166</v>
      </c>
      <c r="E322" s="44">
        <v>0.74487503153669099</v>
      </c>
    </row>
    <row r="323" spans="1:5" x14ac:dyDescent="0.25">
      <c r="A323" s="39" t="s">
        <v>7659</v>
      </c>
      <c r="B323" s="32">
        <v>4692100.0000000726</v>
      </c>
      <c r="C323" s="32">
        <v>10364977.89148958</v>
      </c>
      <c r="D323" s="32">
        <v>5672877.8914895076</v>
      </c>
      <c r="E323" s="44">
        <v>1.2090274912063723</v>
      </c>
    </row>
    <row r="324" spans="1:5" x14ac:dyDescent="0.25">
      <c r="A324" s="39" t="s">
        <v>6526</v>
      </c>
      <c r="B324" s="32">
        <v>5949099.9999999106</v>
      </c>
      <c r="C324" s="32">
        <v>11616691.902165527</v>
      </c>
      <c r="D324" s="32">
        <v>5667591.9021656159</v>
      </c>
      <c r="E324" s="44">
        <v>0.95268055708690413</v>
      </c>
    </row>
    <row r="325" spans="1:5" x14ac:dyDescent="0.25">
      <c r="A325" s="39" t="s">
        <v>6306</v>
      </c>
      <c r="B325" s="32">
        <v>4917100.0000000717</v>
      </c>
      <c r="C325" s="32">
        <v>10582406.408615876</v>
      </c>
      <c r="D325" s="32">
        <v>5665306.4086158043</v>
      </c>
      <c r="E325" s="44">
        <v>1.1521641635548843</v>
      </c>
    </row>
    <row r="326" spans="1:5" x14ac:dyDescent="0.25">
      <c r="A326" s="39" t="s">
        <v>7271</v>
      </c>
      <c r="B326" s="32">
        <v>6549099.9999998165</v>
      </c>
      <c r="C326" s="32">
        <v>12212171.61854801</v>
      </c>
      <c r="D326" s="32">
        <v>5663071.618548193</v>
      </c>
      <c r="E326" s="44">
        <v>0.86470990190229979</v>
      </c>
    </row>
    <row r="327" spans="1:5" x14ac:dyDescent="0.25">
      <c r="A327" s="39" t="s">
        <v>7289</v>
      </c>
      <c r="B327" s="32">
        <v>7236099.9999997094</v>
      </c>
      <c r="C327" s="32">
        <v>12898241.015261244</v>
      </c>
      <c r="D327" s="32">
        <v>5662141.0152615346</v>
      </c>
      <c r="E327" s="44">
        <v>0.78248518058923477</v>
      </c>
    </row>
    <row r="328" spans="1:5" x14ac:dyDescent="0.25">
      <c r="A328" s="39" t="s">
        <v>7318</v>
      </c>
      <c r="B328" s="32">
        <v>7407099.9999996824</v>
      </c>
      <c r="C328" s="32">
        <v>13050008.841943398</v>
      </c>
      <c r="D328" s="32">
        <v>5642908.8419437157</v>
      </c>
      <c r="E328" s="44">
        <v>0.76182430937127321</v>
      </c>
    </row>
    <row r="329" spans="1:5" x14ac:dyDescent="0.25">
      <c r="A329" s="39" t="s">
        <v>5813</v>
      </c>
      <c r="B329" s="32">
        <v>4599100.0000000698</v>
      </c>
      <c r="C329" s="32">
        <v>10241089.960477399</v>
      </c>
      <c r="D329" s="32">
        <v>5641989.9604773289</v>
      </c>
      <c r="E329" s="44">
        <v>1.2267595748031666</v>
      </c>
    </row>
    <row r="330" spans="1:5" x14ac:dyDescent="0.25">
      <c r="A330" s="39" t="s">
        <v>5837</v>
      </c>
      <c r="B330" s="32">
        <v>6318099.9999998529</v>
      </c>
      <c r="C330" s="32">
        <v>11952443.516009735</v>
      </c>
      <c r="D330" s="32">
        <v>5634343.5160098821</v>
      </c>
      <c r="E330" s="44">
        <v>0.89177814786249243</v>
      </c>
    </row>
    <row r="331" spans="1:5" x14ac:dyDescent="0.25">
      <c r="A331" s="39" t="s">
        <v>6865</v>
      </c>
      <c r="B331" s="32">
        <v>5193100.0000000289</v>
      </c>
      <c r="C331" s="32">
        <v>10824083.791021727</v>
      </c>
      <c r="D331" s="32">
        <v>5630983.7910216982</v>
      </c>
      <c r="E331" s="44">
        <v>1.0843203079127433</v>
      </c>
    </row>
    <row r="332" spans="1:5" x14ac:dyDescent="0.25">
      <c r="A332" s="39" t="s">
        <v>7998</v>
      </c>
      <c r="B332" s="32">
        <v>5421099.9999999925</v>
      </c>
      <c r="C332" s="32">
        <v>11040611.290726021</v>
      </c>
      <c r="D332" s="32">
        <v>5619511.2907260284</v>
      </c>
      <c r="E332" s="44">
        <v>1.0365998212034524</v>
      </c>
    </row>
    <row r="333" spans="1:5" x14ac:dyDescent="0.25">
      <c r="A333" s="39" t="s">
        <v>6076</v>
      </c>
      <c r="B333" s="32">
        <v>5058100.0000000494</v>
      </c>
      <c r="C333" s="32">
        <v>10671422.132942704</v>
      </c>
      <c r="D333" s="32">
        <v>5613322.1329426551</v>
      </c>
      <c r="E333" s="44">
        <v>1.1097689118330203</v>
      </c>
    </row>
    <row r="334" spans="1:5" x14ac:dyDescent="0.25">
      <c r="A334" s="39" t="s">
        <v>6427</v>
      </c>
      <c r="B334" s="32">
        <v>6249099.9999998631</v>
      </c>
      <c r="C334" s="32">
        <v>11855150.097071128</v>
      </c>
      <c r="D334" s="32">
        <v>5606050.0970712649</v>
      </c>
      <c r="E334" s="44">
        <v>0.8970971975278661</v>
      </c>
    </row>
    <row r="335" spans="1:5" x14ac:dyDescent="0.25">
      <c r="A335" s="39" t="s">
        <v>7439</v>
      </c>
      <c r="B335" s="32">
        <v>5919099.9999999152</v>
      </c>
      <c r="C335" s="32">
        <v>11524377.757267019</v>
      </c>
      <c r="D335" s="32">
        <v>5605277.7572671035</v>
      </c>
      <c r="E335" s="44">
        <v>0.94698142576864452</v>
      </c>
    </row>
    <row r="336" spans="1:5" x14ac:dyDescent="0.25">
      <c r="A336" s="39" t="s">
        <v>7499</v>
      </c>
      <c r="B336" s="32">
        <v>5763099.9999999395</v>
      </c>
      <c r="C336" s="32">
        <v>11366873.966713667</v>
      </c>
      <c r="D336" s="32">
        <v>5603773.9667137275</v>
      </c>
      <c r="E336" s="44">
        <v>0.97235410919709642</v>
      </c>
    </row>
    <row r="337" spans="1:5" x14ac:dyDescent="0.25">
      <c r="A337" s="39" t="s">
        <v>7960</v>
      </c>
      <c r="B337" s="32">
        <v>6954099.9999997532</v>
      </c>
      <c r="C337" s="32">
        <v>12550387.737887753</v>
      </c>
      <c r="D337" s="32">
        <v>5596287.737888</v>
      </c>
      <c r="E337" s="44">
        <v>0.80474651470185909</v>
      </c>
    </row>
    <row r="338" spans="1:5" x14ac:dyDescent="0.25">
      <c r="A338" s="39" t="s">
        <v>7815</v>
      </c>
      <c r="B338" s="32">
        <v>6351099.9999998473</v>
      </c>
      <c r="C338" s="32">
        <v>11944105.741517659</v>
      </c>
      <c r="D338" s="32">
        <v>5593005.741517812</v>
      </c>
      <c r="E338" s="44">
        <v>0.88063575467524469</v>
      </c>
    </row>
    <row r="339" spans="1:5" x14ac:dyDescent="0.25">
      <c r="A339" s="39" t="s">
        <v>7830</v>
      </c>
      <c r="B339" s="32">
        <v>5301100.0000000121</v>
      </c>
      <c r="C339" s="32">
        <v>10887881.658439545</v>
      </c>
      <c r="D339" s="32">
        <v>5586781.6584395329</v>
      </c>
      <c r="E339" s="44">
        <v>1.0538910147779743</v>
      </c>
    </row>
    <row r="340" spans="1:5" x14ac:dyDescent="0.25">
      <c r="A340" s="39" t="s">
        <v>7598</v>
      </c>
      <c r="B340" s="32">
        <v>6639099.9999998026</v>
      </c>
      <c r="C340" s="32">
        <v>12222050.819559349</v>
      </c>
      <c r="D340" s="32">
        <v>5582950.8195595462</v>
      </c>
      <c r="E340" s="44">
        <v>0.84091982641618779</v>
      </c>
    </row>
    <row r="341" spans="1:5" x14ac:dyDescent="0.25">
      <c r="A341" s="39" t="s">
        <v>6372</v>
      </c>
      <c r="B341" s="32">
        <v>5823099.9999999302</v>
      </c>
      <c r="C341" s="32">
        <v>11397775.38559879</v>
      </c>
      <c r="D341" s="32">
        <v>5574675.3855988597</v>
      </c>
      <c r="E341" s="44">
        <v>0.95733808205233062</v>
      </c>
    </row>
    <row r="342" spans="1:5" x14ac:dyDescent="0.25">
      <c r="A342" s="39" t="s">
        <v>6703</v>
      </c>
      <c r="B342" s="32">
        <v>6165099.9999998761</v>
      </c>
      <c r="C342" s="32">
        <v>11739766.724758308</v>
      </c>
      <c r="D342" s="32">
        <v>5574666.7247584322</v>
      </c>
      <c r="E342" s="44">
        <v>0.90422973264968032</v>
      </c>
    </row>
    <row r="343" spans="1:5" x14ac:dyDescent="0.25">
      <c r="A343" s="39" t="s">
        <v>7325</v>
      </c>
      <c r="B343" s="32">
        <v>4752100.0000000736</v>
      </c>
      <c r="C343" s="32">
        <v>10316892.578771234</v>
      </c>
      <c r="D343" s="32">
        <v>5564792.57877116</v>
      </c>
      <c r="E343" s="44">
        <v>1.171017566711785</v>
      </c>
    </row>
    <row r="344" spans="1:5" x14ac:dyDescent="0.25">
      <c r="A344" s="39" t="s">
        <v>6031</v>
      </c>
      <c r="B344" s="32">
        <v>7482099.9999996703</v>
      </c>
      <c r="C344" s="32">
        <v>13042978.125509864</v>
      </c>
      <c r="D344" s="32">
        <v>5560878.1255101934</v>
      </c>
      <c r="E344" s="44">
        <v>0.74322424526676178</v>
      </c>
    </row>
    <row r="345" spans="1:5" x14ac:dyDescent="0.25">
      <c r="A345" s="39" t="s">
        <v>6038</v>
      </c>
      <c r="B345" s="32">
        <v>5715099.9999999469</v>
      </c>
      <c r="C345" s="32">
        <v>11267666.409056274</v>
      </c>
      <c r="D345" s="32">
        <v>5552566.4090563273</v>
      </c>
      <c r="E345" s="44">
        <v>0.97156067418879444</v>
      </c>
    </row>
    <row r="346" spans="1:5" x14ac:dyDescent="0.25">
      <c r="A346" s="39" t="s">
        <v>8155</v>
      </c>
      <c r="B346" s="32">
        <v>4698100.0000000726</v>
      </c>
      <c r="C346" s="32">
        <v>10249196.595251329</v>
      </c>
      <c r="D346" s="32">
        <v>5551096.5952512566</v>
      </c>
      <c r="E346" s="44">
        <v>1.1815620347057685</v>
      </c>
    </row>
    <row r="347" spans="1:5" x14ac:dyDescent="0.25">
      <c r="A347" s="39" t="s">
        <v>6667</v>
      </c>
      <c r="B347" s="32">
        <v>5850099.9999999255</v>
      </c>
      <c r="C347" s="32">
        <v>11386747.009566095</v>
      </c>
      <c r="D347" s="32">
        <v>5536647.0095661692</v>
      </c>
      <c r="E347" s="44">
        <v>0.94641920814451719</v>
      </c>
    </row>
    <row r="348" spans="1:5" x14ac:dyDescent="0.25">
      <c r="A348" s="39" t="s">
        <v>6212</v>
      </c>
      <c r="B348" s="32">
        <v>5718099.9999999469</v>
      </c>
      <c r="C348" s="32">
        <v>11245357.552601887</v>
      </c>
      <c r="D348" s="32">
        <v>5527257.55260194</v>
      </c>
      <c r="E348" s="44">
        <v>0.96662484961822837</v>
      </c>
    </row>
    <row r="349" spans="1:5" x14ac:dyDescent="0.25">
      <c r="A349" s="39" t="s">
        <v>6125</v>
      </c>
      <c r="B349" s="32">
        <v>5694099.9999999506</v>
      </c>
      <c r="C349" s="32">
        <v>11216582.541342191</v>
      </c>
      <c r="D349" s="32">
        <v>5522482.5413422408</v>
      </c>
      <c r="E349" s="44">
        <v>0.96986047686944177</v>
      </c>
    </row>
    <row r="350" spans="1:5" x14ac:dyDescent="0.25">
      <c r="A350" s="39" t="s">
        <v>6866</v>
      </c>
      <c r="B350" s="32">
        <v>5082100.0000000456</v>
      </c>
      <c r="C350" s="32">
        <v>10593813.047262724</v>
      </c>
      <c r="D350" s="32">
        <v>5511713.0472626789</v>
      </c>
      <c r="E350" s="44">
        <v>1.0845345521069301</v>
      </c>
    </row>
    <row r="351" spans="1:5" x14ac:dyDescent="0.25">
      <c r="A351" s="39" t="s">
        <v>7544</v>
      </c>
      <c r="B351" s="32">
        <v>4881100.0000000773</v>
      </c>
      <c r="C351" s="32">
        <v>10392691.902126044</v>
      </c>
      <c r="D351" s="32">
        <v>5511591.9021259667</v>
      </c>
      <c r="E351" s="44">
        <v>1.1291700440732375</v>
      </c>
    </row>
    <row r="352" spans="1:5" x14ac:dyDescent="0.25">
      <c r="A352" s="39" t="s">
        <v>7976</v>
      </c>
      <c r="B352" s="32">
        <v>6330099.999999851</v>
      </c>
      <c r="C352" s="32">
        <v>11841458.817405345</v>
      </c>
      <c r="D352" s="32">
        <v>5511358.8174054939</v>
      </c>
      <c r="E352" s="44">
        <v>0.87065904447095999</v>
      </c>
    </row>
    <row r="353" spans="1:5" x14ac:dyDescent="0.25">
      <c r="A353" s="39" t="s">
        <v>5995</v>
      </c>
      <c r="B353" s="32">
        <v>4386100.0000000652</v>
      </c>
      <c r="C353" s="32">
        <v>9879748.1477696877</v>
      </c>
      <c r="D353" s="32">
        <v>5493648.1477696225</v>
      </c>
      <c r="E353" s="44">
        <v>1.2525132002848864</v>
      </c>
    </row>
    <row r="354" spans="1:5" x14ac:dyDescent="0.25">
      <c r="A354" s="39" t="s">
        <v>7652</v>
      </c>
      <c r="B354" s="32">
        <v>7365099.9999996889</v>
      </c>
      <c r="C354" s="32">
        <v>12856443.216782372</v>
      </c>
      <c r="D354" s="32">
        <v>5491343.2167826835</v>
      </c>
      <c r="E354" s="44">
        <v>0.74558977023841022</v>
      </c>
    </row>
    <row r="355" spans="1:5" x14ac:dyDescent="0.25">
      <c r="A355" s="39" t="s">
        <v>7021</v>
      </c>
      <c r="B355" s="32">
        <v>8349200.0000001192</v>
      </c>
      <c r="C355" s="32">
        <v>13822256.823613018</v>
      </c>
      <c r="D355" s="32">
        <v>5473056.8236128986</v>
      </c>
      <c r="E355" s="44">
        <v>0.65551871120739957</v>
      </c>
    </row>
    <row r="356" spans="1:5" x14ac:dyDescent="0.25">
      <c r="A356" s="39" t="s">
        <v>7808</v>
      </c>
      <c r="B356" s="32">
        <v>7272099.9999997038</v>
      </c>
      <c r="C356" s="32">
        <v>12743036.835569561</v>
      </c>
      <c r="D356" s="32">
        <v>5470936.8355698567</v>
      </c>
      <c r="E356" s="44">
        <v>0.75231870237896614</v>
      </c>
    </row>
    <row r="357" spans="1:5" x14ac:dyDescent="0.25">
      <c r="A357" s="39" t="s">
        <v>5977</v>
      </c>
      <c r="B357" s="32">
        <v>7617099.9999996498</v>
      </c>
      <c r="C357" s="32">
        <v>13079844.318508223</v>
      </c>
      <c r="D357" s="32">
        <v>5462744.3185085729</v>
      </c>
      <c r="E357" s="44">
        <v>0.71716851800669856</v>
      </c>
    </row>
    <row r="358" spans="1:5" x14ac:dyDescent="0.25">
      <c r="A358" s="39" t="s">
        <v>7958</v>
      </c>
      <c r="B358" s="32">
        <v>7017099.999999743</v>
      </c>
      <c r="C358" s="32">
        <v>12477646.548253715</v>
      </c>
      <c r="D358" s="32">
        <v>5460546.5482539721</v>
      </c>
      <c r="E358" s="44">
        <v>0.77817710282797337</v>
      </c>
    </row>
    <row r="359" spans="1:5" x14ac:dyDescent="0.25">
      <c r="A359" s="39" t="s">
        <v>5823</v>
      </c>
      <c r="B359" s="32">
        <v>6369099.9999998445</v>
      </c>
      <c r="C359" s="32">
        <v>11811752.850925781</v>
      </c>
      <c r="D359" s="32">
        <v>5442652.8509259364</v>
      </c>
      <c r="E359" s="44">
        <v>0.85454033551460473</v>
      </c>
    </row>
    <row r="360" spans="1:5" x14ac:dyDescent="0.25">
      <c r="A360" s="39" t="s">
        <v>7387</v>
      </c>
      <c r="B360" s="32">
        <v>6546099.9999998175</v>
      </c>
      <c r="C360" s="32">
        <v>11980345.887541063</v>
      </c>
      <c r="D360" s="32">
        <v>5434245.8875412457</v>
      </c>
      <c r="E360" s="44">
        <v>0.83015014856806302</v>
      </c>
    </row>
    <row r="361" spans="1:5" x14ac:dyDescent="0.25">
      <c r="A361" s="39" t="s">
        <v>8009</v>
      </c>
      <c r="B361" s="32">
        <v>5130100.0000000382</v>
      </c>
      <c r="C361" s="32">
        <v>10563646.93191845</v>
      </c>
      <c r="D361" s="32">
        <v>5433546.9319184115</v>
      </c>
      <c r="E361" s="44">
        <v>1.0591502956898249</v>
      </c>
    </row>
    <row r="362" spans="1:5" x14ac:dyDescent="0.25">
      <c r="A362" s="39" t="s">
        <v>8195</v>
      </c>
      <c r="B362" s="32">
        <v>6036099.9999998966</v>
      </c>
      <c r="C362" s="32">
        <v>11468463.584095877</v>
      </c>
      <c r="D362" s="32">
        <v>5432363.58409598</v>
      </c>
      <c r="E362" s="44">
        <v>0.89997905669158451</v>
      </c>
    </row>
    <row r="363" spans="1:5" x14ac:dyDescent="0.25">
      <c r="A363" s="39" t="s">
        <v>7105</v>
      </c>
      <c r="B363" s="32">
        <v>6039099.9999998966</v>
      </c>
      <c r="C363" s="32">
        <v>11467708.956240395</v>
      </c>
      <c r="D363" s="32">
        <v>5428608.9562404985</v>
      </c>
      <c r="E363" s="44">
        <v>0.89891026084028935</v>
      </c>
    </row>
    <row r="364" spans="1:5" x14ac:dyDescent="0.25">
      <c r="A364" s="39" t="s">
        <v>7655</v>
      </c>
      <c r="B364" s="32">
        <v>6024099.9999998985</v>
      </c>
      <c r="C364" s="32">
        <v>11447205.278232783</v>
      </c>
      <c r="D364" s="32">
        <v>5423105.2782328846</v>
      </c>
      <c r="E364" s="44">
        <v>0.90023493604571236</v>
      </c>
    </row>
    <row r="365" spans="1:5" x14ac:dyDescent="0.25">
      <c r="A365" s="39" t="s">
        <v>5826</v>
      </c>
      <c r="B365" s="32">
        <v>5169100.0000000326</v>
      </c>
      <c r="C365" s="32">
        <v>10573203.430925613</v>
      </c>
      <c r="D365" s="32">
        <v>5404103.4309255807</v>
      </c>
      <c r="E365" s="44">
        <v>1.0454631233533007</v>
      </c>
    </row>
    <row r="366" spans="1:5" x14ac:dyDescent="0.25">
      <c r="A366" s="39" t="s">
        <v>7326</v>
      </c>
      <c r="B366" s="32">
        <v>4425100.0000000661</v>
      </c>
      <c r="C366" s="32">
        <v>9828198.424617961</v>
      </c>
      <c r="D366" s="32">
        <v>5403098.4246178949</v>
      </c>
      <c r="E366" s="44">
        <v>1.2210115985215733</v>
      </c>
    </row>
    <row r="367" spans="1:5" x14ac:dyDescent="0.25">
      <c r="A367" s="39" t="s">
        <v>6115</v>
      </c>
      <c r="B367" s="32">
        <v>6393099.9999998407</v>
      </c>
      <c r="C367" s="32">
        <v>11793035.752999417</v>
      </c>
      <c r="D367" s="32">
        <v>5399935.7529995767</v>
      </c>
      <c r="E367" s="44">
        <v>0.84465060033469075</v>
      </c>
    </row>
    <row r="368" spans="1:5" x14ac:dyDescent="0.25">
      <c r="A368" s="39" t="s">
        <v>8003</v>
      </c>
      <c r="B368" s="32">
        <v>5313100.0000000102</v>
      </c>
      <c r="C368" s="32">
        <v>10712677.704141499</v>
      </c>
      <c r="D368" s="32">
        <v>5399577.7041414892</v>
      </c>
      <c r="E368" s="44">
        <v>1.0162763178072083</v>
      </c>
    </row>
    <row r="369" spans="1:5" x14ac:dyDescent="0.25">
      <c r="A369" s="39" t="s">
        <v>8014</v>
      </c>
      <c r="B369" s="32">
        <v>5004100.0000000577</v>
      </c>
      <c r="C369" s="32">
        <v>10401124.825340835</v>
      </c>
      <c r="D369" s="32">
        <v>5397024.8253407776</v>
      </c>
      <c r="E369" s="44">
        <v>1.0785205781940239</v>
      </c>
    </row>
    <row r="370" spans="1:5" x14ac:dyDescent="0.25">
      <c r="A370" s="39" t="s">
        <v>7103</v>
      </c>
      <c r="B370" s="32">
        <v>6438099.9999998342</v>
      </c>
      <c r="C370" s="32">
        <v>11827699.992737621</v>
      </c>
      <c r="D370" s="32">
        <v>5389599.9927377868</v>
      </c>
      <c r="E370" s="44">
        <v>0.83714139151891487</v>
      </c>
    </row>
    <row r="371" spans="1:5" x14ac:dyDescent="0.25">
      <c r="A371" s="39" t="s">
        <v>6639</v>
      </c>
      <c r="B371" s="32">
        <v>7563099.9999996582</v>
      </c>
      <c r="C371" s="32">
        <v>12950260.145624749</v>
      </c>
      <c r="D371" s="32">
        <v>5387160.1456250912</v>
      </c>
      <c r="E371" s="44">
        <v>0.71229524211306672</v>
      </c>
    </row>
    <row r="372" spans="1:5" x14ac:dyDescent="0.25">
      <c r="A372" s="39" t="s">
        <v>6272</v>
      </c>
      <c r="B372" s="32">
        <v>4620100.0000000708</v>
      </c>
      <c r="C372" s="32">
        <v>9990825.6194002256</v>
      </c>
      <c r="D372" s="32">
        <v>5370725.6194001548</v>
      </c>
      <c r="E372" s="44">
        <v>1.1624695611350562</v>
      </c>
    </row>
    <row r="373" spans="1:5" x14ac:dyDescent="0.25">
      <c r="A373" s="39" t="s">
        <v>6959</v>
      </c>
      <c r="B373" s="32">
        <v>7062099.9999997364</v>
      </c>
      <c r="C373" s="32">
        <v>12426519.311204532</v>
      </c>
      <c r="D373" s="32">
        <v>5364419.3112047957</v>
      </c>
      <c r="E373" s="44">
        <v>0.7596068182559006</v>
      </c>
    </row>
    <row r="374" spans="1:5" x14ac:dyDescent="0.25">
      <c r="A374" s="39" t="s">
        <v>6548</v>
      </c>
      <c r="B374" s="32">
        <v>5142100.0000000363</v>
      </c>
      <c r="C374" s="32">
        <v>10505250.035311449</v>
      </c>
      <c r="D374" s="32">
        <v>5363150.035311413</v>
      </c>
      <c r="E374" s="44">
        <v>1.0429882801406769</v>
      </c>
    </row>
    <row r="375" spans="1:5" x14ac:dyDescent="0.25">
      <c r="A375" s="39" t="s">
        <v>7786</v>
      </c>
      <c r="B375" s="32">
        <v>6990099.9999997476</v>
      </c>
      <c r="C375" s="32">
        <v>12347212.253670484</v>
      </c>
      <c r="D375" s="32">
        <v>5357112.2536707362</v>
      </c>
      <c r="E375" s="44">
        <v>0.76638563878498589</v>
      </c>
    </row>
    <row r="376" spans="1:5" x14ac:dyDescent="0.25">
      <c r="A376" s="39" t="s">
        <v>7826</v>
      </c>
      <c r="B376" s="32">
        <v>5649099.9999999572</v>
      </c>
      <c r="C376" s="32">
        <v>10986877.044365793</v>
      </c>
      <c r="D376" s="32">
        <v>5337777.0443658363</v>
      </c>
      <c r="E376" s="44">
        <v>0.94488981330935495</v>
      </c>
    </row>
    <row r="377" spans="1:5" x14ac:dyDescent="0.25">
      <c r="A377" s="39" t="s">
        <v>6033</v>
      </c>
      <c r="B377" s="32">
        <v>6765099.999999783</v>
      </c>
      <c r="C377" s="32">
        <v>12099736.492012996</v>
      </c>
      <c r="D377" s="32">
        <v>5334636.4920132132</v>
      </c>
      <c r="E377" s="44">
        <v>0.78855249619567847</v>
      </c>
    </row>
    <row r="378" spans="1:5" x14ac:dyDescent="0.25">
      <c r="A378" s="39" t="s">
        <v>7032</v>
      </c>
      <c r="B378" s="32">
        <v>7719099.999999634</v>
      </c>
      <c r="C378" s="32">
        <v>13044546.824334683</v>
      </c>
      <c r="D378" s="32">
        <v>5325446.8243350489</v>
      </c>
      <c r="E378" s="44">
        <v>0.68990514753472576</v>
      </c>
    </row>
    <row r="379" spans="1:5" x14ac:dyDescent="0.25">
      <c r="A379" s="39" t="s">
        <v>7640</v>
      </c>
      <c r="B379" s="32">
        <v>4617100.0000000708</v>
      </c>
      <c r="C379" s="32">
        <v>9941072.7044761572</v>
      </c>
      <c r="D379" s="32">
        <v>5323972.7044760864</v>
      </c>
      <c r="E379" s="44">
        <v>1.1530988508968845</v>
      </c>
    </row>
    <row r="380" spans="1:5" x14ac:dyDescent="0.25">
      <c r="A380" s="39" t="s">
        <v>6100</v>
      </c>
      <c r="B380" s="32">
        <v>7740099.9999996303</v>
      </c>
      <c r="C380" s="32">
        <v>13047661.912250265</v>
      </c>
      <c r="D380" s="32">
        <v>5307561.9122506352</v>
      </c>
      <c r="E380" s="44">
        <v>0.68572265374489849</v>
      </c>
    </row>
    <row r="381" spans="1:5" x14ac:dyDescent="0.25">
      <c r="A381" s="39" t="s">
        <v>7606</v>
      </c>
      <c r="B381" s="32">
        <v>6210099.9999998696</v>
      </c>
      <c r="C381" s="32">
        <v>11507297.479267387</v>
      </c>
      <c r="D381" s="32">
        <v>5297197.4792675171</v>
      </c>
      <c r="E381" s="44">
        <v>0.85299713036305824</v>
      </c>
    </row>
    <row r="382" spans="1:5" x14ac:dyDescent="0.25">
      <c r="A382" s="39" t="s">
        <v>6980</v>
      </c>
      <c r="B382" s="32">
        <v>4788100.0000000745</v>
      </c>
      <c r="C382" s="32">
        <v>10078424.800968349</v>
      </c>
      <c r="D382" s="32">
        <v>5290324.8009682745</v>
      </c>
      <c r="E382" s="44">
        <v>1.1048902071736582</v>
      </c>
    </row>
    <row r="383" spans="1:5" x14ac:dyDescent="0.25">
      <c r="A383" s="39" t="s">
        <v>5993</v>
      </c>
      <c r="B383" s="32">
        <v>4743100.0000000736</v>
      </c>
      <c r="C383" s="32">
        <v>10033260.102680065</v>
      </c>
      <c r="D383" s="32">
        <v>5290160.1026799912</v>
      </c>
      <c r="E383" s="44">
        <v>1.1153380916868523</v>
      </c>
    </row>
    <row r="384" spans="1:5" x14ac:dyDescent="0.25">
      <c r="A384" s="39" t="s">
        <v>7586</v>
      </c>
      <c r="B384" s="32">
        <v>5913099.9999999162</v>
      </c>
      <c r="C384" s="32">
        <v>11193902.182161305</v>
      </c>
      <c r="D384" s="32">
        <v>5280802.1821613889</v>
      </c>
      <c r="E384" s="44">
        <v>0.89306830294793993</v>
      </c>
    </row>
    <row r="385" spans="1:5" x14ac:dyDescent="0.25">
      <c r="A385" s="39" t="s">
        <v>6065</v>
      </c>
      <c r="B385" s="32">
        <v>6525099.9999998203</v>
      </c>
      <c r="C385" s="32">
        <v>11800083.611624649</v>
      </c>
      <c r="D385" s="32">
        <v>5274983.6116248285</v>
      </c>
      <c r="E385" s="44">
        <v>0.80841421765566412</v>
      </c>
    </row>
    <row r="386" spans="1:5" x14ac:dyDescent="0.25">
      <c r="A386" s="39" t="s">
        <v>8280</v>
      </c>
      <c r="B386" s="32">
        <v>6372099.9999998445</v>
      </c>
      <c r="C386" s="32">
        <v>11642020.141279262</v>
      </c>
      <c r="D386" s="32">
        <v>5269920.1412794171</v>
      </c>
      <c r="E386" s="44">
        <v>0.82703035753982923</v>
      </c>
    </row>
    <row r="387" spans="1:5" x14ac:dyDescent="0.25">
      <c r="A387" s="39" t="s">
        <v>6566</v>
      </c>
      <c r="B387" s="32">
        <v>6378099.9999998435</v>
      </c>
      <c r="C387" s="32">
        <v>11638029.199942578</v>
      </c>
      <c r="D387" s="32">
        <v>5259929.1999427341</v>
      </c>
      <c r="E387" s="44">
        <v>0.82468590958794363</v>
      </c>
    </row>
    <row r="388" spans="1:5" x14ac:dyDescent="0.25">
      <c r="A388" s="39" t="s">
        <v>7705</v>
      </c>
      <c r="B388" s="32">
        <v>4455100.0000000661</v>
      </c>
      <c r="C388" s="32">
        <v>9711513.1961676888</v>
      </c>
      <c r="D388" s="32">
        <v>5256413.1961676227</v>
      </c>
      <c r="E388" s="44">
        <v>1.1798642446112422</v>
      </c>
    </row>
    <row r="389" spans="1:5" x14ac:dyDescent="0.25">
      <c r="A389" s="39" t="s">
        <v>7660</v>
      </c>
      <c r="B389" s="32">
        <v>4686100.0000000717</v>
      </c>
      <c r="C389" s="32">
        <v>9940271.967174774</v>
      </c>
      <c r="D389" s="32">
        <v>5254171.9671747023</v>
      </c>
      <c r="E389" s="44">
        <v>1.1212248921650461</v>
      </c>
    </row>
    <row r="390" spans="1:5" x14ac:dyDescent="0.25">
      <c r="A390" s="39" t="s">
        <v>7495</v>
      </c>
      <c r="B390" s="32">
        <v>7413099.9999996815</v>
      </c>
      <c r="C390" s="32">
        <v>12664268.790130619</v>
      </c>
      <c r="D390" s="32">
        <v>5251168.7901309375</v>
      </c>
      <c r="E390" s="44">
        <v>0.70836340938759268</v>
      </c>
    </row>
    <row r="391" spans="1:5" x14ac:dyDescent="0.25">
      <c r="A391" s="39" t="s">
        <v>7297</v>
      </c>
      <c r="B391" s="32">
        <v>4770100.0000000745</v>
      </c>
      <c r="C391" s="32">
        <v>10016491.306383271</v>
      </c>
      <c r="D391" s="32">
        <v>5246391.3063831963</v>
      </c>
      <c r="E391" s="44">
        <v>1.0998493336372643</v>
      </c>
    </row>
    <row r="392" spans="1:5" x14ac:dyDescent="0.25">
      <c r="A392" s="39" t="s">
        <v>6408</v>
      </c>
      <c r="B392" s="32">
        <v>5868099.9999999227</v>
      </c>
      <c r="C392" s="32">
        <v>11112323.166431207</v>
      </c>
      <c r="D392" s="32">
        <v>5244223.1664312845</v>
      </c>
      <c r="E392" s="44">
        <v>0.89368333300921143</v>
      </c>
    </row>
    <row r="393" spans="1:5" x14ac:dyDescent="0.25">
      <c r="A393" s="39" t="s">
        <v>7999</v>
      </c>
      <c r="B393" s="32">
        <v>5418099.9999999935</v>
      </c>
      <c r="C393" s="32">
        <v>10657750.107407121</v>
      </c>
      <c r="D393" s="32">
        <v>5239650.1074071275</v>
      </c>
      <c r="E393" s="44">
        <v>0.96706411978500462</v>
      </c>
    </row>
    <row r="394" spans="1:5" x14ac:dyDescent="0.25">
      <c r="A394" s="39" t="s">
        <v>6940</v>
      </c>
      <c r="B394" s="32">
        <v>5655099.9999999562</v>
      </c>
      <c r="C394" s="32">
        <v>10891299.545904493</v>
      </c>
      <c r="D394" s="32">
        <v>5236199.5459045367</v>
      </c>
      <c r="E394" s="44">
        <v>0.92592519069593415</v>
      </c>
    </row>
    <row r="395" spans="1:5" x14ac:dyDescent="0.25">
      <c r="A395" s="39" t="s">
        <v>6649</v>
      </c>
      <c r="B395" s="32">
        <v>6903099.9999997616</v>
      </c>
      <c r="C395" s="32">
        <v>12136100.248729318</v>
      </c>
      <c r="D395" s="32">
        <v>5233000.2487295568</v>
      </c>
      <c r="E395" s="44">
        <v>0.75806525310798589</v>
      </c>
    </row>
    <row r="396" spans="1:5" x14ac:dyDescent="0.25">
      <c r="A396" s="39" t="s">
        <v>6669</v>
      </c>
      <c r="B396" s="32">
        <v>4449100.0000000661</v>
      </c>
      <c r="C396" s="32">
        <v>9678019.7481640894</v>
      </c>
      <c r="D396" s="32">
        <v>5228919.7481640233</v>
      </c>
      <c r="E396" s="44">
        <v>1.1752758418925053</v>
      </c>
    </row>
    <row r="397" spans="1:5" x14ac:dyDescent="0.25">
      <c r="A397" s="39" t="s">
        <v>6370</v>
      </c>
      <c r="B397" s="32">
        <v>7671099.9999996414</v>
      </c>
      <c r="C397" s="32">
        <v>12899153.635853006</v>
      </c>
      <c r="D397" s="32">
        <v>5228053.6358533641</v>
      </c>
      <c r="E397" s="44">
        <v>0.68152593967665764</v>
      </c>
    </row>
    <row r="398" spans="1:5" x14ac:dyDescent="0.25">
      <c r="A398" s="39" t="s">
        <v>6711</v>
      </c>
      <c r="B398" s="32">
        <v>4470100.0000000671</v>
      </c>
      <c r="C398" s="32">
        <v>9683101.8044933714</v>
      </c>
      <c r="D398" s="32">
        <v>5213001.8044933043</v>
      </c>
      <c r="E398" s="44">
        <v>1.1661935537221151</v>
      </c>
    </row>
    <row r="399" spans="1:5" x14ac:dyDescent="0.25">
      <c r="A399" s="39" t="s">
        <v>6210</v>
      </c>
      <c r="B399" s="32">
        <v>6222099.9999998678</v>
      </c>
      <c r="C399" s="32">
        <v>11435000.450276028</v>
      </c>
      <c r="D399" s="32">
        <v>5212900.4502761606</v>
      </c>
      <c r="E399" s="44">
        <v>0.8378040292306892</v>
      </c>
    </row>
    <row r="400" spans="1:5" x14ac:dyDescent="0.25">
      <c r="A400" s="39" t="s">
        <v>7110</v>
      </c>
      <c r="B400" s="32">
        <v>4848100.0000000764</v>
      </c>
      <c r="C400" s="32">
        <v>10049511.023564423</v>
      </c>
      <c r="D400" s="32">
        <v>5201411.0235643461</v>
      </c>
      <c r="E400" s="44">
        <v>1.0728761831571676</v>
      </c>
    </row>
    <row r="401" spans="1:5" x14ac:dyDescent="0.25">
      <c r="A401" s="39" t="s">
        <v>6569</v>
      </c>
      <c r="B401" s="32">
        <v>5826099.9999999292</v>
      </c>
      <c r="C401" s="32">
        <v>11016854.349196544</v>
      </c>
      <c r="D401" s="32">
        <v>5190754.3491966147</v>
      </c>
      <c r="E401" s="44">
        <v>0.89094837870902965</v>
      </c>
    </row>
    <row r="402" spans="1:5" x14ac:dyDescent="0.25">
      <c r="A402" s="39" t="s">
        <v>8199</v>
      </c>
      <c r="B402" s="32">
        <v>4641100.0000000708</v>
      </c>
      <c r="C402" s="32">
        <v>9831626.4480993561</v>
      </c>
      <c r="D402" s="32">
        <v>5190526.4480992854</v>
      </c>
      <c r="E402" s="44">
        <v>1.1183828075454538</v>
      </c>
    </row>
    <row r="403" spans="1:5" x14ac:dyDescent="0.25">
      <c r="A403" s="39" t="s">
        <v>6453</v>
      </c>
      <c r="B403" s="32">
        <v>7071099.9999997346</v>
      </c>
      <c r="C403" s="32">
        <v>12261221.620740309</v>
      </c>
      <c r="D403" s="32">
        <v>5190121.6207405748</v>
      </c>
      <c r="E403" s="44">
        <v>0.73399069745029344</v>
      </c>
    </row>
    <row r="404" spans="1:5" x14ac:dyDescent="0.25">
      <c r="A404" s="39" t="s">
        <v>6892</v>
      </c>
      <c r="B404" s="32">
        <v>5346100.0000000047</v>
      </c>
      <c r="C404" s="32">
        <v>10534927.128691969</v>
      </c>
      <c r="D404" s="32">
        <v>5188827.1286919648</v>
      </c>
      <c r="E404" s="44">
        <v>0.97058175655000101</v>
      </c>
    </row>
    <row r="405" spans="1:5" x14ac:dyDescent="0.25">
      <c r="A405" s="39" t="s">
        <v>6651</v>
      </c>
      <c r="B405" s="32">
        <v>4923100.0000000708</v>
      </c>
      <c r="C405" s="32">
        <v>10109374.913053604</v>
      </c>
      <c r="D405" s="32">
        <v>5186274.9130535331</v>
      </c>
      <c r="E405" s="44">
        <v>1.0534571536335762</v>
      </c>
    </row>
    <row r="406" spans="1:5" x14ac:dyDescent="0.25">
      <c r="A406" s="39" t="s">
        <v>7104</v>
      </c>
      <c r="B406" s="32">
        <v>6153099.999999878</v>
      </c>
      <c r="C406" s="32">
        <v>11333788.400478413</v>
      </c>
      <c r="D406" s="32">
        <v>5180688.4004785353</v>
      </c>
      <c r="E406" s="44">
        <v>0.84196395320710504</v>
      </c>
    </row>
    <row r="407" spans="1:5" x14ac:dyDescent="0.25">
      <c r="A407" s="39" t="s">
        <v>7008</v>
      </c>
      <c r="B407" s="32">
        <v>7011099.9999997439</v>
      </c>
      <c r="C407" s="32">
        <v>12191293.403353319</v>
      </c>
      <c r="D407" s="32">
        <v>5180193.4033535747</v>
      </c>
      <c r="E407" s="44">
        <v>0.73885601451323812</v>
      </c>
    </row>
    <row r="408" spans="1:5" x14ac:dyDescent="0.25">
      <c r="A408" s="39" t="s">
        <v>7794</v>
      </c>
      <c r="B408" s="32">
        <v>4191100.0000000601</v>
      </c>
      <c r="C408" s="32">
        <v>9371066.9207026679</v>
      </c>
      <c r="D408" s="32">
        <v>5179966.9207026083</v>
      </c>
      <c r="E408" s="44">
        <v>1.2359444825230927</v>
      </c>
    </row>
    <row r="409" spans="1:5" x14ac:dyDescent="0.25">
      <c r="A409" s="39" t="s">
        <v>7835</v>
      </c>
      <c r="B409" s="32">
        <v>4932100.0000000698</v>
      </c>
      <c r="C409" s="32">
        <v>10104253.510538293</v>
      </c>
      <c r="D409" s="32">
        <v>5172153.5105382232</v>
      </c>
      <c r="E409" s="44">
        <v>1.0486716632951785</v>
      </c>
    </row>
    <row r="410" spans="1:5" x14ac:dyDescent="0.25">
      <c r="A410" s="39" t="s">
        <v>6145</v>
      </c>
      <c r="B410" s="32">
        <v>4371100.0000000643</v>
      </c>
      <c r="C410" s="32">
        <v>9541878.4523654282</v>
      </c>
      <c r="D410" s="32">
        <v>5170778.4523653639</v>
      </c>
      <c r="E410" s="44">
        <v>1.1829467301972703</v>
      </c>
    </row>
    <row r="411" spans="1:5" x14ac:dyDescent="0.25">
      <c r="A411" s="39" t="s">
        <v>8198</v>
      </c>
      <c r="B411" s="32">
        <v>5001100.0000000587</v>
      </c>
      <c r="C411" s="32">
        <v>10170437.881959043</v>
      </c>
      <c r="D411" s="32">
        <v>5169337.8819589848</v>
      </c>
      <c r="E411" s="44">
        <v>1.0336401755531632</v>
      </c>
    </row>
    <row r="412" spans="1:5" x14ac:dyDescent="0.25">
      <c r="A412" s="39" t="s">
        <v>7395</v>
      </c>
      <c r="B412" s="32">
        <v>5271100.0000000168</v>
      </c>
      <c r="C412" s="32">
        <v>10438483.018088553</v>
      </c>
      <c r="D412" s="32">
        <v>5167383.0180885363</v>
      </c>
      <c r="E412" s="44">
        <v>0.98032346532763937</v>
      </c>
    </row>
    <row r="413" spans="1:5" x14ac:dyDescent="0.25">
      <c r="A413" s="39" t="s">
        <v>6979</v>
      </c>
      <c r="B413" s="32">
        <v>5745099.9999999423</v>
      </c>
      <c r="C413" s="32">
        <v>10905826.78621434</v>
      </c>
      <c r="D413" s="32">
        <v>5160726.7862143982</v>
      </c>
      <c r="E413" s="44">
        <v>0.89828319545603208</v>
      </c>
    </row>
    <row r="414" spans="1:5" x14ac:dyDescent="0.25">
      <c r="A414" s="39" t="s">
        <v>7436</v>
      </c>
      <c r="B414" s="32">
        <v>6396099.9999998407</v>
      </c>
      <c r="C414" s="32">
        <v>11552348.769018544</v>
      </c>
      <c r="D414" s="32">
        <v>5156248.7690187031</v>
      </c>
      <c r="E414" s="44">
        <v>0.80615512093601283</v>
      </c>
    </row>
    <row r="415" spans="1:5" x14ac:dyDescent="0.25">
      <c r="A415" s="39" t="s">
        <v>6039</v>
      </c>
      <c r="B415" s="32">
        <v>5586099.9999999674</v>
      </c>
      <c r="C415" s="32">
        <v>10739768.873274487</v>
      </c>
      <c r="D415" s="32">
        <v>5153668.8732745191</v>
      </c>
      <c r="E415" s="44">
        <v>0.92258800831967724</v>
      </c>
    </row>
    <row r="416" spans="1:5" x14ac:dyDescent="0.25">
      <c r="A416" s="39" t="s">
        <v>7580</v>
      </c>
      <c r="B416" s="32">
        <v>7197099.999999715</v>
      </c>
      <c r="C416" s="32">
        <v>12349470.551404716</v>
      </c>
      <c r="D416" s="32">
        <v>5152370.5514050014</v>
      </c>
      <c r="E416" s="44">
        <v>0.7158953677738541</v>
      </c>
    </row>
    <row r="417" spans="1:5" x14ac:dyDescent="0.25">
      <c r="A417" s="39" t="s">
        <v>5924</v>
      </c>
      <c r="B417" s="32">
        <v>6387099.9999998417</v>
      </c>
      <c r="C417" s="32">
        <v>11522202.359583629</v>
      </c>
      <c r="D417" s="32">
        <v>5135102.3595837876</v>
      </c>
      <c r="E417" s="44">
        <v>0.80398026640946829</v>
      </c>
    </row>
    <row r="418" spans="1:5" x14ac:dyDescent="0.25">
      <c r="A418" s="39" t="s">
        <v>6131</v>
      </c>
      <c r="B418" s="32">
        <v>5373100</v>
      </c>
      <c r="C418" s="32">
        <v>10501021.428567743</v>
      </c>
      <c r="D418" s="32">
        <v>5127921.4285677429</v>
      </c>
      <c r="E418" s="44">
        <v>0.95436925212032964</v>
      </c>
    </row>
    <row r="419" spans="1:5" x14ac:dyDescent="0.25">
      <c r="A419" s="39" t="s">
        <v>7043</v>
      </c>
      <c r="B419" s="32">
        <v>4203100.0000000605</v>
      </c>
      <c r="C419" s="32">
        <v>9330337.7067617942</v>
      </c>
      <c r="D419" s="32">
        <v>5127237.7067617336</v>
      </c>
      <c r="E419" s="44">
        <v>1.219870501953715</v>
      </c>
    </row>
    <row r="420" spans="1:5" x14ac:dyDescent="0.25">
      <c r="A420" s="39" t="s">
        <v>6751</v>
      </c>
      <c r="B420" s="32">
        <v>5181100.0000000307</v>
      </c>
      <c r="C420" s="32">
        <v>10295735.158109924</v>
      </c>
      <c r="D420" s="32">
        <v>5114635.1581098931</v>
      </c>
      <c r="E420" s="44">
        <v>0.98717167360403446</v>
      </c>
    </row>
    <row r="421" spans="1:5" x14ac:dyDescent="0.25">
      <c r="A421" s="39" t="s">
        <v>6307</v>
      </c>
      <c r="B421" s="32">
        <v>4551100.0000000689</v>
      </c>
      <c r="C421" s="32">
        <v>9647808.2073152829</v>
      </c>
      <c r="D421" s="32">
        <v>5096708.207315214</v>
      </c>
      <c r="E421" s="44">
        <v>1.1198849085529075</v>
      </c>
    </row>
    <row r="422" spans="1:5" x14ac:dyDescent="0.25">
      <c r="A422" s="39" t="s">
        <v>6795</v>
      </c>
      <c r="B422" s="32">
        <v>5937099.9999999125</v>
      </c>
      <c r="C422" s="32">
        <v>11031708.63501481</v>
      </c>
      <c r="D422" s="32">
        <v>5094608.6350148972</v>
      </c>
      <c r="E422" s="44">
        <v>0.85809715770577766</v>
      </c>
    </row>
    <row r="423" spans="1:5" x14ac:dyDescent="0.25">
      <c r="A423" s="39" t="s">
        <v>6770</v>
      </c>
      <c r="B423" s="32">
        <v>5037100.0000000531</v>
      </c>
      <c r="C423" s="32">
        <v>10126875.29678824</v>
      </c>
      <c r="D423" s="32">
        <v>5089775.2967881868</v>
      </c>
      <c r="E423" s="44">
        <v>1.0104574649675673</v>
      </c>
    </row>
    <row r="424" spans="1:5" x14ac:dyDescent="0.25">
      <c r="A424" s="39" t="s">
        <v>6195</v>
      </c>
      <c r="B424" s="32">
        <v>4443100.0000000661</v>
      </c>
      <c r="C424" s="32">
        <v>9526824.2086351495</v>
      </c>
      <c r="D424" s="32">
        <v>5083724.2086350834</v>
      </c>
      <c r="E424" s="44">
        <v>1.1441840626218198</v>
      </c>
    </row>
    <row r="425" spans="1:5" x14ac:dyDescent="0.25">
      <c r="A425" s="39" t="s">
        <v>6278</v>
      </c>
      <c r="B425" s="32">
        <v>6657099.9999997998</v>
      </c>
      <c r="C425" s="32">
        <v>11738778.15448471</v>
      </c>
      <c r="D425" s="32">
        <v>5081678.15448491</v>
      </c>
      <c r="E425" s="44">
        <v>0.76334712629899848</v>
      </c>
    </row>
    <row r="426" spans="1:5" x14ac:dyDescent="0.25">
      <c r="A426" s="39" t="s">
        <v>6967</v>
      </c>
      <c r="B426" s="32">
        <v>4248100.0000000615</v>
      </c>
      <c r="C426" s="32">
        <v>9322088.7722818535</v>
      </c>
      <c r="D426" s="32">
        <v>5073988.772281792</v>
      </c>
      <c r="E426" s="44">
        <v>1.1944136843016215</v>
      </c>
    </row>
    <row r="427" spans="1:5" x14ac:dyDescent="0.25">
      <c r="A427" s="39" t="s">
        <v>6863</v>
      </c>
      <c r="B427" s="32">
        <v>6411099.9999998379</v>
      </c>
      <c r="C427" s="32">
        <v>11484501.397551613</v>
      </c>
      <c r="D427" s="32">
        <v>5073401.397551775</v>
      </c>
      <c r="E427" s="44">
        <v>0.79134647682174719</v>
      </c>
    </row>
    <row r="428" spans="1:5" x14ac:dyDescent="0.25">
      <c r="A428" s="39" t="s">
        <v>7761</v>
      </c>
      <c r="B428" s="32">
        <v>5730099.9999999451</v>
      </c>
      <c r="C428" s="32">
        <v>10802452.624882592</v>
      </c>
      <c r="D428" s="32">
        <v>5072352.6248826468</v>
      </c>
      <c r="E428" s="44">
        <v>0.88521188546145713</v>
      </c>
    </row>
    <row r="429" spans="1:5" x14ac:dyDescent="0.25">
      <c r="A429" s="39" t="s">
        <v>6939</v>
      </c>
      <c r="B429" s="32">
        <v>6150099.9999998789</v>
      </c>
      <c r="C429" s="32">
        <v>11220832.95616346</v>
      </c>
      <c r="D429" s="32">
        <v>5070732.9561635815</v>
      </c>
      <c r="E429" s="44">
        <v>0.82449601732714606</v>
      </c>
    </row>
    <row r="430" spans="1:5" x14ac:dyDescent="0.25">
      <c r="A430" s="39" t="s">
        <v>6650</v>
      </c>
      <c r="B430" s="32">
        <v>6096099.9999998873</v>
      </c>
      <c r="C430" s="32">
        <v>11157528.078336878</v>
      </c>
      <c r="D430" s="32">
        <v>5061428.0783369904</v>
      </c>
      <c r="E430" s="44">
        <v>0.83027313829121641</v>
      </c>
    </row>
    <row r="431" spans="1:5" x14ac:dyDescent="0.25">
      <c r="A431" s="39" t="s">
        <v>7760</v>
      </c>
      <c r="B431" s="32">
        <v>6510099.999999823</v>
      </c>
      <c r="C431" s="32">
        <v>11566617.802958407</v>
      </c>
      <c r="D431" s="32">
        <v>5056517.8029585835</v>
      </c>
      <c r="E431" s="44">
        <v>0.77671891414244343</v>
      </c>
    </row>
    <row r="432" spans="1:5" x14ac:dyDescent="0.25">
      <c r="A432" s="39" t="s">
        <v>6113</v>
      </c>
      <c r="B432" s="32">
        <v>6417099.999999837</v>
      </c>
      <c r="C432" s="32">
        <v>11470968.310826315</v>
      </c>
      <c r="D432" s="32">
        <v>5053868.3108264776</v>
      </c>
      <c r="E432" s="44">
        <v>0.78756265459890074</v>
      </c>
    </row>
    <row r="433" spans="1:5" x14ac:dyDescent="0.25">
      <c r="A433" s="39" t="s">
        <v>6142</v>
      </c>
      <c r="B433" s="32">
        <v>4623100.0000000708</v>
      </c>
      <c r="C433" s="32">
        <v>9670638.1572510786</v>
      </c>
      <c r="D433" s="32">
        <v>5047538.1572510079</v>
      </c>
      <c r="E433" s="44">
        <v>1.0918081281501439</v>
      </c>
    </row>
    <row r="434" spans="1:5" x14ac:dyDescent="0.25">
      <c r="A434" s="39" t="s">
        <v>6138</v>
      </c>
      <c r="B434" s="32">
        <v>4806100.0000000754</v>
      </c>
      <c r="C434" s="32">
        <v>9852234.5955381412</v>
      </c>
      <c r="D434" s="32">
        <v>5046134.5955380658</v>
      </c>
      <c r="E434" s="44">
        <v>1.0499437372376743</v>
      </c>
    </row>
    <row r="435" spans="1:5" x14ac:dyDescent="0.25">
      <c r="A435" s="39" t="s">
        <v>6303</v>
      </c>
      <c r="B435" s="32">
        <v>6327099.999999851</v>
      </c>
      <c r="C435" s="32">
        <v>11371081.282678474</v>
      </c>
      <c r="D435" s="32">
        <v>5043981.2826786228</v>
      </c>
      <c r="E435" s="44">
        <v>0.79720271256637976</v>
      </c>
    </row>
    <row r="436" spans="1:5" x14ac:dyDescent="0.25">
      <c r="A436" s="39" t="s">
        <v>7185</v>
      </c>
      <c r="B436" s="32">
        <v>4437100.0000000661</v>
      </c>
      <c r="C436" s="32">
        <v>9476858.4353798442</v>
      </c>
      <c r="D436" s="32">
        <v>5039758.435379778</v>
      </c>
      <c r="E436" s="44">
        <v>1.1358225947983374</v>
      </c>
    </row>
    <row r="437" spans="1:5" x14ac:dyDescent="0.25">
      <c r="A437" s="39" t="s">
        <v>7819</v>
      </c>
      <c r="B437" s="32">
        <v>6042099.9999998957</v>
      </c>
      <c r="C437" s="32">
        <v>11079612.117141979</v>
      </c>
      <c r="D437" s="32">
        <v>5037512.1171420831</v>
      </c>
      <c r="E437" s="44">
        <v>0.83373531009784185</v>
      </c>
    </row>
    <row r="438" spans="1:5" x14ac:dyDescent="0.25">
      <c r="A438" s="39" t="s">
        <v>8027</v>
      </c>
      <c r="B438" s="32">
        <v>4122100.0000000582</v>
      </c>
      <c r="C438" s="32">
        <v>9156642.3794468101</v>
      </c>
      <c r="D438" s="32">
        <v>5034542.3794467524</v>
      </c>
      <c r="E438" s="44">
        <v>1.2213537710018392</v>
      </c>
    </row>
    <row r="439" spans="1:5" x14ac:dyDescent="0.25">
      <c r="A439" s="39" t="s">
        <v>6077</v>
      </c>
      <c r="B439" s="32">
        <v>4908100.0000000736</v>
      </c>
      <c r="C439" s="32">
        <v>9942057.5657293033</v>
      </c>
      <c r="D439" s="32">
        <v>5033957.5657292297</v>
      </c>
      <c r="E439" s="44">
        <v>1.0256428283305463</v>
      </c>
    </row>
    <row r="440" spans="1:5" x14ac:dyDescent="0.25">
      <c r="A440" s="39" t="s">
        <v>5980</v>
      </c>
      <c r="B440" s="32">
        <v>7389099.9999996852</v>
      </c>
      <c r="C440" s="32">
        <v>12420890.095111929</v>
      </c>
      <c r="D440" s="32">
        <v>5031790.0951122437</v>
      </c>
      <c r="E440" s="44">
        <v>0.68097469179094317</v>
      </c>
    </row>
    <row r="441" spans="1:5" x14ac:dyDescent="0.25">
      <c r="A441" s="39" t="s">
        <v>6508</v>
      </c>
      <c r="B441" s="32">
        <v>6414099.9999998379</v>
      </c>
      <c r="C441" s="32">
        <v>11441638.114746967</v>
      </c>
      <c r="D441" s="32">
        <v>5027538.1147471294</v>
      </c>
      <c r="E441" s="44">
        <v>0.78382596385264591</v>
      </c>
    </row>
    <row r="442" spans="1:5" x14ac:dyDescent="0.25">
      <c r="A442" s="39" t="s">
        <v>7015</v>
      </c>
      <c r="B442" s="32">
        <v>5985099.999999905</v>
      </c>
      <c r="C442" s="32">
        <v>11007998.155553898</v>
      </c>
      <c r="D442" s="32">
        <v>5022898.1555539928</v>
      </c>
      <c r="E442" s="44">
        <v>0.83923378983710761</v>
      </c>
    </row>
    <row r="443" spans="1:5" x14ac:dyDescent="0.25">
      <c r="A443" s="39" t="s">
        <v>8213</v>
      </c>
      <c r="B443" s="32">
        <v>7221099.9999997113</v>
      </c>
      <c r="C443" s="32">
        <v>12243434.043116735</v>
      </c>
      <c r="D443" s="32">
        <v>5022334.043117024</v>
      </c>
      <c r="E443" s="44">
        <v>0.69550816954719152</v>
      </c>
    </row>
    <row r="444" spans="1:5" x14ac:dyDescent="0.25">
      <c r="A444" s="39" t="s">
        <v>6228</v>
      </c>
      <c r="B444" s="32">
        <v>4017100.0000000559</v>
      </c>
      <c r="C444" s="32">
        <v>9037843.0003506094</v>
      </c>
      <c r="D444" s="32">
        <v>5020743.0003505535</v>
      </c>
      <c r="E444" s="44">
        <v>1.2498426726619909</v>
      </c>
    </row>
    <row r="445" spans="1:5" x14ac:dyDescent="0.25">
      <c r="A445" s="39" t="s">
        <v>7089</v>
      </c>
      <c r="B445" s="32">
        <v>4350100.0000000643</v>
      </c>
      <c r="C445" s="32">
        <v>9369923.8313994054</v>
      </c>
      <c r="D445" s="32">
        <v>5019823.8313993411</v>
      </c>
      <c r="E445" s="44">
        <v>1.1539559622535729</v>
      </c>
    </row>
    <row r="446" spans="1:5" x14ac:dyDescent="0.25">
      <c r="A446" s="39" t="s">
        <v>7692</v>
      </c>
      <c r="B446" s="32">
        <v>6585099.9999998109</v>
      </c>
      <c r="C446" s="32">
        <v>11604130.706622511</v>
      </c>
      <c r="D446" s="32">
        <v>5019030.7066227002</v>
      </c>
      <c r="E446" s="44">
        <v>0.76217987678590216</v>
      </c>
    </row>
    <row r="447" spans="1:5" x14ac:dyDescent="0.25">
      <c r="A447" s="39" t="s">
        <v>6759</v>
      </c>
      <c r="B447" s="32">
        <v>7485099.9999996703</v>
      </c>
      <c r="C447" s="32">
        <v>12502775.952235363</v>
      </c>
      <c r="D447" s="32">
        <v>5017675.9522356931</v>
      </c>
      <c r="E447" s="44">
        <v>0.67035523269374009</v>
      </c>
    </row>
    <row r="448" spans="1:5" x14ac:dyDescent="0.25">
      <c r="A448" s="39" t="s">
        <v>5923</v>
      </c>
      <c r="B448" s="32">
        <v>6489099.9999998258</v>
      </c>
      <c r="C448" s="32">
        <v>11506339.18976683</v>
      </c>
      <c r="D448" s="32">
        <v>5017239.189767004</v>
      </c>
      <c r="E448" s="44">
        <v>0.7731795148429117</v>
      </c>
    </row>
    <row r="449" spans="1:5" x14ac:dyDescent="0.25">
      <c r="A449" s="39" t="s">
        <v>6479</v>
      </c>
      <c r="B449" s="32">
        <v>7455099.999999675</v>
      </c>
      <c r="C449" s="32">
        <v>12468168.078040741</v>
      </c>
      <c r="D449" s="32">
        <v>5013068.0780410664</v>
      </c>
      <c r="E449" s="44">
        <v>0.6724347195934709</v>
      </c>
    </row>
    <row r="450" spans="1:5" x14ac:dyDescent="0.25">
      <c r="A450" s="39" t="s">
        <v>7940</v>
      </c>
      <c r="B450" s="32">
        <v>7542099.999999661</v>
      </c>
      <c r="C450" s="32">
        <v>12552476.163790934</v>
      </c>
      <c r="D450" s="32">
        <v>5010376.1637912728</v>
      </c>
      <c r="E450" s="44">
        <v>0.66432109940089601</v>
      </c>
    </row>
    <row r="451" spans="1:5" x14ac:dyDescent="0.25">
      <c r="A451" s="39" t="s">
        <v>8152</v>
      </c>
      <c r="B451" s="32">
        <v>6543099.9999998175</v>
      </c>
      <c r="C451" s="32">
        <v>11534618.32351988</v>
      </c>
      <c r="D451" s="32">
        <v>4991518.3235200625</v>
      </c>
      <c r="E451" s="44">
        <v>0.76286749759597161</v>
      </c>
    </row>
    <row r="452" spans="1:5" x14ac:dyDescent="0.25">
      <c r="A452" s="39" t="s">
        <v>6333</v>
      </c>
      <c r="B452" s="32">
        <v>7614099.9999996498</v>
      </c>
      <c r="C452" s="32">
        <v>12605316.930450253</v>
      </c>
      <c r="D452" s="32">
        <v>4991216.9304506034</v>
      </c>
      <c r="E452" s="44">
        <v>0.65552290230635701</v>
      </c>
    </row>
    <row r="453" spans="1:5" x14ac:dyDescent="0.25">
      <c r="A453" s="39" t="s">
        <v>7795</v>
      </c>
      <c r="B453" s="32">
        <v>4188100.0000000601</v>
      </c>
      <c r="C453" s="32">
        <v>9174773.5666539595</v>
      </c>
      <c r="D453" s="32">
        <v>4986673.5666538998</v>
      </c>
      <c r="E453" s="44">
        <v>1.1906768144633195</v>
      </c>
    </row>
    <row r="454" spans="1:5" x14ac:dyDescent="0.25">
      <c r="A454" s="39" t="s">
        <v>6487</v>
      </c>
      <c r="B454" s="32">
        <v>4194100.0000000601</v>
      </c>
      <c r="C454" s="32">
        <v>9180005.8337429948</v>
      </c>
      <c r="D454" s="32">
        <v>4985905.8337429352</v>
      </c>
      <c r="E454" s="44">
        <v>1.1887904040778388</v>
      </c>
    </row>
    <row r="455" spans="1:5" x14ac:dyDescent="0.25">
      <c r="A455" s="39" t="s">
        <v>6336</v>
      </c>
      <c r="B455" s="32">
        <v>6735099.9999997877</v>
      </c>
      <c r="C455" s="32">
        <v>11720610.564610153</v>
      </c>
      <c r="D455" s="32">
        <v>4985510.5646103658</v>
      </c>
      <c r="E455" s="44">
        <v>0.74022814280567817</v>
      </c>
    </row>
    <row r="456" spans="1:5" x14ac:dyDescent="0.25">
      <c r="A456" s="39" t="s">
        <v>8176</v>
      </c>
      <c r="B456" s="32">
        <v>6297099.9999998556</v>
      </c>
      <c r="C456" s="32">
        <v>11278500.574706564</v>
      </c>
      <c r="D456" s="32">
        <v>4981400.5747067081</v>
      </c>
      <c r="E456" s="44">
        <v>0.79106264386889558</v>
      </c>
    </row>
    <row r="457" spans="1:5" x14ac:dyDescent="0.25">
      <c r="A457" s="39" t="s">
        <v>7087</v>
      </c>
      <c r="B457" s="32">
        <v>5859099.9999999246</v>
      </c>
      <c r="C457" s="32">
        <v>10838866.847838428</v>
      </c>
      <c r="D457" s="32">
        <v>4979766.8478385033</v>
      </c>
      <c r="E457" s="44">
        <v>0.84992009828106152</v>
      </c>
    </row>
    <row r="458" spans="1:5" x14ac:dyDescent="0.25">
      <c r="A458" s="39" t="s">
        <v>7348</v>
      </c>
      <c r="B458" s="32">
        <v>5967099.9999999078</v>
      </c>
      <c r="C458" s="32">
        <v>10938740.918652156</v>
      </c>
      <c r="D458" s="32">
        <v>4971640.9186522486</v>
      </c>
      <c r="E458" s="44">
        <v>0.83317539820889974</v>
      </c>
    </row>
    <row r="459" spans="1:5" x14ac:dyDescent="0.25">
      <c r="A459" s="39" t="s">
        <v>7322</v>
      </c>
      <c r="B459" s="32">
        <v>5613099.9999999627</v>
      </c>
      <c r="C459" s="32">
        <v>10583629.215019267</v>
      </c>
      <c r="D459" s="32">
        <v>4970529.2150193043</v>
      </c>
      <c r="E459" s="44">
        <v>0.8855230113518977</v>
      </c>
    </row>
    <row r="460" spans="1:5" x14ac:dyDescent="0.25">
      <c r="A460" s="39" t="s">
        <v>7283</v>
      </c>
      <c r="B460" s="32">
        <v>4971100.0000000633</v>
      </c>
      <c r="C460" s="32">
        <v>9929129.8146825768</v>
      </c>
      <c r="D460" s="32">
        <v>4958029.8146825135</v>
      </c>
      <c r="E460" s="44">
        <v>0.99737076596376062</v>
      </c>
    </row>
    <row r="461" spans="1:5" x14ac:dyDescent="0.25">
      <c r="A461" s="39" t="s">
        <v>6862</v>
      </c>
      <c r="B461" s="32">
        <v>6768099.9999997821</v>
      </c>
      <c r="C461" s="32">
        <v>11719479.286900861</v>
      </c>
      <c r="D461" s="32">
        <v>4951379.2869010791</v>
      </c>
      <c r="E461" s="44">
        <v>0.73157596473179154</v>
      </c>
    </row>
    <row r="462" spans="1:5" x14ac:dyDescent="0.25">
      <c r="A462" s="39" t="s">
        <v>6270</v>
      </c>
      <c r="B462" s="32">
        <v>6759099.9999997839</v>
      </c>
      <c r="C462" s="32">
        <v>11701533.935988944</v>
      </c>
      <c r="D462" s="32">
        <v>4942433.9359891601</v>
      </c>
      <c r="E462" s="44">
        <v>0.73122663313004954</v>
      </c>
    </row>
    <row r="463" spans="1:5" x14ac:dyDescent="0.25">
      <c r="A463" s="39" t="s">
        <v>6904</v>
      </c>
      <c r="B463" s="32">
        <v>5412099.9999999944</v>
      </c>
      <c r="C463" s="32">
        <v>10349237.18159565</v>
      </c>
      <c r="D463" s="32">
        <v>4937137.1815956552</v>
      </c>
      <c r="E463" s="44">
        <v>0.91224056865092296</v>
      </c>
    </row>
    <row r="464" spans="1:5" x14ac:dyDescent="0.25">
      <c r="A464" s="39" t="s">
        <v>6405</v>
      </c>
      <c r="B464" s="32">
        <v>7020099.999999743</v>
      </c>
      <c r="C464" s="32">
        <v>11952869.880626868</v>
      </c>
      <c r="D464" s="32">
        <v>4932769.8806271255</v>
      </c>
      <c r="E464" s="44">
        <v>0.70266376271382258</v>
      </c>
    </row>
    <row r="465" spans="1:5" x14ac:dyDescent="0.25">
      <c r="A465" s="39" t="s">
        <v>7249</v>
      </c>
      <c r="B465" s="32">
        <v>4500100.000000068</v>
      </c>
      <c r="C465" s="32">
        <v>9431980.6114924084</v>
      </c>
      <c r="D465" s="32">
        <v>4931880.6114923405</v>
      </c>
      <c r="E465" s="44">
        <v>1.0959491147957303</v>
      </c>
    </row>
    <row r="466" spans="1:5" x14ac:dyDescent="0.25">
      <c r="A466" s="39" t="s">
        <v>7929</v>
      </c>
      <c r="B466" s="32">
        <v>4785100.0000000745</v>
      </c>
      <c r="C466" s="32">
        <v>9694257.4773014579</v>
      </c>
      <c r="D466" s="32">
        <v>4909157.4773013834</v>
      </c>
      <c r="E466" s="44">
        <v>1.0259257857309789</v>
      </c>
    </row>
    <row r="467" spans="1:5" x14ac:dyDescent="0.25">
      <c r="A467" s="39" t="s">
        <v>7211</v>
      </c>
      <c r="B467" s="32">
        <v>3972100.0000000549</v>
      </c>
      <c r="C467" s="32">
        <v>8878518.86507806</v>
      </c>
      <c r="D467" s="32">
        <v>4906418.865078005</v>
      </c>
      <c r="E467" s="44">
        <v>1.2352203784088862</v>
      </c>
    </row>
    <row r="468" spans="1:5" x14ac:dyDescent="0.25">
      <c r="A468" s="39" t="s">
        <v>6805</v>
      </c>
      <c r="B468" s="32">
        <v>4986100.0000000605</v>
      </c>
      <c r="C468" s="32">
        <v>9891433.8433773555</v>
      </c>
      <c r="D468" s="32">
        <v>4905333.843377295</v>
      </c>
      <c r="E468" s="44">
        <v>0.98380173750571298</v>
      </c>
    </row>
    <row r="469" spans="1:5" x14ac:dyDescent="0.25">
      <c r="A469" s="39" t="s">
        <v>6304</v>
      </c>
      <c r="B469" s="32">
        <v>5094100.0000000438</v>
      </c>
      <c r="C469" s="32">
        <v>9997731.3505452946</v>
      </c>
      <c r="D469" s="32">
        <v>4903631.3505452508</v>
      </c>
      <c r="E469" s="44">
        <v>0.96260995083433942</v>
      </c>
    </row>
    <row r="470" spans="1:5" x14ac:dyDescent="0.25">
      <c r="A470" s="39" t="s">
        <v>7514</v>
      </c>
      <c r="B470" s="32">
        <v>4755100.0000000736</v>
      </c>
      <c r="C470" s="32">
        <v>9657021.4368708171</v>
      </c>
      <c r="D470" s="32">
        <v>4901921.4368707435</v>
      </c>
      <c r="E470" s="44">
        <v>1.0308766244391638</v>
      </c>
    </row>
    <row r="471" spans="1:5" x14ac:dyDescent="0.25">
      <c r="A471" s="39" t="s">
        <v>7352</v>
      </c>
      <c r="B471" s="32">
        <v>4290100.0000000624</v>
      </c>
      <c r="C471" s="32">
        <v>9191567.9293641709</v>
      </c>
      <c r="D471" s="32">
        <v>4901467.9293641085</v>
      </c>
      <c r="E471" s="44">
        <v>1.1425066850106145</v>
      </c>
    </row>
    <row r="472" spans="1:5" x14ac:dyDescent="0.25">
      <c r="A472" s="39" t="s">
        <v>7417</v>
      </c>
      <c r="B472" s="32">
        <v>6873099.9999997662</v>
      </c>
      <c r="C472" s="32">
        <v>11768083.20073314</v>
      </c>
      <c r="D472" s="32">
        <v>4894983.2007333739</v>
      </c>
      <c r="E472" s="44">
        <v>0.71219438109929145</v>
      </c>
    </row>
    <row r="473" spans="1:5" x14ac:dyDescent="0.25">
      <c r="A473" s="39" t="s">
        <v>6391</v>
      </c>
      <c r="B473" s="32">
        <v>4539100.0000000689</v>
      </c>
      <c r="C473" s="32">
        <v>9426657.4911475703</v>
      </c>
      <c r="D473" s="32">
        <v>4887557.4911475014</v>
      </c>
      <c r="E473" s="44">
        <v>1.0767679696740382</v>
      </c>
    </row>
    <row r="474" spans="1:5" x14ac:dyDescent="0.25">
      <c r="A474" s="39" t="s">
        <v>6118</v>
      </c>
      <c r="B474" s="32">
        <v>6048099.9999998948</v>
      </c>
      <c r="C474" s="32">
        <v>10933762.080909925</v>
      </c>
      <c r="D474" s="32">
        <v>4885662.0809100298</v>
      </c>
      <c r="E474" s="44">
        <v>0.80780114100463196</v>
      </c>
    </row>
    <row r="475" spans="1:5" x14ac:dyDescent="0.25">
      <c r="A475" s="39" t="s">
        <v>6030</v>
      </c>
      <c r="B475" s="32">
        <v>7566099.9999996573</v>
      </c>
      <c r="C475" s="32">
        <v>12448048.39910261</v>
      </c>
      <c r="D475" s="32">
        <v>4881948.3991029523</v>
      </c>
      <c r="E475" s="44">
        <v>0.6452397403025566</v>
      </c>
    </row>
    <row r="476" spans="1:5" x14ac:dyDescent="0.25">
      <c r="A476" s="39" t="s">
        <v>7747</v>
      </c>
      <c r="B476" s="32">
        <v>4008100.0000000554</v>
      </c>
      <c r="C476" s="32">
        <v>8889734.3324268945</v>
      </c>
      <c r="D476" s="32">
        <v>4881634.3324268386</v>
      </c>
      <c r="E476" s="44">
        <v>1.2179422500503407</v>
      </c>
    </row>
    <row r="477" spans="1:5" x14ac:dyDescent="0.25">
      <c r="A477" s="39" t="s">
        <v>6893</v>
      </c>
      <c r="B477" s="32">
        <v>5241100.0000000214</v>
      </c>
      <c r="C477" s="32">
        <v>10122641.956918839</v>
      </c>
      <c r="D477" s="32">
        <v>4881541.9569188179</v>
      </c>
      <c r="E477" s="44">
        <v>0.93139645435477247</v>
      </c>
    </row>
    <row r="478" spans="1:5" x14ac:dyDescent="0.25">
      <c r="A478" s="39" t="s">
        <v>7222</v>
      </c>
      <c r="B478" s="32">
        <v>6798099.9999997774</v>
      </c>
      <c r="C478" s="32">
        <v>11675939.277731778</v>
      </c>
      <c r="D478" s="32">
        <v>4877839.2777320007</v>
      </c>
      <c r="E478" s="44">
        <v>0.71752979181420695</v>
      </c>
    </row>
    <row r="479" spans="1:5" x14ac:dyDescent="0.25">
      <c r="A479" s="39" t="s">
        <v>7037</v>
      </c>
      <c r="B479" s="32">
        <v>6819099.9999997746</v>
      </c>
      <c r="C479" s="32">
        <v>11685239.06711005</v>
      </c>
      <c r="D479" s="32">
        <v>4866139.0671102758</v>
      </c>
      <c r="E479" s="44">
        <v>0.71360429779742729</v>
      </c>
    </row>
    <row r="480" spans="1:5" x14ac:dyDescent="0.25">
      <c r="A480" s="39" t="s">
        <v>7510</v>
      </c>
      <c r="B480" s="32">
        <v>4875100.0000000764</v>
      </c>
      <c r="C480" s="32">
        <v>9740312.3705161661</v>
      </c>
      <c r="D480" s="32">
        <v>4865212.3705160897</v>
      </c>
      <c r="E480" s="44">
        <v>0.99797180991487633</v>
      </c>
    </row>
    <row r="481" spans="1:5" x14ac:dyDescent="0.25">
      <c r="A481" s="39" t="s">
        <v>8238</v>
      </c>
      <c r="B481" s="32">
        <v>7110099.999999729</v>
      </c>
      <c r="C481" s="32">
        <v>11972791.031932881</v>
      </c>
      <c r="D481" s="32">
        <v>4862691.0319331521</v>
      </c>
      <c r="E481" s="44">
        <v>0.68391317026952325</v>
      </c>
    </row>
    <row r="482" spans="1:5" x14ac:dyDescent="0.25">
      <c r="A482" s="39" t="s">
        <v>7162</v>
      </c>
      <c r="B482" s="32">
        <v>7695099.9999996377</v>
      </c>
      <c r="C482" s="32">
        <v>12553840.924529804</v>
      </c>
      <c r="D482" s="32">
        <v>4858740.9245301662</v>
      </c>
      <c r="E482" s="44">
        <v>0.63140711940460748</v>
      </c>
    </row>
    <row r="483" spans="1:5" x14ac:dyDescent="0.25">
      <c r="A483" s="39" t="s">
        <v>6019</v>
      </c>
      <c r="B483" s="32">
        <v>6069099.999999892</v>
      </c>
      <c r="C483" s="32">
        <v>10926898.980453094</v>
      </c>
      <c r="D483" s="32">
        <v>4857798.9804532025</v>
      </c>
      <c r="E483" s="44">
        <v>0.80041505008210256</v>
      </c>
    </row>
    <row r="484" spans="1:5" x14ac:dyDescent="0.25">
      <c r="A484" s="39" t="s">
        <v>6422</v>
      </c>
      <c r="B484" s="32">
        <v>7503099.9999996675</v>
      </c>
      <c r="C484" s="32">
        <v>12358833.944352336</v>
      </c>
      <c r="D484" s="32">
        <v>4855733.9443526687</v>
      </c>
      <c r="E484" s="44">
        <v>0.64716369825177378</v>
      </c>
    </row>
    <row r="485" spans="1:5" x14ac:dyDescent="0.25">
      <c r="A485" s="39" t="s">
        <v>6432</v>
      </c>
      <c r="B485" s="32">
        <v>5835099.9999999283</v>
      </c>
      <c r="C485" s="32">
        <v>10688324.12025734</v>
      </c>
      <c r="D485" s="32">
        <v>4853224.1202574121</v>
      </c>
      <c r="E485" s="44">
        <v>0.83172938257398699</v>
      </c>
    </row>
    <row r="486" spans="1:5" x14ac:dyDescent="0.25">
      <c r="A486" s="39" t="s">
        <v>8218</v>
      </c>
      <c r="B486" s="32">
        <v>4296100.0000000624</v>
      </c>
      <c r="C486" s="32">
        <v>9141427.6184907909</v>
      </c>
      <c r="D486" s="32">
        <v>4845327.6184907285</v>
      </c>
      <c r="E486" s="44">
        <v>1.1278433040410274</v>
      </c>
    </row>
    <row r="487" spans="1:5" x14ac:dyDescent="0.25">
      <c r="A487" s="39" t="s">
        <v>6962</v>
      </c>
      <c r="B487" s="32">
        <v>5832099.9999999283</v>
      </c>
      <c r="C487" s="32">
        <v>10676328.362562966</v>
      </c>
      <c r="D487" s="32">
        <v>4844228.3625630373</v>
      </c>
      <c r="E487" s="44">
        <v>0.83061476356082664</v>
      </c>
    </row>
    <row r="488" spans="1:5" x14ac:dyDescent="0.25">
      <c r="A488" s="39" t="s">
        <v>7986</v>
      </c>
      <c r="B488" s="32">
        <v>6027099.9999998985</v>
      </c>
      <c r="C488" s="32">
        <v>10868208.735955212</v>
      </c>
      <c r="D488" s="32">
        <v>4841108.7359553138</v>
      </c>
      <c r="E488" s="44">
        <v>0.80322356290013364</v>
      </c>
    </row>
    <row r="489" spans="1:5" x14ac:dyDescent="0.25">
      <c r="A489" s="39" t="s">
        <v>6773</v>
      </c>
      <c r="B489" s="32">
        <v>4809100.0000000754</v>
      </c>
      <c r="C489" s="32">
        <v>9647025.6079233512</v>
      </c>
      <c r="D489" s="32">
        <v>4837925.6079232758</v>
      </c>
      <c r="E489" s="44">
        <v>1.0059939714131958</v>
      </c>
    </row>
    <row r="490" spans="1:5" x14ac:dyDescent="0.25">
      <c r="A490" s="39" t="s">
        <v>6966</v>
      </c>
      <c r="B490" s="32">
        <v>4383100.0000000652</v>
      </c>
      <c r="C490" s="32">
        <v>9208171.3584747203</v>
      </c>
      <c r="D490" s="32">
        <v>4825071.3584746551</v>
      </c>
      <c r="E490" s="44">
        <v>1.1008353353732707</v>
      </c>
    </row>
    <row r="491" spans="1:5" x14ac:dyDescent="0.25">
      <c r="A491" s="39" t="s">
        <v>6575</v>
      </c>
      <c r="B491" s="32">
        <v>5202100.000000027</v>
      </c>
      <c r="C491" s="32">
        <v>10024025.132758409</v>
      </c>
      <c r="D491" s="32">
        <v>4821925.1327583818</v>
      </c>
      <c r="E491" s="44">
        <v>0.92691896210344993</v>
      </c>
    </row>
    <row r="492" spans="1:5" x14ac:dyDescent="0.25">
      <c r="A492" s="39" t="s">
        <v>6969</v>
      </c>
      <c r="B492" s="32">
        <v>4236100.0000000615</v>
      </c>
      <c r="C492" s="32">
        <v>9053951.5254069008</v>
      </c>
      <c r="D492" s="32">
        <v>4817851.5254068393</v>
      </c>
      <c r="E492" s="44">
        <v>1.1373318678517432</v>
      </c>
    </row>
    <row r="493" spans="1:5" x14ac:dyDescent="0.25">
      <c r="A493" s="39" t="s">
        <v>7020</v>
      </c>
      <c r="B493" s="32">
        <v>4446100.0000000661</v>
      </c>
      <c r="C493" s="32">
        <v>9258649.633432705</v>
      </c>
      <c r="D493" s="32">
        <v>4812549.6334326388</v>
      </c>
      <c r="E493" s="44">
        <v>1.0824204658987804</v>
      </c>
    </row>
    <row r="494" spans="1:5" x14ac:dyDescent="0.25">
      <c r="A494" s="39" t="s">
        <v>7989</v>
      </c>
      <c r="B494" s="32">
        <v>5862099.9999999236</v>
      </c>
      <c r="C494" s="32">
        <v>10667167.078340262</v>
      </c>
      <c r="D494" s="32">
        <v>4805067.0783403385</v>
      </c>
      <c r="E494" s="44">
        <v>0.81968357386267743</v>
      </c>
    </row>
    <row r="495" spans="1:5" x14ac:dyDescent="0.25">
      <c r="A495" s="39" t="s">
        <v>6870</v>
      </c>
      <c r="B495" s="32">
        <v>4305100.0000000624</v>
      </c>
      <c r="C495" s="32">
        <v>9103073.9756515436</v>
      </c>
      <c r="D495" s="32">
        <v>4797973.9756514812</v>
      </c>
      <c r="E495" s="44">
        <v>1.1144860689998866</v>
      </c>
    </row>
    <row r="496" spans="1:5" x14ac:dyDescent="0.25">
      <c r="A496" s="39" t="s">
        <v>7576</v>
      </c>
      <c r="B496" s="32">
        <v>7050099.9999997383</v>
      </c>
      <c r="C496" s="32">
        <v>11842815.80993456</v>
      </c>
      <c r="D496" s="32">
        <v>4792715.8099348219</v>
      </c>
      <c r="E496" s="44">
        <v>0.67980820271130904</v>
      </c>
    </row>
    <row r="497" spans="1:5" x14ac:dyDescent="0.25">
      <c r="A497" s="39" t="s">
        <v>5964</v>
      </c>
      <c r="B497" s="32">
        <v>5955099.9999999097</v>
      </c>
      <c r="C497" s="32">
        <v>10747597.533664683</v>
      </c>
      <c r="D497" s="32">
        <v>4792497.5336647732</v>
      </c>
      <c r="E497" s="44">
        <v>0.80477196582170674</v>
      </c>
    </row>
    <row r="498" spans="1:5" x14ac:dyDescent="0.25">
      <c r="A498" s="39" t="s">
        <v>7939</v>
      </c>
      <c r="B498" s="32">
        <v>7548099.9999996601</v>
      </c>
      <c r="C498" s="32">
        <v>12338784.723942071</v>
      </c>
      <c r="D498" s="32">
        <v>4790684.7239424111</v>
      </c>
      <c r="E498" s="44">
        <v>0.63468750068793822</v>
      </c>
    </row>
    <row r="499" spans="1:5" x14ac:dyDescent="0.25">
      <c r="A499" s="39" t="s">
        <v>8160</v>
      </c>
      <c r="B499" s="32">
        <v>4311100.0000000633</v>
      </c>
      <c r="C499" s="32">
        <v>9098423.9883725978</v>
      </c>
      <c r="D499" s="32">
        <v>4787323.9883725345</v>
      </c>
      <c r="E499" s="44">
        <v>1.1104646119024064</v>
      </c>
    </row>
    <row r="500" spans="1:5" x14ac:dyDescent="0.25">
      <c r="A500" s="39" t="s">
        <v>6643</v>
      </c>
      <c r="B500" s="32">
        <v>3903100.0000000531</v>
      </c>
      <c r="C500" s="32">
        <v>8689720.2754544038</v>
      </c>
      <c r="D500" s="32">
        <v>4786620.2754543507</v>
      </c>
      <c r="E500" s="44">
        <v>1.2263637302283532</v>
      </c>
    </row>
    <row r="501" spans="1:5" x14ac:dyDescent="0.25">
      <c r="A501" s="39" t="s">
        <v>6214</v>
      </c>
      <c r="B501" s="32">
        <v>5571099.9999999693</v>
      </c>
      <c r="C501" s="32">
        <v>10350422.723439991</v>
      </c>
      <c r="D501" s="32">
        <v>4779322.7234400222</v>
      </c>
      <c r="E501" s="44">
        <v>0.85787774827952268</v>
      </c>
    </row>
    <row r="502" spans="1:5" x14ac:dyDescent="0.25">
      <c r="A502" s="39" t="s">
        <v>8242</v>
      </c>
      <c r="B502" s="32">
        <v>5253100.0000000196</v>
      </c>
      <c r="C502" s="32">
        <v>10032308.716179982</v>
      </c>
      <c r="D502" s="32">
        <v>4779208.7161799623</v>
      </c>
      <c r="E502" s="44">
        <v>0.90978826144180469</v>
      </c>
    </row>
    <row r="503" spans="1:5" x14ac:dyDescent="0.25">
      <c r="A503" s="39" t="s">
        <v>5931</v>
      </c>
      <c r="B503" s="32">
        <v>4308100.0000000633</v>
      </c>
      <c r="C503" s="32">
        <v>9087131.2247687113</v>
      </c>
      <c r="D503" s="32">
        <v>4779031.2247686479</v>
      </c>
      <c r="E503" s="44">
        <v>1.1093129743433481</v>
      </c>
    </row>
    <row r="504" spans="1:5" x14ac:dyDescent="0.25">
      <c r="A504" s="39" t="s">
        <v>7827</v>
      </c>
      <c r="B504" s="32">
        <v>5628099.9999999609</v>
      </c>
      <c r="C504" s="32">
        <v>10405425.200132255</v>
      </c>
      <c r="D504" s="32">
        <v>4777325.2001322936</v>
      </c>
      <c r="E504" s="44">
        <v>0.84883445570127158</v>
      </c>
    </row>
    <row r="505" spans="1:5" x14ac:dyDescent="0.25">
      <c r="A505" s="39" t="s">
        <v>5812</v>
      </c>
      <c r="B505" s="32">
        <v>6267099.9999998603</v>
      </c>
      <c r="C505" s="32">
        <v>11040090.667214805</v>
      </c>
      <c r="D505" s="32">
        <v>4772990.667214945</v>
      </c>
      <c r="E505" s="44">
        <v>0.76159478342695208</v>
      </c>
    </row>
    <row r="506" spans="1:5" x14ac:dyDescent="0.25">
      <c r="A506" s="39" t="s">
        <v>5885</v>
      </c>
      <c r="B506" s="32">
        <v>5118100.00000004</v>
      </c>
      <c r="C506" s="32">
        <v>9875553.2296595797</v>
      </c>
      <c r="D506" s="32">
        <v>4757453.2296595396</v>
      </c>
      <c r="E506" s="44">
        <v>0.92953502855737524</v>
      </c>
    </row>
    <row r="507" spans="1:5" x14ac:dyDescent="0.25">
      <c r="A507" s="39" t="s">
        <v>5857</v>
      </c>
      <c r="B507" s="32">
        <v>10000000</v>
      </c>
      <c r="C507" s="32">
        <v>14748036.749511302</v>
      </c>
      <c r="D507" s="32">
        <v>4748036.7495113015</v>
      </c>
      <c r="E507" s="44">
        <v>0.47480367495113013</v>
      </c>
    </row>
    <row r="508" spans="1:5" x14ac:dyDescent="0.25">
      <c r="A508" s="39" t="s">
        <v>7112</v>
      </c>
      <c r="B508" s="32">
        <v>4521100.000000068</v>
      </c>
      <c r="C508" s="32">
        <v>9268673.6506384704</v>
      </c>
      <c r="D508" s="32">
        <v>4747573.6506384024</v>
      </c>
      <c r="E508" s="44">
        <v>1.0500925992874148</v>
      </c>
    </row>
    <row r="509" spans="1:5" x14ac:dyDescent="0.25">
      <c r="A509" s="39" t="s">
        <v>5922</v>
      </c>
      <c r="B509" s="32">
        <v>6666099.9999997979</v>
      </c>
      <c r="C509" s="32">
        <v>11410825.158879176</v>
      </c>
      <c r="D509" s="32">
        <v>4744725.1588793779</v>
      </c>
      <c r="E509" s="44">
        <v>0.71176927422023695</v>
      </c>
    </row>
    <row r="510" spans="1:5" x14ac:dyDescent="0.25">
      <c r="A510" s="39" t="s">
        <v>8001</v>
      </c>
      <c r="B510" s="32">
        <v>5382099.9999999991</v>
      </c>
      <c r="C510" s="32">
        <v>10124673.449918544</v>
      </c>
      <c r="D510" s="32">
        <v>4742573.4499185449</v>
      </c>
      <c r="E510" s="44">
        <v>0.88117527543496876</v>
      </c>
    </row>
    <row r="511" spans="1:5" x14ac:dyDescent="0.25">
      <c r="A511" s="39" t="s">
        <v>7450</v>
      </c>
      <c r="B511" s="32">
        <v>3864100.0000000522</v>
      </c>
      <c r="C511" s="32">
        <v>8605166.4748362973</v>
      </c>
      <c r="D511" s="32">
        <v>4741066.4748362452</v>
      </c>
      <c r="E511" s="44">
        <v>1.2269523239140243</v>
      </c>
    </row>
    <row r="512" spans="1:5" x14ac:dyDescent="0.25">
      <c r="A512" s="39" t="s">
        <v>6528</v>
      </c>
      <c r="B512" s="32">
        <v>4098100.0000000577</v>
      </c>
      <c r="C512" s="32">
        <v>8838706.7020679247</v>
      </c>
      <c r="D512" s="32">
        <v>4740606.7020678669</v>
      </c>
      <c r="E512" s="44">
        <v>1.1567816066147238</v>
      </c>
    </row>
    <row r="513" spans="1:5" x14ac:dyDescent="0.25">
      <c r="A513" s="39" t="s">
        <v>6961</v>
      </c>
      <c r="B513" s="32">
        <v>6906099.9999997607</v>
      </c>
      <c r="C513" s="32">
        <v>11638711.119584018</v>
      </c>
      <c r="D513" s="32">
        <v>4732611.1195842577</v>
      </c>
      <c r="E513" s="44">
        <v>0.68527984239794115</v>
      </c>
    </row>
    <row r="514" spans="1:5" x14ac:dyDescent="0.25">
      <c r="A514" s="39" t="s">
        <v>7793</v>
      </c>
      <c r="B514" s="32">
        <v>4944100.000000068</v>
      </c>
      <c r="C514" s="32">
        <v>9669781.5463414378</v>
      </c>
      <c r="D514" s="32">
        <v>4725681.5463413699</v>
      </c>
      <c r="E514" s="44">
        <v>0.95582240374209759</v>
      </c>
    </row>
    <row r="515" spans="1:5" x14ac:dyDescent="0.25">
      <c r="A515" s="39" t="s">
        <v>7040</v>
      </c>
      <c r="B515" s="32">
        <v>4434100.0000000661</v>
      </c>
      <c r="C515" s="32">
        <v>9155553.1316147894</v>
      </c>
      <c r="D515" s="32">
        <v>4721453.1316147232</v>
      </c>
      <c r="E515" s="44">
        <v>1.0648052889232658</v>
      </c>
    </row>
    <row r="516" spans="1:5" x14ac:dyDescent="0.25">
      <c r="A516" s="39" t="s">
        <v>8257</v>
      </c>
      <c r="B516" s="32">
        <v>7143099.9999997234</v>
      </c>
      <c r="C516" s="32">
        <v>11862397.2139397</v>
      </c>
      <c r="D516" s="32">
        <v>4719297.2139399769</v>
      </c>
      <c r="E516" s="44">
        <v>0.66067914686062912</v>
      </c>
    </row>
    <row r="517" spans="1:5" x14ac:dyDescent="0.25">
      <c r="A517" s="39" t="s">
        <v>7693</v>
      </c>
      <c r="B517" s="32">
        <v>6348099.9999998482</v>
      </c>
      <c r="C517" s="32">
        <v>11066447.841016795</v>
      </c>
      <c r="D517" s="32">
        <v>4718347.8410169473</v>
      </c>
      <c r="E517" s="44">
        <v>0.74326929963564847</v>
      </c>
    </row>
    <row r="518" spans="1:5" x14ac:dyDescent="0.25">
      <c r="A518" s="39" t="s">
        <v>6622</v>
      </c>
      <c r="B518" s="32">
        <v>5802099.9999999329</v>
      </c>
      <c r="C518" s="32">
        <v>10514050.960602036</v>
      </c>
      <c r="D518" s="32">
        <v>4711950.9606021028</v>
      </c>
      <c r="E518" s="44">
        <v>0.8121112977373981</v>
      </c>
    </row>
    <row r="519" spans="1:5" x14ac:dyDescent="0.25">
      <c r="A519" s="39" t="s">
        <v>7116</v>
      </c>
      <c r="B519" s="32">
        <v>3984100.0000000549</v>
      </c>
      <c r="C519" s="32">
        <v>8694623.3104666844</v>
      </c>
      <c r="D519" s="32">
        <v>4710523.3104666295</v>
      </c>
      <c r="E519" s="44">
        <v>1.182330591718723</v>
      </c>
    </row>
    <row r="520" spans="1:5" x14ac:dyDescent="0.25">
      <c r="A520" s="39" t="s">
        <v>6941</v>
      </c>
      <c r="B520" s="32">
        <v>4506100.000000068</v>
      </c>
      <c r="C520" s="32">
        <v>9215706.6411610227</v>
      </c>
      <c r="D520" s="32">
        <v>4709606.6411609547</v>
      </c>
      <c r="E520" s="44">
        <v>1.0451624777880837</v>
      </c>
    </row>
    <row r="521" spans="1:5" x14ac:dyDescent="0.25">
      <c r="A521" s="39" t="s">
        <v>7683</v>
      </c>
      <c r="B521" s="32">
        <v>7323099.9999996955</v>
      </c>
      <c r="C521" s="32">
        <v>12028786.765608162</v>
      </c>
      <c r="D521" s="32">
        <v>4705686.7656084662</v>
      </c>
      <c r="E521" s="44">
        <v>0.64258125187538906</v>
      </c>
    </row>
    <row r="522" spans="1:5" x14ac:dyDescent="0.25">
      <c r="A522" s="39" t="s">
        <v>8007</v>
      </c>
      <c r="B522" s="32">
        <v>5214100.0000000251</v>
      </c>
      <c r="C522" s="32">
        <v>9900111.7214944828</v>
      </c>
      <c r="D522" s="32">
        <v>4686011.7214944577</v>
      </c>
      <c r="E522" s="44">
        <v>0.89871918864126787</v>
      </c>
    </row>
    <row r="523" spans="1:5" x14ac:dyDescent="0.25">
      <c r="A523" s="39" t="s">
        <v>7016</v>
      </c>
      <c r="B523" s="32">
        <v>5547099.999999973</v>
      </c>
      <c r="C523" s="32">
        <v>10232852.555908108</v>
      </c>
      <c r="D523" s="32">
        <v>4685752.5559081351</v>
      </c>
      <c r="E523" s="44">
        <v>0.84472112561665702</v>
      </c>
    </row>
    <row r="524" spans="1:5" x14ac:dyDescent="0.25">
      <c r="A524" s="39" t="s">
        <v>7701</v>
      </c>
      <c r="B524" s="32">
        <v>4896100.0000000754</v>
      </c>
      <c r="C524" s="32">
        <v>9577486.1009144541</v>
      </c>
      <c r="D524" s="32">
        <v>4681386.1009143787</v>
      </c>
      <c r="E524" s="44">
        <v>0.95614593266361114</v>
      </c>
    </row>
    <row r="525" spans="1:5" x14ac:dyDescent="0.25">
      <c r="A525" s="39" t="s">
        <v>5991</v>
      </c>
      <c r="B525" s="32">
        <v>5205100.000000027</v>
      </c>
      <c r="C525" s="32">
        <v>9876646.7370458394</v>
      </c>
      <c r="D525" s="32">
        <v>4671546.7370458124</v>
      </c>
      <c r="E525" s="44">
        <v>0.89749413787358323</v>
      </c>
    </row>
    <row r="526" spans="1:5" x14ac:dyDescent="0.25">
      <c r="A526" s="39" t="s">
        <v>8074</v>
      </c>
      <c r="B526" s="32">
        <v>5421200.0000000484</v>
      </c>
      <c r="C526" s="32">
        <v>10080584.422701474</v>
      </c>
      <c r="D526" s="32">
        <v>4659384.4227014259</v>
      </c>
      <c r="E526" s="44">
        <v>0.8594747330298429</v>
      </c>
    </row>
    <row r="527" spans="1:5" x14ac:dyDescent="0.25">
      <c r="A527" s="39" t="s">
        <v>6255</v>
      </c>
      <c r="B527" s="32">
        <v>7194099.9999997159</v>
      </c>
      <c r="C527" s="32">
        <v>11849695.440688996</v>
      </c>
      <c r="D527" s="32">
        <v>4655595.4406892797</v>
      </c>
      <c r="E527" s="44">
        <v>0.64714077378538848</v>
      </c>
    </row>
    <row r="528" spans="1:5" x14ac:dyDescent="0.25">
      <c r="A528" s="39" t="s">
        <v>6397</v>
      </c>
      <c r="B528" s="32">
        <v>3918100.0000000536</v>
      </c>
      <c r="C528" s="32">
        <v>8572559.9029325377</v>
      </c>
      <c r="D528" s="32">
        <v>4654459.9029324837</v>
      </c>
      <c r="E528" s="44">
        <v>1.1879380064144407</v>
      </c>
    </row>
    <row r="529" spans="1:5" x14ac:dyDescent="0.25">
      <c r="A529" s="39" t="s">
        <v>6687</v>
      </c>
      <c r="B529" s="32">
        <v>6231099.9999998659</v>
      </c>
      <c r="C529" s="32">
        <v>10874328.301760733</v>
      </c>
      <c r="D529" s="32">
        <v>4643228.3017608672</v>
      </c>
      <c r="E529" s="44">
        <v>0.74516992212626454</v>
      </c>
    </row>
    <row r="530" spans="1:5" x14ac:dyDescent="0.25">
      <c r="A530" s="39" t="s">
        <v>5919</v>
      </c>
      <c r="B530" s="32">
        <v>7332099.9999996945</v>
      </c>
      <c r="C530" s="32">
        <v>11972396.833438629</v>
      </c>
      <c r="D530" s="32">
        <v>4640296.8334389348</v>
      </c>
      <c r="E530" s="44">
        <v>0.63287418794603567</v>
      </c>
    </row>
    <row r="531" spans="1:5" x14ac:dyDescent="0.25">
      <c r="A531" s="39" t="s">
        <v>7551</v>
      </c>
      <c r="B531" s="32">
        <v>6282099.9999998584</v>
      </c>
      <c r="C531" s="32">
        <v>10914457.619832914</v>
      </c>
      <c r="D531" s="32">
        <v>4632357.6198330559</v>
      </c>
      <c r="E531" s="44">
        <v>0.73738998421438062</v>
      </c>
    </row>
    <row r="532" spans="1:5" x14ac:dyDescent="0.25">
      <c r="A532" s="39" t="s">
        <v>7039</v>
      </c>
      <c r="B532" s="32">
        <v>6216099.9999998687</v>
      </c>
      <c r="C532" s="32">
        <v>10846785.842063192</v>
      </c>
      <c r="D532" s="32">
        <v>4630685.8420633236</v>
      </c>
      <c r="E532" s="44">
        <v>0.7449503454036166</v>
      </c>
    </row>
    <row r="533" spans="1:5" x14ac:dyDescent="0.25">
      <c r="A533" s="39" t="s">
        <v>6913</v>
      </c>
      <c r="B533" s="32">
        <v>3747100.0000000494</v>
      </c>
      <c r="C533" s="32">
        <v>8377698.3711901223</v>
      </c>
      <c r="D533" s="32">
        <v>4630598.371190073</v>
      </c>
      <c r="E533" s="44">
        <v>1.2357819036561639</v>
      </c>
    </row>
    <row r="534" spans="1:5" x14ac:dyDescent="0.25">
      <c r="A534" s="39" t="s">
        <v>7324</v>
      </c>
      <c r="B534" s="32">
        <v>5070100.0000000475</v>
      </c>
      <c r="C534" s="32">
        <v>9700062.1649321355</v>
      </c>
      <c r="D534" s="32">
        <v>4629962.164932088</v>
      </c>
      <c r="E534" s="44">
        <v>0.91318951597247477</v>
      </c>
    </row>
    <row r="535" spans="1:5" x14ac:dyDescent="0.25">
      <c r="A535" s="39" t="s">
        <v>6110</v>
      </c>
      <c r="B535" s="32">
        <v>6576099.9999998119</v>
      </c>
      <c r="C535" s="32">
        <v>11204113.330942126</v>
      </c>
      <c r="D535" s="32">
        <v>4628013.3309423141</v>
      </c>
      <c r="E535" s="44">
        <v>0.70376261476292123</v>
      </c>
    </row>
    <row r="536" spans="1:5" x14ac:dyDescent="0.25">
      <c r="A536" s="39" t="s">
        <v>6796</v>
      </c>
      <c r="B536" s="32">
        <v>5928099.9999999134</v>
      </c>
      <c r="C536" s="32">
        <v>10551760.225986799</v>
      </c>
      <c r="D536" s="32">
        <v>4623660.2259868858</v>
      </c>
      <c r="E536" s="44">
        <v>0.77995651658827503</v>
      </c>
    </row>
    <row r="537" spans="1:5" x14ac:dyDescent="0.25">
      <c r="A537" s="39" t="s">
        <v>6209</v>
      </c>
      <c r="B537" s="32">
        <v>6237099.999999865</v>
      </c>
      <c r="C537" s="32">
        <v>10847193.838348642</v>
      </c>
      <c r="D537" s="32">
        <v>4610093.838348777</v>
      </c>
      <c r="E537" s="44">
        <v>0.73914060033491158</v>
      </c>
    </row>
    <row r="538" spans="1:5" x14ac:dyDescent="0.25">
      <c r="A538" s="39" t="s">
        <v>6078</v>
      </c>
      <c r="B538" s="32">
        <v>4590100.0000000698</v>
      </c>
      <c r="C538" s="32">
        <v>9199788.4525403567</v>
      </c>
      <c r="D538" s="32">
        <v>4609688.4525402868</v>
      </c>
      <c r="E538" s="44">
        <v>1.0042675437441921</v>
      </c>
    </row>
    <row r="539" spans="1:5" x14ac:dyDescent="0.25">
      <c r="A539" s="39" t="s">
        <v>6298</v>
      </c>
      <c r="B539" s="32">
        <v>7470099.9999996722</v>
      </c>
      <c r="C539" s="32">
        <v>12055244.28596588</v>
      </c>
      <c r="D539" s="32">
        <v>4585144.2859662082</v>
      </c>
      <c r="E539" s="44">
        <v>0.61379958581095428</v>
      </c>
    </row>
    <row r="540" spans="1:5" x14ac:dyDescent="0.25">
      <c r="A540" s="39" t="s">
        <v>6207</v>
      </c>
      <c r="B540" s="32">
        <v>6732099.9999997877</v>
      </c>
      <c r="C540" s="32">
        <v>11313486.47437061</v>
      </c>
      <c r="D540" s="32">
        <v>4581386.4743708223</v>
      </c>
      <c r="E540" s="44">
        <v>0.68052858311239683</v>
      </c>
    </row>
    <row r="541" spans="1:5" x14ac:dyDescent="0.25">
      <c r="A541" s="39" t="s">
        <v>6410</v>
      </c>
      <c r="B541" s="32">
        <v>4479100.0000000671</v>
      </c>
      <c r="C541" s="32">
        <v>9056462.487875497</v>
      </c>
      <c r="D541" s="32">
        <v>4577362.4878754299</v>
      </c>
      <c r="E541" s="44">
        <v>1.0219379982307519</v>
      </c>
    </row>
    <row r="542" spans="1:5" x14ac:dyDescent="0.25">
      <c r="A542" s="39" t="s">
        <v>5865</v>
      </c>
      <c r="B542" s="32">
        <v>5040100.0000000522</v>
      </c>
      <c r="C542" s="32">
        <v>9614144.0950823687</v>
      </c>
      <c r="D542" s="32">
        <v>4574044.0950823165</v>
      </c>
      <c r="E542" s="44">
        <v>0.90753042500789061</v>
      </c>
    </row>
    <row r="543" spans="1:5" x14ac:dyDescent="0.25">
      <c r="A543" s="39" t="s">
        <v>6890</v>
      </c>
      <c r="B543" s="32">
        <v>5601099.9999999646</v>
      </c>
      <c r="C543" s="32">
        <v>10174090.554402737</v>
      </c>
      <c r="D543" s="32">
        <v>4572990.5544027723</v>
      </c>
      <c r="E543" s="44">
        <v>0.81644508300205343</v>
      </c>
    </row>
    <row r="544" spans="1:5" x14ac:dyDescent="0.25">
      <c r="A544" s="39" t="s">
        <v>7139</v>
      </c>
      <c r="B544" s="32">
        <v>5661099.9999999553</v>
      </c>
      <c r="C544" s="32">
        <v>10229519.738682514</v>
      </c>
      <c r="D544" s="32">
        <v>4568419.7386825588</v>
      </c>
      <c r="E544" s="44">
        <v>0.80698446215092379</v>
      </c>
    </row>
    <row r="545" spans="1:5" x14ac:dyDescent="0.25">
      <c r="A545" s="39" t="s">
        <v>7086</v>
      </c>
      <c r="B545" s="32">
        <v>6885099.9999997644</v>
      </c>
      <c r="C545" s="32">
        <v>11449634.036113275</v>
      </c>
      <c r="D545" s="32">
        <v>4564534.0361135108</v>
      </c>
      <c r="E545" s="44">
        <v>0.66295827745619773</v>
      </c>
    </row>
    <row r="546" spans="1:5" x14ac:dyDescent="0.25">
      <c r="A546" s="39" t="s">
        <v>7223</v>
      </c>
      <c r="B546" s="32">
        <v>4299100.0000000624</v>
      </c>
      <c r="C546" s="32">
        <v>8860990.3278993871</v>
      </c>
      <c r="D546" s="32">
        <v>4561890.3278993247</v>
      </c>
      <c r="E546" s="44">
        <v>1.0611268237303757</v>
      </c>
    </row>
    <row r="547" spans="1:5" x14ac:dyDescent="0.25">
      <c r="A547" s="39" t="s">
        <v>7166</v>
      </c>
      <c r="B547" s="32">
        <v>6567099.9999998137</v>
      </c>
      <c r="C547" s="32">
        <v>11128370.721548462</v>
      </c>
      <c r="D547" s="32">
        <v>4561270.7215486486</v>
      </c>
      <c r="E547" s="44">
        <v>0.69456392038324033</v>
      </c>
    </row>
    <row r="548" spans="1:5" x14ac:dyDescent="0.25">
      <c r="A548" s="39" t="s">
        <v>7599</v>
      </c>
      <c r="B548" s="32">
        <v>6087099.9999998892</v>
      </c>
      <c r="C548" s="32">
        <v>10645571.259393964</v>
      </c>
      <c r="D548" s="32">
        <v>4558471.2593940748</v>
      </c>
      <c r="E548" s="44">
        <v>0.74887405486917547</v>
      </c>
    </row>
    <row r="549" spans="1:5" x14ac:dyDescent="0.25">
      <c r="A549" s="39" t="s">
        <v>7759</v>
      </c>
      <c r="B549" s="32">
        <v>6939099.999999756</v>
      </c>
      <c r="C549" s="32">
        <v>11488076.935167918</v>
      </c>
      <c r="D549" s="32">
        <v>4548976.935168162</v>
      </c>
      <c r="E549" s="44">
        <v>0.65555719548188118</v>
      </c>
    </row>
    <row r="550" spans="1:5" x14ac:dyDescent="0.25">
      <c r="A550" s="39" t="s">
        <v>7993</v>
      </c>
      <c r="B550" s="32">
        <v>5595099.9999999655</v>
      </c>
      <c r="C550" s="32">
        <v>10139097.114020564</v>
      </c>
      <c r="D550" s="32">
        <v>4543997.1140205981</v>
      </c>
      <c r="E550" s="44">
        <v>0.81213867741785239</v>
      </c>
    </row>
    <row r="551" spans="1:5" x14ac:dyDescent="0.25">
      <c r="A551" s="39" t="s">
        <v>7210</v>
      </c>
      <c r="B551" s="32">
        <v>4833100.0000000754</v>
      </c>
      <c r="C551" s="32">
        <v>9373896.6259425674</v>
      </c>
      <c r="D551" s="32">
        <v>4540796.6259424919</v>
      </c>
      <c r="E551" s="44">
        <v>0.93952052015112886</v>
      </c>
    </row>
    <row r="552" spans="1:5" x14ac:dyDescent="0.25">
      <c r="A552" s="39" t="s">
        <v>8143</v>
      </c>
      <c r="B552" s="32">
        <v>7515099.9999996657</v>
      </c>
      <c r="C552" s="32">
        <v>12055528.636172017</v>
      </c>
      <c r="D552" s="32">
        <v>4540428.6361723514</v>
      </c>
      <c r="E552" s="44">
        <v>0.60417408100658054</v>
      </c>
    </row>
    <row r="553" spans="1:5" x14ac:dyDescent="0.25">
      <c r="A553" s="39" t="s">
        <v>6993</v>
      </c>
      <c r="B553" s="32">
        <v>4803100.0000000745</v>
      </c>
      <c r="C553" s="32">
        <v>9343456.8822824992</v>
      </c>
      <c r="D553" s="32">
        <v>4540356.8822824247</v>
      </c>
      <c r="E553" s="44">
        <v>0.94529717938047397</v>
      </c>
    </row>
    <row r="554" spans="1:5" x14ac:dyDescent="0.25">
      <c r="A554" s="39" t="s">
        <v>7386</v>
      </c>
      <c r="B554" s="32">
        <v>6582099.9999998109</v>
      </c>
      <c r="C554" s="32">
        <v>11114921.890821936</v>
      </c>
      <c r="D554" s="32">
        <v>4532821.8908221247</v>
      </c>
      <c r="E554" s="44">
        <v>0.6886589220495366</v>
      </c>
    </row>
    <row r="555" spans="1:5" x14ac:dyDescent="0.25">
      <c r="A555" s="39" t="s">
        <v>7396</v>
      </c>
      <c r="B555" s="32">
        <v>5184100.0000000298</v>
      </c>
      <c r="C555" s="32">
        <v>9716025.2661210112</v>
      </c>
      <c r="D555" s="32">
        <v>4531925.2661209814</v>
      </c>
      <c r="E555" s="44">
        <v>0.87419711543391432</v>
      </c>
    </row>
    <row r="556" spans="1:5" x14ac:dyDescent="0.25">
      <c r="A556" s="39" t="s">
        <v>5956</v>
      </c>
      <c r="B556" s="32">
        <v>6450099.9999998324</v>
      </c>
      <c r="C556" s="32">
        <v>10981707.886599656</v>
      </c>
      <c r="D556" s="32">
        <v>4531607.8865998238</v>
      </c>
      <c r="E556" s="44">
        <v>0.70256397367481771</v>
      </c>
    </row>
    <row r="557" spans="1:5" x14ac:dyDescent="0.25">
      <c r="A557" s="39" t="s">
        <v>5892</v>
      </c>
      <c r="B557" s="32">
        <v>6552099.9999998156</v>
      </c>
      <c r="C557" s="32">
        <v>11081628.857623165</v>
      </c>
      <c r="D557" s="32">
        <v>4529528.8576233499</v>
      </c>
      <c r="E557" s="44">
        <v>0.6913094820932949</v>
      </c>
    </row>
    <row r="558" spans="1:5" x14ac:dyDescent="0.25">
      <c r="A558" s="39" t="s">
        <v>6261</v>
      </c>
      <c r="B558" s="32">
        <v>4065100.0000000568</v>
      </c>
      <c r="C558" s="32">
        <v>8586291.7038081791</v>
      </c>
      <c r="D558" s="32">
        <v>4521191.7038081223</v>
      </c>
      <c r="E558" s="44">
        <v>1.1121969210617351</v>
      </c>
    </row>
    <row r="559" spans="1:5" x14ac:dyDescent="0.25">
      <c r="A559" s="39" t="s">
        <v>6792</v>
      </c>
      <c r="B559" s="32">
        <v>6345099.9999998482</v>
      </c>
      <c r="C559" s="32">
        <v>10864239.84156529</v>
      </c>
      <c r="D559" s="32">
        <v>4519139.8415654423</v>
      </c>
      <c r="E559" s="44">
        <v>0.71222515666664832</v>
      </c>
    </row>
    <row r="560" spans="1:5" x14ac:dyDescent="0.25">
      <c r="A560" s="39" t="s">
        <v>5834</v>
      </c>
      <c r="B560" s="32">
        <v>7680099.9999996396</v>
      </c>
      <c r="C560" s="32">
        <v>12197868.929476624</v>
      </c>
      <c r="D560" s="32">
        <v>4517768.9294769848</v>
      </c>
      <c r="E560" s="44">
        <v>0.58824350327172781</v>
      </c>
    </row>
    <row r="561" spans="1:5" x14ac:dyDescent="0.25">
      <c r="A561" s="39" t="s">
        <v>6305</v>
      </c>
      <c r="B561" s="32">
        <v>5016100.0000000559</v>
      </c>
      <c r="C561" s="32">
        <v>9530113.6452905852</v>
      </c>
      <c r="D561" s="32">
        <v>4514013.6452905294</v>
      </c>
      <c r="E561" s="44">
        <v>0.89990503484589202</v>
      </c>
    </row>
    <row r="562" spans="1:5" x14ac:dyDescent="0.25">
      <c r="A562" s="39" t="s">
        <v>6845</v>
      </c>
      <c r="B562" s="32">
        <v>4758100.0000000736</v>
      </c>
      <c r="C562" s="32">
        <v>9271103.3960516583</v>
      </c>
      <c r="D562" s="32">
        <v>4513003.3960515847</v>
      </c>
      <c r="E562" s="44">
        <v>0.94848855552668399</v>
      </c>
    </row>
    <row r="563" spans="1:5" x14ac:dyDescent="0.25">
      <c r="A563" s="39" t="s">
        <v>6582</v>
      </c>
      <c r="B563" s="32">
        <v>4053100.0000000568</v>
      </c>
      <c r="C563" s="32">
        <v>8562011.6434510853</v>
      </c>
      <c r="D563" s="32">
        <v>4508911.6434510285</v>
      </c>
      <c r="E563" s="44">
        <v>1.1124600043055848</v>
      </c>
    </row>
    <row r="564" spans="1:5" x14ac:dyDescent="0.25">
      <c r="A564" s="39" t="s">
        <v>6990</v>
      </c>
      <c r="B564" s="32">
        <v>5793099.9999999348</v>
      </c>
      <c r="C564" s="32">
        <v>10300143.346303901</v>
      </c>
      <c r="D564" s="32">
        <v>4507043.3463039659</v>
      </c>
      <c r="E564" s="44">
        <v>0.77800199311318929</v>
      </c>
    </row>
    <row r="565" spans="1:5" x14ac:dyDescent="0.25">
      <c r="A565" s="39" t="s">
        <v>6512</v>
      </c>
      <c r="B565" s="32">
        <v>5637099.999999959</v>
      </c>
      <c r="C565" s="32">
        <v>10140761.773562323</v>
      </c>
      <c r="D565" s="32">
        <v>4503661.7735623643</v>
      </c>
      <c r="E565" s="44">
        <v>0.79893238962629665</v>
      </c>
    </row>
    <row r="566" spans="1:5" x14ac:dyDescent="0.25">
      <c r="A566" s="39" t="s">
        <v>7587</v>
      </c>
      <c r="B566" s="32">
        <v>6936099.999999756</v>
      </c>
      <c r="C566" s="32">
        <v>11436579.447798949</v>
      </c>
      <c r="D566" s="32">
        <v>4500479.4477991927</v>
      </c>
      <c r="E566" s="44">
        <v>0.64884869707751491</v>
      </c>
    </row>
    <row r="567" spans="1:5" x14ac:dyDescent="0.25">
      <c r="A567" s="39" t="s">
        <v>7748</v>
      </c>
      <c r="B567" s="32">
        <v>3969100.0000000545</v>
      </c>
      <c r="C567" s="32">
        <v>8467228.4853958208</v>
      </c>
      <c r="D567" s="32">
        <v>4498128.4853957668</v>
      </c>
      <c r="E567" s="44">
        <v>1.1332867615821482</v>
      </c>
    </row>
    <row r="568" spans="1:5" x14ac:dyDescent="0.25">
      <c r="A568" s="39" t="s">
        <v>7000</v>
      </c>
      <c r="B568" s="32">
        <v>5310100.0000000102</v>
      </c>
      <c r="C568" s="32">
        <v>9804915.5484736878</v>
      </c>
      <c r="D568" s="32">
        <v>4494815.5484736776</v>
      </c>
      <c r="E568" s="44">
        <v>0.84646532993233059</v>
      </c>
    </row>
    <row r="569" spans="1:5" x14ac:dyDescent="0.25">
      <c r="A569" s="39" t="s">
        <v>7667</v>
      </c>
      <c r="B569" s="32">
        <v>3729100.0000000489</v>
      </c>
      <c r="C569" s="32">
        <v>8221501.3149139043</v>
      </c>
      <c r="D569" s="32">
        <v>4492401.3149138559</v>
      </c>
      <c r="E569" s="44">
        <v>1.2046878107086956</v>
      </c>
    </row>
    <row r="570" spans="1:5" x14ac:dyDescent="0.25">
      <c r="A570" s="39" t="s">
        <v>7765</v>
      </c>
      <c r="B570" s="32">
        <v>4488100.0000000671</v>
      </c>
      <c r="C570" s="32">
        <v>8978896.3632289208</v>
      </c>
      <c r="D570" s="32">
        <v>4490796.3632288538</v>
      </c>
      <c r="E570" s="44">
        <v>1.0006007805594319</v>
      </c>
    </row>
    <row r="571" spans="1:5" x14ac:dyDescent="0.25">
      <c r="A571" s="39" t="s">
        <v>7101</v>
      </c>
      <c r="B571" s="32">
        <v>6468099.9999998296</v>
      </c>
      <c r="C571" s="32">
        <v>10956524.608083518</v>
      </c>
      <c r="D571" s="32">
        <v>4488424.6080836887</v>
      </c>
      <c r="E571" s="44">
        <v>0.69393246982634882</v>
      </c>
    </row>
    <row r="572" spans="1:5" x14ac:dyDescent="0.25">
      <c r="A572" s="39" t="s">
        <v>5883</v>
      </c>
      <c r="B572" s="32">
        <v>6045099.9999998957</v>
      </c>
      <c r="C572" s="32">
        <v>10531934.76016045</v>
      </c>
      <c r="D572" s="32">
        <v>4486834.7601605542</v>
      </c>
      <c r="E572" s="44">
        <v>0.74222672249601029</v>
      </c>
    </row>
    <row r="573" spans="1:5" x14ac:dyDescent="0.25">
      <c r="A573" s="39" t="s">
        <v>6337</v>
      </c>
      <c r="B573" s="32">
        <v>6432099.9999998352</v>
      </c>
      <c r="C573" s="32">
        <v>10915527.593926329</v>
      </c>
      <c r="D573" s="32">
        <v>4483427.593926494</v>
      </c>
      <c r="E573" s="44">
        <v>0.69703947294454516</v>
      </c>
    </row>
    <row r="574" spans="1:5" x14ac:dyDescent="0.25">
      <c r="A574" s="39" t="s">
        <v>7851</v>
      </c>
      <c r="B574" s="32">
        <v>3693100.000000048</v>
      </c>
      <c r="C574" s="32">
        <v>8174352.710034864</v>
      </c>
      <c r="D574" s="32">
        <v>4481252.7100348156</v>
      </c>
      <c r="E574" s="44">
        <v>1.2134122309265272</v>
      </c>
    </row>
    <row r="575" spans="1:5" x14ac:dyDescent="0.25">
      <c r="A575" s="39" t="s">
        <v>6435</v>
      </c>
      <c r="B575" s="32">
        <v>5397099.9999999963</v>
      </c>
      <c r="C575" s="32">
        <v>9876246.7058637515</v>
      </c>
      <c r="D575" s="32">
        <v>4479146.7058637552</v>
      </c>
      <c r="E575" s="44">
        <v>0.82991730852935064</v>
      </c>
    </row>
    <row r="576" spans="1:5" x14ac:dyDescent="0.25">
      <c r="A576" s="39" t="s">
        <v>6225</v>
      </c>
      <c r="B576" s="32">
        <v>4413100.0000000652</v>
      </c>
      <c r="C576" s="32">
        <v>8884532.2926113214</v>
      </c>
      <c r="D576" s="32">
        <v>4471432.2926112562</v>
      </c>
      <c r="E576" s="44">
        <v>1.0132179856815369</v>
      </c>
    </row>
    <row r="577" spans="1:5" x14ac:dyDescent="0.25">
      <c r="A577" s="39" t="s">
        <v>6804</v>
      </c>
      <c r="B577" s="32">
        <v>5085100.0000000456</v>
      </c>
      <c r="C577" s="32">
        <v>9551316.6328862347</v>
      </c>
      <c r="D577" s="32">
        <v>4466216.632886189</v>
      </c>
      <c r="E577" s="44">
        <v>0.87829474993336398</v>
      </c>
    </row>
    <row r="578" spans="1:5" x14ac:dyDescent="0.25">
      <c r="A578" s="39" t="s">
        <v>6452</v>
      </c>
      <c r="B578" s="32">
        <v>7083099.9999997327</v>
      </c>
      <c r="C578" s="32">
        <v>11541793.462584347</v>
      </c>
      <c r="D578" s="32">
        <v>4458693.4625846138</v>
      </c>
      <c r="E578" s="44">
        <v>0.62948334240442494</v>
      </c>
    </row>
    <row r="579" spans="1:5" x14ac:dyDescent="0.25">
      <c r="A579" s="39" t="s">
        <v>6891</v>
      </c>
      <c r="B579" s="32">
        <v>5457099.999999987</v>
      </c>
      <c r="C579" s="32">
        <v>9915038.0419105943</v>
      </c>
      <c r="D579" s="32">
        <v>4457938.0419106074</v>
      </c>
      <c r="E579" s="44">
        <v>0.81690605668040128</v>
      </c>
    </row>
    <row r="580" spans="1:5" x14ac:dyDescent="0.25">
      <c r="A580" s="39" t="s">
        <v>6042</v>
      </c>
      <c r="B580" s="32">
        <v>5523099.9999999767</v>
      </c>
      <c r="C580" s="32">
        <v>9980205.0721896663</v>
      </c>
      <c r="D580" s="32">
        <v>4457105.0721896896</v>
      </c>
      <c r="E580" s="44">
        <v>0.80699336825147261</v>
      </c>
    </row>
    <row r="581" spans="1:5" x14ac:dyDescent="0.25">
      <c r="A581" s="39" t="s">
        <v>6051</v>
      </c>
      <c r="B581" s="32">
        <v>3711100.0000000484</v>
      </c>
      <c r="C581" s="32">
        <v>8165416.6138800625</v>
      </c>
      <c r="D581" s="32">
        <v>4454316.613880014</v>
      </c>
      <c r="E581" s="44">
        <v>1.2002685494543277</v>
      </c>
    </row>
    <row r="582" spans="1:5" x14ac:dyDescent="0.25">
      <c r="A582" s="39" t="s">
        <v>8250</v>
      </c>
      <c r="B582" s="32">
        <v>3897100.0000000531</v>
      </c>
      <c r="C582" s="32">
        <v>8347022.0651448173</v>
      </c>
      <c r="D582" s="32">
        <v>4449922.0651447643</v>
      </c>
      <c r="E582" s="44">
        <v>1.1418547291947099</v>
      </c>
    </row>
    <row r="583" spans="1:5" x14ac:dyDescent="0.25">
      <c r="A583" s="39" t="s">
        <v>7983</v>
      </c>
      <c r="B583" s="32">
        <v>6189099.9999998724</v>
      </c>
      <c r="C583" s="32">
        <v>10634835.646913435</v>
      </c>
      <c r="D583" s="32">
        <v>4445735.6469135629</v>
      </c>
      <c r="E583" s="44">
        <v>0.71831698420023182</v>
      </c>
    </row>
    <row r="584" spans="1:5" x14ac:dyDescent="0.25">
      <c r="A584" s="39" t="s">
        <v>7311</v>
      </c>
      <c r="B584" s="32">
        <v>4233100.0000000615</v>
      </c>
      <c r="C584" s="32">
        <v>8665574.5160572045</v>
      </c>
      <c r="D584" s="32">
        <v>4432474.516057143</v>
      </c>
      <c r="E584" s="44">
        <v>1.0470989383801654</v>
      </c>
    </row>
    <row r="585" spans="1:5" x14ac:dyDescent="0.25">
      <c r="A585" s="39" t="s">
        <v>5805</v>
      </c>
      <c r="B585" s="32">
        <v>5880099.9999999208</v>
      </c>
      <c r="C585" s="32">
        <v>10312341.587268647</v>
      </c>
      <c r="D585" s="32">
        <v>4432241.587268726</v>
      </c>
      <c r="E585" s="44">
        <v>0.75376976365517345</v>
      </c>
    </row>
    <row r="586" spans="1:5" x14ac:dyDescent="0.25">
      <c r="A586" s="39" t="s">
        <v>7212</v>
      </c>
      <c r="B586" s="32">
        <v>3687100.000000048</v>
      </c>
      <c r="C586" s="32">
        <v>8117391.3755866662</v>
      </c>
      <c r="D586" s="32">
        <v>4430291.3755866177</v>
      </c>
      <c r="E586" s="44">
        <v>1.2015652885971522</v>
      </c>
    </row>
    <row r="587" spans="1:5" x14ac:dyDescent="0.25">
      <c r="A587" s="39" t="s">
        <v>7518</v>
      </c>
      <c r="B587" s="32">
        <v>3771100.0000000498</v>
      </c>
      <c r="C587" s="32">
        <v>8199650.7234007344</v>
      </c>
      <c r="D587" s="32">
        <v>4428550.7234006841</v>
      </c>
      <c r="E587" s="44">
        <v>1.1743392440934013</v>
      </c>
    </row>
    <row r="588" spans="1:5" x14ac:dyDescent="0.25">
      <c r="A588" s="39" t="s">
        <v>7589</v>
      </c>
      <c r="B588" s="32">
        <v>4659100.0000000717</v>
      </c>
      <c r="C588" s="32">
        <v>9086565.6901364531</v>
      </c>
      <c r="D588" s="32">
        <v>4427465.6901363814</v>
      </c>
      <c r="E588" s="44">
        <v>0.9502834646468874</v>
      </c>
    </row>
    <row r="589" spans="1:5" x14ac:dyDescent="0.25">
      <c r="A589" s="39" t="s">
        <v>6390</v>
      </c>
      <c r="B589" s="32">
        <v>5079100.0000000466</v>
      </c>
      <c r="C589" s="32">
        <v>9505302.8097891081</v>
      </c>
      <c r="D589" s="32">
        <v>4426202.8097890615</v>
      </c>
      <c r="E589" s="44">
        <v>0.87145415719104191</v>
      </c>
    </row>
    <row r="590" spans="1:5" x14ac:dyDescent="0.25">
      <c r="A590" s="39" t="s">
        <v>8196</v>
      </c>
      <c r="B590" s="32">
        <v>5508099.9999999795</v>
      </c>
      <c r="C590" s="32">
        <v>9933956.1693186741</v>
      </c>
      <c r="D590" s="32">
        <v>4425856.1693186946</v>
      </c>
      <c r="E590" s="44">
        <v>0.80351775917625157</v>
      </c>
    </row>
    <row r="591" spans="1:5" x14ac:dyDescent="0.25">
      <c r="A591" s="39" t="s">
        <v>6251</v>
      </c>
      <c r="B591" s="32">
        <v>4584100.0000000698</v>
      </c>
      <c r="C591" s="32">
        <v>9006577.3778389636</v>
      </c>
      <c r="D591" s="32">
        <v>4422477.3778388938</v>
      </c>
      <c r="E591" s="44">
        <v>0.96474278000890612</v>
      </c>
    </row>
    <row r="592" spans="1:5" x14ac:dyDescent="0.25">
      <c r="A592" s="39" t="s">
        <v>8194</v>
      </c>
      <c r="B592" s="32">
        <v>6141099.9999998808</v>
      </c>
      <c r="C592" s="32">
        <v>10562610.003180323</v>
      </c>
      <c r="D592" s="32">
        <v>4421510.0031804424</v>
      </c>
      <c r="E592" s="44">
        <v>0.71998664786121835</v>
      </c>
    </row>
    <row r="593" spans="1:5" x14ac:dyDescent="0.25">
      <c r="A593" s="39" t="s">
        <v>6259</v>
      </c>
      <c r="B593" s="32">
        <v>5472099.9999999851</v>
      </c>
      <c r="C593" s="32">
        <v>9888237.4625516851</v>
      </c>
      <c r="D593" s="32">
        <v>4416137.4625517</v>
      </c>
      <c r="E593" s="44">
        <v>0.80702791662281614</v>
      </c>
    </row>
    <row r="594" spans="1:5" x14ac:dyDescent="0.25">
      <c r="A594" s="39" t="s">
        <v>7298</v>
      </c>
      <c r="B594" s="32">
        <v>3696100.000000048</v>
      </c>
      <c r="C594" s="32">
        <v>8110642.5711336527</v>
      </c>
      <c r="D594" s="32">
        <v>4414542.5711336043</v>
      </c>
      <c r="E594" s="44">
        <v>1.1943785533761389</v>
      </c>
    </row>
    <row r="595" spans="1:5" x14ac:dyDescent="0.25">
      <c r="A595" s="39" t="s">
        <v>6909</v>
      </c>
      <c r="B595" s="32">
        <v>4611100.0000000698</v>
      </c>
      <c r="C595" s="32">
        <v>9024231.8231742345</v>
      </c>
      <c r="D595" s="32">
        <v>4413131.8231741646</v>
      </c>
      <c r="E595" s="44">
        <v>0.95706703892218725</v>
      </c>
    </row>
    <row r="596" spans="1:5" x14ac:dyDescent="0.25">
      <c r="A596" s="39" t="s">
        <v>6839</v>
      </c>
      <c r="B596" s="32">
        <v>7131099.9999997253</v>
      </c>
      <c r="C596" s="32">
        <v>11542944.302411422</v>
      </c>
      <c r="D596" s="32">
        <v>4411844.3024116969</v>
      </c>
      <c r="E596" s="44">
        <v>0.61867654392896843</v>
      </c>
    </row>
    <row r="597" spans="1:5" x14ac:dyDescent="0.25">
      <c r="A597" s="39" t="s">
        <v>7928</v>
      </c>
      <c r="B597" s="32">
        <v>5427099.9999999916</v>
      </c>
      <c r="C597" s="32">
        <v>9833172.5664912425</v>
      </c>
      <c r="D597" s="32">
        <v>4406072.5664912509</v>
      </c>
      <c r="E597" s="44">
        <v>0.81186500460490085</v>
      </c>
    </row>
    <row r="598" spans="1:5" x14ac:dyDescent="0.25">
      <c r="A598" s="39" t="s">
        <v>7444</v>
      </c>
      <c r="B598" s="32">
        <v>5322100.0000000084</v>
      </c>
      <c r="C598" s="32">
        <v>9727275.0835317057</v>
      </c>
      <c r="D598" s="32">
        <v>4405175.0835316973</v>
      </c>
      <c r="E598" s="44">
        <v>0.8277137001431184</v>
      </c>
    </row>
    <row r="599" spans="1:5" x14ac:dyDescent="0.25">
      <c r="A599" s="39" t="s">
        <v>6434</v>
      </c>
      <c r="B599" s="32">
        <v>5775099.9999999376</v>
      </c>
      <c r="C599" s="32">
        <v>10179483.866625635</v>
      </c>
      <c r="D599" s="32">
        <v>4404383.8666256974</v>
      </c>
      <c r="E599" s="44">
        <v>0.7626506669366323</v>
      </c>
    </row>
    <row r="600" spans="1:5" x14ac:dyDescent="0.25">
      <c r="A600" s="39" t="s">
        <v>5896</v>
      </c>
      <c r="B600" s="32">
        <v>4851100.0000000764</v>
      </c>
      <c r="C600" s="32">
        <v>9252635.0205773525</v>
      </c>
      <c r="D600" s="32">
        <v>4401535.0205772761</v>
      </c>
      <c r="E600" s="44">
        <v>0.90732720838102843</v>
      </c>
    </row>
    <row r="601" spans="1:5" x14ac:dyDescent="0.25">
      <c r="A601" s="39" t="s">
        <v>6146</v>
      </c>
      <c r="B601" s="32">
        <v>4362100.0000000643</v>
      </c>
      <c r="C601" s="32">
        <v>8763235.5316216052</v>
      </c>
      <c r="D601" s="32">
        <v>4401135.5316215409</v>
      </c>
      <c r="E601" s="44">
        <v>1.0089487933842589</v>
      </c>
    </row>
    <row r="602" spans="1:5" x14ac:dyDescent="0.25">
      <c r="A602" s="39" t="s">
        <v>6742</v>
      </c>
      <c r="B602" s="32">
        <v>4377100.0000000643</v>
      </c>
      <c r="C602" s="32">
        <v>8777830.0048741922</v>
      </c>
      <c r="D602" s="32">
        <v>4400730.0048741279</v>
      </c>
      <c r="E602" s="44">
        <v>1.0053985526659348</v>
      </c>
    </row>
    <row r="603" spans="1:5" x14ac:dyDescent="0.25">
      <c r="A603" s="39" t="s">
        <v>6612</v>
      </c>
      <c r="B603" s="32">
        <v>5541099.9999999739</v>
      </c>
      <c r="C603" s="32">
        <v>9935478.1764570661</v>
      </c>
      <c r="D603" s="32">
        <v>4394378.1764570922</v>
      </c>
      <c r="E603" s="44">
        <v>0.79305159200467645</v>
      </c>
    </row>
    <row r="604" spans="1:5" x14ac:dyDescent="0.25">
      <c r="A604" s="39" t="s">
        <v>7688</v>
      </c>
      <c r="B604" s="32">
        <v>6783099.9999997802</v>
      </c>
      <c r="C604" s="32">
        <v>11176303.100286111</v>
      </c>
      <c r="D604" s="32">
        <v>4393203.100286331</v>
      </c>
      <c r="E604" s="44">
        <v>0.647668927228918</v>
      </c>
    </row>
    <row r="605" spans="1:5" x14ac:dyDescent="0.25">
      <c r="A605" s="39" t="s">
        <v>6277</v>
      </c>
      <c r="B605" s="32">
        <v>6999099.9999997457</v>
      </c>
      <c r="C605" s="32">
        <v>11389385.507448414</v>
      </c>
      <c r="D605" s="32">
        <v>4390285.5074486686</v>
      </c>
      <c r="E605" s="44">
        <v>0.62726429218739954</v>
      </c>
    </row>
    <row r="606" spans="1:5" x14ac:dyDescent="0.25">
      <c r="A606" s="39" t="s">
        <v>6756</v>
      </c>
      <c r="B606" s="32">
        <v>5700099.9999999497</v>
      </c>
      <c r="C606" s="32">
        <v>10089092.325706901</v>
      </c>
      <c r="D606" s="32">
        <v>4388992.3257069513</v>
      </c>
      <c r="E606" s="44">
        <v>0.7699851451214873</v>
      </c>
    </row>
    <row r="607" spans="1:5" x14ac:dyDescent="0.25">
      <c r="A607" s="39" t="s">
        <v>7516</v>
      </c>
      <c r="B607" s="32">
        <v>4509100.000000068</v>
      </c>
      <c r="C607" s="32">
        <v>8895163.1978305839</v>
      </c>
      <c r="D607" s="32">
        <v>4386063.1978305159</v>
      </c>
      <c r="E607" s="44">
        <v>0.97271366743484278</v>
      </c>
    </row>
    <row r="608" spans="1:5" x14ac:dyDescent="0.25">
      <c r="A608" s="39" t="s">
        <v>7709</v>
      </c>
      <c r="B608" s="32">
        <v>3657100.000000047</v>
      </c>
      <c r="C608" s="32">
        <v>8033164.4858235484</v>
      </c>
      <c r="D608" s="32">
        <v>4376064.4858235009</v>
      </c>
      <c r="E608" s="44">
        <v>1.1965941554301072</v>
      </c>
    </row>
    <row r="609" spans="1:5" x14ac:dyDescent="0.25">
      <c r="A609" s="39" t="s">
        <v>6984</v>
      </c>
      <c r="B609" s="32">
        <v>6897099.9999997625</v>
      </c>
      <c r="C609" s="32">
        <v>11267337.310190221</v>
      </c>
      <c r="D609" s="32">
        <v>4370237.3101904588</v>
      </c>
      <c r="E609" s="44">
        <v>0.6336340360717706</v>
      </c>
    </row>
    <row r="610" spans="1:5" x14ac:dyDescent="0.25">
      <c r="A610" s="39" t="s">
        <v>7978</v>
      </c>
      <c r="B610" s="32">
        <v>6315099.9999998529</v>
      </c>
      <c r="C610" s="32">
        <v>10684522.756179817</v>
      </c>
      <c r="D610" s="32">
        <v>4369422.7561799642</v>
      </c>
      <c r="E610" s="44">
        <v>0.69190080223275419</v>
      </c>
    </row>
    <row r="611" spans="1:5" x14ac:dyDescent="0.25">
      <c r="A611" s="39" t="s">
        <v>6486</v>
      </c>
      <c r="B611" s="32">
        <v>4332100.0000000633</v>
      </c>
      <c r="C611" s="32">
        <v>8699025.4126373883</v>
      </c>
      <c r="D611" s="32">
        <v>4366925.412637325</v>
      </c>
      <c r="E611" s="44">
        <v>1.0080389216863095</v>
      </c>
    </row>
    <row r="612" spans="1:5" x14ac:dyDescent="0.25">
      <c r="A612" s="39" t="s">
        <v>7229</v>
      </c>
      <c r="B612" s="32">
        <v>5340100.0000000056</v>
      </c>
      <c r="C612" s="32">
        <v>9706609.7782600168</v>
      </c>
      <c r="D612" s="32">
        <v>4366509.7782600112</v>
      </c>
      <c r="E612" s="44">
        <v>0.81768314792981533</v>
      </c>
    </row>
    <row r="613" spans="1:5" x14ac:dyDescent="0.25">
      <c r="A613" s="39" t="s">
        <v>6254</v>
      </c>
      <c r="B613" s="32">
        <v>7302099.9999996992</v>
      </c>
      <c r="C613" s="32">
        <v>11666206.993825089</v>
      </c>
      <c r="D613" s="32">
        <v>4364106.99382539</v>
      </c>
      <c r="E613" s="44">
        <v>0.59765094888122183</v>
      </c>
    </row>
    <row r="614" spans="1:5" x14ac:dyDescent="0.25">
      <c r="A614" s="39" t="s">
        <v>6790</v>
      </c>
      <c r="B614" s="32">
        <v>7656099.9999996433</v>
      </c>
      <c r="C614" s="32">
        <v>12017237.001620581</v>
      </c>
      <c r="D614" s="32">
        <v>4361137.0016209381</v>
      </c>
      <c r="E614" s="44">
        <v>0.56962905416872056</v>
      </c>
    </row>
    <row r="615" spans="1:5" x14ac:dyDescent="0.25">
      <c r="A615" s="39" t="s">
        <v>6914</v>
      </c>
      <c r="B615" s="32">
        <v>3744100.0000000494</v>
      </c>
      <c r="C615" s="32">
        <v>8104660.4958428694</v>
      </c>
      <c r="D615" s="32">
        <v>4360560.49584282</v>
      </c>
      <c r="E615" s="44">
        <v>1.1646485125511505</v>
      </c>
    </row>
    <row r="616" spans="1:5" x14ac:dyDescent="0.25">
      <c r="A616" s="39" t="s">
        <v>6283</v>
      </c>
      <c r="B616" s="32">
        <v>4548100.0000000689</v>
      </c>
      <c r="C616" s="32">
        <v>8906042.5156929567</v>
      </c>
      <c r="D616" s="32">
        <v>4357942.5156928878</v>
      </c>
      <c r="E616" s="44">
        <v>0.95818968705455509</v>
      </c>
    </row>
    <row r="617" spans="1:5" x14ac:dyDescent="0.25">
      <c r="A617" s="39" t="s">
        <v>5828</v>
      </c>
      <c r="B617" s="32">
        <v>4974100.0000000624</v>
      </c>
      <c r="C617" s="32">
        <v>9330654.7906696629</v>
      </c>
      <c r="D617" s="32">
        <v>4356554.7906696005</v>
      </c>
      <c r="E617" s="44">
        <v>0.87584784999689302</v>
      </c>
    </row>
    <row r="618" spans="1:5" x14ac:dyDescent="0.25">
      <c r="A618" s="39" t="s">
        <v>8013</v>
      </c>
      <c r="B618" s="32">
        <v>5007100.0000000577</v>
      </c>
      <c r="C618" s="32">
        <v>9363335.6319523901</v>
      </c>
      <c r="D618" s="32">
        <v>4356235.6319523323</v>
      </c>
      <c r="E618" s="44">
        <v>0.87001170976259357</v>
      </c>
    </row>
    <row r="619" spans="1:5" x14ac:dyDescent="0.25">
      <c r="A619" s="39" t="s">
        <v>7354</v>
      </c>
      <c r="B619" s="32">
        <v>3585100.0000000452</v>
      </c>
      <c r="C619" s="32">
        <v>7939297.9283211157</v>
      </c>
      <c r="D619" s="32">
        <v>4354197.928321071</v>
      </c>
      <c r="E619" s="44">
        <v>1.2145262135842838</v>
      </c>
    </row>
    <row r="620" spans="1:5" x14ac:dyDescent="0.25">
      <c r="A620" s="39" t="s">
        <v>7829</v>
      </c>
      <c r="B620" s="32">
        <v>5376100</v>
      </c>
      <c r="C620" s="32">
        <v>9729920.3816819303</v>
      </c>
      <c r="D620" s="32">
        <v>4353820.3816819303</v>
      </c>
      <c r="E620" s="44">
        <v>0.8098473580628951</v>
      </c>
    </row>
    <row r="621" spans="1:5" x14ac:dyDescent="0.25">
      <c r="A621" s="39" t="s">
        <v>6850</v>
      </c>
      <c r="B621" s="32">
        <v>7266099.9999997048</v>
      </c>
      <c r="C621" s="32">
        <v>11618366.039726885</v>
      </c>
      <c r="D621" s="32">
        <v>4352266.0397271803</v>
      </c>
      <c r="E621" s="44">
        <v>0.59898240317740703</v>
      </c>
    </row>
    <row r="622" spans="1:5" x14ac:dyDescent="0.25">
      <c r="A622" s="39" t="s">
        <v>8035</v>
      </c>
      <c r="B622" s="32">
        <v>3597100.0000000456</v>
      </c>
      <c r="C622" s="32">
        <v>7942119.2969581122</v>
      </c>
      <c r="D622" s="32">
        <v>4345019.2969580665</v>
      </c>
      <c r="E622" s="44">
        <v>1.20792285367602</v>
      </c>
    </row>
    <row r="623" spans="1:5" x14ac:dyDescent="0.25">
      <c r="A623" s="39" t="s">
        <v>7370</v>
      </c>
      <c r="B623" s="32">
        <v>4104100.0000000577</v>
      </c>
      <c r="C623" s="32">
        <v>8447193.749269519</v>
      </c>
      <c r="D623" s="32">
        <v>4343093.7492694613</v>
      </c>
      <c r="E623" s="44">
        <v>1.0582329254329572</v>
      </c>
    </row>
    <row r="624" spans="1:5" x14ac:dyDescent="0.25">
      <c r="A624" s="39" t="s">
        <v>6681</v>
      </c>
      <c r="B624" s="32">
        <v>3906100.0000000531</v>
      </c>
      <c r="C624" s="32">
        <v>8244693.6346974196</v>
      </c>
      <c r="D624" s="32">
        <v>4338593.6346973665</v>
      </c>
      <c r="E624" s="44">
        <v>1.1107226222312043</v>
      </c>
    </row>
    <row r="625" spans="1:5" x14ac:dyDescent="0.25">
      <c r="A625" s="39" t="s">
        <v>8283</v>
      </c>
      <c r="B625" s="32">
        <v>5199100.0000000279</v>
      </c>
      <c r="C625" s="32">
        <v>9536931.0902638435</v>
      </c>
      <c r="D625" s="32">
        <v>4337831.0902638156</v>
      </c>
      <c r="E625" s="44">
        <v>0.83434269205512346</v>
      </c>
    </row>
    <row r="626" spans="1:5" x14ac:dyDescent="0.25">
      <c r="A626" s="39" t="s">
        <v>7537</v>
      </c>
      <c r="B626" s="32">
        <v>4344100.0000000633</v>
      </c>
      <c r="C626" s="32">
        <v>8681654.6679043211</v>
      </c>
      <c r="D626" s="32">
        <v>4337554.6679042578</v>
      </c>
      <c r="E626" s="44">
        <v>0.99849328236094803</v>
      </c>
    </row>
    <row r="627" spans="1:5" x14ac:dyDescent="0.25">
      <c r="A627" s="39" t="s">
        <v>6766</v>
      </c>
      <c r="B627" s="32">
        <v>5991099.9999999041</v>
      </c>
      <c r="C627" s="32">
        <v>10327551.241080347</v>
      </c>
      <c r="D627" s="32">
        <v>4336451.2410804434</v>
      </c>
      <c r="E627" s="44">
        <v>0.72381553322102998</v>
      </c>
    </row>
    <row r="628" spans="1:5" x14ac:dyDescent="0.25">
      <c r="A628" s="39" t="s">
        <v>8237</v>
      </c>
      <c r="B628" s="32">
        <v>7113099.9999997281</v>
      </c>
      <c r="C628" s="32">
        <v>11449459.427126255</v>
      </c>
      <c r="D628" s="32">
        <v>4336359.4271265268</v>
      </c>
      <c r="E628" s="44">
        <v>0.60963003853828746</v>
      </c>
    </row>
    <row r="629" spans="1:5" x14ac:dyDescent="0.25">
      <c r="A629" s="39" t="s">
        <v>6686</v>
      </c>
      <c r="B629" s="32">
        <v>6303099.9999998547</v>
      </c>
      <c r="C629" s="32">
        <v>10636557.982263954</v>
      </c>
      <c r="D629" s="32">
        <v>4333457.9822640996</v>
      </c>
      <c r="E629" s="44">
        <v>0.68751217373422591</v>
      </c>
    </row>
    <row r="630" spans="1:5" x14ac:dyDescent="0.25">
      <c r="A630" s="39" t="s">
        <v>5905</v>
      </c>
      <c r="B630" s="32">
        <v>4980100.0000000615</v>
      </c>
      <c r="C630" s="32">
        <v>9313392.5364116188</v>
      </c>
      <c r="D630" s="32">
        <v>4333292.5364115573</v>
      </c>
      <c r="E630" s="44">
        <v>0.87012159121533783</v>
      </c>
    </row>
    <row r="631" spans="1:5" x14ac:dyDescent="0.25">
      <c r="A631" s="39" t="s">
        <v>7204</v>
      </c>
      <c r="B631" s="32">
        <v>6774099.9999997811</v>
      </c>
      <c r="C631" s="32">
        <v>11105685.100170052</v>
      </c>
      <c r="D631" s="32">
        <v>4331585.1001702705</v>
      </c>
      <c r="E631" s="44">
        <v>0.63943329743735855</v>
      </c>
    </row>
    <row r="632" spans="1:5" x14ac:dyDescent="0.25">
      <c r="A632" s="39" t="s">
        <v>6957</v>
      </c>
      <c r="B632" s="32">
        <v>7350099.9999996908</v>
      </c>
      <c r="C632" s="32">
        <v>11679910.757702688</v>
      </c>
      <c r="D632" s="32">
        <v>4329810.757702997</v>
      </c>
      <c r="E632" s="44">
        <v>0.58908188428772112</v>
      </c>
    </row>
    <row r="633" spans="1:5" x14ac:dyDescent="0.25">
      <c r="A633" s="39" t="s">
        <v>7704</v>
      </c>
      <c r="B633" s="32">
        <v>4695100.0000000726</v>
      </c>
      <c r="C633" s="32">
        <v>9024666.3891903479</v>
      </c>
      <c r="D633" s="32">
        <v>4329566.3891902752</v>
      </c>
      <c r="E633" s="44">
        <v>0.92214572409324791</v>
      </c>
    </row>
    <row r="634" spans="1:5" x14ac:dyDescent="0.25">
      <c r="A634" s="39" t="s">
        <v>8162</v>
      </c>
      <c r="B634" s="32">
        <v>4119100.0000000582</v>
      </c>
      <c r="C634" s="32">
        <v>8448073.4321528841</v>
      </c>
      <c r="D634" s="32">
        <v>4328973.4321528263</v>
      </c>
      <c r="E634" s="44">
        <v>1.0509512835698975</v>
      </c>
    </row>
    <row r="635" spans="1:5" x14ac:dyDescent="0.25">
      <c r="A635" s="39" t="s">
        <v>7173</v>
      </c>
      <c r="B635" s="32">
        <v>3651100.000000047</v>
      </c>
      <c r="C635" s="32">
        <v>7977386.5220465362</v>
      </c>
      <c r="D635" s="32">
        <v>4326286.5220464896</v>
      </c>
      <c r="E635" s="44">
        <v>1.1849268773921378</v>
      </c>
    </row>
    <row r="636" spans="1:5" x14ac:dyDescent="0.25">
      <c r="A636" s="39" t="s">
        <v>6281</v>
      </c>
      <c r="B636" s="32">
        <v>4725100.0000000726</v>
      </c>
      <c r="C636" s="32">
        <v>9050240.2061372325</v>
      </c>
      <c r="D636" s="32">
        <v>4325140.2061371598</v>
      </c>
      <c r="E636" s="44">
        <v>0.91535421602444256</v>
      </c>
    </row>
    <row r="637" spans="1:5" x14ac:dyDescent="0.25">
      <c r="A637" s="39" t="s">
        <v>8156</v>
      </c>
      <c r="B637" s="32">
        <v>4677100.0000000717</v>
      </c>
      <c r="C637" s="32">
        <v>8995981.9537461773</v>
      </c>
      <c r="D637" s="32">
        <v>4318881.9537461055</v>
      </c>
      <c r="E637" s="44">
        <v>0.92341022294713382</v>
      </c>
    </row>
    <row r="638" spans="1:5" x14ac:dyDescent="0.25">
      <c r="A638" s="39" t="s">
        <v>7839</v>
      </c>
      <c r="B638" s="32">
        <v>4545100.0000000689</v>
      </c>
      <c r="C638" s="32">
        <v>8862824.8377494477</v>
      </c>
      <c r="D638" s="32">
        <v>4317724.8377493788</v>
      </c>
      <c r="E638" s="44">
        <v>0.94997356224270391</v>
      </c>
    </row>
    <row r="639" spans="1:5" x14ac:dyDescent="0.25">
      <c r="A639" s="39" t="s">
        <v>6510</v>
      </c>
      <c r="B639" s="32">
        <v>5709099.9999999478</v>
      </c>
      <c r="C639" s="32">
        <v>10022370.987692639</v>
      </c>
      <c r="D639" s="32">
        <v>4313270.9876926914</v>
      </c>
      <c r="E639" s="44">
        <v>0.75550804639833435</v>
      </c>
    </row>
    <row r="640" spans="1:5" x14ac:dyDescent="0.25">
      <c r="A640" s="39" t="s">
        <v>7114</v>
      </c>
      <c r="B640" s="32">
        <v>4389100.0000000652</v>
      </c>
      <c r="C640" s="32">
        <v>8690804.0011897478</v>
      </c>
      <c r="D640" s="32">
        <v>4301704.0011896826</v>
      </c>
      <c r="E640" s="44">
        <v>0.98008794540785549</v>
      </c>
    </row>
    <row r="641" spans="1:5" x14ac:dyDescent="0.25">
      <c r="A641" s="39" t="s">
        <v>7639</v>
      </c>
      <c r="B641" s="32">
        <v>5790099.9999999348</v>
      </c>
      <c r="C641" s="32">
        <v>10081747.377762755</v>
      </c>
      <c r="D641" s="32">
        <v>4291647.3777628206</v>
      </c>
      <c r="E641" s="44">
        <v>0.74120436223258124</v>
      </c>
    </row>
    <row r="642" spans="1:5" x14ac:dyDescent="0.25">
      <c r="A642" s="39" t="s">
        <v>7855</v>
      </c>
      <c r="B642" s="32">
        <v>3636100.0000000466</v>
      </c>
      <c r="C642" s="32">
        <v>7926511.5583109129</v>
      </c>
      <c r="D642" s="32">
        <v>4290411.5583108664</v>
      </c>
      <c r="E642" s="44">
        <v>1.1799487248180225</v>
      </c>
    </row>
    <row r="643" spans="1:5" x14ac:dyDescent="0.25">
      <c r="A643" s="39" t="s">
        <v>6585</v>
      </c>
      <c r="B643" s="32">
        <v>3612100.0000000461</v>
      </c>
      <c r="C643" s="32">
        <v>7899791.5008686399</v>
      </c>
      <c r="D643" s="32">
        <v>4287691.5008685943</v>
      </c>
      <c r="E643" s="44">
        <v>1.1870356581679742</v>
      </c>
    </row>
    <row r="644" spans="1:5" x14ac:dyDescent="0.25">
      <c r="A644" s="39" t="s">
        <v>6613</v>
      </c>
      <c r="B644" s="32">
        <v>4356100.0000000643</v>
      </c>
      <c r="C644" s="32">
        <v>8643100.6082247738</v>
      </c>
      <c r="D644" s="32">
        <v>4287000.6082247095</v>
      </c>
      <c r="E644" s="44">
        <v>0.98413732655922648</v>
      </c>
    </row>
    <row r="645" spans="1:5" x14ac:dyDescent="0.25">
      <c r="A645" s="39" t="s">
        <v>8189</v>
      </c>
      <c r="B645" s="32">
        <v>7431099.9999996787</v>
      </c>
      <c r="C645" s="32">
        <v>11710711.352527993</v>
      </c>
      <c r="D645" s="32">
        <v>4279611.3525283141</v>
      </c>
      <c r="E645" s="44">
        <v>0.57590549885326525</v>
      </c>
    </row>
    <row r="646" spans="1:5" x14ac:dyDescent="0.25">
      <c r="A646" s="39" t="s">
        <v>7991</v>
      </c>
      <c r="B646" s="32">
        <v>5697099.9999999497</v>
      </c>
      <c r="C646" s="32">
        <v>9975787.1561520249</v>
      </c>
      <c r="D646" s="32">
        <v>4278687.1561520752</v>
      </c>
      <c r="E646" s="44">
        <v>0.75102897195978879</v>
      </c>
    </row>
    <row r="647" spans="1:5" x14ac:dyDescent="0.25">
      <c r="A647" s="39" t="s">
        <v>6936</v>
      </c>
      <c r="B647" s="32">
        <v>6918099.9999997588</v>
      </c>
      <c r="C647" s="32">
        <v>11196056.333024178</v>
      </c>
      <c r="D647" s="32">
        <v>4277956.3330244189</v>
      </c>
      <c r="E647" s="44">
        <v>0.61837156632956569</v>
      </c>
    </row>
    <row r="648" spans="1:5" x14ac:dyDescent="0.25">
      <c r="A648" s="39" t="s">
        <v>8033</v>
      </c>
      <c r="B648" s="32">
        <v>3603100.0000000456</v>
      </c>
      <c r="C648" s="32">
        <v>7879088.8045776486</v>
      </c>
      <c r="D648" s="32">
        <v>4275988.804577603</v>
      </c>
      <c r="E648" s="44">
        <v>1.1867527419659596</v>
      </c>
    </row>
    <row r="649" spans="1:5" x14ac:dyDescent="0.25">
      <c r="A649" s="39" t="s">
        <v>6572</v>
      </c>
      <c r="B649" s="32">
        <v>5565099.9999999702</v>
      </c>
      <c r="C649" s="32">
        <v>9836540.7044641711</v>
      </c>
      <c r="D649" s="32">
        <v>4271440.7044642009</v>
      </c>
      <c r="E649" s="44">
        <v>0.76754069189488483</v>
      </c>
    </row>
    <row r="650" spans="1:5" x14ac:dyDescent="0.25">
      <c r="A650" s="39" t="s">
        <v>6752</v>
      </c>
      <c r="B650" s="32">
        <v>3978100.0000000549</v>
      </c>
      <c r="C650" s="32">
        <v>8249172.100606014</v>
      </c>
      <c r="D650" s="32">
        <v>4271072.1006059591</v>
      </c>
      <c r="E650" s="44">
        <v>1.0736462383062015</v>
      </c>
    </row>
    <row r="651" spans="1:5" x14ac:dyDescent="0.25">
      <c r="A651" s="39" t="s">
        <v>7823</v>
      </c>
      <c r="B651" s="32">
        <v>5838099.9999999274</v>
      </c>
      <c r="C651" s="32">
        <v>10103938.245223043</v>
      </c>
      <c r="D651" s="32">
        <v>4265838.2452231161</v>
      </c>
      <c r="E651" s="44">
        <v>0.73068947863571521</v>
      </c>
    </row>
    <row r="652" spans="1:5" x14ac:dyDescent="0.25">
      <c r="A652" s="39" t="s">
        <v>7548</v>
      </c>
      <c r="B652" s="32">
        <v>6948099.9999997541</v>
      </c>
      <c r="C652" s="32">
        <v>11213360.722357882</v>
      </c>
      <c r="D652" s="32">
        <v>4265260.7223581281</v>
      </c>
      <c r="E652" s="44">
        <v>0.61387440053515052</v>
      </c>
    </row>
    <row r="653" spans="1:5" x14ac:dyDescent="0.25">
      <c r="A653" s="39" t="s">
        <v>8149</v>
      </c>
      <c r="B653" s="32">
        <v>7386099.9999996852</v>
      </c>
      <c r="C653" s="32">
        <v>11643867.96433688</v>
      </c>
      <c r="D653" s="32">
        <v>4257767.9643371943</v>
      </c>
      <c r="E653" s="44">
        <v>0.57645685332413255</v>
      </c>
    </row>
    <row r="654" spans="1:5" x14ac:dyDescent="0.25">
      <c r="A654" s="39" t="s">
        <v>6707</v>
      </c>
      <c r="B654" s="32">
        <v>5487099.9999999823</v>
      </c>
      <c r="C654" s="32">
        <v>9744561.3490171377</v>
      </c>
      <c r="D654" s="32">
        <v>4257461.3490171554</v>
      </c>
      <c r="E654" s="44">
        <v>0.77590372856648671</v>
      </c>
    </row>
    <row r="655" spans="1:5" x14ac:dyDescent="0.25">
      <c r="A655" s="39" t="s">
        <v>6662</v>
      </c>
      <c r="B655" s="32">
        <v>5943099.9999999115</v>
      </c>
      <c r="C655" s="32">
        <v>10198931.082256129</v>
      </c>
      <c r="D655" s="32">
        <v>4255831.0822562175</v>
      </c>
      <c r="E655" s="44">
        <v>0.71609615895009016</v>
      </c>
    </row>
    <row r="656" spans="1:5" x14ac:dyDescent="0.25">
      <c r="A656" s="39" t="s">
        <v>7371</v>
      </c>
      <c r="B656" s="32">
        <v>3888100.0000000526</v>
      </c>
      <c r="C656" s="32">
        <v>8143780.2306428272</v>
      </c>
      <c r="D656" s="32">
        <v>4255680.2306427751</v>
      </c>
      <c r="E656" s="44">
        <v>1.0945398088122007</v>
      </c>
    </row>
    <row r="657" spans="1:5" x14ac:dyDescent="0.25">
      <c r="A657" s="39" t="s">
        <v>5963</v>
      </c>
      <c r="B657" s="32">
        <v>7035099.9999997402</v>
      </c>
      <c r="C657" s="32">
        <v>11288897.057403436</v>
      </c>
      <c r="D657" s="32">
        <v>4253797.0574036958</v>
      </c>
      <c r="E657" s="44">
        <v>0.60465338906395827</v>
      </c>
    </row>
    <row r="658" spans="1:5" x14ac:dyDescent="0.25">
      <c r="A658" s="39" t="s">
        <v>8040</v>
      </c>
      <c r="B658" s="32">
        <v>3432100.0000000414</v>
      </c>
      <c r="C658" s="32">
        <v>7677468.4555136953</v>
      </c>
      <c r="D658" s="32">
        <v>4245368.4555136543</v>
      </c>
      <c r="E658" s="44">
        <v>1.2369594287793488</v>
      </c>
    </row>
    <row r="659" spans="1:5" x14ac:dyDescent="0.25">
      <c r="A659" s="39" t="s">
        <v>7019</v>
      </c>
      <c r="B659" s="32">
        <v>4839100.0000000754</v>
      </c>
      <c r="C659" s="32">
        <v>9083833.502866596</v>
      </c>
      <c r="D659" s="32">
        <v>4244733.5028665205</v>
      </c>
      <c r="E659" s="44">
        <v>0.87717416520974034</v>
      </c>
    </row>
    <row r="660" spans="1:5" x14ac:dyDescent="0.25">
      <c r="A660" s="39" t="s">
        <v>7771</v>
      </c>
      <c r="B660" s="32">
        <v>3849100.0000000517</v>
      </c>
      <c r="C660" s="32">
        <v>8089294.3205899922</v>
      </c>
      <c r="D660" s="32">
        <v>4240194.320589941</v>
      </c>
      <c r="E660" s="44">
        <v>1.1016066926268178</v>
      </c>
    </row>
    <row r="661" spans="1:5" x14ac:dyDescent="0.25">
      <c r="A661" s="39" t="s">
        <v>8019</v>
      </c>
      <c r="B661" s="32">
        <v>4779100.0000000745</v>
      </c>
      <c r="C661" s="32">
        <v>9016940.4566827305</v>
      </c>
      <c r="D661" s="32">
        <v>4237840.456682656</v>
      </c>
      <c r="E661" s="44">
        <v>0.88674446165231735</v>
      </c>
    </row>
    <row r="662" spans="1:5" x14ac:dyDescent="0.25">
      <c r="A662" s="39" t="s">
        <v>7985</v>
      </c>
      <c r="B662" s="32">
        <v>6060099.9999998929</v>
      </c>
      <c r="C662" s="32">
        <v>10293423.192168009</v>
      </c>
      <c r="D662" s="32">
        <v>4233323.1921681156</v>
      </c>
      <c r="E662" s="44">
        <v>0.69855665618854312</v>
      </c>
    </row>
    <row r="663" spans="1:5" x14ac:dyDescent="0.25">
      <c r="A663" s="39" t="s">
        <v>7684</v>
      </c>
      <c r="B663" s="32">
        <v>7299099.9999996992</v>
      </c>
      <c r="C663" s="32">
        <v>11532294.265533824</v>
      </c>
      <c r="D663" s="32">
        <v>4233194.2655341243</v>
      </c>
      <c r="E663" s="44">
        <v>0.57996112747246908</v>
      </c>
    </row>
    <row r="664" spans="1:5" x14ac:dyDescent="0.25">
      <c r="A664" s="39" t="s">
        <v>6793</v>
      </c>
      <c r="B664" s="32">
        <v>6285099.9999998575</v>
      </c>
      <c r="C664" s="32">
        <v>10516734.777838644</v>
      </c>
      <c r="D664" s="32">
        <v>4231634.7778387861</v>
      </c>
      <c r="E664" s="44">
        <v>0.67328042160647916</v>
      </c>
    </row>
    <row r="665" spans="1:5" x14ac:dyDescent="0.25">
      <c r="A665" s="39" t="s">
        <v>7802</v>
      </c>
      <c r="B665" s="32">
        <v>4197100.0000000605</v>
      </c>
      <c r="C665" s="32">
        <v>8426283.9118012171</v>
      </c>
      <c r="D665" s="32">
        <v>4229183.9118011566</v>
      </c>
      <c r="E665" s="44">
        <v>1.0076443048297863</v>
      </c>
    </row>
    <row r="666" spans="1:5" x14ac:dyDescent="0.25">
      <c r="A666" s="39" t="s">
        <v>6986</v>
      </c>
      <c r="B666" s="32">
        <v>4704100.0000000726</v>
      </c>
      <c r="C666" s="32">
        <v>8932339.8589733634</v>
      </c>
      <c r="D666" s="32">
        <v>4228239.8589732908</v>
      </c>
      <c r="E666" s="44">
        <v>0.89884140621441411</v>
      </c>
    </row>
    <row r="667" spans="1:5" x14ac:dyDescent="0.25">
      <c r="A667" s="39" t="s">
        <v>7118</v>
      </c>
      <c r="B667" s="32">
        <v>3609100.0000000461</v>
      </c>
      <c r="C667" s="32">
        <v>7835064.3898302196</v>
      </c>
      <c r="D667" s="32">
        <v>4225964.3898301739</v>
      </c>
      <c r="E667" s="44">
        <v>1.1709191737081599</v>
      </c>
    </row>
    <row r="668" spans="1:5" x14ac:dyDescent="0.25">
      <c r="A668" s="39" t="s">
        <v>7560</v>
      </c>
      <c r="B668" s="32">
        <v>4662100.0000000717</v>
      </c>
      <c r="C668" s="32">
        <v>8886639.8437933661</v>
      </c>
      <c r="D668" s="32">
        <v>4224539.8437932944</v>
      </c>
      <c r="E668" s="44">
        <v>0.90614526582296162</v>
      </c>
    </row>
    <row r="669" spans="1:5" x14ac:dyDescent="0.25">
      <c r="A669" s="39" t="s">
        <v>8024</v>
      </c>
      <c r="B669" s="32">
        <v>4353100.0000000643</v>
      </c>
      <c r="C669" s="32">
        <v>8574719.8938088808</v>
      </c>
      <c r="D669" s="32">
        <v>4221619.8938088166</v>
      </c>
      <c r="E669" s="44">
        <v>0.96979621276992356</v>
      </c>
    </row>
    <row r="670" spans="1:5" x14ac:dyDescent="0.25">
      <c r="A670" s="39" t="s">
        <v>8244</v>
      </c>
      <c r="B670" s="32">
        <v>3915100.0000000536</v>
      </c>
      <c r="C670" s="32">
        <v>8136254.8843492959</v>
      </c>
      <c r="D670" s="32">
        <v>4221154.8843492419</v>
      </c>
      <c r="E670" s="44">
        <v>1.0781729417765022</v>
      </c>
    </row>
    <row r="671" spans="1:5" x14ac:dyDescent="0.25">
      <c r="A671" s="39" t="s">
        <v>7107</v>
      </c>
      <c r="B671" s="32">
        <v>5634099.99999996</v>
      </c>
      <c r="C671" s="32">
        <v>9854363.7072892878</v>
      </c>
      <c r="D671" s="32">
        <v>4220263.7072893279</v>
      </c>
      <c r="E671" s="44">
        <v>0.74905729527153542</v>
      </c>
    </row>
    <row r="672" spans="1:5" x14ac:dyDescent="0.25">
      <c r="A672" s="39" t="s">
        <v>8154</v>
      </c>
      <c r="B672" s="32">
        <v>6420099.999999837</v>
      </c>
      <c r="C672" s="32">
        <v>10638527.754499856</v>
      </c>
      <c r="D672" s="32">
        <v>4218427.7545000194</v>
      </c>
      <c r="E672" s="44">
        <v>0.65706573955236314</v>
      </c>
    </row>
    <row r="673" spans="1:5" x14ac:dyDescent="0.25">
      <c r="A673" s="39" t="s">
        <v>8180</v>
      </c>
      <c r="B673" s="32">
        <v>4242100.0000000615</v>
      </c>
      <c r="C673" s="32">
        <v>8459336.2611299269</v>
      </c>
      <c r="D673" s="32">
        <v>4217236.2611298654</v>
      </c>
      <c r="E673" s="44">
        <v>0.99413881358992107</v>
      </c>
    </row>
    <row r="674" spans="1:5" x14ac:dyDescent="0.25">
      <c r="A674" s="39" t="s">
        <v>6706</v>
      </c>
      <c r="B674" s="32">
        <v>5496099.9999999814</v>
      </c>
      <c r="C674" s="32">
        <v>9708722.334083721</v>
      </c>
      <c r="D674" s="32">
        <v>4212622.3340837397</v>
      </c>
      <c r="E674" s="44">
        <v>0.76647483380647263</v>
      </c>
    </row>
    <row r="675" spans="1:5" x14ac:dyDescent="0.25">
      <c r="A675" s="39" t="s">
        <v>7979</v>
      </c>
      <c r="B675" s="32">
        <v>6246099.999999864</v>
      </c>
      <c r="C675" s="32">
        <v>10457521.408071695</v>
      </c>
      <c r="D675" s="32">
        <v>4211421.4080718309</v>
      </c>
      <c r="E675" s="44">
        <v>0.67424815614093958</v>
      </c>
    </row>
    <row r="676" spans="1:5" x14ac:dyDescent="0.25">
      <c r="A676" s="39" t="s">
        <v>6868</v>
      </c>
      <c r="B676" s="32">
        <v>4560100.0000000689</v>
      </c>
      <c r="C676" s="32">
        <v>8771497.0297593381</v>
      </c>
      <c r="D676" s="32">
        <v>4211397.0297592692</v>
      </c>
      <c r="E676" s="44">
        <v>0.92353172732159505</v>
      </c>
    </row>
    <row r="677" spans="1:5" x14ac:dyDescent="0.25">
      <c r="A677" s="39" t="s">
        <v>6580</v>
      </c>
      <c r="B677" s="32">
        <v>4161100.0000000591</v>
      </c>
      <c r="C677" s="32">
        <v>8368354.1580543146</v>
      </c>
      <c r="D677" s="32">
        <v>4207254.1580542549</v>
      </c>
      <c r="E677" s="44">
        <v>1.0110918165999845</v>
      </c>
    </row>
    <row r="678" spans="1:5" x14ac:dyDescent="0.25">
      <c r="A678" s="39" t="s">
        <v>5859</v>
      </c>
      <c r="B678" s="32">
        <v>10000000</v>
      </c>
      <c r="C678" s="32">
        <v>14205162.458276588</v>
      </c>
      <c r="D678" s="32">
        <v>4205162.4582765885</v>
      </c>
      <c r="E678" s="44">
        <v>0.42051624582765884</v>
      </c>
    </row>
    <row r="679" spans="1:5" x14ac:dyDescent="0.25">
      <c r="A679" s="39" t="s">
        <v>6121</v>
      </c>
      <c r="B679" s="32">
        <v>5817099.9999999311</v>
      </c>
      <c r="C679" s="32">
        <v>10018787.22961122</v>
      </c>
      <c r="D679" s="32">
        <v>4201687.2296112888</v>
      </c>
      <c r="E679" s="44">
        <v>0.7222992951146342</v>
      </c>
    </row>
    <row r="680" spans="1:5" x14ac:dyDescent="0.25">
      <c r="A680" s="39" t="s">
        <v>7319</v>
      </c>
      <c r="B680" s="32">
        <v>7056099.9999997374</v>
      </c>
      <c r="C680" s="32">
        <v>11256487.800509121</v>
      </c>
      <c r="D680" s="32">
        <v>4200387.8005093839</v>
      </c>
      <c r="E680" s="44">
        <v>0.59528461905437002</v>
      </c>
    </row>
    <row r="681" spans="1:5" x14ac:dyDescent="0.25">
      <c r="A681" s="39" t="s">
        <v>7538</v>
      </c>
      <c r="B681" s="32">
        <v>4014100.0000000559</v>
      </c>
      <c r="C681" s="32">
        <v>8207167.84727633</v>
      </c>
      <c r="D681" s="32">
        <v>4193067.8472762741</v>
      </c>
      <c r="E681" s="44">
        <v>1.0445848003976521</v>
      </c>
    </row>
    <row r="682" spans="1:5" x14ac:dyDescent="0.25">
      <c r="A682" s="39" t="s">
        <v>6634</v>
      </c>
      <c r="B682" s="32">
        <v>5478099.9999999842</v>
      </c>
      <c r="C682" s="32">
        <v>9664407.325899411</v>
      </c>
      <c r="D682" s="32">
        <v>4186307.3258994268</v>
      </c>
      <c r="E682" s="44">
        <v>0.76418965077297585</v>
      </c>
    </row>
    <row r="683" spans="1:5" x14ac:dyDescent="0.25">
      <c r="A683" s="39" t="s">
        <v>6937</v>
      </c>
      <c r="B683" s="32">
        <v>6678099.999999796</v>
      </c>
      <c r="C683" s="32">
        <v>10856850.713192593</v>
      </c>
      <c r="D683" s="32">
        <v>4178750.7131927973</v>
      </c>
      <c r="E683" s="44">
        <v>0.6257394637985243</v>
      </c>
    </row>
    <row r="684" spans="1:5" x14ac:dyDescent="0.25">
      <c r="A684" s="39" t="s">
        <v>7115</v>
      </c>
      <c r="B684" s="32">
        <v>4263100.0000000615</v>
      </c>
      <c r="C684" s="32">
        <v>8436781.9574787673</v>
      </c>
      <c r="D684" s="32">
        <v>4173681.9574787058</v>
      </c>
      <c r="E684" s="44">
        <v>0.97902511258911251</v>
      </c>
    </row>
    <row r="685" spans="1:5" x14ac:dyDescent="0.25">
      <c r="A685" s="39" t="s">
        <v>5897</v>
      </c>
      <c r="B685" s="32">
        <v>3519100.0000000438</v>
      </c>
      <c r="C685" s="32">
        <v>7680743.5365726408</v>
      </c>
      <c r="D685" s="32">
        <v>4161643.536572597</v>
      </c>
      <c r="E685" s="44">
        <v>1.1825874617295744</v>
      </c>
    </row>
    <row r="686" spans="1:5" x14ac:dyDescent="0.25">
      <c r="A686" s="39" t="s">
        <v>6484</v>
      </c>
      <c r="B686" s="32">
        <v>5298100.0000000121</v>
      </c>
      <c r="C686" s="32">
        <v>9450850.6773279123</v>
      </c>
      <c r="D686" s="32">
        <v>4152750.6773279002</v>
      </c>
      <c r="E686" s="44">
        <v>0.78381885531188367</v>
      </c>
    </row>
    <row r="687" spans="1:5" x14ac:dyDescent="0.25">
      <c r="A687" s="39" t="s">
        <v>6311</v>
      </c>
      <c r="B687" s="32">
        <v>3762100.0000000498</v>
      </c>
      <c r="C687" s="32">
        <v>7912647.7819215879</v>
      </c>
      <c r="D687" s="32">
        <v>4150547.7819215381</v>
      </c>
      <c r="E687" s="44">
        <v>1.1032529124482291</v>
      </c>
    </row>
    <row r="688" spans="1:5" x14ac:dyDescent="0.25">
      <c r="A688" s="39" t="s">
        <v>8034</v>
      </c>
      <c r="B688" s="32">
        <v>3600100.0000000456</v>
      </c>
      <c r="C688" s="32">
        <v>7745209.8904165654</v>
      </c>
      <c r="D688" s="32">
        <v>4145109.8904165197</v>
      </c>
      <c r="E688" s="44">
        <v>1.1513874310203791</v>
      </c>
    </row>
    <row r="689" spans="1:5" x14ac:dyDescent="0.25">
      <c r="A689" s="39" t="s">
        <v>8276</v>
      </c>
      <c r="B689" s="32">
        <v>7026099.999999742</v>
      </c>
      <c r="C689" s="32">
        <v>11168850.223719072</v>
      </c>
      <c r="D689" s="32">
        <v>4142750.2237193296</v>
      </c>
      <c r="E689" s="44">
        <v>0.58962300902627085</v>
      </c>
    </row>
    <row r="690" spans="1:5" x14ac:dyDescent="0.25">
      <c r="A690" s="39" t="s">
        <v>7144</v>
      </c>
      <c r="B690" s="32">
        <v>4230100.0000000615</v>
      </c>
      <c r="C690" s="32">
        <v>8372819.9200749388</v>
      </c>
      <c r="D690" s="32">
        <v>4142719.9200748773</v>
      </c>
      <c r="E690" s="44">
        <v>0.97934325904229624</v>
      </c>
    </row>
    <row r="691" spans="1:5" x14ac:dyDescent="0.25">
      <c r="A691" s="39" t="s">
        <v>5898</v>
      </c>
      <c r="B691" s="32">
        <v>6945099.9999997541</v>
      </c>
      <c r="C691" s="32">
        <v>11087512.995502315</v>
      </c>
      <c r="D691" s="32">
        <v>4142412.9955025613</v>
      </c>
      <c r="E691" s="44">
        <v>0.59645116636228535</v>
      </c>
    </row>
    <row r="692" spans="1:5" x14ac:dyDescent="0.25">
      <c r="A692" s="39" t="s">
        <v>7512</v>
      </c>
      <c r="B692" s="32">
        <v>4815100.0000000754</v>
      </c>
      <c r="C692" s="32">
        <v>8956015.1410836335</v>
      </c>
      <c r="D692" s="32">
        <v>4140915.1410835581</v>
      </c>
      <c r="E692" s="44">
        <v>0.85998528401974894</v>
      </c>
    </row>
    <row r="693" spans="1:5" x14ac:dyDescent="0.25">
      <c r="A693" s="39" t="s">
        <v>7668</v>
      </c>
      <c r="B693" s="32">
        <v>3690100.000000048</v>
      </c>
      <c r="C693" s="32">
        <v>7828342.9090507794</v>
      </c>
      <c r="D693" s="32">
        <v>4138242.9090507315</v>
      </c>
      <c r="E693" s="44">
        <v>1.1214446516491905</v>
      </c>
    </row>
    <row r="694" spans="1:5" x14ac:dyDescent="0.25">
      <c r="A694" s="39" t="s">
        <v>8008</v>
      </c>
      <c r="B694" s="32">
        <v>5187100.0000000298</v>
      </c>
      <c r="C694" s="32">
        <v>9321728.1571696512</v>
      </c>
      <c r="D694" s="32">
        <v>4134628.1571696214</v>
      </c>
      <c r="E694" s="44">
        <v>0.79709821618430288</v>
      </c>
    </row>
    <row r="695" spans="1:5" x14ac:dyDescent="0.25">
      <c r="A695" s="39" t="s">
        <v>7457</v>
      </c>
      <c r="B695" s="32">
        <v>3393100.0000000405</v>
      </c>
      <c r="C695" s="32">
        <v>7527429.9099951172</v>
      </c>
      <c r="D695" s="32">
        <v>4134329.9099950767</v>
      </c>
      <c r="E695" s="44">
        <v>1.2184521263726467</v>
      </c>
    </row>
    <row r="696" spans="1:5" x14ac:dyDescent="0.25">
      <c r="A696" s="39" t="s">
        <v>7609</v>
      </c>
      <c r="B696" s="32">
        <v>4887100.0000000764</v>
      </c>
      <c r="C696" s="32">
        <v>9016029.9252068568</v>
      </c>
      <c r="D696" s="32">
        <v>4128929.9252067804</v>
      </c>
      <c r="E696" s="44">
        <v>0.8448629913868585</v>
      </c>
    </row>
    <row r="697" spans="1:5" x14ac:dyDescent="0.25">
      <c r="A697" s="39" t="s">
        <v>8278</v>
      </c>
      <c r="B697" s="32">
        <v>6741099.9999997867</v>
      </c>
      <c r="C697" s="32">
        <v>10868401.022029074</v>
      </c>
      <c r="D697" s="32">
        <v>4127301.0220292872</v>
      </c>
      <c r="E697" s="44">
        <v>0.61225927846040229</v>
      </c>
    </row>
    <row r="698" spans="1:5" x14ac:dyDescent="0.25">
      <c r="A698" s="39" t="s">
        <v>6253</v>
      </c>
      <c r="B698" s="32">
        <v>7683099.9999996396</v>
      </c>
      <c r="C698" s="32">
        <v>11809408.070875442</v>
      </c>
      <c r="D698" s="32">
        <v>4126308.0708758021</v>
      </c>
      <c r="E698" s="44">
        <v>0.53706291352136448</v>
      </c>
    </row>
    <row r="699" spans="1:5" x14ac:dyDescent="0.25">
      <c r="A699" s="39" t="s">
        <v>8289</v>
      </c>
      <c r="B699" s="32">
        <v>3999100.0000000554</v>
      </c>
      <c r="C699" s="32">
        <v>8122865.4795267936</v>
      </c>
      <c r="D699" s="32">
        <v>4123765.4795267382</v>
      </c>
      <c r="E699" s="44">
        <v>1.0311733838930461</v>
      </c>
    </row>
    <row r="700" spans="1:5" x14ac:dyDescent="0.25">
      <c r="A700" s="39" t="s">
        <v>6663</v>
      </c>
      <c r="B700" s="32">
        <v>5445099.9999999888</v>
      </c>
      <c r="C700" s="32">
        <v>9562133.005248107</v>
      </c>
      <c r="D700" s="32">
        <v>4117033.0052481182</v>
      </c>
      <c r="E700" s="44">
        <v>0.75609869520268258</v>
      </c>
    </row>
    <row r="701" spans="1:5" x14ac:dyDescent="0.25">
      <c r="A701" s="39" t="s">
        <v>7791</v>
      </c>
      <c r="B701" s="32">
        <v>4956100.0000000661</v>
      </c>
      <c r="C701" s="32">
        <v>9070891.9302394837</v>
      </c>
      <c r="D701" s="32">
        <v>4114791.9302394176</v>
      </c>
      <c r="E701" s="44">
        <v>0.83024796316445648</v>
      </c>
    </row>
    <row r="702" spans="1:5" x14ac:dyDescent="0.25">
      <c r="A702" s="39" t="s">
        <v>6559</v>
      </c>
      <c r="B702" s="32">
        <v>7551099.9999996601</v>
      </c>
      <c r="C702" s="32">
        <v>11665761.822086699</v>
      </c>
      <c r="D702" s="32">
        <v>4114661.8220870392</v>
      </c>
      <c r="E702" s="44">
        <v>0.544908930101207</v>
      </c>
    </row>
    <row r="703" spans="1:5" x14ac:dyDescent="0.25">
      <c r="A703" s="39" t="s">
        <v>7588</v>
      </c>
      <c r="B703" s="32">
        <v>6795099.9999997783</v>
      </c>
      <c r="C703" s="32">
        <v>10908445.002386017</v>
      </c>
      <c r="D703" s="32">
        <v>4113345.0023862384</v>
      </c>
      <c r="E703" s="44">
        <v>0.60533987761568964</v>
      </c>
    </row>
    <row r="704" spans="1:5" x14ac:dyDescent="0.25">
      <c r="A704" s="39" t="s">
        <v>5960</v>
      </c>
      <c r="B704" s="32">
        <v>3663100.000000047</v>
      </c>
      <c r="C704" s="32">
        <v>7774211.8459468139</v>
      </c>
      <c r="D704" s="32">
        <v>4111111.8459467669</v>
      </c>
      <c r="E704" s="44">
        <v>1.1223040173477967</v>
      </c>
    </row>
    <row r="705" spans="1:5" x14ac:dyDescent="0.25">
      <c r="A705" s="39" t="s">
        <v>8290</v>
      </c>
      <c r="B705" s="32">
        <v>3900100.0000000531</v>
      </c>
      <c r="C705" s="32">
        <v>8011144.5379704116</v>
      </c>
      <c r="D705" s="32">
        <v>4111044.5379703585</v>
      </c>
      <c r="E705" s="44">
        <v>1.0540869562242769</v>
      </c>
    </row>
    <row r="706" spans="1:5" x14ac:dyDescent="0.25">
      <c r="A706" s="39" t="s">
        <v>7699</v>
      </c>
      <c r="B706" s="32">
        <v>5352100.0000000037</v>
      </c>
      <c r="C706" s="32">
        <v>9462245.4150339533</v>
      </c>
      <c r="D706" s="32">
        <v>4110145.4150339495</v>
      </c>
      <c r="E706" s="44">
        <v>0.76795004111170317</v>
      </c>
    </row>
    <row r="707" spans="1:5" x14ac:dyDescent="0.25">
      <c r="A707" s="39" t="s">
        <v>7562</v>
      </c>
      <c r="B707" s="32">
        <v>4137100.0000000587</v>
      </c>
      <c r="C707" s="32">
        <v>8246861.5293848142</v>
      </c>
      <c r="D707" s="32">
        <v>4109761.5293847555</v>
      </c>
      <c r="E707" s="44">
        <v>0.99339187580302557</v>
      </c>
    </row>
    <row r="708" spans="1:5" x14ac:dyDescent="0.25">
      <c r="A708" s="39" t="s">
        <v>6192</v>
      </c>
      <c r="B708" s="32">
        <v>6114099.9999998845</v>
      </c>
      <c r="C708" s="32">
        <v>10219309.364760777</v>
      </c>
      <c r="D708" s="32">
        <v>4105209.3647608925</v>
      </c>
      <c r="E708" s="44">
        <v>0.67143314057031611</v>
      </c>
    </row>
    <row r="709" spans="1:5" x14ac:dyDescent="0.25">
      <c r="A709" s="39" t="s">
        <v>7519</v>
      </c>
      <c r="B709" s="32">
        <v>3588100.0000000456</v>
      </c>
      <c r="C709" s="32">
        <v>7692560.6328553623</v>
      </c>
      <c r="D709" s="32">
        <v>4104460.6328553166</v>
      </c>
      <c r="E709" s="44">
        <v>1.1439092090118068</v>
      </c>
    </row>
    <row r="710" spans="1:5" x14ac:dyDescent="0.25">
      <c r="A710" s="39" t="s">
        <v>5821</v>
      </c>
      <c r="B710" s="32">
        <v>7296099.9999997001</v>
      </c>
      <c r="C710" s="32">
        <v>11400335.673715137</v>
      </c>
      <c r="D710" s="32">
        <v>4104235.6737154368</v>
      </c>
      <c r="E710" s="44">
        <v>0.56252459172922598</v>
      </c>
    </row>
    <row r="711" spans="1:5" x14ac:dyDescent="0.25">
      <c r="A711" s="39" t="s">
        <v>6716</v>
      </c>
      <c r="B711" s="32">
        <v>3861100.0000000522</v>
      </c>
      <c r="C711" s="32">
        <v>7964890.5310279168</v>
      </c>
      <c r="D711" s="32">
        <v>4103790.5310278647</v>
      </c>
      <c r="E711" s="44">
        <v>1.0628552824396698</v>
      </c>
    </row>
    <row r="712" spans="1:5" x14ac:dyDescent="0.25">
      <c r="A712" s="39" t="s">
        <v>6276</v>
      </c>
      <c r="B712" s="32">
        <v>7380099.9999996861</v>
      </c>
      <c r="C712" s="32">
        <v>11462384.932021979</v>
      </c>
      <c r="D712" s="32">
        <v>4082284.9320222931</v>
      </c>
      <c r="E712" s="44">
        <v>0.55314764461490584</v>
      </c>
    </row>
    <row r="713" spans="1:5" x14ac:dyDescent="0.25">
      <c r="A713" s="39" t="s">
        <v>6801</v>
      </c>
      <c r="B713" s="32">
        <v>5295100.000000013</v>
      </c>
      <c r="C713" s="32">
        <v>9370285.1516952757</v>
      </c>
      <c r="D713" s="32">
        <v>4075185.1516952626</v>
      </c>
      <c r="E713" s="44">
        <v>0.76961438909468238</v>
      </c>
    </row>
    <row r="714" spans="1:5" x14ac:dyDescent="0.25">
      <c r="A714" s="39" t="s">
        <v>7252</v>
      </c>
      <c r="B714" s="32">
        <v>3306100.0000000386</v>
      </c>
      <c r="C714" s="32">
        <v>7363342.3655696409</v>
      </c>
      <c r="D714" s="32">
        <v>4057242.3655696022</v>
      </c>
      <c r="E714" s="44">
        <v>1.2271989248871948</v>
      </c>
    </row>
    <row r="715" spans="1:5" x14ac:dyDescent="0.25">
      <c r="A715" s="39" t="s">
        <v>6907</v>
      </c>
      <c r="B715" s="32">
        <v>4899100.0000000745</v>
      </c>
      <c r="C715" s="32">
        <v>8953964.749222016</v>
      </c>
      <c r="D715" s="32">
        <v>4054864.7492219415</v>
      </c>
      <c r="E715" s="44">
        <v>0.82767544022818063</v>
      </c>
    </row>
    <row r="716" spans="1:5" x14ac:dyDescent="0.25">
      <c r="A716" s="39" t="s">
        <v>8245</v>
      </c>
      <c r="B716" s="32">
        <v>3531100.0000000442</v>
      </c>
      <c r="C716" s="32">
        <v>7583929.2118835719</v>
      </c>
      <c r="D716" s="32">
        <v>4052829.2118835277</v>
      </c>
      <c r="E716" s="44">
        <v>1.1477526017058359</v>
      </c>
    </row>
    <row r="717" spans="1:5" x14ac:dyDescent="0.25">
      <c r="A717" s="39" t="s">
        <v>6702</v>
      </c>
      <c r="B717" s="32">
        <v>6294099.9999998566</v>
      </c>
      <c r="C717" s="32">
        <v>10346326.240822986</v>
      </c>
      <c r="D717" s="32">
        <v>4052226.2408231292</v>
      </c>
      <c r="E717" s="44">
        <v>0.64381345082271035</v>
      </c>
    </row>
    <row r="718" spans="1:5" x14ac:dyDescent="0.25">
      <c r="A718" s="39" t="s">
        <v>6411</v>
      </c>
      <c r="B718" s="32">
        <v>3369100.00000004</v>
      </c>
      <c r="C718" s="32">
        <v>7421090.8610614603</v>
      </c>
      <c r="D718" s="32">
        <v>4051990.8610614203</v>
      </c>
      <c r="E718" s="44">
        <v>1.2026923691969287</v>
      </c>
    </row>
    <row r="719" spans="1:5" x14ac:dyDescent="0.25">
      <c r="A719" s="39" t="s">
        <v>6301</v>
      </c>
      <c r="B719" s="32">
        <v>7140099.9999997243</v>
      </c>
      <c r="C719" s="32">
        <v>11191393.536998933</v>
      </c>
      <c r="D719" s="32">
        <v>4051293.5369992089</v>
      </c>
      <c r="E719" s="44">
        <v>0.56740011162299764</v>
      </c>
    </row>
    <row r="720" spans="1:5" x14ac:dyDescent="0.25">
      <c r="A720" s="39" t="s">
        <v>6570</v>
      </c>
      <c r="B720" s="32">
        <v>5766099.9999999385</v>
      </c>
      <c r="C720" s="32">
        <v>9816734.6444545444</v>
      </c>
      <c r="D720" s="32">
        <v>4050634.6444546059</v>
      </c>
      <c r="E720" s="44">
        <v>0.70249122360948457</v>
      </c>
    </row>
    <row r="721" spans="1:5" x14ac:dyDescent="0.25">
      <c r="A721" s="39" t="s">
        <v>7542</v>
      </c>
      <c r="B721" s="32">
        <v>6687099.9999997951</v>
      </c>
      <c r="C721" s="32">
        <v>10734379.770020898</v>
      </c>
      <c r="D721" s="32">
        <v>4047279.7700211033</v>
      </c>
      <c r="E721" s="44">
        <v>0.60523691436066862</v>
      </c>
    </row>
    <row r="722" spans="1:5" x14ac:dyDescent="0.25">
      <c r="A722" s="39" t="s">
        <v>6874</v>
      </c>
      <c r="B722" s="32">
        <v>3564100.0000000447</v>
      </c>
      <c r="C722" s="32">
        <v>7609292.681667652</v>
      </c>
      <c r="D722" s="32">
        <v>4045192.6816676073</v>
      </c>
      <c r="E722" s="44">
        <v>1.1349829358512826</v>
      </c>
    </row>
    <row r="723" spans="1:5" x14ac:dyDescent="0.25">
      <c r="A723" s="39" t="s">
        <v>5868</v>
      </c>
      <c r="B723" s="32">
        <v>7182099.9999997178</v>
      </c>
      <c r="C723" s="32">
        <v>11218565.523691485</v>
      </c>
      <c r="D723" s="32">
        <v>4036465.5236917669</v>
      </c>
      <c r="E723" s="44">
        <v>0.56201744944959353</v>
      </c>
    </row>
    <row r="724" spans="1:5" x14ac:dyDescent="0.25">
      <c r="A724" s="39" t="s">
        <v>5994</v>
      </c>
      <c r="B724" s="32">
        <v>4503100.000000068</v>
      </c>
      <c r="C724" s="32">
        <v>8538773.841237979</v>
      </c>
      <c r="D724" s="32">
        <v>4035673.841237911</v>
      </c>
      <c r="E724" s="44">
        <v>0.89619902761161208</v>
      </c>
    </row>
    <row r="725" spans="1:5" x14ac:dyDescent="0.25">
      <c r="A725" s="39" t="s">
        <v>7137</v>
      </c>
      <c r="B725" s="32">
        <v>7215099.9999997122</v>
      </c>
      <c r="C725" s="32">
        <v>11249648.907302272</v>
      </c>
      <c r="D725" s="32">
        <v>4034548.9073025594</v>
      </c>
      <c r="E725" s="44">
        <v>0.55918128748079998</v>
      </c>
    </row>
    <row r="726" spans="1:5" x14ac:dyDescent="0.25">
      <c r="A726" s="39" t="s">
        <v>8241</v>
      </c>
      <c r="B726" s="32">
        <v>5442099.9999999898</v>
      </c>
      <c r="C726" s="32">
        <v>9473185.3386808988</v>
      </c>
      <c r="D726" s="32">
        <v>4031085.338680909</v>
      </c>
      <c r="E726" s="44">
        <v>0.74072239368642923</v>
      </c>
    </row>
    <row r="727" spans="1:5" x14ac:dyDescent="0.25">
      <c r="A727" s="39" t="s">
        <v>6072</v>
      </c>
      <c r="B727" s="32">
        <v>6408099.9999998389</v>
      </c>
      <c r="C727" s="32">
        <v>10435861.406917907</v>
      </c>
      <c r="D727" s="32">
        <v>4027761.4069180684</v>
      </c>
      <c r="E727" s="44">
        <v>0.62854222108240654</v>
      </c>
    </row>
    <row r="728" spans="1:5" x14ac:dyDescent="0.25">
      <c r="A728" s="39" t="s">
        <v>6429</v>
      </c>
      <c r="B728" s="32">
        <v>6078099.9999998901</v>
      </c>
      <c r="C728" s="32">
        <v>10099737.411239615</v>
      </c>
      <c r="D728" s="32">
        <v>4021637.4112397246</v>
      </c>
      <c r="E728" s="44">
        <v>0.66166029042625119</v>
      </c>
    </row>
    <row r="729" spans="1:5" x14ac:dyDescent="0.25">
      <c r="A729" s="39" t="s">
        <v>7276</v>
      </c>
      <c r="B729" s="32">
        <v>4938100.0000000689</v>
      </c>
      <c r="C729" s="32">
        <v>8957724.078344224</v>
      </c>
      <c r="D729" s="32">
        <v>4019624.0783441551</v>
      </c>
      <c r="E729" s="44">
        <v>0.81400216243982482</v>
      </c>
    </row>
    <row r="730" spans="1:5" x14ac:dyDescent="0.25">
      <c r="A730" s="39" t="s">
        <v>7792</v>
      </c>
      <c r="B730" s="32">
        <v>4947100.0000000671</v>
      </c>
      <c r="C730" s="32">
        <v>8964068.7983251531</v>
      </c>
      <c r="D730" s="32">
        <v>4016968.798325086</v>
      </c>
      <c r="E730" s="44">
        <v>0.8119845562703466</v>
      </c>
    </row>
    <row r="731" spans="1:5" x14ac:dyDescent="0.25">
      <c r="A731" s="39" t="s">
        <v>6934</v>
      </c>
      <c r="B731" s="32">
        <v>7239099.9999997085</v>
      </c>
      <c r="C731" s="32">
        <v>11236251.785094464</v>
      </c>
      <c r="D731" s="32">
        <v>3997151.7850947557</v>
      </c>
      <c r="E731" s="44">
        <v>0.55216142684793923</v>
      </c>
    </row>
    <row r="732" spans="1:5" x14ac:dyDescent="0.25">
      <c r="A732" s="39" t="s">
        <v>7946</v>
      </c>
      <c r="B732" s="32">
        <v>7326099.9999996955</v>
      </c>
      <c r="C732" s="32">
        <v>11322029.779572938</v>
      </c>
      <c r="D732" s="32">
        <v>3995929.7795732422</v>
      </c>
      <c r="E732" s="44">
        <v>0.54543751512720384</v>
      </c>
    </row>
    <row r="733" spans="1:5" x14ac:dyDescent="0.25">
      <c r="A733" s="39" t="s">
        <v>8258</v>
      </c>
      <c r="B733" s="32">
        <v>6375099.9999998435</v>
      </c>
      <c r="C733" s="32">
        <v>10368772.688403312</v>
      </c>
      <c r="D733" s="32">
        <v>3993672.6884034686</v>
      </c>
      <c r="E733" s="44">
        <v>0.62644863428080599</v>
      </c>
    </row>
    <row r="734" spans="1:5" x14ac:dyDescent="0.25">
      <c r="A734" s="39" t="s">
        <v>8294</v>
      </c>
      <c r="B734" s="32">
        <v>3324100.0000000391</v>
      </c>
      <c r="C734" s="32">
        <v>7316564.7463262966</v>
      </c>
      <c r="D734" s="32">
        <v>3992464.7463262575</v>
      </c>
      <c r="E734" s="44">
        <v>1.2010663777642703</v>
      </c>
    </row>
    <row r="735" spans="1:5" x14ac:dyDescent="0.25">
      <c r="A735" s="39" t="s">
        <v>6584</v>
      </c>
      <c r="B735" s="32">
        <v>3756100.0000000494</v>
      </c>
      <c r="C735" s="32">
        <v>7747526.2146090921</v>
      </c>
      <c r="D735" s="32">
        <v>3991426.2146090427</v>
      </c>
      <c r="E735" s="44">
        <v>1.0626517437259366</v>
      </c>
    </row>
    <row r="736" spans="1:5" x14ac:dyDescent="0.25">
      <c r="A736" s="39" t="s">
        <v>7404</v>
      </c>
      <c r="B736" s="32">
        <v>3453100.0000000419</v>
      </c>
      <c r="C736" s="32">
        <v>7443330.8131060135</v>
      </c>
      <c r="D736" s="32">
        <v>3990230.8131059716</v>
      </c>
      <c r="E736" s="44">
        <v>1.1555503209017761</v>
      </c>
    </row>
    <row r="737" spans="1:5" x14ac:dyDescent="0.25">
      <c r="A737" s="39" t="s">
        <v>7327</v>
      </c>
      <c r="B737" s="32">
        <v>3921100.0000000536</v>
      </c>
      <c r="C737" s="32">
        <v>7908999.407663282</v>
      </c>
      <c r="D737" s="32">
        <v>3987899.4076632285</v>
      </c>
      <c r="E737" s="44">
        <v>1.017035884742336</v>
      </c>
    </row>
    <row r="738" spans="1:5" x14ac:dyDescent="0.25">
      <c r="A738" s="39" t="s">
        <v>6197</v>
      </c>
      <c r="B738" s="32">
        <v>3720100.0000000484</v>
      </c>
      <c r="C738" s="32">
        <v>7700199.5343198134</v>
      </c>
      <c r="D738" s="32">
        <v>3980099.5343197649</v>
      </c>
      <c r="E738" s="44">
        <v>1.069890469159354</v>
      </c>
    </row>
    <row r="739" spans="1:5" x14ac:dyDescent="0.25">
      <c r="A739" s="39" t="s">
        <v>7816</v>
      </c>
      <c r="B739" s="32">
        <v>6135099.9999998817</v>
      </c>
      <c r="C739" s="32">
        <v>10108613.563927853</v>
      </c>
      <c r="D739" s="32">
        <v>3973513.5639279718</v>
      </c>
      <c r="E739" s="44">
        <v>0.64766891557237016</v>
      </c>
    </row>
    <row r="740" spans="1:5" x14ac:dyDescent="0.25">
      <c r="A740" s="39" t="s">
        <v>6335</v>
      </c>
      <c r="B740" s="32">
        <v>6780099.9999997802</v>
      </c>
      <c r="C740" s="32">
        <v>10751351.686483029</v>
      </c>
      <c r="D740" s="32">
        <v>3971251.6864832491</v>
      </c>
      <c r="E740" s="44">
        <v>0.5857216982763348</v>
      </c>
    </row>
    <row r="741" spans="1:5" x14ac:dyDescent="0.25">
      <c r="A741" s="39" t="s">
        <v>6150</v>
      </c>
      <c r="B741" s="32">
        <v>3666100.0000000475</v>
      </c>
      <c r="C741" s="32">
        <v>7630359.0411348995</v>
      </c>
      <c r="D741" s="32">
        <v>3964259.041134852</v>
      </c>
      <c r="E741" s="44">
        <v>1.0813286711041163</v>
      </c>
    </row>
    <row r="742" spans="1:5" x14ac:dyDescent="0.25">
      <c r="A742" s="39" t="s">
        <v>8157</v>
      </c>
      <c r="B742" s="32">
        <v>4638100.0000000708</v>
      </c>
      <c r="C742" s="32">
        <v>8599631.8524186481</v>
      </c>
      <c r="D742" s="32">
        <v>3961531.8524185773</v>
      </c>
      <c r="E742" s="44">
        <v>0.85412816722763996</v>
      </c>
    </row>
    <row r="743" spans="1:5" x14ac:dyDescent="0.25">
      <c r="A743" s="39" t="s">
        <v>7449</v>
      </c>
      <c r="B743" s="32">
        <v>3894100.0000000531</v>
      </c>
      <c r="C743" s="32">
        <v>7850026.848036347</v>
      </c>
      <c r="D743" s="32">
        <v>3955926.8480362939</v>
      </c>
      <c r="E743" s="44">
        <v>1.0158770570956679</v>
      </c>
    </row>
    <row r="744" spans="1:5" x14ac:dyDescent="0.25">
      <c r="A744" s="39" t="s">
        <v>7235</v>
      </c>
      <c r="B744" s="32">
        <v>4110100.0000000582</v>
      </c>
      <c r="C744" s="32">
        <v>8064612.3483471582</v>
      </c>
      <c r="D744" s="32">
        <v>3954512.3483471</v>
      </c>
      <c r="E744" s="44">
        <v>0.96214504473055251</v>
      </c>
    </row>
    <row r="745" spans="1:5" x14ac:dyDescent="0.25">
      <c r="A745" s="39" t="s">
        <v>6719</v>
      </c>
      <c r="B745" s="32">
        <v>3624100.0000000461</v>
      </c>
      <c r="C745" s="32">
        <v>7567599.2227577306</v>
      </c>
      <c r="D745" s="32">
        <v>3943499.2227576845</v>
      </c>
      <c r="E745" s="44">
        <v>1.0881320114670219</v>
      </c>
    </row>
    <row r="746" spans="1:5" x14ac:dyDescent="0.25">
      <c r="A746" s="39" t="s">
        <v>8015</v>
      </c>
      <c r="B746" s="32">
        <v>4965100.0000000643</v>
      </c>
      <c r="C746" s="32">
        <v>8908351.866937831</v>
      </c>
      <c r="D746" s="32">
        <v>3943251.8669377668</v>
      </c>
      <c r="E746" s="44">
        <v>0.79419384643566404</v>
      </c>
    </row>
    <row r="747" spans="1:5" x14ac:dyDescent="0.25">
      <c r="A747" s="39" t="s">
        <v>7036</v>
      </c>
      <c r="B747" s="32">
        <v>7038099.9999997402</v>
      </c>
      <c r="C747" s="32">
        <v>10979787.473066922</v>
      </c>
      <c r="D747" s="32">
        <v>3941687.4730671821</v>
      </c>
      <c r="E747" s="44">
        <v>0.56004993862936414</v>
      </c>
    </row>
    <row r="748" spans="1:5" x14ac:dyDescent="0.25">
      <c r="A748" s="39" t="s">
        <v>6911</v>
      </c>
      <c r="B748" s="32">
        <v>4419100.0000000652</v>
      </c>
      <c r="C748" s="32">
        <v>8360483.4116496816</v>
      </c>
      <c r="D748" s="32">
        <v>3941383.4116496164</v>
      </c>
      <c r="E748" s="44">
        <v>0.89189731204307621</v>
      </c>
    </row>
    <row r="749" spans="1:5" x14ac:dyDescent="0.25">
      <c r="A749" s="39" t="s">
        <v>5935</v>
      </c>
      <c r="B749" s="32">
        <v>3549100.0000000447</v>
      </c>
      <c r="C749" s="32">
        <v>7489452.8127726251</v>
      </c>
      <c r="D749" s="32">
        <v>3940352.8127725804</v>
      </c>
      <c r="E749" s="44">
        <v>1.1102400081069936</v>
      </c>
    </row>
    <row r="750" spans="1:5" x14ac:dyDescent="0.25">
      <c r="A750" s="39" t="s">
        <v>7024</v>
      </c>
      <c r="B750" s="32">
        <v>3558100.0000000447</v>
      </c>
      <c r="C750" s="32">
        <v>7486932.4775952632</v>
      </c>
      <c r="D750" s="32">
        <v>3928832.4775952185</v>
      </c>
      <c r="E750" s="44">
        <v>1.1041939455313705</v>
      </c>
    </row>
    <row r="751" spans="1:5" x14ac:dyDescent="0.25">
      <c r="A751" s="39" t="s">
        <v>6768</v>
      </c>
      <c r="B751" s="32">
        <v>5115100.000000041</v>
      </c>
      <c r="C751" s="32">
        <v>9036854.5203253385</v>
      </c>
      <c r="D751" s="32">
        <v>3921754.5203252975</v>
      </c>
      <c r="E751" s="44">
        <v>0.76670143698564375</v>
      </c>
    </row>
    <row r="752" spans="1:5" x14ac:dyDescent="0.25">
      <c r="A752" s="39" t="s">
        <v>8032</v>
      </c>
      <c r="B752" s="32">
        <v>3705100.0000000484</v>
      </c>
      <c r="C752" s="32">
        <v>7626736.1505281674</v>
      </c>
      <c r="D752" s="32">
        <v>3921636.1505281189</v>
      </c>
      <c r="E752" s="44">
        <v>1.0584427277342225</v>
      </c>
    </row>
    <row r="753" spans="1:5" x14ac:dyDescent="0.25">
      <c r="A753" s="39" t="s">
        <v>6955</v>
      </c>
      <c r="B753" s="32">
        <v>7650099.9999996442</v>
      </c>
      <c r="C753" s="32">
        <v>11569576.80528295</v>
      </c>
      <c r="D753" s="32">
        <v>3919476.8052833062</v>
      </c>
      <c r="E753" s="44">
        <v>0.5123432118904967</v>
      </c>
    </row>
    <row r="754" spans="1:5" x14ac:dyDescent="0.25">
      <c r="A754" s="39" t="s">
        <v>5988</v>
      </c>
      <c r="B754" s="32">
        <v>5484099.9999999832</v>
      </c>
      <c r="C754" s="32">
        <v>9402200.5076662637</v>
      </c>
      <c r="D754" s="32">
        <v>3918100.5076662805</v>
      </c>
      <c r="E754" s="44">
        <v>0.71444731271608697</v>
      </c>
    </row>
    <row r="755" spans="1:5" x14ac:dyDescent="0.25">
      <c r="A755" s="39" t="s">
        <v>7155</v>
      </c>
      <c r="B755" s="32">
        <v>3444100.0000000419</v>
      </c>
      <c r="C755" s="32">
        <v>7358631.4809382046</v>
      </c>
      <c r="D755" s="32">
        <v>3914531.4809381627</v>
      </c>
      <c r="E755" s="44">
        <v>1.1365905406167403</v>
      </c>
    </row>
    <row r="756" spans="1:5" x14ac:dyDescent="0.25">
      <c r="A756" s="39" t="s">
        <v>6854</v>
      </c>
      <c r="B756" s="32">
        <v>3123100.000000034</v>
      </c>
      <c r="C756" s="32">
        <v>7035569.848504073</v>
      </c>
      <c r="D756" s="32">
        <v>3912469.848504039</v>
      </c>
      <c r="E756" s="44">
        <v>1.2527520247523283</v>
      </c>
    </row>
    <row r="757" spans="1:5" x14ac:dyDescent="0.25">
      <c r="A757" s="39" t="s">
        <v>6876</v>
      </c>
      <c r="B757" s="32">
        <v>3420100.0000000414</v>
      </c>
      <c r="C757" s="32">
        <v>7330555.0516033163</v>
      </c>
      <c r="D757" s="32">
        <v>3910455.0516032749</v>
      </c>
      <c r="E757" s="44">
        <v>1.1433744778232295</v>
      </c>
    </row>
    <row r="758" spans="1:5" x14ac:dyDescent="0.25">
      <c r="A758" s="39" t="s">
        <v>6561</v>
      </c>
      <c r="B758" s="32">
        <v>7401099.9999996834</v>
      </c>
      <c r="C758" s="32">
        <v>11311241.300869061</v>
      </c>
      <c r="D758" s="32">
        <v>3910141.3008693773</v>
      </c>
      <c r="E758" s="44">
        <v>0.52831893919411232</v>
      </c>
    </row>
    <row r="759" spans="1:5" x14ac:dyDescent="0.25">
      <c r="A759" s="39" t="s">
        <v>7974</v>
      </c>
      <c r="B759" s="32">
        <v>6339099.9999998491</v>
      </c>
      <c r="C759" s="32">
        <v>10245281.455838175</v>
      </c>
      <c r="D759" s="32">
        <v>3906181.4558383264</v>
      </c>
      <c r="E759" s="44">
        <v>0.61620442268435882</v>
      </c>
    </row>
    <row r="760" spans="1:5" x14ac:dyDescent="0.25">
      <c r="A760" s="39" t="s">
        <v>6458</v>
      </c>
      <c r="B760" s="32">
        <v>4911100.0000000726</v>
      </c>
      <c r="C760" s="32">
        <v>8814894.7223448139</v>
      </c>
      <c r="D760" s="32">
        <v>3903794.7223447412</v>
      </c>
      <c r="E760" s="44">
        <v>0.79489212647771035</v>
      </c>
    </row>
    <row r="761" spans="1:5" x14ac:dyDescent="0.25">
      <c r="A761" s="39" t="s">
        <v>6048</v>
      </c>
      <c r="B761" s="32">
        <v>4029100.0000000563</v>
      </c>
      <c r="C761" s="32">
        <v>7929531.4058707608</v>
      </c>
      <c r="D761" s="32">
        <v>3900431.4058707044</v>
      </c>
      <c r="E761" s="44">
        <v>0.96806517730278474</v>
      </c>
    </row>
    <row r="762" spans="1:5" x14ac:dyDescent="0.25">
      <c r="A762" s="39" t="s">
        <v>6623</v>
      </c>
      <c r="B762" s="32">
        <v>4380100.0000000643</v>
      </c>
      <c r="C762" s="32">
        <v>8278444.0655366844</v>
      </c>
      <c r="D762" s="32">
        <v>3898344.0655366201</v>
      </c>
      <c r="E762" s="44">
        <v>0.89001257175328485</v>
      </c>
    </row>
    <row r="763" spans="1:5" x14ac:dyDescent="0.25">
      <c r="A763" s="39" t="s">
        <v>6053</v>
      </c>
      <c r="B763" s="32">
        <v>3630100.0000000466</v>
      </c>
      <c r="C763" s="32">
        <v>7525625.5440801037</v>
      </c>
      <c r="D763" s="32">
        <v>3895525.5440800572</v>
      </c>
      <c r="E763" s="44">
        <v>1.0731179703258884</v>
      </c>
    </row>
    <row r="764" spans="1:5" x14ac:dyDescent="0.25">
      <c r="A764" s="39" t="s">
        <v>7558</v>
      </c>
      <c r="B764" s="32">
        <v>4869100.0000000764</v>
      </c>
      <c r="C764" s="32">
        <v>8755057.3918954488</v>
      </c>
      <c r="D764" s="32">
        <v>3885957.3918953724</v>
      </c>
      <c r="E764" s="44">
        <v>0.79808535291846783</v>
      </c>
    </row>
    <row r="765" spans="1:5" x14ac:dyDescent="0.25">
      <c r="A765" s="39" t="s">
        <v>8016</v>
      </c>
      <c r="B765" s="32">
        <v>4854100.0000000764</v>
      </c>
      <c r="C765" s="32">
        <v>8736496.4469240978</v>
      </c>
      <c r="D765" s="32">
        <v>3882396.4469240215</v>
      </c>
      <c r="E765" s="44">
        <v>0.79981797798231602</v>
      </c>
    </row>
    <row r="766" spans="1:5" x14ac:dyDescent="0.25">
      <c r="A766" s="39" t="s">
        <v>6516</v>
      </c>
      <c r="B766" s="32">
        <v>3129100.0000000345</v>
      </c>
      <c r="C766" s="32">
        <v>7011008.9738781676</v>
      </c>
      <c r="D766" s="32">
        <v>3881908.9738781331</v>
      </c>
      <c r="E766" s="44">
        <v>1.2405832264478893</v>
      </c>
    </row>
    <row r="767" spans="1:5" x14ac:dyDescent="0.25">
      <c r="A767" s="39" t="s">
        <v>8029</v>
      </c>
      <c r="B767" s="32">
        <v>4062100.0000000568</v>
      </c>
      <c r="C767" s="32">
        <v>7940869.1326861037</v>
      </c>
      <c r="D767" s="32">
        <v>3878769.1326860469</v>
      </c>
      <c r="E767" s="44">
        <v>0.95486795812165937</v>
      </c>
    </row>
    <row r="768" spans="1:5" x14ac:dyDescent="0.25">
      <c r="A768" s="39" t="s">
        <v>6043</v>
      </c>
      <c r="B768" s="32">
        <v>5157100.0000000345</v>
      </c>
      <c r="C768" s="32">
        <v>9033695.4181684833</v>
      </c>
      <c r="D768" s="32">
        <v>3876595.4181684488</v>
      </c>
      <c r="E768" s="44">
        <v>0.75170064923472935</v>
      </c>
    </row>
    <row r="769" spans="1:5" x14ac:dyDescent="0.25">
      <c r="A769" s="39" t="s">
        <v>7459</v>
      </c>
      <c r="B769" s="32">
        <v>3111100.000000034</v>
      </c>
      <c r="C769" s="32">
        <v>6985833.757800729</v>
      </c>
      <c r="D769" s="32">
        <v>3874733.757800695</v>
      </c>
      <c r="E769" s="44">
        <v>1.2454545844880116</v>
      </c>
    </row>
    <row r="770" spans="1:5" x14ac:dyDescent="0.25">
      <c r="A770" s="39" t="s">
        <v>5845</v>
      </c>
      <c r="B770" s="32">
        <v>5046100.0000000512</v>
      </c>
      <c r="C770" s="32">
        <v>8914507.77724953</v>
      </c>
      <c r="D770" s="32">
        <v>3868407.7772494787</v>
      </c>
      <c r="E770" s="44">
        <v>0.76661338008549962</v>
      </c>
    </row>
    <row r="771" spans="1:5" x14ac:dyDescent="0.25">
      <c r="A771" s="39" t="s">
        <v>5933</v>
      </c>
      <c r="B771" s="32">
        <v>3789100.0000000503</v>
      </c>
      <c r="C771" s="32">
        <v>7645448.7653608965</v>
      </c>
      <c r="D771" s="32">
        <v>3856348.7653608462</v>
      </c>
      <c r="E771" s="44">
        <v>1.0177479521154877</v>
      </c>
    </row>
    <row r="772" spans="1:5" x14ac:dyDescent="0.25">
      <c r="A772" s="39" t="s">
        <v>6872</v>
      </c>
      <c r="B772" s="32">
        <v>3786100.0000000503</v>
      </c>
      <c r="C772" s="32">
        <v>7638271.4012851743</v>
      </c>
      <c r="D772" s="32">
        <v>3852171.401285124</v>
      </c>
      <c r="E772" s="44">
        <v>1.0174510449499676</v>
      </c>
    </row>
    <row r="773" spans="1:5" x14ac:dyDescent="0.25">
      <c r="A773" s="39" t="s">
        <v>7845</v>
      </c>
      <c r="B773" s="32">
        <v>3990100.0000000554</v>
      </c>
      <c r="C773" s="32">
        <v>7841397.3141078986</v>
      </c>
      <c r="D773" s="32">
        <v>3851297.3141078432</v>
      </c>
      <c r="E773" s="44">
        <v>0.96521323127435144</v>
      </c>
    </row>
    <row r="774" spans="1:5" x14ac:dyDescent="0.25">
      <c r="A774" s="39" t="s">
        <v>7250</v>
      </c>
      <c r="B774" s="32">
        <v>3642100.0000000466</v>
      </c>
      <c r="C774" s="32">
        <v>7490392.9334922675</v>
      </c>
      <c r="D774" s="32">
        <v>3848292.9334922209</v>
      </c>
      <c r="E774" s="44">
        <v>1.0566137485220537</v>
      </c>
    </row>
    <row r="775" spans="1:5" x14ac:dyDescent="0.25">
      <c r="A775" s="39" t="s">
        <v>7713</v>
      </c>
      <c r="B775" s="32">
        <v>3300100.0000000386</v>
      </c>
      <c r="C775" s="32">
        <v>7146188.54725713</v>
      </c>
      <c r="D775" s="32">
        <v>3846088.5472570914</v>
      </c>
      <c r="E775" s="44">
        <v>1.1654460614093654</v>
      </c>
    </row>
    <row r="776" spans="1:5" x14ac:dyDescent="0.25">
      <c r="A776" s="39" t="s">
        <v>6438</v>
      </c>
      <c r="B776" s="32">
        <v>3993100.0000000554</v>
      </c>
      <c r="C776" s="32">
        <v>7826156.5205629021</v>
      </c>
      <c r="D776" s="32">
        <v>3833056.5205628467</v>
      </c>
      <c r="E776" s="44">
        <v>0.95991999212711765</v>
      </c>
    </row>
    <row r="777" spans="1:5" x14ac:dyDescent="0.25">
      <c r="A777" s="39" t="s">
        <v>7384</v>
      </c>
      <c r="B777" s="32">
        <v>6726099.9999997886</v>
      </c>
      <c r="C777" s="32">
        <v>10555600.452646652</v>
      </c>
      <c r="D777" s="32">
        <v>3829500.4526468636</v>
      </c>
      <c r="E777" s="44">
        <v>0.56934931872065297</v>
      </c>
    </row>
    <row r="778" spans="1:5" x14ac:dyDescent="0.25">
      <c r="A778" s="39" t="s">
        <v>7801</v>
      </c>
      <c r="B778" s="32">
        <v>4200100.0000000605</v>
      </c>
      <c r="C778" s="32">
        <v>8029499.2097581653</v>
      </c>
      <c r="D778" s="32">
        <v>3829399.2097581048</v>
      </c>
      <c r="E778" s="44">
        <v>0.91174000851361858</v>
      </c>
    </row>
    <row r="779" spans="1:5" x14ac:dyDescent="0.25">
      <c r="A779" s="39" t="s">
        <v>7419</v>
      </c>
      <c r="B779" s="32">
        <v>5901099.999999918</v>
      </c>
      <c r="C779" s="32">
        <v>9729716.7533236947</v>
      </c>
      <c r="D779" s="32">
        <v>3828616.7533237766</v>
      </c>
      <c r="E779" s="44">
        <v>0.64879713160662078</v>
      </c>
    </row>
    <row r="780" spans="1:5" x14ac:dyDescent="0.25">
      <c r="A780" s="39" t="s">
        <v>7059</v>
      </c>
      <c r="B780" s="32">
        <v>3486100.0000000428</v>
      </c>
      <c r="C780" s="32">
        <v>7313424.126442791</v>
      </c>
      <c r="D780" s="32">
        <v>3827324.1264427481</v>
      </c>
      <c r="E780" s="44">
        <v>1.0978813362906117</v>
      </c>
    </row>
    <row r="781" spans="1:5" x14ac:dyDescent="0.25">
      <c r="A781" s="39" t="s">
        <v>6778</v>
      </c>
      <c r="B781" s="32">
        <v>3336100.0000000391</v>
      </c>
      <c r="C781" s="32">
        <v>7160686.3529076688</v>
      </c>
      <c r="D781" s="32">
        <v>3824586.3529076297</v>
      </c>
      <c r="E781" s="44">
        <v>1.1464243736421524</v>
      </c>
    </row>
    <row r="782" spans="1:5" x14ac:dyDescent="0.25">
      <c r="A782" s="39" t="s">
        <v>6810</v>
      </c>
      <c r="B782" s="32">
        <v>4374100.0000000643</v>
      </c>
      <c r="C782" s="32">
        <v>8196893.426747215</v>
      </c>
      <c r="D782" s="32">
        <v>3822793.4267471507</v>
      </c>
      <c r="E782" s="44">
        <v>0.87396114097690825</v>
      </c>
    </row>
    <row r="783" spans="1:5" x14ac:dyDescent="0.25">
      <c r="A783" s="39" t="s">
        <v>5882</v>
      </c>
      <c r="B783" s="32">
        <v>6564099.9999998137</v>
      </c>
      <c r="C783" s="32">
        <v>10385248.767923633</v>
      </c>
      <c r="D783" s="32">
        <v>3821148.7679238189</v>
      </c>
      <c r="E783" s="44">
        <v>0.58212836000730139</v>
      </c>
    </row>
    <row r="784" spans="1:5" x14ac:dyDescent="0.25">
      <c r="A784" s="39" t="s">
        <v>6413</v>
      </c>
      <c r="B784" s="32">
        <v>3213100.0000000363</v>
      </c>
      <c r="C784" s="32">
        <v>7033506.0329621779</v>
      </c>
      <c r="D784" s="32">
        <v>3820406.0329621416</v>
      </c>
      <c r="E784" s="44">
        <v>1.189009378158818</v>
      </c>
    </row>
    <row r="785" spans="1:5" x14ac:dyDescent="0.25">
      <c r="A785" s="39" t="s">
        <v>7207</v>
      </c>
      <c r="B785" s="32">
        <v>5625099.9999999609</v>
      </c>
      <c r="C785" s="32">
        <v>9445330.7942404933</v>
      </c>
      <c r="D785" s="32">
        <v>3820230.7942405324</v>
      </c>
      <c r="E785" s="44">
        <v>0.67914006759711987</v>
      </c>
    </row>
    <row r="786" spans="1:5" x14ac:dyDescent="0.25">
      <c r="A786" s="39" t="s">
        <v>7275</v>
      </c>
      <c r="B786" s="32">
        <v>5988099.9999999041</v>
      </c>
      <c r="C786" s="32">
        <v>9801721.1368011869</v>
      </c>
      <c r="D786" s="32">
        <v>3813621.1368012829</v>
      </c>
      <c r="E786" s="44">
        <v>0.63686664163947559</v>
      </c>
    </row>
    <row r="787" spans="1:5" x14ac:dyDescent="0.25">
      <c r="A787" s="39" t="s">
        <v>6963</v>
      </c>
      <c r="B787" s="32">
        <v>5805099.9999999329</v>
      </c>
      <c r="C787" s="32">
        <v>9618073.6679279003</v>
      </c>
      <c r="D787" s="32">
        <v>3812973.6679279674</v>
      </c>
      <c r="E787" s="44">
        <v>0.65683169418752674</v>
      </c>
    </row>
    <row r="788" spans="1:5" x14ac:dyDescent="0.25">
      <c r="A788" s="39" t="s">
        <v>5824</v>
      </c>
      <c r="B788" s="32">
        <v>6342099.9999998491</v>
      </c>
      <c r="C788" s="32">
        <v>10146397.696222901</v>
      </c>
      <c r="D788" s="32">
        <v>3804297.6962230522</v>
      </c>
      <c r="E788" s="44">
        <v>0.59984826732835228</v>
      </c>
    </row>
    <row r="789" spans="1:5" x14ac:dyDescent="0.25">
      <c r="A789" s="39" t="s">
        <v>6456</v>
      </c>
      <c r="B789" s="32">
        <v>4953100.0000000661</v>
      </c>
      <c r="C789" s="32">
        <v>8750502.118665237</v>
      </c>
      <c r="D789" s="32">
        <v>3797402.1186651709</v>
      </c>
      <c r="E789" s="44">
        <v>0.76667180526642309</v>
      </c>
    </row>
    <row r="790" spans="1:5" x14ac:dyDescent="0.25">
      <c r="A790" s="39" t="s">
        <v>7702</v>
      </c>
      <c r="B790" s="32">
        <v>4845100.0000000764</v>
      </c>
      <c r="C790" s="32">
        <v>8636559.6936473306</v>
      </c>
      <c r="D790" s="32">
        <v>3791459.6936472543</v>
      </c>
      <c r="E790" s="44">
        <v>0.78253486897013369</v>
      </c>
    </row>
    <row r="791" spans="1:5" x14ac:dyDescent="0.25">
      <c r="A791" s="39" t="s">
        <v>8284</v>
      </c>
      <c r="B791" s="32">
        <v>5010100.0000000568</v>
      </c>
      <c r="C791" s="32">
        <v>8799091.9525564425</v>
      </c>
      <c r="D791" s="32">
        <v>3788991.9525563857</v>
      </c>
      <c r="E791" s="44">
        <v>0.75627072364949655</v>
      </c>
    </row>
    <row r="792" spans="1:5" x14ac:dyDescent="0.25">
      <c r="A792" s="39" t="s">
        <v>7369</v>
      </c>
      <c r="B792" s="32">
        <v>6495099.9999998249</v>
      </c>
      <c r="C792" s="32">
        <v>10280473.284915013</v>
      </c>
      <c r="D792" s="32">
        <v>3785373.2849151883</v>
      </c>
      <c r="E792" s="44">
        <v>0.58280446566108146</v>
      </c>
    </row>
    <row r="793" spans="1:5" x14ac:dyDescent="0.25">
      <c r="A793" s="39" t="s">
        <v>7990</v>
      </c>
      <c r="B793" s="32">
        <v>5847099.9999999264</v>
      </c>
      <c r="C793" s="32">
        <v>9632072.6579641961</v>
      </c>
      <c r="D793" s="32">
        <v>3784972.6579642696</v>
      </c>
      <c r="E793" s="44">
        <v>0.6473247691957239</v>
      </c>
    </row>
    <row r="794" spans="1:5" x14ac:dyDescent="0.25">
      <c r="A794" s="39" t="s">
        <v>6284</v>
      </c>
      <c r="B794" s="32">
        <v>4077100.0000000573</v>
      </c>
      <c r="C794" s="32">
        <v>7861066.1317853592</v>
      </c>
      <c r="D794" s="32">
        <v>3783966.131785302</v>
      </c>
      <c r="E794" s="44">
        <v>0.92810235995811941</v>
      </c>
    </row>
    <row r="795" spans="1:5" x14ac:dyDescent="0.25">
      <c r="A795" s="39" t="s">
        <v>6140</v>
      </c>
      <c r="B795" s="32">
        <v>4635100.0000000708</v>
      </c>
      <c r="C795" s="32">
        <v>8413813.7882089652</v>
      </c>
      <c r="D795" s="32">
        <v>3778713.7882088944</v>
      </c>
      <c r="E795" s="44">
        <v>0.81523889197834709</v>
      </c>
    </row>
    <row r="796" spans="1:5" x14ac:dyDescent="0.25">
      <c r="A796" s="39" t="s">
        <v>7405</v>
      </c>
      <c r="B796" s="32">
        <v>3363100.00000004</v>
      </c>
      <c r="C796" s="32">
        <v>7135801.3474815283</v>
      </c>
      <c r="D796" s="32">
        <v>3772701.3474814883</v>
      </c>
      <c r="E796" s="44">
        <v>1.1217927945887554</v>
      </c>
    </row>
    <row r="797" spans="1:5" x14ac:dyDescent="0.25">
      <c r="A797" s="39" t="s">
        <v>6120</v>
      </c>
      <c r="B797" s="32">
        <v>5940099.9999999115</v>
      </c>
      <c r="C797" s="32">
        <v>9712349.8573418204</v>
      </c>
      <c r="D797" s="32">
        <v>3772249.8573419088</v>
      </c>
      <c r="E797" s="44">
        <v>0.63504820749515412</v>
      </c>
    </row>
    <row r="798" spans="1:5" x14ac:dyDescent="0.25">
      <c r="A798" s="39" t="s">
        <v>7549</v>
      </c>
      <c r="B798" s="32">
        <v>6867099.9999997672</v>
      </c>
      <c r="C798" s="32">
        <v>10639346.984488295</v>
      </c>
      <c r="D798" s="32">
        <v>3772246.9844885282</v>
      </c>
      <c r="E798" s="44">
        <v>0.54932169103240902</v>
      </c>
    </row>
    <row r="799" spans="1:5" x14ac:dyDescent="0.25">
      <c r="A799" s="39" t="s">
        <v>6509</v>
      </c>
      <c r="B799" s="32">
        <v>5916099.9999999152</v>
      </c>
      <c r="C799" s="32">
        <v>9685701.822459789</v>
      </c>
      <c r="D799" s="32">
        <v>3769601.8224598737</v>
      </c>
      <c r="E799" s="44">
        <v>0.6371768263653298</v>
      </c>
    </row>
    <row r="800" spans="1:5" x14ac:dyDescent="0.25">
      <c r="A800" s="39" t="s">
        <v>7186</v>
      </c>
      <c r="B800" s="32">
        <v>3258100.0000000373</v>
      </c>
      <c r="C800" s="32">
        <v>7023393.9443143457</v>
      </c>
      <c r="D800" s="32">
        <v>3765293.9443143085</v>
      </c>
      <c r="E800" s="44">
        <v>1.1556716934146483</v>
      </c>
    </row>
    <row r="801" spans="1:5" x14ac:dyDescent="0.25">
      <c r="A801" s="39" t="s">
        <v>7700</v>
      </c>
      <c r="B801" s="32">
        <v>4968100.0000000633</v>
      </c>
      <c r="C801" s="32">
        <v>8732345.3349940963</v>
      </c>
      <c r="D801" s="32">
        <v>3764245.334994033</v>
      </c>
      <c r="E801" s="44">
        <v>0.75768308508161775</v>
      </c>
    </row>
    <row r="802" spans="1:5" x14ac:dyDescent="0.25">
      <c r="A802" s="39" t="s">
        <v>6137</v>
      </c>
      <c r="B802" s="32">
        <v>4890100.0000000764</v>
      </c>
      <c r="C802" s="32">
        <v>8653088.9309669156</v>
      </c>
      <c r="D802" s="32">
        <v>3762988.9309668392</v>
      </c>
      <c r="E802" s="44">
        <v>0.76951165231115526</v>
      </c>
    </row>
    <row r="803" spans="1:5" x14ac:dyDescent="0.25">
      <c r="A803" s="39" t="s">
        <v>7383</v>
      </c>
      <c r="B803" s="32">
        <v>6816099.9999997746</v>
      </c>
      <c r="C803" s="32">
        <v>10576228.275591401</v>
      </c>
      <c r="D803" s="32">
        <v>3760128.2755916268</v>
      </c>
      <c r="E803" s="44">
        <v>0.55165391874998182</v>
      </c>
    </row>
    <row r="804" spans="1:5" x14ac:dyDescent="0.25">
      <c r="A804" s="39" t="s">
        <v>5844</v>
      </c>
      <c r="B804" s="32">
        <v>5112100.000000041</v>
      </c>
      <c r="C804" s="32">
        <v>8866374.4129431266</v>
      </c>
      <c r="D804" s="32">
        <v>3754274.4129430857</v>
      </c>
      <c r="E804" s="44">
        <v>0.7343898618851461</v>
      </c>
    </row>
    <row r="805" spans="1:5" x14ac:dyDescent="0.25">
      <c r="A805" s="39" t="s">
        <v>7374</v>
      </c>
      <c r="B805" s="32">
        <v>3126100.000000034</v>
      </c>
      <c r="C805" s="32">
        <v>6876052.2766596219</v>
      </c>
      <c r="D805" s="32">
        <v>3749952.2766595879</v>
      </c>
      <c r="E805" s="44">
        <v>1.199562482537202</v>
      </c>
    </row>
    <row r="806" spans="1:5" x14ac:dyDescent="0.25">
      <c r="A806" s="39" t="s">
        <v>6774</v>
      </c>
      <c r="B806" s="32">
        <v>4707100.0000000726</v>
      </c>
      <c r="C806" s="32">
        <v>8443300.2875051536</v>
      </c>
      <c r="D806" s="32">
        <v>3736200.2875050809</v>
      </c>
      <c r="E806" s="44">
        <v>0.79373718159907869</v>
      </c>
    </row>
    <row r="807" spans="1:5" x14ac:dyDescent="0.25">
      <c r="A807" s="39" t="s">
        <v>5969</v>
      </c>
      <c r="B807" s="32">
        <v>3960100.0000000545</v>
      </c>
      <c r="C807" s="32">
        <v>7695016.154704595</v>
      </c>
      <c r="D807" s="32">
        <v>3734916.1547045405</v>
      </c>
      <c r="E807" s="44">
        <v>0.94313682854081693</v>
      </c>
    </row>
    <row r="808" spans="1:5" x14ac:dyDescent="0.25">
      <c r="A808" s="39" t="s">
        <v>7058</v>
      </c>
      <c r="B808" s="32">
        <v>3843100.0000000517</v>
      </c>
      <c r="C808" s="32">
        <v>7577270.0277273571</v>
      </c>
      <c r="D808" s="32">
        <v>3734170.0277273054</v>
      </c>
      <c r="E808" s="44">
        <v>0.97165570183634442</v>
      </c>
    </row>
    <row r="809" spans="1:5" x14ac:dyDescent="0.25">
      <c r="A809" s="39" t="s">
        <v>6327</v>
      </c>
      <c r="B809" s="32">
        <v>4746100.0000000736</v>
      </c>
      <c r="C809" s="32">
        <v>8478830.5382673871</v>
      </c>
      <c r="D809" s="32">
        <v>3732730.5382673135</v>
      </c>
      <c r="E809" s="44">
        <v>0.78648375261103975</v>
      </c>
    </row>
    <row r="810" spans="1:5" x14ac:dyDescent="0.25">
      <c r="A810" s="39" t="s">
        <v>7025</v>
      </c>
      <c r="B810" s="32">
        <v>3261100.0000000373</v>
      </c>
      <c r="C810" s="32">
        <v>6993721.3263655212</v>
      </c>
      <c r="D810" s="32">
        <v>3732621.3263654839</v>
      </c>
      <c r="E810" s="44">
        <v>1.144589655749729</v>
      </c>
    </row>
    <row r="811" spans="1:5" x14ac:dyDescent="0.25">
      <c r="A811" s="39" t="s">
        <v>7613</v>
      </c>
      <c r="B811" s="32">
        <v>4011100.0000000559</v>
      </c>
      <c r="C811" s="32">
        <v>7724289.3914825693</v>
      </c>
      <c r="D811" s="32">
        <v>3713189.3914825134</v>
      </c>
      <c r="E811" s="44">
        <v>0.9257284514179307</v>
      </c>
    </row>
    <row r="812" spans="1:5" x14ac:dyDescent="0.25">
      <c r="A812" s="39" t="s">
        <v>5900</v>
      </c>
      <c r="B812" s="32">
        <v>6426099.9999998361</v>
      </c>
      <c r="C812" s="32">
        <v>10139038.273643568</v>
      </c>
      <c r="D812" s="32">
        <v>3712938.2736437321</v>
      </c>
      <c r="E812" s="44">
        <v>0.57779030417264388</v>
      </c>
    </row>
    <row r="813" spans="1:5" x14ac:dyDescent="0.25">
      <c r="A813" s="39" t="s">
        <v>6989</v>
      </c>
      <c r="B813" s="32">
        <v>7200099.999999715</v>
      </c>
      <c r="C813" s="32">
        <v>10909944.826156253</v>
      </c>
      <c r="D813" s="32">
        <v>3709844.826156538</v>
      </c>
      <c r="E813" s="44">
        <v>0.51524906961801709</v>
      </c>
    </row>
    <row r="814" spans="1:5" x14ac:dyDescent="0.25">
      <c r="A814" s="39" t="s">
        <v>7044</v>
      </c>
      <c r="B814" s="32">
        <v>4185100.0000000601</v>
      </c>
      <c r="C814" s="32">
        <v>7886977.0320986146</v>
      </c>
      <c r="D814" s="32">
        <v>3701877.0320985545</v>
      </c>
      <c r="E814" s="44">
        <v>0.88453729471183518</v>
      </c>
    </row>
    <row r="815" spans="1:5" x14ac:dyDescent="0.25">
      <c r="A815" s="39" t="s">
        <v>7244</v>
      </c>
      <c r="B815" s="32">
        <v>7305099.9999996983</v>
      </c>
      <c r="C815" s="32">
        <v>11002580.139852118</v>
      </c>
      <c r="D815" s="32">
        <v>3697480.1398524195</v>
      </c>
      <c r="E815" s="44">
        <v>0.50615051674208045</v>
      </c>
    </row>
    <row r="816" spans="1:5" x14ac:dyDescent="0.25">
      <c r="A816" s="39" t="s">
        <v>6811</v>
      </c>
      <c r="B816" s="32">
        <v>4092100.0000000577</v>
      </c>
      <c r="C816" s="32">
        <v>7787889.8627874898</v>
      </c>
      <c r="D816" s="32">
        <v>3695789.862787432</v>
      </c>
      <c r="E816" s="44">
        <v>0.90315238209901516</v>
      </c>
    </row>
    <row r="817" spans="1:5" x14ac:dyDescent="0.25">
      <c r="A817" s="39" t="s">
        <v>6280</v>
      </c>
      <c r="B817" s="32">
        <v>5028100.000000054</v>
      </c>
      <c r="C817" s="32">
        <v>8723052.5366019681</v>
      </c>
      <c r="D817" s="32">
        <v>3694952.5366019141</v>
      </c>
      <c r="E817" s="44">
        <v>0.73486059080007848</v>
      </c>
    </row>
    <row r="818" spans="1:5" x14ac:dyDescent="0.25">
      <c r="A818" s="39" t="s">
        <v>7521</v>
      </c>
      <c r="B818" s="32">
        <v>3372100.00000004</v>
      </c>
      <c r="C818" s="32">
        <v>7065848.1501723966</v>
      </c>
      <c r="D818" s="32">
        <v>3693748.1501723565</v>
      </c>
      <c r="E818" s="44">
        <v>1.0953851161508592</v>
      </c>
    </row>
    <row r="819" spans="1:5" x14ac:dyDescent="0.25">
      <c r="A819" s="39" t="s">
        <v>7385</v>
      </c>
      <c r="B819" s="32">
        <v>6672099.999999797</v>
      </c>
      <c r="C819" s="32">
        <v>10362247.101703245</v>
      </c>
      <c r="D819" s="32">
        <v>3690147.1017034482</v>
      </c>
      <c r="E819" s="44">
        <v>0.55307131213614313</v>
      </c>
    </row>
    <row r="820" spans="1:5" x14ac:dyDescent="0.25">
      <c r="A820" s="39" t="s">
        <v>6664</v>
      </c>
      <c r="B820" s="32">
        <v>3090100.0000000335</v>
      </c>
      <c r="C820" s="32">
        <v>6773439.3396379082</v>
      </c>
      <c r="D820" s="32">
        <v>3683339.3396378746</v>
      </c>
      <c r="E820" s="44">
        <v>1.191980628341424</v>
      </c>
    </row>
    <row r="821" spans="1:5" x14ac:dyDescent="0.25">
      <c r="A821" s="39" t="s">
        <v>7153</v>
      </c>
      <c r="B821" s="32">
        <v>5127100.0000000391</v>
      </c>
      <c r="C821" s="32">
        <v>8806127.0205399841</v>
      </c>
      <c r="D821" s="32">
        <v>3679027.020539945</v>
      </c>
      <c r="E821" s="44">
        <v>0.71756490424214803</v>
      </c>
    </row>
    <row r="822" spans="1:5" x14ac:dyDescent="0.25">
      <c r="A822" s="39" t="s">
        <v>7591</v>
      </c>
      <c r="B822" s="32">
        <v>6243099.999999864</v>
      </c>
      <c r="C822" s="32">
        <v>9919411.3136328571</v>
      </c>
      <c r="D822" s="32">
        <v>3676311.313632993</v>
      </c>
      <c r="E822" s="44">
        <v>0.58885991152361372</v>
      </c>
    </row>
    <row r="823" spans="1:5" x14ac:dyDescent="0.25">
      <c r="A823" s="39" t="s">
        <v>7430</v>
      </c>
      <c r="B823" s="32">
        <v>6996099.9999997467</v>
      </c>
      <c r="C823" s="32">
        <v>10671404.360545667</v>
      </c>
      <c r="D823" s="32">
        <v>3675304.3605459202</v>
      </c>
      <c r="E823" s="44">
        <v>0.52533616737125732</v>
      </c>
    </row>
    <row r="824" spans="1:5" x14ac:dyDescent="0.25">
      <c r="A824" s="39" t="s">
        <v>6693</v>
      </c>
      <c r="B824" s="32">
        <v>3180100.0000000354</v>
      </c>
      <c r="C824" s="32">
        <v>6854536.8452827847</v>
      </c>
      <c r="D824" s="32">
        <v>3674436.8452827493</v>
      </c>
      <c r="E824" s="44">
        <v>1.1554469498703526</v>
      </c>
    </row>
    <row r="825" spans="1:5" x14ac:dyDescent="0.25">
      <c r="A825" s="39" t="s">
        <v>6851</v>
      </c>
      <c r="B825" s="32">
        <v>4857100.0000000764</v>
      </c>
      <c r="C825" s="32">
        <v>8528681.6647890955</v>
      </c>
      <c r="D825" s="32">
        <v>3671581.6647890192</v>
      </c>
      <c r="E825" s="44">
        <v>0.75592054204956893</v>
      </c>
    </row>
    <row r="826" spans="1:5" x14ac:dyDescent="0.25">
      <c r="A826" s="39" t="s">
        <v>6547</v>
      </c>
      <c r="B826" s="32">
        <v>5475099.9999999842</v>
      </c>
      <c r="C826" s="32">
        <v>9139390.1938793641</v>
      </c>
      <c r="D826" s="32">
        <v>3664290.1938793799</v>
      </c>
      <c r="E826" s="44">
        <v>0.66926452373096212</v>
      </c>
    </row>
    <row r="827" spans="1:5" x14ac:dyDescent="0.25">
      <c r="A827" s="39" t="s">
        <v>7170</v>
      </c>
      <c r="B827" s="32">
        <v>4860100.0000000764</v>
      </c>
      <c r="C827" s="32">
        <v>8520449.6330959052</v>
      </c>
      <c r="D827" s="32">
        <v>3660349.6330958288</v>
      </c>
      <c r="E827" s="44">
        <v>0.75314286395254648</v>
      </c>
    </row>
    <row r="828" spans="1:5" x14ac:dyDescent="0.25">
      <c r="A828" s="39" t="s">
        <v>8253</v>
      </c>
      <c r="B828" s="32">
        <v>4338100.0000000633</v>
      </c>
      <c r="C828" s="32">
        <v>7997381.2416423736</v>
      </c>
      <c r="D828" s="32">
        <v>3659281.2416423103</v>
      </c>
      <c r="E828" s="44">
        <v>0.84352164349421566</v>
      </c>
    </row>
    <row r="829" spans="1:5" x14ac:dyDescent="0.25">
      <c r="A829" s="39" t="s">
        <v>7453</v>
      </c>
      <c r="B829" s="32">
        <v>3561100.0000000447</v>
      </c>
      <c r="C829" s="32">
        <v>7219189.1751238015</v>
      </c>
      <c r="D829" s="32">
        <v>3658089.1751237568</v>
      </c>
      <c r="E829" s="44">
        <v>1.0272357347796217</v>
      </c>
    </row>
    <row r="830" spans="1:5" x14ac:dyDescent="0.25">
      <c r="A830" s="39" t="s">
        <v>5913</v>
      </c>
      <c r="B830" s="32">
        <v>7116099.9999997281</v>
      </c>
      <c r="C830" s="32">
        <v>10772520.377736757</v>
      </c>
      <c r="D830" s="32">
        <v>3656420.3777370285</v>
      </c>
      <c r="E830" s="44">
        <v>0.51382363622450056</v>
      </c>
    </row>
    <row r="831" spans="1:5" x14ac:dyDescent="0.25">
      <c r="A831" s="39" t="s">
        <v>8021</v>
      </c>
      <c r="B831" s="32">
        <v>4515100.000000068</v>
      </c>
      <c r="C831" s="32">
        <v>8165047.7911519269</v>
      </c>
      <c r="D831" s="32">
        <v>3649947.7911518589</v>
      </c>
      <c r="E831" s="44">
        <v>0.80838692191796502</v>
      </c>
    </row>
    <row r="832" spans="1:5" x14ac:dyDescent="0.25">
      <c r="A832" s="39" t="s">
        <v>6853</v>
      </c>
      <c r="B832" s="32">
        <v>3276100.0000000377</v>
      </c>
      <c r="C832" s="32">
        <v>6925247.8062450634</v>
      </c>
      <c r="D832" s="32">
        <v>3649147.8062450257</v>
      </c>
      <c r="E832" s="44">
        <v>1.1138694808598588</v>
      </c>
    </row>
    <row r="833" spans="1:5" x14ac:dyDescent="0.25">
      <c r="A833" s="39" t="s">
        <v>7710</v>
      </c>
      <c r="B833" s="32">
        <v>3528100.0000000438</v>
      </c>
      <c r="C833" s="32">
        <v>7174653.7400849489</v>
      </c>
      <c r="D833" s="32">
        <v>3646553.7400849052</v>
      </c>
      <c r="E833" s="44">
        <v>1.033574371498784</v>
      </c>
    </row>
    <row r="834" spans="1:5" x14ac:dyDescent="0.25">
      <c r="A834" s="39" t="s">
        <v>7822</v>
      </c>
      <c r="B834" s="32">
        <v>5841099.9999999274</v>
      </c>
      <c r="C834" s="32">
        <v>9483374.9427387659</v>
      </c>
      <c r="D834" s="32">
        <v>3642274.9427388385</v>
      </c>
      <c r="E834" s="44">
        <v>0.62355976489683174</v>
      </c>
    </row>
    <row r="835" spans="1:5" x14ac:dyDescent="0.25">
      <c r="A835" s="39" t="s">
        <v>6965</v>
      </c>
      <c r="B835" s="32">
        <v>4719100.0000000726</v>
      </c>
      <c r="C835" s="32">
        <v>8361259.108904643</v>
      </c>
      <c r="D835" s="32">
        <v>3642159.1089045703</v>
      </c>
      <c r="E835" s="44">
        <v>0.77179104255144293</v>
      </c>
    </row>
    <row r="836" spans="1:5" x14ac:dyDescent="0.25">
      <c r="A836" s="39" t="s">
        <v>7214</v>
      </c>
      <c r="B836" s="32">
        <v>3333100.0000000391</v>
      </c>
      <c r="C836" s="32">
        <v>6971710.4718477298</v>
      </c>
      <c r="D836" s="32">
        <v>3638610.4718476906</v>
      </c>
      <c r="E836" s="44">
        <v>1.091659557723335</v>
      </c>
    </row>
    <row r="837" spans="1:5" x14ac:dyDescent="0.25">
      <c r="A837" s="39" t="s">
        <v>6718</v>
      </c>
      <c r="B837" s="32">
        <v>3816100.0000000508</v>
      </c>
      <c r="C837" s="32">
        <v>7452725.0070230858</v>
      </c>
      <c r="D837" s="32">
        <v>3636625.0070230351</v>
      </c>
      <c r="E837" s="44">
        <v>0.95296900160451425</v>
      </c>
    </row>
    <row r="838" spans="1:5" x14ac:dyDescent="0.25">
      <c r="A838" s="39" t="s">
        <v>7658</v>
      </c>
      <c r="B838" s="32">
        <v>4716100.0000000726</v>
      </c>
      <c r="C838" s="32">
        <v>8351156.2824179279</v>
      </c>
      <c r="D838" s="32">
        <v>3635056.2824178552</v>
      </c>
      <c r="E838" s="44">
        <v>0.77077591281308688</v>
      </c>
    </row>
    <row r="839" spans="1:5" x14ac:dyDescent="0.25">
      <c r="A839" s="39" t="s">
        <v>7084</v>
      </c>
      <c r="B839" s="32">
        <v>7629099.999999648</v>
      </c>
      <c r="C839" s="32">
        <v>11262213.839183915</v>
      </c>
      <c r="D839" s="32">
        <v>3633113.8391842674</v>
      </c>
      <c r="E839" s="44">
        <v>0.47621788142565113</v>
      </c>
    </row>
    <row r="840" spans="1:5" x14ac:dyDescent="0.25">
      <c r="A840" s="39" t="s">
        <v>6720</v>
      </c>
      <c r="B840" s="32">
        <v>3456100.0000000424</v>
      </c>
      <c r="C840" s="32">
        <v>7085915.5882302197</v>
      </c>
      <c r="D840" s="32">
        <v>3629815.5882301773</v>
      </c>
      <c r="E840" s="44">
        <v>1.0502634727670301</v>
      </c>
    </row>
    <row r="841" spans="1:5" x14ac:dyDescent="0.25">
      <c r="A841" s="39" t="s">
        <v>7109</v>
      </c>
      <c r="B841" s="32">
        <v>4977100.0000000624</v>
      </c>
      <c r="C841" s="32">
        <v>8604828.656255547</v>
      </c>
      <c r="D841" s="32">
        <v>3627728.6562554846</v>
      </c>
      <c r="E841" s="44">
        <v>0.72888402006297626</v>
      </c>
    </row>
    <row r="842" spans="1:5" x14ac:dyDescent="0.25">
      <c r="A842" s="39" t="s">
        <v>7422</v>
      </c>
      <c r="B842" s="32">
        <v>3870100.0000000522</v>
      </c>
      <c r="C842" s="32">
        <v>7491358.6651471797</v>
      </c>
      <c r="D842" s="32">
        <v>3621258.6651471276</v>
      </c>
      <c r="E842" s="44">
        <v>0.93570157493270945</v>
      </c>
    </row>
    <row r="843" spans="1:5" x14ac:dyDescent="0.25">
      <c r="A843" s="39" t="s">
        <v>7151</v>
      </c>
      <c r="B843" s="32">
        <v>7014099.9999997439</v>
      </c>
      <c r="C843" s="32">
        <v>10627559.816736093</v>
      </c>
      <c r="D843" s="32">
        <v>3613459.8167363489</v>
      </c>
      <c r="E843" s="44">
        <v>0.51517084397663004</v>
      </c>
    </row>
    <row r="844" spans="1:5" x14ac:dyDescent="0.25">
      <c r="A844" s="39" t="s">
        <v>6485</v>
      </c>
      <c r="B844" s="32">
        <v>5013100.0000000568</v>
      </c>
      <c r="C844" s="32">
        <v>8625685.3299754765</v>
      </c>
      <c r="D844" s="32">
        <v>3612585.3299754197</v>
      </c>
      <c r="E844" s="44">
        <v>0.72062901796799961</v>
      </c>
    </row>
    <row r="845" spans="1:5" x14ac:dyDescent="0.25">
      <c r="A845" s="39" t="s">
        <v>7119</v>
      </c>
      <c r="B845" s="32">
        <v>3357100.0000000396</v>
      </c>
      <c r="C845" s="32">
        <v>6968558.9622636037</v>
      </c>
      <c r="D845" s="32">
        <v>3611458.9622635641</v>
      </c>
      <c r="E845" s="44">
        <v>1.0757674666418997</v>
      </c>
    </row>
    <row r="846" spans="1:5" x14ac:dyDescent="0.25">
      <c r="A846" s="39" t="s">
        <v>7392</v>
      </c>
      <c r="B846" s="32">
        <v>5463099.999999986</v>
      </c>
      <c r="C846" s="32">
        <v>9071038.0878919754</v>
      </c>
      <c r="D846" s="32">
        <v>3607938.0878919894</v>
      </c>
      <c r="E846" s="44">
        <v>0.66041955810656927</v>
      </c>
    </row>
    <row r="847" spans="1:5" x14ac:dyDescent="0.25">
      <c r="A847" s="39" t="s">
        <v>5954</v>
      </c>
      <c r="B847" s="32">
        <v>7167099.9999997197</v>
      </c>
      <c r="C847" s="32">
        <v>10769856.486745927</v>
      </c>
      <c r="D847" s="32">
        <v>3602756.4867462078</v>
      </c>
      <c r="E847" s="44">
        <v>0.50267981285964314</v>
      </c>
    </row>
    <row r="848" spans="1:5" x14ac:dyDescent="0.25">
      <c r="A848" s="39" t="s">
        <v>6674</v>
      </c>
      <c r="B848" s="32">
        <v>4179100.0000000596</v>
      </c>
      <c r="C848" s="32">
        <v>7771799.9016934307</v>
      </c>
      <c r="D848" s="32">
        <v>3592699.9016933711</v>
      </c>
      <c r="E848" s="44">
        <v>0.85968268327949082</v>
      </c>
    </row>
    <row r="849" spans="1:5" x14ac:dyDescent="0.25">
      <c r="A849" s="39" t="s">
        <v>6514</v>
      </c>
      <c r="B849" s="32">
        <v>4665100.0000000717</v>
      </c>
      <c r="C849" s="32">
        <v>8249518.6420785785</v>
      </c>
      <c r="D849" s="32">
        <v>3584418.6420785068</v>
      </c>
      <c r="E849" s="44">
        <v>0.76834765430075491</v>
      </c>
    </row>
    <row r="850" spans="1:5" x14ac:dyDescent="0.25">
      <c r="A850" s="39" t="s">
        <v>7769</v>
      </c>
      <c r="B850" s="32">
        <v>4272100.0000000624</v>
      </c>
      <c r="C850" s="32">
        <v>7855806.9266496319</v>
      </c>
      <c r="D850" s="32">
        <v>3583706.9266495695</v>
      </c>
      <c r="E850" s="44">
        <v>0.83886307124119686</v>
      </c>
    </row>
    <row r="851" spans="1:5" x14ac:dyDescent="0.25">
      <c r="A851" s="39" t="s">
        <v>6143</v>
      </c>
      <c r="B851" s="32">
        <v>4614100.0000000708</v>
      </c>
      <c r="C851" s="32">
        <v>8186985.3905731263</v>
      </c>
      <c r="D851" s="32">
        <v>3572885.3905730555</v>
      </c>
      <c r="E851" s="44">
        <v>0.77434069278364159</v>
      </c>
    </row>
    <row r="852" spans="1:5" x14ac:dyDescent="0.25">
      <c r="A852" s="39" t="s">
        <v>7506</v>
      </c>
      <c r="B852" s="32">
        <v>5304100.0000000112</v>
      </c>
      <c r="C852" s="32">
        <v>8873387.8942235634</v>
      </c>
      <c r="D852" s="32">
        <v>3569287.8942235522</v>
      </c>
      <c r="E852" s="44">
        <v>0.67292997760667117</v>
      </c>
    </row>
    <row r="853" spans="1:5" x14ac:dyDescent="0.25">
      <c r="A853" s="39" t="s">
        <v>7102</v>
      </c>
      <c r="B853" s="32">
        <v>6444099.9999998333</v>
      </c>
      <c r="C853" s="32">
        <v>10009836.315002322</v>
      </c>
      <c r="D853" s="32">
        <v>3565736.3150024889</v>
      </c>
      <c r="E853" s="44">
        <v>0.55333348566946217</v>
      </c>
    </row>
    <row r="854" spans="1:5" x14ac:dyDescent="0.25">
      <c r="A854" s="39" t="s">
        <v>6771</v>
      </c>
      <c r="B854" s="32">
        <v>4941100.000000068</v>
      </c>
      <c r="C854" s="32">
        <v>8505799.3567105308</v>
      </c>
      <c r="D854" s="32">
        <v>3564699.3567104628</v>
      </c>
      <c r="E854" s="44">
        <v>0.72143841588116286</v>
      </c>
    </row>
    <row r="855" spans="1:5" x14ac:dyDescent="0.25">
      <c r="A855" s="39" t="s">
        <v>5911</v>
      </c>
      <c r="B855" s="32">
        <v>5466099.999999986</v>
      </c>
      <c r="C855" s="32">
        <v>9026829.722590398</v>
      </c>
      <c r="D855" s="32">
        <v>3560729.722590412</v>
      </c>
      <c r="E855" s="44">
        <v>0.6514205233329835</v>
      </c>
    </row>
    <row r="856" spans="1:5" x14ac:dyDescent="0.25">
      <c r="A856" s="39" t="s">
        <v>7234</v>
      </c>
      <c r="B856" s="32">
        <v>4128100.0000000587</v>
      </c>
      <c r="C856" s="32">
        <v>7676082.1216543354</v>
      </c>
      <c r="D856" s="32">
        <v>3547982.1216542767</v>
      </c>
      <c r="E856" s="44">
        <v>0.8594709725186469</v>
      </c>
    </row>
    <row r="857" spans="1:5" x14ac:dyDescent="0.25">
      <c r="A857" s="39" t="s">
        <v>6712</v>
      </c>
      <c r="B857" s="32">
        <v>4152100.0000000591</v>
      </c>
      <c r="C857" s="32">
        <v>7697820.532535525</v>
      </c>
      <c r="D857" s="32">
        <v>3545720.5325354659</v>
      </c>
      <c r="E857" s="44">
        <v>0.85395836625693389</v>
      </c>
    </row>
    <row r="858" spans="1:5" x14ac:dyDescent="0.25">
      <c r="A858" s="39" t="s">
        <v>7951</v>
      </c>
      <c r="B858" s="32">
        <v>7134099.9999997253</v>
      </c>
      <c r="C858" s="32">
        <v>10675159.385382008</v>
      </c>
      <c r="D858" s="32">
        <v>3541059.3853822825</v>
      </c>
      <c r="E858" s="44">
        <v>0.4963568474485105</v>
      </c>
    </row>
    <row r="859" spans="1:5" x14ac:dyDescent="0.25">
      <c r="A859" s="39" t="s">
        <v>5907</v>
      </c>
      <c r="B859" s="32">
        <v>3942100.000000054</v>
      </c>
      <c r="C859" s="32">
        <v>7475928.0406803051</v>
      </c>
      <c r="D859" s="32">
        <v>3533828.0406802511</v>
      </c>
      <c r="E859" s="44">
        <v>0.89643287605088728</v>
      </c>
    </row>
    <row r="860" spans="1:5" x14ac:dyDescent="0.25">
      <c r="A860" s="39" t="s">
        <v>6764</v>
      </c>
      <c r="B860" s="32">
        <v>6126099.9999998827</v>
      </c>
      <c r="C860" s="32">
        <v>9659491.1873709857</v>
      </c>
      <c r="D860" s="32">
        <v>3533391.1873711031</v>
      </c>
      <c r="E860" s="44">
        <v>0.57677660948583453</v>
      </c>
    </row>
    <row r="861" spans="1:5" x14ac:dyDescent="0.25">
      <c r="A861" s="39" t="s">
        <v>6345</v>
      </c>
      <c r="B861" s="32">
        <v>4776100.0000000745</v>
      </c>
      <c r="C861" s="32">
        <v>8303872.4778170995</v>
      </c>
      <c r="D861" s="32">
        <v>3527772.477817025</v>
      </c>
      <c r="E861" s="44">
        <v>0.73863036322877873</v>
      </c>
    </row>
    <row r="862" spans="1:5" x14ac:dyDescent="0.25">
      <c r="A862" s="39" t="s">
        <v>8037</v>
      </c>
      <c r="B862" s="32">
        <v>3501100.0000000433</v>
      </c>
      <c r="C862" s="32">
        <v>7027825.6822296036</v>
      </c>
      <c r="D862" s="32">
        <v>3526725.6822295603</v>
      </c>
      <c r="E862" s="44">
        <v>1.007319323135448</v>
      </c>
    </row>
    <row r="863" spans="1:5" x14ac:dyDescent="0.25">
      <c r="A863" s="39" t="s">
        <v>5902</v>
      </c>
      <c r="B863" s="32">
        <v>6252099.9999998631</v>
      </c>
      <c r="C863" s="32">
        <v>9775117.5069469102</v>
      </c>
      <c r="D863" s="32">
        <v>3523017.5069470471</v>
      </c>
      <c r="E863" s="44">
        <v>0.56349346730652483</v>
      </c>
    </row>
    <row r="864" spans="1:5" x14ac:dyDescent="0.25">
      <c r="A864" s="39" t="s">
        <v>6797</v>
      </c>
      <c r="B864" s="32">
        <v>5778099.9999999367</v>
      </c>
      <c r="C864" s="32">
        <v>9299771.0220547933</v>
      </c>
      <c r="D864" s="32">
        <v>3521671.0220548566</v>
      </c>
      <c r="E864" s="44">
        <v>0.60948599402137293</v>
      </c>
    </row>
    <row r="865" spans="1:5" x14ac:dyDescent="0.25">
      <c r="A865" s="39" t="s">
        <v>8038</v>
      </c>
      <c r="B865" s="32">
        <v>3447100.0000000419</v>
      </c>
      <c r="C865" s="32">
        <v>6964486.9176305216</v>
      </c>
      <c r="D865" s="32">
        <v>3517386.9176304797</v>
      </c>
      <c r="E865" s="44">
        <v>1.0203901591570992</v>
      </c>
    </row>
    <row r="866" spans="1:5" x14ac:dyDescent="0.25">
      <c r="A866" s="39" t="s">
        <v>8053</v>
      </c>
      <c r="B866" s="32">
        <v>2937100.0000000298</v>
      </c>
      <c r="C866" s="32">
        <v>6454327.2234101761</v>
      </c>
      <c r="D866" s="32">
        <v>3517227.2234101463</v>
      </c>
      <c r="E866" s="44">
        <v>1.1975170145415923</v>
      </c>
    </row>
    <row r="867" spans="1:5" x14ac:dyDescent="0.25">
      <c r="A867" s="39" t="s">
        <v>7018</v>
      </c>
      <c r="B867" s="32">
        <v>5025100.0000000549</v>
      </c>
      <c r="C867" s="32">
        <v>8536996.1416793708</v>
      </c>
      <c r="D867" s="32">
        <v>3511896.1416793158</v>
      </c>
      <c r="E867" s="44">
        <v>0.69887089643574807</v>
      </c>
    </row>
    <row r="868" spans="1:5" x14ac:dyDescent="0.25">
      <c r="A868" s="39" t="s">
        <v>7582</v>
      </c>
      <c r="B868" s="32">
        <v>3108100.0000000335</v>
      </c>
      <c r="C868" s="32">
        <v>6619032.2985989582</v>
      </c>
      <c r="D868" s="32">
        <v>3510932.2985989247</v>
      </c>
      <c r="E868" s="44">
        <v>1.1296072515681241</v>
      </c>
    </row>
    <row r="869" spans="1:5" x14ac:dyDescent="0.25">
      <c r="A869" s="39" t="s">
        <v>8044</v>
      </c>
      <c r="B869" s="32">
        <v>3318100.0000000386</v>
      </c>
      <c r="C869" s="32">
        <v>6823153.9018533211</v>
      </c>
      <c r="D869" s="32">
        <v>3505053.9018532825</v>
      </c>
      <c r="E869" s="44">
        <v>1.0563436610871406</v>
      </c>
    </row>
    <row r="870" spans="1:5" x14ac:dyDescent="0.25">
      <c r="A870" s="39" t="s">
        <v>7581</v>
      </c>
      <c r="B870" s="32">
        <v>3792100.0000000503</v>
      </c>
      <c r="C870" s="32">
        <v>7290621.716462289</v>
      </c>
      <c r="D870" s="32">
        <v>3498521.7164622387</v>
      </c>
      <c r="E870" s="44">
        <v>0.92258160820183865</v>
      </c>
    </row>
    <row r="871" spans="1:5" x14ac:dyDescent="0.25">
      <c r="A871" s="39" t="s">
        <v>7291</v>
      </c>
      <c r="B871" s="32">
        <v>6762099.999999783</v>
      </c>
      <c r="C871" s="32">
        <v>10248683.838080155</v>
      </c>
      <c r="D871" s="32">
        <v>3486583.8380803717</v>
      </c>
      <c r="E871" s="44">
        <v>0.51560666628421403</v>
      </c>
    </row>
    <row r="872" spans="1:5" x14ac:dyDescent="0.25">
      <c r="A872" s="39" t="s">
        <v>6481</v>
      </c>
      <c r="B872" s="32">
        <v>6279099.9999998584</v>
      </c>
      <c r="C872" s="32">
        <v>9765248.7641557436</v>
      </c>
      <c r="D872" s="32">
        <v>3486148.7641558852</v>
      </c>
      <c r="E872" s="44">
        <v>0.55519879666766958</v>
      </c>
    </row>
    <row r="873" spans="1:5" x14ac:dyDescent="0.25">
      <c r="A873" s="39" t="s">
        <v>6616</v>
      </c>
      <c r="B873" s="32">
        <v>2886100.0000000284</v>
      </c>
      <c r="C873" s="32">
        <v>6371196.5861818567</v>
      </c>
      <c r="D873" s="32">
        <v>3485096.5861818283</v>
      </c>
      <c r="E873" s="44">
        <v>1.2075453332115291</v>
      </c>
    </row>
    <row r="874" spans="1:5" x14ac:dyDescent="0.25">
      <c r="A874" s="39" t="s">
        <v>6201</v>
      </c>
      <c r="B874" s="32">
        <v>2925100.0000000293</v>
      </c>
      <c r="C874" s="32">
        <v>6408811.8492371244</v>
      </c>
      <c r="D874" s="32">
        <v>3483711.8492370951</v>
      </c>
      <c r="E874" s="44">
        <v>1.1909718810423782</v>
      </c>
    </row>
    <row r="875" spans="1:5" x14ac:dyDescent="0.25">
      <c r="A875" s="39" t="s">
        <v>6041</v>
      </c>
      <c r="B875" s="32">
        <v>5544099.9999999739</v>
      </c>
      <c r="C875" s="32">
        <v>9024735.7404812351</v>
      </c>
      <c r="D875" s="32">
        <v>3480635.7404812612</v>
      </c>
      <c r="E875" s="44">
        <v>0.62780897539389213</v>
      </c>
    </row>
    <row r="876" spans="1:5" x14ac:dyDescent="0.25">
      <c r="A876" s="39" t="s">
        <v>5965</v>
      </c>
      <c r="B876" s="32">
        <v>5889099.9999999199</v>
      </c>
      <c r="C876" s="32">
        <v>9368080.2486622594</v>
      </c>
      <c r="D876" s="32">
        <v>3478980.2486623395</v>
      </c>
      <c r="E876" s="44">
        <v>0.59074905310869008</v>
      </c>
    </row>
    <row r="877" spans="1:5" x14ac:dyDescent="0.25">
      <c r="A877" s="39" t="s">
        <v>6554</v>
      </c>
      <c r="B877" s="32">
        <v>3297100.0000000382</v>
      </c>
      <c r="C877" s="32">
        <v>6774759.0219623698</v>
      </c>
      <c r="D877" s="32">
        <v>3477659.0219623316</v>
      </c>
      <c r="E877" s="44">
        <v>1.0547629801832796</v>
      </c>
    </row>
    <row r="878" spans="1:5" x14ac:dyDescent="0.25">
      <c r="A878" s="39" t="s">
        <v>5849</v>
      </c>
      <c r="B878" s="32">
        <v>3150100.0000000349</v>
      </c>
      <c r="C878" s="32">
        <v>6623081.4280483685</v>
      </c>
      <c r="D878" s="32">
        <v>3472981.4280483336</v>
      </c>
      <c r="E878" s="44">
        <v>1.1024987867205152</v>
      </c>
    </row>
    <row r="879" spans="1:5" x14ac:dyDescent="0.25">
      <c r="A879" s="39" t="s">
        <v>7035</v>
      </c>
      <c r="B879" s="32">
        <v>7068099.9999997355</v>
      </c>
      <c r="C879" s="32">
        <v>10536862.544134576</v>
      </c>
      <c r="D879" s="32">
        <v>3468762.5441348404</v>
      </c>
      <c r="E879" s="44">
        <v>0.49076308260140211</v>
      </c>
    </row>
    <row r="880" spans="1:5" x14ac:dyDescent="0.25">
      <c r="A880" s="39" t="s">
        <v>7703</v>
      </c>
      <c r="B880" s="32">
        <v>4737100.0000000736</v>
      </c>
      <c r="C880" s="32">
        <v>8205723.82515267</v>
      </c>
      <c r="D880" s="32">
        <v>3468623.8251525965</v>
      </c>
      <c r="E880" s="44">
        <v>0.73222516416215455</v>
      </c>
    </row>
    <row r="881" spans="1:5" x14ac:dyDescent="0.25">
      <c r="A881" s="39" t="s">
        <v>6196</v>
      </c>
      <c r="B881" s="32">
        <v>3987100.0000000549</v>
      </c>
      <c r="C881" s="32">
        <v>7454430.3632631339</v>
      </c>
      <c r="D881" s="32">
        <v>3467330.363263079</v>
      </c>
      <c r="E881" s="44">
        <v>0.86963717069123703</v>
      </c>
    </row>
    <row r="882" spans="1:5" x14ac:dyDescent="0.25">
      <c r="A882" s="39" t="s">
        <v>7698</v>
      </c>
      <c r="B882" s="32">
        <v>5712099.9999999478</v>
      </c>
      <c r="C882" s="32">
        <v>9173184.9375977106</v>
      </c>
      <c r="D882" s="32">
        <v>3461084.9375977628</v>
      </c>
      <c r="E882" s="44">
        <v>0.60592162910274583</v>
      </c>
    </row>
    <row r="883" spans="1:5" x14ac:dyDescent="0.25">
      <c r="A883" s="39" t="s">
        <v>8046</v>
      </c>
      <c r="B883" s="32">
        <v>3234100.0000000368</v>
      </c>
      <c r="C883" s="32">
        <v>6694654.2210269729</v>
      </c>
      <c r="D883" s="32">
        <v>3460554.2210269361</v>
      </c>
      <c r="E883" s="44">
        <v>1.0700207850798975</v>
      </c>
    </row>
    <row r="884" spans="1:5" x14ac:dyDescent="0.25">
      <c r="A884" s="39" t="s">
        <v>6224</v>
      </c>
      <c r="B884" s="32">
        <v>4452100.0000000661</v>
      </c>
      <c r="C884" s="32">
        <v>7909070.3277587891</v>
      </c>
      <c r="D884" s="32">
        <v>3456970.3277587229</v>
      </c>
      <c r="E884" s="44">
        <v>0.77648083550654112</v>
      </c>
    </row>
    <row r="885" spans="1:5" x14ac:dyDescent="0.25">
      <c r="A885" s="39" t="s">
        <v>6226</v>
      </c>
      <c r="B885" s="32">
        <v>4335100.0000000633</v>
      </c>
      <c r="C885" s="32">
        <v>7791814.3334684921</v>
      </c>
      <c r="D885" s="32">
        <v>3456714.3334684288</v>
      </c>
      <c r="E885" s="44">
        <v>0.797378222755733</v>
      </c>
    </row>
    <row r="886" spans="1:5" x14ac:dyDescent="0.25">
      <c r="A886" s="39" t="s">
        <v>6691</v>
      </c>
      <c r="B886" s="32">
        <v>3717100.0000000484</v>
      </c>
      <c r="C886" s="32">
        <v>7172496.4616009351</v>
      </c>
      <c r="D886" s="32">
        <v>3455396.4616008867</v>
      </c>
      <c r="E886" s="44">
        <v>0.92959470060015648</v>
      </c>
    </row>
    <row r="887" spans="1:5" x14ac:dyDescent="0.25">
      <c r="A887" s="39" t="s">
        <v>7093</v>
      </c>
      <c r="B887" s="32">
        <v>7701099.9999996368</v>
      </c>
      <c r="C887" s="32">
        <v>11156155.190960063</v>
      </c>
      <c r="D887" s="32">
        <v>3455055.1909604259</v>
      </c>
      <c r="E887" s="44">
        <v>0.44864437430504589</v>
      </c>
    </row>
    <row r="888" spans="1:5" x14ac:dyDescent="0.25">
      <c r="A888" s="39" t="s">
        <v>6262</v>
      </c>
      <c r="B888" s="32">
        <v>3996100.0000000554</v>
      </c>
      <c r="C888" s="32">
        <v>7450118.6163856741</v>
      </c>
      <c r="D888" s="32">
        <v>3454018.6163856187</v>
      </c>
      <c r="E888" s="44">
        <v>0.864347392804377</v>
      </c>
    </row>
    <row r="889" spans="1:5" x14ac:dyDescent="0.25">
      <c r="A889" s="39" t="s">
        <v>7857</v>
      </c>
      <c r="B889" s="32">
        <v>3576100.0000000452</v>
      </c>
      <c r="C889" s="32">
        <v>7029631.8031864949</v>
      </c>
      <c r="D889" s="32">
        <v>3453531.8031864497</v>
      </c>
      <c r="E889" s="44">
        <v>0.96572573562998965</v>
      </c>
    </row>
    <row r="890" spans="1:5" x14ac:dyDescent="0.25">
      <c r="A890" s="39" t="s">
        <v>7203</v>
      </c>
      <c r="B890" s="32">
        <v>7245099.9999997076</v>
      </c>
      <c r="C890" s="32">
        <v>10698479.3381924</v>
      </c>
      <c r="D890" s="32">
        <v>3453379.338192692</v>
      </c>
      <c r="E890" s="44">
        <v>0.47665033445954252</v>
      </c>
    </row>
    <row r="891" spans="1:5" x14ac:dyDescent="0.25">
      <c r="A891" s="39" t="s">
        <v>6749</v>
      </c>
      <c r="B891" s="32">
        <v>6618099.9999998054</v>
      </c>
      <c r="C891" s="32">
        <v>10066011.004672775</v>
      </c>
      <c r="D891" s="32">
        <v>3447911.0046729697</v>
      </c>
      <c r="E891" s="44">
        <v>0.5209820046045045</v>
      </c>
    </row>
    <row r="892" spans="1:5" x14ac:dyDescent="0.25">
      <c r="A892" s="39" t="s">
        <v>5904</v>
      </c>
      <c r="B892" s="32">
        <v>5652099.9999999572</v>
      </c>
      <c r="C892" s="32">
        <v>9094779.486190781</v>
      </c>
      <c r="D892" s="32">
        <v>3442679.4861908238</v>
      </c>
      <c r="E892" s="44">
        <v>0.60909741267685458</v>
      </c>
    </row>
    <row r="893" spans="1:5" x14ac:dyDescent="0.25">
      <c r="A893" s="39" t="s">
        <v>8163</v>
      </c>
      <c r="B893" s="32">
        <v>3015100.0000000317</v>
      </c>
      <c r="C893" s="32">
        <v>6452638.2466383055</v>
      </c>
      <c r="D893" s="32">
        <v>3437538.2466382738</v>
      </c>
      <c r="E893" s="44">
        <v>1.1401075409234314</v>
      </c>
    </row>
    <row r="894" spans="1:5" x14ac:dyDescent="0.25">
      <c r="A894" s="39" t="s">
        <v>6058</v>
      </c>
      <c r="B894" s="32">
        <v>2970100.0000000303</v>
      </c>
      <c r="C894" s="32">
        <v>6399097.0536988406</v>
      </c>
      <c r="D894" s="32">
        <v>3428997.0536988103</v>
      </c>
      <c r="E894" s="44">
        <v>1.154505590282743</v>
      </c>
    </row>
    <row r="895" spans="1:5" x14ac:dyDescent="0.25">
      <c r="A895" s="39" t="s">
        <v>7634</v>
      </c>
      <c r="B895" s="32">
        <v>6522099.9999998212</v>
      </c>
      <c r="C895" s="32">
        <v>9951059.898882851</v>
      </c>
      <c r="D895" s="32">
        <v>3428959.8988830298</v>
      </c>
      <c r="E895" s="44">
        <v>0.5257447599520283</v>
      </c>
    </row>
    <row r="896" spans="1:5" x14ac:dyDescent="0.25">
      <c r="A896" s="39" t="s">
        <v>7992</v>
      </c>
      <c r="B896" s="32">
        <v>5646099.9999999581</v>
      </c>
      <c r="C896" s="32">
        <v>9072675.1335385703</v>
      </c>
      <c r="D896" s="32">
        <v>3426575.1335386122</v>
      </c>
      <c r="E896" s="44">
        <v>0.60689239183483068</v>
      </c>
    </row>
    <row r="897" spans="1:5" x14ac:dyDescent="0.25">
      <c r="A897" s="39" t="s">
        <v>7944</v>
      </c>
      <c r="B897" s="32">
        <v>7461099.999999674</v>
      </c>
      <c r="C897" s="32">
        <v>10875902.888491107</v>
      </c>
      <c r="D897" s="32">
        <v>3414802.8884914331</v>
      </c>
      <c r="E897" s="44">
        <v>0.45768089001508921</v>
      </c>
    </row>
    <row r="898" spans="1:5" x14ac:dyDescent="0.25">
      <c r="A898" s="39" t="s">
        <v>6552</v>
      </c>
      <c r="B898" s="32">
        <v>4293100.0000000624</v>
      </c>
      <c r="C898" s="32">
        <v>7705414.6247195089</v>
      </c>
      <c r="D898" s="32">
        <v>3412314.6247194465</v>
      </c>
      <c r="E898" s="44">
        <v>0.7948369767113268</v>
      </c>
    </row>
    <row r="899" spans="1:5" x14ac:dyDescent="0.25">
      <c r="A899" s="39" t="s">
        <v>7554</v>
      </c>
      <c r="B899" s="32">
        <v>5361100.0000000019</v>
      </c>
      <c r="C899" s="32">
        <v>8772960.3607487958</v>
      </c>
      <c r="D899" s="32">
        <v>3411860.3607487939</v>
      </c>
      <c r="E899" s="44">
        <v>0.6364105054464182</v>
      </c>
    </row>
    <row r="900" spans="1:5" x14ac:dyDescent="0.25">
      <c r="A900" s="39" t="s">
        <v>8217</v>
      </c>
      <c r="B900" s="32">
        <v>5979099.9999999059</v>
      </c>
      <c r="C900" s="32">
        <v>9390382.6669214275</v>
      </c>
      <c r="D900" s="32">
        <v>3411282.6669215215</v>
      </c>
      <c r="E900" s="44">
        <v>0.57053447290086723</v>
      </c>
    </row>
    <row r="901" spans="1:5" x14ac:dyDescent="0.25">
      <c r="A901" s="39" t="s">
        <v>6191</v>
      </c>
      <c r="B901" s="32">
        <v>6201099.9999998705</v>
      </c>
      <c r="C901" s="32">
        <v>9609699.4992031306</v>
      </c>
      <c r="D901" s="32">
        <v>3408599.4992032601</v>
      </c>
      <c r="E901" s="44">
        <v>0.54967658950885023</v>
      </c>
    </row>
    <row r="902" spans="1:5" x14ac:dyDescent="0.25">
      <c r="A902" s="39" t="s">
        <v>6942</v>
      </c>
      <c r="B902" s="32">
        <v>4212100.0000000605</v>
      </c>
      <c r="C902" s="32">
        <v>7615326.2210214436</v>
      </c>
      <c r="D902" s="32">
        <v>3403226.2210213831</v>
      </c>
      <c r="E902" s="44">
        <v>0.8079642508538103</v>
      </c>
    </row>
    <row r="903" spans="1:5" x14ac:dyDescent="0.25">
      <c r="A903" s="39" t="s">
        <v>6067</v>
      </c>
      <c r="B903" s="32">
        <v>7674099.9999996405</v>
      </c>
      <c r="C903" s="32">
        <v>11075446.575890334</v>
      </c>
      <c r="D903" s="32">
        <v>3401346.5758906938</v>
      </c>
      <c r="E903" s="44">
        <v>0.4432241664678403</v>
      </c>
    </row>
    <row r="904" spans="1:5" x14ac:dyDescent="0.25">
      <c r="A904" s="39" t="s">
        <v>7106</v>
      </c>
      <c r="B904" s="32">
        <v>5946099.9999999106</v>
      </c>
      <c r="C904" s="32">
        <v>9347086.309468193</v>
      </c>
      <c r="D904" s="32">
        <v>3400986.3094682824</v>
      </c>
      <c r="E904" s="44">
        <v>0.57196924193476961</v>
      </c>
    </row>
    <row r="905" spans="1:5" x14ac:dyDescent="0.25">
      <c r="A905" s="39" t="s">
        <v>7971</v>
      </c>
      <c r="B905" s="32">
        <v>6477099.9999998277</v>
      </c>
      <c r="C905" s="32">
        <v>9877295.9307843875</v>
      </c>
      <c r="D905" s="32">
        <v>3400195.9307845598</v>
      </c>
      <c r="E905" s="44">
        <v>0.5249565285057588</v>
      </c>
    </row>
    <row r="906" spans="1:5" x14ac:dyDescent="0.25">
      <c r="A906" s="39" t="s">
        <v>7076</v>
      </c>
      <c r="B906" s="32">
        <v>4569100.0000000689</v>
      </c>
      <c r="C906" s="32">
        <v>7965117.0245359251</v>
      </c>
      <c r="D906" s="32">
        <v>3396017.0245358562</v>
      </c>
      <c r="E906" s="44">
        <v>0.74325732081499751</v>
      </c>
    </row>
    <row r="907" spans="1:5" x14ac:dyDescent="0.25">
      <c r="A907" s="39" t="s">
        <v>6915</v>
      </c>
      <c r="B907" s="32">
        <v>3726100.0000000489</v>
      </c>
      <c r="C907" s="32">
        <v>7121568.5497290222</v>
      </c>
      <c r="D907" s="32">
        <v>3395468.5497289733</v>
      </c>
      <c r="E907" s="44">
        <v>0.91126608242637841</v>
      </c>
    </row>
    <row r="908" spans="1:5" x14ac:dyDescent="0.25">
      <c r="A908" s="39" t="s">
        <v>7541</v>
      </c>
      <c r="B908" s="32">
        <v>7554099.9999996591</v>
      </c>
      <c r="C908" s="32">
        <v>10946586.107607182</v>
      </c>
      <c r="D908" s="32">
        <v>3392486.107607523</v>
      </c>
      <c r="E908" s="44">
        <v>0.44909203050100954</v>
      </c>
    </row>
    <row r="909" spans="1:5" x14ac:dyDescent="0.25">
      <c r="A909" s="39" t="s">
        <v>6981</v>
      </c>
      <c r="B909" s="32">
        <v>4485100.0000000671</v>
      </c>
      <c r="C909" s="32">
        <v>7870781.3361946959</v>
      </c>
      <c r="D909" s="32">
        <v>3385681.3361946288</v>
      </c>
      <c r="E909" s="44">
        <v>0.75487309897094335</v>
      </c>
    </row>
    <row r="910" spans="1:5" x14ac:dyDescent="0.25">
      <c r="A910" s="39" t="s">
        <v>8054</v>
      </c>
      <c r="B910" s="32">
        <v>2898100.0000000289</v>
      </c>
      <c r="C910" s="32">
        <v>6282688.0560125113</v>
      </c>
      <c r="D910" s="32">
        <v>3384588.0560124824</v>
      </c>
      <c r="E910" s="44">
        <v>1.1678644822512849</v>
      </c>
    </row>
    <row r="911" spans="1:5" x14ac:dyDescent="0.25">
      <c r="A911" s="39" t="s">
        <v>6152</v>
      </c>
      <c r="B911" s="32">
        <v>3570100.0000000452</v>
      </c>
      <c r="C911" s="32">
        <v>6954090.9165226845</v>
      </c>
      <c r="D911" s="32">
        <v>3383990.9165226393</v>
      </c>
      <c r="E911" s="44">
        <v>0.94787006429024301</v>
      </c>
    </row>
    <row r="912" spans="1:5" x14ac:dyDescent="0.25">
      <c r="A912" s="39" t="s">
        <v>7691</v>
      </c>
      <c r="B912" s="32">
        <v>6636099.9999998026</v>
      </c>
      <c r="C912" s="32">
        <v>10019825.483874941</v>
      </c>
      <c r="D912" s="32">
        <v>3383725.4838751387</v>
      </c>
      <c r="E912" s="44">
        <v>0.50989669894595313</v>
      </c>
    </row>
    <row r="913" spans="1:5" x14ac:dyDescent="0.25">
      <c r="A913" s="39" t="s">
        <v>6935</v>
      </c>
      <c r="B913" s="32">
        <v>7206099.9999997141</v>
      </c>
      <c r="C913" s="32">
        <v>10585039.66176668</v>
      </c>
      <c r="D913" s="32">
        <v>3378939.6617669659</v>
      </c>
      <c r="E913" s="44">
        <v>0.468899912819292</v>
      </c>
    </row>
    <row r="914" spans="1:5" x14ac:dyDescent="0.25">
      <c r="A914" s="39" t="s">
        <v>6317</v>
      </c>
      <c r="B914" s="32">
        <v>2808100.0000000265</v>
      </c>
      <c r="C914" s="32">
        <v>6186675.8534375969</v>
      </c>
      <c r="D914" s="32">
        <v>3378575.8534375704</v>
      </c>
      <c r="E914" s="44">
        <v>1.2031536816486372</v>
      </c>
    </row>
    <row r="915" spans="1:5" x14ac:dyDescent="0.25">
      <c r="A915" s="39" t="s">
        <v>6326</v>
      </c>
      <c r="B915" s="32">
        <v>6978099.9999997495</v>
      </c>
      <c r="C915" s="32">
        <v>10355266.092992235</v>
      </c>
      <c r="D915" s="32">
        <v>3377166.0929924855</v>
      </c>
      <c r="E915" s="44">
        <v>0.48396642252083044</v>
      </c>
    </row>
    <row r="916" spans="1:5" x14ac:dyDescent="0.25">
      <c r="A916" s="39" t="s">
        <v>7592</v>
      </c>
      <c r="B916" s="32">
        <v>4524100.000000068</v>
      </c>
      <c r="C916" s="32">
        <v>7897799.9114076467</v>
      </c>
      <c r="D916" s="32">
        <v>3373699.9114075787</v>
      </c>
      <c r="E916" s="44">
        <v>0.74571736067008421</v>
      </c>
    </row>
    <row r="917" spans="1:5" x14ac:dyDescent="0.25">
      <c r="A917" s="39" t="s">
        <v>6755</v>
      </c>
      <c r="B917" s="32">
        <v>6642099.9999998016</v>
      </c>
      <c r="C917" s="32">
        <v>10014659.678314768</v>
      </c>
      <c r="D917" s="32">
        <v>3372559.6783149661</v>
      </c>
      <c r="E917" s="44">
        <v>0.50775502902923275</v>
      </c>
    </row>
    <row r="918" spans="1:5" x14ac:dyDescent="0.25">
      <c r="A918" s="39" t="s">
        <v>6462</v>
      </c>
      <c r="B918" s="32">
        <v>3594100.0000000456</v>
      </c>
      <c r="C918" s="32">
        <v>6960547.4693623362</v>
      </c>
      <c r="D918" s="32">
        <v>3366447.4693622906</v>
      </c>
      <c r="E918" s="44">
        <v>0.9366593776918416</v>
      </c>
    </row>
    <row r="919" spans="1:5" x14ac:dyDescent="0.25">
      <c r="A919" s="39" t="s">
        <v>7749</v>
      </c>
      <c r="B919" s="32">
        <v>3414100.000000041</v>
      </c>
      <c r="C919" s="32">
        <v>6778344.66650094</v>
      </c>
      <c r="D919" s="32">
        <v>3364244.666500899</v>
      </c>
      <c r="E919" s="44">
        <v>0.98539722518404815</v>
      </c>
    </row>
    <row r="920" spans="1:5" x14ac:dyDescent="0.25">
      <c r="A920" s="39" t="s">
        <v>7042</v>
      </c>
      <c r="B920" s="32">
        <v>4206100.0000000605</v>
      </c>
      <c r="C920" s="32">
        <v>7569978.8453361215</v>
      </c>
      <c r="D920" s="32">
        <v>3363878.845336061</v>
      </c>
      <c r="E920" s="44">
        <v>0.79976197554409367</v>
      </c>
    </row>
    <row r="921" spans="1:5" x14ac:dyDescent="0.25">
      <c r="A921" s="39" t="s">
        <v>7247</v>
      </c>
      <c r="B921" s="32">
        <v>5598099.9999999655</v>
      </c>
      <c r="C921" s="32">
        <v>8958628.0574906636</v>
      </c>
      <c r="D921" s="32">
        <v>3360528.0574906981</v>
      </c>
      <c r="E921" s="44">
        <v>0.6002979685055142</v>
      </c>
    </row>
    <row r="922" spans="1:5" x14ac:dyDescent="0.25">
      <c r="A922" s="39" t="s">
        <v>6289</v>
      </c>
      <c r="B922" s="32">
        <v>2958100.0000000303</v>
      </c>
      <c r="C922" s="32">
        <v>6316981.9591892473</v>
      </c>
      <c r="D922" s="32">
        <v>3358881.9591892171</v>
      </c>
      <c r="E922" s="44">
        <v>1.1354862780802484</v>
      </c>
    </row>
    <row r="923" spans="1:5" x14ac:dyDescent="0.25">
      <c r="A923" s="39" t="s">
        <v>8055</v>
      </c>
      <c r="B923" s="32">
        <v>2781100.0000000256</v>
      </c>
      <c r="C923" s="32">
        <v>6138654.3821745664</v>
      </c>
      <c r="D923" s="32">
        <v>3357554.3821745408</v>
      </c>
      <c r="E923" s="44">
        <v>1.2072756758744776</v>
      </c>
    </row>
    <row r="924" spans="1:5" x14ac:dyDescent="0.25">
      <c r="A924" s="39" t="s">
        <v>8201</v>
      </c>
      <c r="B924" s="32">
        <v>3753100.0000000494</v>
      </c>
      <c r="C924" s="32">
        <v>7110236.9830543688</v>
      </c>
      <c r="D924" s="32">
        <v>3357136.9830543194</v>
      </c>
      <c r="E924" s="44">
        <v>0.89449707789674537</v>
      </c>
    </row>
    <row r="925" spans="1:5" x14ac:dyDescent="0.25">
      <c r="A925" s="39" t="s">
        <v>7389</v>
      </c>
      <c r="B925" s="32">
        <v>6102099.9999998864</v>
      </c>
      <c r="C925" s="32">
        <v>9458156.6857139859</v>
      </c>
      <c r="D925" s="32">
        <v>3356056.6857140996</v>
      </c>
      <c r="E925" s="44">
        <v>0.54998388845056001</v>
      </c>
    </row>
    <row r="926" spans="1:5" x14ac:dyDescent="0.25">
      <c r="A926" s="39" t="s">
        <v>7774</v>
      </c>
      <c r="B926" s="32">
        <v>3087100.0000000331</v>
      </c>
      <c r="C926" s="32">
        <v>6443060.3521815324</v>
      </c>
      <c r="D926" s="32">
        <v>3355960.3521814994</v>
      </c>
      <c r="E926" s="44">
        <v>1.0870915591271626</v>
      </c>
    </row>
    <row r="927" spans="1:5" x14ac:dyDescent="0.25">
      <c r="A927" s="39" t="s">
        <v>7836</v>
      </c>
      <c r="B927" s="32">
        <v>4893100.0000000754</v>
      </c>
      <c r="C927" s="32">
        <v>8245524.3497792799</v>
      </c>
      <c r="D927" s="32">
        <v>3352424.3497792045</v>
      </c>
      <c r="E927" s="44">
        <v>0.68513301379067515</v>
      </c>
    </row>
    <row r="928" spans="1:5" x14ac:dyDescent="0.25">
      <c r="A928" s="39" t="s">
        <v>6776</v>
      </c>
      <c r="B928" s="32">
        <v>4440100.0000000661</v>
      </c>
      <c r="C928" s="32">
        <v>7791943.105179566</v>
      </c>
      <c r="D928" s="32">
        <v>3351843.1051794998</v>
      </c>
      <c r="E928" s="44">
        <v>0.75490261597248931</v>
      </c>
    </row>
    <row r="929" spans="1:5" x14ac:dyDescent="0.25">
      <c r="A929" s="39" t="s">
        <v>7643</v>
      </c>
      <c r="B929" s="32">
        <v>2940100.0000000298</v>
      </c>
      <c r="C929" s="32">
        <v>6288420.2369523589</v>
      </c>
      <c r="D929" s="32">
        <v>3348320.2369523291</v>
      </c>
      <c r="E929" s="44">
        <v>1.1388456980892809</v>
      </c>
    </row>
    <row r="930" spans="1:5" x14ac:dyDescent="0.25">
      <c r="A930" s="39" t="s">
        <v>7824</v>
      </c>
      <c r="B930" s="32">
        <v>5682099.9999999525</v>
      </c>
      <c r="C930" s="32">
        <v>9029279.0442023817</v>
      </c>
      <c r="D930" s="32">
        <v>3347179.0442024292</v>
      </c>
      <c r="E930" s="44">
        <v>0.58907429369466524</v>
      </c>
    </row>
    <row r="931" spans="1:5" x14ac:dyDescent="0.25">
      <c r="A931" s="39" t="s">
        <v>6743</v>
      </c>
      <c r="B931" s="32">
        <v>3417100.0000000414</v>
      </c>
      <c r="C931" s="32">
        <v>6760422.6366375638</v>
      </c>
      <c r="D931" s="32">
        <v>3343322.6366375224</v>
      </c>
      <c r="E931" s="44">
        <v>0.978409363681918</v>
      </c>
    </row>
    <row r="932" spans="1:5" x14ac:dyDescent="0.25">
      <c r="A932" s="39" t="s">
        <v>8057</v>
      </c>
      <c r="B932" s="32">
        <v>2772100.0000000256</v>
      </c>
      <c r="C932" s="32">
        <v>6113887.5526197627</v>
      </c>
      <c r="D932" s="32">
        <v>3341787.5526197371</v>
      </c>
      <c r="E932" s="44">
        <v>1.2055075764293157</v>
      </c>
    </row>
    <row r="933" spans="1:5" x14ac:dyDescent="0.25">
      <c r="A933" s="39" t="s">
        <v>5871</v>
      </c>
      <c r="B933" s="32">
        <v>5673099.9999999534</v>
      </c>
      <c r="C933" s="32">
        <v>9010894.0654597748</v>
      </c>
      <c r="D933" s="32">
        <v>3337794.0654598214</v>
      </c>
      <c r="E933" s="44">
        <v>0.58835452670671218</v>
      </c>
    </row>
    <row r="934" spans="1:5" x14ac:dyDescent="0.25">
      <c r="A934" s="39" t="s">
        <v>6906</v>
      </c>
      <c r="B934" s="32">
        <v>5067100.0000000484</v>
      </c>
      <c r="C934" s="32">
        <v>8403517.0345494337</v>
      </c>
      <c r="D934" s="32">
        <v>3336417.0345493853</v>
      </c>
      <c r="E934" s="44">
        <v>0.65844704753199135</v>
      </c>
    </row>
    <row r="935" spans="1:5" x14ac:dyDescent="0.25">
      <c r="A935" s="39" t="s">
        <v>7174</v>
      </c>
      <c r="B935" s="32">
        <v>2961100.0000000303</v>
      </c>
      <c r="C935" s="32">
        <v>6295446.8460769849</v>
      </c>
      <c r="D935" s="32">
        <v>3334346.8460769546</v>
      </c>
      <c r="E935" s="44">
        <v>1.1260500645290332</v>
      </c>
    </row>
    <row r="936" spans="1:5" x14ac:dyDescent="0.25">
      <c r="A936" s="39" t="s">
        <v>8306</v>
      </c>
      <c r="B936" s="32">
        <v>4104099.9999997765</v>
      </c>
      <c r="C936" s="32">
        <v>7438225.7196618514</v>
      </c>
      <c r="D936" s="32">
        <v>3334125.7196620749</v>
      </c>
      <c r="E936" s="44">
        <v>0.81238900603354125</v>
      </c>
    </row>
    <row r="937" spans="1:5" x14ac:dyDescent="0.25">
      <c r="A937" s="39" t="s">
        <v>6880</v>
      </c>
      <c r="B937" s="32">
        <v>3057100.0000000326</v>
      </c>
      <c r="C937" s="32">
        <v>6389859.9983016141</v>
      </c>
      <c r="D937" s="32">
        <v>3332759.9983015815</v>
      </c>
      <c r="E937" s="44">
        <v>1.0901704223942776</v>
      </c>
    </row>
    <row r="938" spans="1:5" x14ac:dyDescent="0.25">
      <c r="A938" s="39" t="s">
        <v>7433</v>
      </c>
      <c r="B938" s="32">
        <v>6519099.9999998212</v>
      </c>
      <c r="C938" s="32">
        <v>9850044.5426334329</v>
      </c>
      <c r="D938" s="32">
        <v>3330944.5426336117</v>
      </c>
      <c r="E938" s="44">
        <v>0.51095159494925724</v>
      </c>
    </row>
    <row r="939" spans="1:5" x14ac:dyDescent="0.25">
      <c r="A939" s="39" t="s">
        <v>7841</v>
      </c>
      <c r="B939" s="32">
        <v>4278100.0000000624</v>
      </c>
      <c r="C939" s="32">
        <v>7607904.3496443564</v>
      </c>
      <c r="D939" s="32">
        <v>3329804.349644294</v>
      </c>
      <c r="E939" s="44">
        <v>0.77833719399832768</v>
      </c>
    </row>
    <row r="940" spans="1:5" x14ac:dyDescent="0.25">
      <c r="A940" s="39" t="s">
        <v>6</v>
      </c>
      <c r="B940" s="32">
        <v>2643100.0000000224</v>
      </c>
      <c r="C940" s="32">
        <v>5972713.2018041713</v>
      </c>
      <c r="D940" s="32">
        <v>3329613.201804149</v>
      </c>
      <c r="E940" s="44">
        <v>1.2597378842284139</v>
      </c>
    </row>
    <row r="941" spans="1:5" x14ac:dyDescent="0.25">
      <c r="A941" s="39" t="s">
        <v>6454</v>
      </c>
      <c r="B941" s="32">
        <v>6516099.9999998221</v>
      </c>
      <c r="C941" s="32">
        <v>9843860.6826878637</v>
      </c>
      <c r="D941" s="32">
        <v>3327760.6826880416</v>
      </c>
      <c r="E941" s="44">
        <v>0.51069822174124591</v>
      </c>
    </row>
    <row r="942" spans="1:5" x14ac:dyDescent="0.25">
      <c r="A942" s="39" t="s">
        <v>6288</v>
      </c>
      <c r="B942" s="32">
        <v>3510100.0000000433</v>
      </c>
      <c r="C942" s="32">
        <v>6835546.5005329503</v>
      </c>
      <c r="D942" s="32">
        <v>3325446.500532907</v>
      </c>
      <c r="E942" s="44">
        <v>0.94739366414998605</v>
      </c>
    </row>
    <row r="943" spans="1:5" x14ac:dyDescent="0.25">
      <c r="A943" s="39" t="s">
        <v>5921</v>
      </c>
      <c r="B943" s="32">
        <v>6927099.9999997579</v>
      </c>
      <c r="C943" s="32">
        <v>10250785.218713759</v>
      </c>
      <c r="D943" s="32">
        <v>3323685.2187140007</v>
      </c>
      <c r="E943" s="44">
        <v>0.4798090425595295</v>
      </c>
    </row>
    <row r="944" spans="1:5" x14ac:dyDescent="0.25">
      <c r="A944" s="39" t="s">
        <v>7448</v>
      </c>
      <c r="B944" s="32">
        <v>4149100.0000000591</v>
      </c>
      <c r="C944" s="32">
        <v>7472685.1488713352</v>
      </c>
      <c r="D944" s="32">
        <v>3323585.1488712761</v>
      </c>
      <c r="E944" s="44">
        <v>0.80103761029409482</v>
      </c>
    </row>
    <row r="945" spans="1:5" x14ac:dyDescent="0.25">
      <c r="A945" s="39" t="s">
        <v>6049</v>
      </c>
      <c r="B945" s="32">
        <v>4020100.0000000559</v>
      </c>
      <c r="C945" s="32">
        <v>7341362.2408422874</v>
      </c>
      <c r="D945" s="32">
        <v>3321262.2408422315</v>
      </c>
      <c r="E945" s="44">
        <v>0.82616408568000432</v>
      </c>
    </row>
    <row r="946" spans="1:5" x14ac:dyDescent="0.25">
      <c r="A946" s="39" t="s">
        <v>7488</v>
      </c>
      <c r="B946" s="32">
        <v>5136100.0000000373</v>
      </c>
      <c r="C946" s="32">
        <v>8454241.4887459725</v>
      </c>
      <c r="D946" s="32">
        <v>3318141.4887459353</v>
      </c>
      <c r="E946" s="44">
        <v>0.64604300709602835</v>
      </c>
    </row>
    <row r="947" spans="1:5" x14ac:dyDescent="0.25">
      <c r="A947" s="39" t="s">
        <v>7718</v>
      </c>
      <c r="B947" s="32">
        <v>2811100.0000000265</v>
      </c>
      <c r="C947" s="32">
        <v>6128231.2331773005</v>
      </c>
      <c r="D947" s="32">
        <v>3317131.233177274</v>
      </c>
      <c r="E947" s="44">
        <v>1.1800118221255889</v>
      </c>
    </row>
    <row r="948" spans="1:5" x14ac:dyDescent="0.25">
      <c r="A948" s="39" t="s">
        <v>6918</v>
      </c>
      <c r="B948" s="32">
        <v>3639100.0000000466</v>
      </c>
      <c r="C948" s="32">
        <v>6955905.7065025484</v>
      </c>
      <c r="D948" s="32">
        <v>3316805.7065025019</v>
      </c>
      <c r="E948" s="44">
        <v>0.91143571391345646</v>
      </c>
    </row>
    <row r="949" spans="1:5" x14ac:dyDescent="0.25">
      <c r="A949" s="39" t="s">
        <v>6222</v>
      </c>
      <c r="B949" s="32">
        <v>4581100.0000000698</v>
      </c>
      <c r="C949" s="32">
        <v>7893710.0219776984</v>
      </c>
      <c r="D949" s="32">
        <v>3312610.0219776286</v>
      </c>
      <c r="E949" s="44">
        <v>0.72310362619841917</v>
      </c>
    </row>
    <row r="950" spans="1:5" x14ac:dyDescent="0.25">
      <c r="A950" s="39" t="s">
        <v>6982</v>
      </c>
      <c r="B950" s="32">
        <v>3627100.0000000466</v>
      </c>
      <c r="C950" s="32">
        <v>6937163.9434794001</v>
      </c>
      <c r="D950" s="32">
        <v>3310063.9434793536</v>
      </c>
      <c r="E950" s="44">
        <v>0.91259241363053434</v>
      </c>
    </row>
    <row r="951" spans="1:5" x14ac:dyDescent="0.25">
      <c r="A951" s="39" t="s">
        <v>7812</v>
      </c>
      <c r="B951" s="32">
        <v>6747099.9999997858</v>
      </c>
      <c r="C951" s="32">
        <v>10055226.340503002</v>
      </c>
      <c r="D951" s="32">
        <v>3308126.3405032158</v>
      </c>
      <c r="E951" s="44">
        <v>0.49030344007104099</v>
      </c>
    </row>
    <row r="952" spans="1:5" x14ac:dyDescent="0.25">
      <c r="A952" s="39" t="s">
        <v>8243</v>
      </c>
      <c r="B952" s="32">
        <v>4578100.0000000698</v>
      </c>
      <c r="C952" s="32">
        <v>7885930.6609369852</v>
      </c>
      <c r="D952" s="32">
        <v>3307830.6609369153</v>
      </c>
      <c r="E952" s="44">
        <v>0.72253350973916364</v>
      </c>
    </row>
    <row r="953" spans="1:5" x14ac:dyDescent="0.25">
      <c r="A953" s="39" t="s">
        <v>5939</v>
      </c>
      <c r="B953" s="32">
        <v>3075100.0000000331</v>
      </c>
      <c r="C953" s="32">
        <v>6379694.84846476</v>
      </c>
      <c r="D953" s="32">
        <v>3304594.8484647269</v>
      </c>
      <c r="E953" s="44">
        <v>1.0746300440521257</v>
      </c>
    </row>
    <row r="954" spans="1:5" x14ac:dyDescent="0.25">
      <c r="A954" s="39" t="s">
        <v>6190</v>
      </c>
      <c r="B954" s="32">
        <v>6645099.9999998016</v>
      </c>
      <c r="C954" s="32">
        <v>9947958.8596067056</v>
      </c>
      <c r="D954" s="32">
        <v>3302858.859606904</v>
      </c>
      <c r="E954" s="44">
        <v>0.49703674280402138</v>
      </c>
    </row>
    <row r="955" spans="1:5" x14ac:dyDescent="0.25">
      <c r="A955" s="39" t="s">
        <v>7859</v>
      </c>
      <c r="B955" s="32">
        <v>3552100.0000000447</v>
      </c>
      <c r="C955" s="32">
        <v>6851314.2613105644</v>
      </c>
      <c r="D955" s="32">
        <v>3299214.2613105197</v>
      </c>
      <c r="E955" s="44">
        <v>0.92880669500027535</v>
      </c>
    </row>
    <row r="956" spans="1:5" x14ac:dyDescent="0.25">
      <c r="A956" s="39" t="s">
        <v>6530</v>
      </c>
      <c r="B956" s="32">
        <v>3462100.0000000424</v>
      </c>
      <c r="C956" s="32">
        <v>6758446.3075266583</v>
      </c>
      <c r="D956" s="32">
        <v>3296346.3075266159</v>
      </c>
      <c r="E956" s="44">
        <v>0.95212336660598351</v>
      </c>
    </row>
    <row r="957" spans="1:5" x14ac:dyDescent="0.25">
      <c r="A957" s="39" t="s">
        <v>6436</v>
      </c>
      <c r="B957" s="32">
        <v>4818100.0000000754</v>
      </c>
      <c r="C957" s="32">
        <v>8114057.4991626935</v>
      </c>
      <c r="D957" s="32">
        <v>3295957.4991626181</v>
      </c>
      <c r="E957" s="44">
        <v>0.68407826719299447</v>
      </c>
    </row>
    <row r="958" spans="1:5" x14ac:dyDescent="0.25">
      <c r="A958" s="39" t="s">
        <v>7505</v>
      </c>
      <c r="B958" s="32">
        <v>5436099.9999999907</v>
      </c>
      <c r="C958" s="32">
        <v>8731543.6428687312</v>
      </c>
      <c r="D958" s="32">
        <v>3295443.6428687405</v>
      </c>
      <c r="E958" s="44">
        <v>0.60621468384848443</v>
      </c>
    </row>
    <row r="959" spans="1:5" x14ac:dyDescent="0.25">
      <c r="A959" s="39" t="s">
        <v>6540</v>
      </c>
      <c r="B959" s="32">
        <v>7518099.9999996647</v>
      </c>
      <c r="C959" s="32">
        <v>10812463.72351216</v>
      </c>
      <c r="D959" s="32">
        <v>3294363.7235124949</v>
      </c>
      <c r="E959" s="44">
        <v>0.43819099553246721</v>
      </c>
    </row>
    <row r="960" spans="1:5" x14ac:dyDescent="0.25">
      <c r="A960" s="39" t="s">
        <v>6290</v>
      </c>
      <c r="B960" s="32">
        <v>2865100.0000000279</v>
      </c>
      <c r="C960" s="32">
        <v>6156748.9419245347</v>
      </c>
      <c r="D960" s="32">
        <v>3291648.9419245068</v>
      </c>
      <c r="E960" s="44">
        <v>1.1488775058198579</v>
      </c>
    </row>
    <row r="961" spans="1:5" x14ac:dyDescent="0.25">
      <c r="A961" s="39" t="s">
        <v>5860</v>
      </c>
      <c r="B961" s="32">
        <v>10000000</v>
      </c>
      <c r="C961" s="32">
        <v>13291523.47601811</v>
      </c>
      <c r="D961" s="32">
        <v>3291523.4760181103</v>
      </c>
      <c r="E961" s="44">
        <v>0.329152347601811</v>
      </c>
    </row>
    <row r="962" spans="1:5" x14ac:dyDescent="0.25">
      <c r="A962" s="39" t="s">
        <v>8192</v>
      </c>
      <c r="B962" s="32">
        <v>6600099.9999998081</v>
      </c>
      <c r="C962" s="32">
        <v>9891138.3204788826</v>
      </c>
      <c r="D962" s="32">
        <v>3291038.3204790745</v>
      </c>
      <c r="E962" s="44">
        <v>0.49863461469965153</v>
      </c>
    </row>
    <row r="963" spans="1:5" x14ac:dyDescent="0.25">
      <c r="A963" s="39" t="s">
        <v>6798</v>
      </c>
      <c r="B963" s="32">
        <v>5505099.9999999795</v>
      </c>
      <c r="C963" s="32">
        <v>8794877.31583675</v>
      </c>
      <c r="D963" s="32">
        <v>3289777.3158367705</v>
      </c>
      <c r="E963" s="44">
        <v>0.59758720383585817</v>
      </c>
    </row>
    <row r="964" spans="1:5" x14ac:dyDescent="0.25">
      <c r="A964" s="39" t="s">
        <v>7708</v>
      </c>
      <c r="B964" s="32">
        <v>3795100.0000000503</v>
      </c>
      <c r="C964" s="32">
        <v>7081720.1999699511</v>
      </c>
      <c r="D964" s="32">
        <v>3286620.1999699008</v>
      </c>
      <c r="E964" s="44">
        <v>0.86601675844374515</v>
      </c>
    </row>
    <row r="965" spans="1:5" x14ac:dyDescent="0.25">
      <c r="A965" s="39" t="s">
        <v>6741</v>
      </c>
      <c r="B965" s="32">
        <v>5364100.0000000019</v>
      </c>
      <c r="C965" s="32">
        <v>8646497.8923018444</v>
      </c>
      <c r="D965" s="32">
        <v>3282397.8923018426</v>
      </c>
      <c r="E965" s="44">
        <v>0.61191959365072268</v>
      </c>
    </row>
    <row r="966" spans="1:5" x14ac:dyDescent="0.25">
      <c r="A966" s="39" t="s">
        <v>5835</v>
      </c>
      <c r="B966" s="32">
        <v>7545099.999999661</v>
      </c>
      <c r="C966" s="32">
        <v>10826220.163530266</v>
      </c>
      <c r="D966" s="32">
        <v>3281120.1635306049</v>
      </c>
      <c r="E966" s="44">
        <v>0.43486768413019738</v>
      </c>
    </row>
    <row r="967" spans="1:5" x14ac:dyDescent="0.25">
      <c r="A967" s="39" t="s">
        <v>6046</v>
      </c>
      <c r="B967" s="32">
        <v>4314100.0000000633</v>
      </c>
      <c r="C967" s="32">
        <v>7591964.6072799508</v>
      </c>
      <c r="D967" s="32">
        <v>3277864.6072798874</v>
      </c>
      <c r="E967" s="44">
        <v>0.75980264882126958</v>
      </c>
    </row>
    <row r="968" spans="1:5" x14ac:dyDescent="0.25">
      <c r="A968" s="39" t="s">
        <v>6491</v>
      </c>
      <c r="B968" s="32">
        <v>3114100.000000034</v>
      </c>
      <c r="C968" s="32">
        <v>6390166.0089043872</v>
      </c>
      <c r="D968" s="32">
        <v>3276066.0089043532</v>
      </c>
      <c r="E968" s="44">
        <v>1.0520105355975458</v>
      </c>
    </row>
    <row r="969" spans="1:5" x14ac:dyDescent="0.25">
      <c r="A969" s="39" t="s">
        <v>6440</v>
      </c>
      <c r="B969" s="32">
        <v>3036100.0000000321</v>
      </c>
      <c r="C969" s="32">
        <v>6311514.8851595223</v>
      </c>
      <c r="D969" s="32">
        <v>3275414.8851594902</v>
      </c>
      <c r="E969" s="44">
        <v>1.078823123467427</v>
      </c>
    </row>
    <row r="970" spans="1:5" x14ac:dyDescent="0.25">
      <c r="A970" s="39" t="s">
        <v>4</v>
      </c>
      <c r="B970" s="32">
        <v>2598100.0000000214</v>
      </c>
      <c r="C970" s="32">
        <v>5871307.619009098</v>
      </c>
      <c r="D970" s="32">
        <v>3273207.6190090766</v>
      </c>
      <c r="E970" s="44">
        <v>1.2598466644890689</v>
      </c>
    </row>
    <row r="971" spans="1:5" x14ac:dyDescent="0.25">
      <c r="A971" s="39" t="s">
        <v>7561</v>
      </c>
      <c r="B971" s="32">
        <v>4428100.0000000661</v>
      </c>
      <c r="C971" s="32">
        <v>7687549.039061496</v>
      </c>
      <c r="D971" s="32">
        <v>3259449.0390614299</v>
      </c>
      <c r="E971" s="44">
        <v>0.73608297894387686</v>
      </c>
    </row>
    <row r="972" spans="1:5" x14ac:dyDescent="0.25">
      <c r="A972" s="39" t="s">
        <v>6800</v>
      </c>
      <c r="B972" s="32">
        <v>5331100.0000000075</v>
      </c>
      <c r="C972" s="32">
        <v>8579026.2518496793</v>
      </c>
      <c r="D972" s="32">
        <v>3247926.2518496718</v>
      </c>
      <c r="E972" s="44">
        <v>0.60924129201284294</v>
      </c>
    </row>
    <row r="973" spans="1:5" x14ac:dyDescent="0.25">
      <c r="A973" s="39" t="s">
        <v>6271</v>
      </c>
      <c r="B973" s="32">
        <v>4710100.0000000726</v>
      </c>
      <c r="C973" s="32">
        <v>7955063.5536517147</v>
      </c>
      <c r="D973" s="32">
        <v>3244963.5536516421</v>
      </c>
      <c r="E973" s="44">
        <v>0.68893729510022972</v>
      </c>
    </row>
    <row r="974" spans="1:5" x14ac:dyDescent="0.25">
      <c r="A974" s="39" t="s">
        <v>6199</v>
      </c>
      <c r="B974" s="32">
        <v>2973100.0000000303</v>
      </c>
      <c r="C974" s="32">
        <v>6217866.9987673601</v>
      </c>
      <c r="D974" s="32">
        <v>3244766.9987673298</v>
      </c>
      <c r="E974" s="44">
        <v>1.0913749953810155</v>
      </c>
    </row>
    <row r="975" spans="1:5" x14ac:dyDescent="0.25">
      <c r="A975" s="39" t="s">
        <v>7122</v>
      </c>
      <c r="B975" s="32">
        <v>2652100.0000000228</v>
      </c>
      <c r="C975" s="32">
        <v>5895262.9021940492</v>
      </c>
      <c r="D975" s="32">
        <v>3243162.9021940264</v>
      </c>
      <c r="E975" s="44">
        <v>1.2228659938139581</v>
      </c>
    </row>
    <row r="976" spans="1:5" x14ac:dyDescent="0.25">
      <c r="A976" s="39" t="s">
        <v>7719</v>
      </c>
      <c r="B976" s="32">
        <v>2793100.0000000261</v>
      </c>
      <c r="C976" s="32">
        <v>6034967.8544968199</v>
      </c>
      <c r="D976" s="32">
        <v>3241867.8544967938</v>
      </c>
      <c r="E976" s="44">
        <v>1.1606701709558425</v>
      </c>
    </row>
    <row r="977" spans="1:5" x14ac:dyDescent="0.25">
      <c r="A977" s="39" t="s">
        <v>7113</v>
      </c>
      <c r="B977" s="32">
        <v>4464100.0000000671</v>
      </c>
      <c r="C977" s="32">
        <v>7705455.1022487339</v>
      </c>
      <c r="D977" s="32">
        <v>3241355.1022486668</v>
      </c>
      <c r="E977" s="44">
        <v>0.72609374840362406</v>
      </c>
    </row>
    <row r="978" spans="1:5" x14ac:dyDescent="0.25">
      <c r="A978" s="39" t="s">
        <v>7195</v>
      </c>
      <c r="B978" s="32">
        <v>4713100.0000000726</v>
      </c>
      <c r="C978" s="32">
        <v>7952640.5448827129</v>
      </c>
      <c r="D978" s="32">
        <v>3239540.5448826402</v>
      </c>
      <c r="E978" s="44">
        <v>0.68734814556928359</v>
      </c>
    </row>
    <row r="979" spans="1:5" x14ac:dyDescent="0.25">
      <c r="A979" s="39" t="s">
        <v>8268</v>
      </c>
      <c r="B979" s="32">
        <v>6840099.9999997709</v>
      </c>
      <c r="C979" s="32">
        <v>10071007.329286667</v>
      </c>
      <c r="D979" s="32">
        <v>3230907.3292868957</v>
      </c>
      <c r="E979" s="44">
        <v>0.47234796703074572</v>
      </c>
    </row>
    <row r="980" spans="1:5" x14ac:dyDescent="0.25">
      <c r="A980" s="39" t="s">
        <v>8005</v>
      </c>
      <c r="B980" s="32">
        <v>5268100.0000000168</v>
      </c>
      <c r="C980" s="32">
        <v>8492541.3430965878</v>
      </c>
      <c r="D980" s="32">
        <v>3224441.343096571</v>
      </c>
      <c r="E980" s="44">
        <v>0.6120691222825233</v>
      </c>
    </row>
    <row r="981" spans="1:5" x14ac:dyDescent="0.25">
      <c r="A981" s="39" t="s">
        <v>6614</v>
      </c>
      <c r="B981" s="32">
        <v>4113100.0000000582</v>
      </c>
      <c r="C981" s="32">
        <v>7334694.7923321966</v>
      </c>
      <c r="D981" s="32">
        <v>3221594.7923321384</v>
      </c>
      <c r="E981" s="44">
        <v>0.78325224096960755</v>
      </c>
    </row>
    <row r="982" spans="1:5" x14ac:dyDescent="0.25">
      <c r="A982" s="39" t="s">
        <v>6780</v>
      </c>
      <c r="B982" s="32">
        <v>3024100.0000000317</v>
      </c>
      <c r="C982" s="32">
        <v>6245059.6065799827</v>
      </c>
      <c r="D982" s="32">
        <v>3220959.606579951</v>
      </c>
      <c r="E982" s="44">
        <v>1.0650969235739285</v>
      </c>
    </row>
    <row r="983" spans="1:5" x14ac:dyDescent="0.25">
      <c r="A983" s="39" t="s">
        <v>7353</v>
      </c>
      <c r="B983" s="32">
        <v>3966100.0000000545</v>
      </c>
      <c r="C983" s="32">
        <v>7185496.8610279243</v>
      </c>
      <c r="D983" s="32">
        <v>3219396.8610278699</v>
      </c>
      <c r="E983" s="44">
        <v>0.8117286152713814</v>
      </c>
    </row>
    <row r="984" spans="1:5" x14ac:dyDescent="0.25">
      <c r="A984" s="39" t="s">
        <v>6654</v>
      </c>
      <c r="B984" s="32">
        <v>3867100.0000000522</v>
      </c>
      <c r="C984" s="32">
        <v>7085312.36381598</v>
      </c>
      <c r="D984" s="32">
        <v>3218212.3638159279</v>
      </c>
      <c r="E984" s="44">
        <v>0.83220303685342623</v>
      </c>
    </row>
    <row r="985" spans="1:5" x14ac:dyDescent="0.25">
      <c r="A985" s="39" t="s">
        <v>7398</v>
      </c>
      <c r="B985" s="32">
        <v>4653100.0000000717</v>
      </c>
      <c r="C985" s="32">
        <v>7870534.3393926211</v>
      </c>
      <c r="D985" s="32">
        <v>3217434.3393925494</v>
      </c>
      <c r="E985" s="44">
        <v>0.69146038971707025</v>
      </c>
    </row>
    <row r="986" spans="1:5" x14ac:dyDescent="0.25">
      <c r="A986" s="39" t="s">
        <v>6285</v>
      </c>
      <c r="B986" s="32">
        <v>3954100.0000000545</v>
      </c>
      <c r="C986" s="32">
        <v>7164999.276317969</v>
      </c>
      <c r="D986" s="32">
        <v>3210899.2763179145</v>
      </c>
      <c r="E986" s="44">
        <v>0.81204301264962198</v>
      </c>
    </row>
    <row r="987" spans="1:5" x14ac:dyDescent="0.25">
      <c r="A987" s="39" t="s">
        <v>7818</v>
      </c>
      <c r="B987" s="32">
        <v>6063099.9999998929</v>
      </c>
      <c r="C987" s="32">
        <v>9271643.7335380148</v>
      </c>
      <c r="D987" s="32">
        <v>3208543.7335381219</v>
      </c>
      <c r="E987" s="44">
        <v>0.52919195354491577</v>
      </c>
    </row>
    <row r="988" spans="1:5" x14ac:dyDescent="0.25">
      <c r="A988" s="39" t="s">
        <v>6564</v>
      </c>
      <c r="B988" s="32">
        <v>6486099.9999998268</v>
      </c>
      <c r="C988" s="32">
        <v>9691374.2146479823</v>
      </c>
      <c r="D988" s="32">
        <v>3205274.2146481555</v>
      </c>
      <c r="E988" s="44">
        <v>0.49417588607148227</v>
      </c>
    </row>
    <row r="989" spans="1:5" x14ac:dyDescent="0.25">
      <c r="A989" s="39" t="s">
        <v>7799</v>
      </c>
      <c r="B989" s="32">
        <v>6258099.9999998622</v>
      </c>
      <c r="C989" s="32">
        <v>9463223.2248782106</v>
      </c>
      <c r="D989" s="32">
        <v>3205123.2248783484</v>
      </c>
      <c r="E989" s="44">
        <v>0.51215596185398427</v>
      </c>
    </row>
    <row r="990" spans="1:5" x14ac:dyDescent="0.25">
      <c r="A990" s="39" t="s">
        <v>7262</v>
      </c>
      <c r="B990" s="32">
        <v>2562100.0000000205</v>
      </c>
      <c r="C990" s="32">
        <v>5765143.6722592097</v>
      </c>
      <c r="D990" s="32">
        <v>3203043.6722591892</v>
      </c>
      <c r="E990" s="44">
        <v>1.2501634098041308</v>
      </c>
    </row>
    <row r="991" spans="1:5" x14ac:dyDescent="0.25">
      <c r="A991" s="39" t="s">
        <v>8049</v>
      </c>
      <c r="B991" s="32">
        <v>3156100.0000000349</v>
      </c>
      <c r="C991" s="32">
        <v>6358803.7591842301</v>
      </c>
      <c r="D991" s="32">
        <v>3202703.7591841952</v>
      </c>
      <c r="E991" s="44">
        <v>1.0147662492266276</v>
      </c>
    </row>
    <row r="992" spans="1:5" x14ac:dyDescent="0.25">
      <c r="A992" s="39" t="s">
        <v>7054</v>
      </c>
      <c r="B992" s="32">
        <v>7710099.9999996349</v>
      </c>
      <c r="C992" s="32">
        <v>10911893.907153759</v>
      </c>
      <c r="D992" s="32">
        <v>3201793.9071541242</v>
      </c>
      <c r="E992" s="44">
        <v>0.41527268221609004</v>
      </c>
    </row>
    <row r="993" spans="1:5" x14ac:dyDescent="0.25">
      <c r="A993" s="39" t="s">
        <v>6396</v>
      </c>
      <c r="B993" s="32">
        <v>4143100.0000000591</v>
      </c>
      <c r="C993" s="32">
        <v>7343799.4746147636</v>
      </c>
      <c r="D993" s="32">
        <v>3200699.4746147045</v>
      </c>
      <c r="E993" s="44">
        <v>0.77253734513158234</v>
      </c>
    </row>
    <row r="994" spans="1:5" x14ac:dyDescent="0.25">
      <c r="A994" s="39" t="s">
        <v>6735</v>
      </c>
      <c r="B994" s="32">
        <v>7647099.9999996452</v>
      </c>
      <c r="C994" s="32">
        <v>10846438.364769248</v>
      </c>
      <c r="D994" s="32">
        <v>3199338.3647696031</v>
      </c>
      <c r="E994" s="44">
        <v>0.41837276415500668</v>
      </c>
    </row>
    <row r="995" spans="1:5" x14ac:dyDescent="0.25">
      <c r="A995" s="39" t="s">
        <v>14</v>
      </c>
      <c r="B995" s="32">
        <v>2544100.00000002</v>
      </c>
      <c r="C995" s="32">
        <v>5741242.1243650215</v>
      </c>
      <c r="D995" s="32">
        <v>3197142.1243650015</v>
      </c>
      <c r="E995" s="44">
        <v>1.2566888582858284</v>
      </c>
    </row>
    <row r="996" spans="1:5" x14ac:dyDescent="0.25">
      <c r="A996" s="39" t="s">
        <v>5872</v>
      </c>
      <c r="B996" s="32">
        <v>5232100.0000000224</v>
      </c>
      <c r="C996" s="32">
        <v>8428387.5508860704</v>
      </c>
      <c r="D996" s="32">
        <v>3196287.550886048</v>
      </c>
      <c r="E996" s="44">
        <v>0.61089955293018761</v>
      </c>
    </row>
    <row r="997" spans="1:5" x14ac:dyDescent="0.25">
      <c r="A997" s="39" t="s">
        <v>8080</v>
      </c>
      <c r="B997" s="32">
        <v>2631100.0000000224</v>
      </c>
      <c r="C997" s="32">
        <v>5826877.9166190587</v>
      </c>
      <c r="D997" s="32">
        <v>3195777.9166190363</v>
      </c>
      <c r="E997" s="44">
        <v>1.2146166685488995</v>
      </c>
    </row>
    <row r="998" spans="1:5" x14ac:dyDescent="0.25">
      <c r="A998" s="39" t="s">
        <v>6409</v>
      </c>
      <c r="B998" s="32">
        <v>4629100.0000000708</v>
      </c>
      <c r="C998" s="32">
        <v>7819938.053589222</v>
      </c>
      <c r="D998" s="32">
        <v>3190838.0535891512</v>
      </c>
      <c r="E998" s="44">
        <v>0.68929987548100113</v>
      </c>
    </row>
    <row r="999" spans="1:5" x14ac:dyDescent="0.25">
      <c r="A999" s="39" t="s">
        <v>7604</v>
      </c>
      <c r="B999" s="32">
        <v>7080099.9999997336</v>
      </c>
      <c r="C999" s="32">
        <v>10270125.500032526</v>
      </c>
      <c r="D999" s="32">
        <v>3190025.5000327919</v>
      </c>
      <c r="E999" s="44">
        <v>0.45056220957795962</v>
      </c>
    </row>
    <row r="1000" spans="1:5" x14ac:dyDescent="0.25">
      <c r="A1000" s="39" t="s">
        <v>6148</v>
      </c>
      <c r="B1000" s="32">
        <v>3957100.0000000545</v>
      </c>
      <c r="C1000" s="32">
        <v>7146263.7116920501</v>
      </c>
      <c r="D1000" s="32">
        <v>3189163.7116919956</v>
      </c>
      <c r="E1000" s="44">
        <v>0.80593457625330467</v>
      </c>
    </row>
    <row r="1001" spans="1:5" x14ac:dyDescent="0.25">
      <c r="A1001" s="39" t="s">
        <v>6506</v>
      </c>
      <c r="B1001" s="32">
        <v>7179099.9999997178</v>
      </c>
      <c r="C1001" s="32">
        <v>10367519.794793585</v>
      </c>
      <c r="D1001" s="32">
        <v>3188419.7947938675</v>
      </c>
      <c r="E1001" s="44">
        <v>0.44412527960245612</v>
      </c>
    </row>
    <row r="1002" spans="1:5" x14ac:dyDescent="0.25">
      <c r="A1002" s="39" t="s">
        <v>6577</v>
      </c>
      <c r="B1002" s="32">
        <v>4914100.0000000726</v>
      </c>
      <c r="C1002" s="32">
        <v>8100793.1520835459</v>
      </c>
      <c r="D1002" s="32">
        <v>3186693.1520834733</v>
      </c>
      <c r="E1002" s="44">
        <v>0.64847950837049029</v>
      </c>
    </row>
    <row r="1003" spans="1:5" x14ac:dyDescent="0.25">
      <c r="A1003" s="39" t="s">
        <v>7987</v>
      </c>
      <c r="B1003" s="32">
        <v>5877099.9999999218</v>
      </c>
      <c r="C1003" s="32">
        <v>9062257.0303211361</v>
      </c>
      <c r="D1003" s="32">
        <v>3185157.0303212143</v>
      </c>
      <c r="E1003" s="44">
        <v>0.54196066602937787</v>
      </c>
    </row>
    <row r="1004" spans="1:5" x14ac:dyDescent="0.25">
      <c r="A1004" s="39" t="s">
        <v>6119</v>
      </c>
      <c r="B1004" s="32">
        <v>5976099.9999999059</v>
      </c>
      <c r="C1004" s="32">
        <v>9161206.1987655722</v>
      </c>
      <c r="D1004" s="32">
        <v>3185106.1987656662</v>
      </c>
      <c r="E1004" s="44">
        <v>0.53297404641249579</v>
      </c>
    </row>
    <row r="1005" spans="1:5" x14ac:dyDescent="0.25">
      <c r="A1005" s="39" t="s">
        <v>7825</v>
      </c>
      <c r="B1005" s="32">
        <v>5670099.9999999544</v>
      </c>
      <c r="C1005" s="32">
        <v>8855198.3033627532</v>
      </c>
      <c r="D1005" s="32">
        <v>3185098.3033627989</v>
      </c>
      <c r="E1005" s="44">
        <v>0.56173582535807565</v>
      </c>
    </row>
    <row r="1006" spans="1:5" x14ac:dyDescent="0.25">
      <c r="A1006" s="39" t="s">
        <v>6867</v>
      </c>
      <c r="B1006" s="32">
        <v>5034100.0000000531</v>
      </c>
      <c r="C1006" s="32">
        <v>8216314.4980312362</v>
      </c>
      <c r="D1006" s="32">
        <v>3182214.4980311831</v>
      </c>
      <c r="E1006" s="44">
        <v>0.63213176099623558</v>
      </c>
    </row>
    <row r="1007" spans="1:5" x14ac:dyDescent="0.25">
      <c r="A1007" s="39" t="s">
        <v>7661</v>
      </c>
      <c r="B1007" s="32">
        <v>4392100.0000000652</v>
      </c>
      <c r="C1007" s="32">
        <v>7573593.0899168728</v>
      </c>
      <c r="D1007" s="32">
        <v>3181493.0899168076</v>
      </c>
      <c r="E1007" s="44">
        <v>0.72436717969007092</v>
      </c>
    </row>
    <row r="1008" spans="1:5" x14ac:dyDescent="0.25">
      <c r="A1008" s="39" t="s">
        <v>6589</v>
      </c>
      <c r="B1008" s="32">
        <v>3054100.0000000326</v>
      </c>
      <c r="C1008" s="32">
        <v>6233425.5097690914</v>
      </c>
      <c r="D1008" s="32">
        <v>3179325.5097690588</v>
      </c>
      <c r="E1008" s="44">
        <v>1.0410024261710569</v>
      </c>
    </row>
    <row r="1009" spans="1:5" x14ac:dyDescent="0.25">
      <c r="A1009" s="39" t="s">
        <v>8058</v>
      </c>
      <c r="B1009" s="32">
        <v>2769100.0000000256</v>
      </c>
      <c r="C1009" s="32">
        <v>5946911.7715664087</v>
      </c>
      <c r="D1009" s="32">
        <v>3177811.7715663831</v>
      </c>
      <c r="E1009" s="44">
        <v>1.1475973318285195</v>
      </c>
    </row>
    <row r="1010" spans="1:5" x14ac:dyDescent="0.25">
      <c r="A1010" s="39" t="s">
        <v>5843</v>
      </c>
      <c r="B1010" s="32">
        <v>5451099.9999999879</v>
      </c>
      <c r="C1010" s="32">
        <v>8627487.5679102577</v>
      </c>
      <c r="D1010" s="32">
        <v>3176387.5679102698</v>
      </c>
      <c r="E1010" s="44">
        <v>0.58270579661174382</v>
      </c>
    </row>
    <row r="1011" spans="1:5" x14ac:dyDescent="0.25">
      <c r="A1011" s="39" t="s">
        <v>5847</v>
      </c>
      <c r="B1011" s="32">
        <v>3537100.0000000442</v>
      </c>
      <c r="C1011" s="32">
        <v>6713413.8345738295</v>
      </c>
      <c r="D1011" s="32">
        <v>3176313.8345737853</v>
      </c>
      <c r="E1011" s="44">
        <v>0.89799944433964141</v>
      </c>
    </row>
    <row r="1012" spans="1:5" x14ac:dyDescent="0.25">
      <c r="A1012" s="39" t="s">
        <v>7996</v>
      </c>
      <c r="B1012" s="32">
        <v>5535099.9999999749</v>
      </c>
      <c r="C1012" s="32">
        <v>8705914.5965292044</v>
      </c>
      <c r="D1012" s="32">
        <v>3170814.5965292295</v>
      </c>
      <c r="E1012" s="44">
        <v>0.57285588273549604</v>
      </c>
    </row>
    <row r="1013" spans="1:5" x14ac:dyDescent="0.25">
      <c r="A1013" s="39" t="s">
        <v>7196</v>
      </c>
      <c r="B1013" s="32">
        <v>3450100.0000000419</v>
      </c>
      <c r="C1013" s="32">
        <v>6620119.4065788835</v>
      </c>
      <c r="D1013" s="32">
        <v>3170019.4065788416</v>
      </c>
      <c r="E1013" s="44">
        <v>0.91881957235407763</v>
      </c>
    </row>
    <row r="1014" spans="1:5" x14ac:dyDescent="0.25">
      <c r="A1014" s="39" t="s">
        <v>7585</v>
      </c>
      <c r="B1014" s="32">
        <v>6120099.9999998836</v>
      </c>
      <c r="C1014" s="32">
        <v>9288762.8801289257</v>
      </c>
      <c r="D1014" s="32">
        <v>3168662.8801290421</v>
      </c>
      <c r="E1014" s="44">
        <v>0.51774691265324135</v>
      </c>
    </row>
    <row r="1015" spans="1:5" x14ac:dyDescent="0.25">
      <c r="A1015" s="39" t="s">
        <v>7146</v>
      </c>
      <c r="B1015" s="32">
        <v>2634100.0000000224</v>
      </c>
      <c r="C1015" s="32">
        <v>5801470.1267687306</v>
      </c>
      <c r="D1015" s="32">
        <v>3167370.1267687082</v>
      </c>
      <c r="E1015" s="44">
        <v>1.2024487023152808</v>
      </c>
    </row>
    <row r="1016" spans="1:5" x14ac:dyDescent="0.25">
      <c r="A1016" s="39" t="s">
        <v>5928</v>
      </c>
      <c r="B1016" s="32">
        <v>6081099.9999998901</v>
      </c>
      <c r="C1016" s="32">
        <v>9246585.8756610565</v>
      </c>
      <c r="D1016" s="32">
        <v>3165485.8756611664</v>
      </c>
      <c r="E1016" s="44">
        <v>0.52054494674667795</v>
      </c>
    </row>
    <row r="1017" spans="1:5" x14ac:dyDescent="0.25">
      <c r="A1017" s="39" t="s">
        <v>7959</v>
      </c>
      <c r="B1017" s="32">
        <v>6993099.9999997467</v>
      </c>
      <c r="C1017" s="32">
        <v>10154872.250653377</v>
      </c>
      <c r="D1017" s="32">
        <v>3161772.2506536301</v>
      </c>
      <c r="E1017" s="44">
        <v>0.45212741854881877</v>
      </c>
    </row>
    <row r="1018" spans="1:5" x14ac:dyDescent="0.25">
      <c r="A1018" s="39" t="s">
        <v>7213</v>
      </c>
      <c r="B1018" s="32">
        <v>3345100.0000000396</v>
      </c>
      <c r="C1018" s="32">
        <v>6504819.6072245939</v>
      </c>
      <c r="D1018" s="32">
        <v>3159719.6072245543</v>
      </c>
      <c r="E1018" s="44">
        <v>0.94458150943903529</v>
      </c>
    </row>
    <row r="1019" spans="1:5" x14ac:dyDescent="0.25">
      <c r="A1019" s="39" t="s">
        <v>6533</v>
      </c>
      <c r="B1019" s="32">
        <v>2658100.0000000228</v>
      </c>
      <c r="C1019" s="32">
        <v>5815942.6667033015</v>
      </c>
      <c r="D1019" s="32">
        <v>3157842.6667032787</v>
      </c>
      <c r="E1019" s="44">
        <v>1.1880074740240214</v>
      </c>
    </row>
    <row r="1020" spans="1:5" x14ac:dyDescent="0.25">
      <c r="A1020" s="39" t="s">
        <v>6026</v>
      </c>
      <c r="B1020" s="32">
        <v>3399100.000000041</v>
      </c>
      <c r="C1020" s="32">
        <v>6556904.9321919596</v>
      </c>
      <c r="D1020" s="32">
        <v>3157804.9321919186</v>
      </c>
      <c r="E1020" s="44">
        <v>0.92901207148712317</v>
      </c>
    </row>
    <row r="1021" spans="1:5" x14ac:dyDescent="0.25">
      <c r="A1021" s="39" t="s">
        <v>7138</v>
      </c>
      <c r="B1021" s="32">
        <v>6942099.9999997551</v>
      </c>
      <c r="C1021" s="32">
        <v>10099490.061425516</v>
      </c>
      <c r="D1021" s="32">
        <v>3157390.0614257613</v>
      </c>
      <c r="E1021" s="44">
        <v>0.454817715306013</v>
      </c>
    </row>
    <row r="1022" spans="1:5" x14ac:dyDescent="0.25">
      <c r="A1022" s="39" t="s">
        <v>6080</v>
      </c>
      <c r="B1022" s="32">
        <v>3819100.0000000512</v>
      </c>
      <c r="C1022" s="32">
        <v>6975230.591454355</v>
      </c>
      <c r="D1022" s="32">
        <v>3156130.5914543038</v>
      </c>
      <c r="E1022" s="44">
        <v>0.8264068999120896</v>
      </c>
    </row>
    <row r="1023" spans="1:5" x14ac:dyDescent="0.25">
      <c r="A1023" s="39" t="s">
        <v>6736</v>
      </c>
      <c r="B1023" s="32">
        <v>7269099.9999997038</v>
      </c>
      <c r="C1023" s="32">
        <v>10424157.056832137</v>
      </c>
      <c r="D1023" s="32">
        <v>3155057.0568324327</v>
      </c>
      <c r="E1023" s="44">
        <v>0.43403682117904024</v>
      </c>
    </row>
    <row r="1024" spans="1:5" x14ac:dyDescent="0.25">
      <c r="A1024" s="39" t="s">
        <v>7716</v>
      </c>
      <c r="B1024" s="32">
        <v>2934100.0000000293</v>
      </c>
      <c r="C1024" s="32">
        <v>6086494.6517451769</v>
      </c>
      <c r="D1024" s="32">
        <v>3152394.6517451475</v>
      </c>
      <c r="E1024" s="44">
        <v>1.0743991860349396</v>
      </c>
    </row>
    <row r="1025" spans="1:5" x14ac:dyDescent="0.25">
      <c r="A1025" s="39" t="s">
        <v>6122</v>
      </c>
      <c r="B1025" s="32">
        <v>5811099.999999932</v>
      </c>
      <c r="C1025" s="32">
        <v>8958080.3201063257</v>
      </c>
      <c r="D1025" s="32">
        <v>3146980.3201063937</v>
      </c>
      <c r="E1025" s="44">
        <v>0.54154640603438775</v>
      </c>
    </row>
    <row r="1026" spans="1:5" x14ac:dyDescent="0.25">
      <c r="A1026" s="39" t="s">
        <v>5997</v>
      </c>
      <c r="B1026" s="32">
        <v>3909100.0000000531</v>
      </c>
      <c r="C1026" s="32">
        <v>7054256.508922047</v>
      </c>
      <c r="D1026" s="32">
        <v>3145156.5089219939</v>
      </c>
      <c r="E1026" s="44">
        <v>0.80457304978689503</v>
      </c>
    </row>
    <row r="1027" spans="1:5" x14ac:dyDescent="0.25">
      <c r="A1027" s="39" t="s">
        <v>5955</v>
      </c>
      <c r="B1027" s="32">
        <v>6909099.9999997607</v>
      </c>
      <c r="C1027" s="32">
        <v>10051922.944527255</v>
      </c>
      <c r="D1027" s="32">
        <v>3142822.9445274947</v>
      </c>
      <c r="E1027" s="44">
        <v>0.45488166975837713</v>
      </c>
    </row>
    <row r="1028" spans="1:5" x14ac:dyDescent="0.25">
      <c r="A1028" s="39" t="s">
        <v>8030</v>
      </c>
      <c r="B1028" s="32">
        <v>4059100.0000000568</v>
      </c>
      <c r="C1028" s="32">
        <v>7196339.7261855444</v>
      </c>
      <c r="D1028" s="32">
        <v>3137239.7261854876</v>
      </c>
      <c r="E1028" s="44">
        <v>0.77289047478146478</v>
      </c>
    </row>
    <row r="1029" spans="1:5" x14ac:dyDescent="0.25">
      <c r="A1029" s="39" t="s">
        <v>6679</v>
      </c>
      <c r="B1029" s="32">
        <v>5256100.0000000186</v>
      </c>
      <c r="C1029" s="32">
        <v>8393072.1757923439</v>
      </c>
      <c r="D1029" s="32">
        <v>3136972.1757923253</v>
      </c>
      <c r="E1029" s="44">
        <v>0.59682505580036793</v>
      </c>
    </row>
    <row r="1030" spans="1:5" x14ac:dyDescent="0.25">
      <c r="A1030" s="39" t="s">
        <v>8174</v>
      </c>
      <c r="B1030" s="32">
        <v>2994100.0000000312</v>
      </c>
      <c r="C1030" s="32">
        <v>6129872.9518577633</v>
      </c>
      <c r="D1030" s="32">
        <v>3135772.9518577321</v>
      </c>
      <c r="E1030" s="44">
        <v>1.0473173747896527</v>
      </c>
    </row>
    <row r="1031" spans="1:5" x14ac:dyDescent="0.25">
      <c r="A1031" s="39" t="s">
        <v>7982</v>
      </c>
      <c r="B1031" s="32">
        <v>6207099.9999998696</v>
      </c>
      <c r="C1031" s="32">
        <v>9342750.355296677</v>
      </c>
      <c r="D1031" s="32">
        <v>3135650.3552968074</v>
      </c>
      <c r="E1031" s="44">
        <v>0.50517155439687988</v>
      </c>
    </row>
    <row r="1032" spans="1:5" x14ac:dyDescent="0.25">
      <c r="A1032" s="39" t="s">
        <v>6875</v>
      </c>
      <c r="B1032" s="32">
        <v>3534100.0000000442</v>
      </c>
      <c r="C1032" s="32">
        <v>6666277.5175683405</v>
      </c>
      <c r="D1032" s="32">
        <v>3132177.5175682963</v>
      </c>
      <c r="E1032" s="44">
        <v>0.88627303063531226</v>
      </c>
    </row>
    <row r="1033" spans="1:5" x14ac:dyDescent="0.25">
      <c r="A1033" s="39" t="s">
        <v>5910</v>
      </c>
      <c r="B1033" s="32">
        <v>5922099.9999999143</v>
      </c>
      <c r="C1033" s="32">
        <v>9052144.5581050944</v>
      </c>
      <c r="D1033" s="32">
        <v>3130044.55810518</v>
      </c>
      <c r="E1033" s="44">
        <v>0.52853625540014948</v>
      </c>
    </row>
    <row r="1034" spans="1:5" x14ac:dyDescent="0.25">
      <c r="A1034" s="39" t="s">
        <v>6217</v>
      </c>
      <c r="B1034" s="32">
        <v>5076100.0000000466</v>
      </c>
      <c r="C1034" s="32">
        <v>8193034.5352222305</v>
      </c>
      <c r="D1034" s="32">
        <v>3116934.5352221839</v>
      </c>
      <c r="E1034" s="44">
        <v>0.61404119998072448</v>
      </c>
    </row>
    <row r="1035" spans="1:5" x14ac:dyDescent="0.25">
      <c r="A1035" s="39" t="s">
        <v>7600</v>
      </c>
      <c r="B1035" s="32">
        <v>5367100.0000000009</v>
      </c>
      <c r="C1035" s="32">
        <v>8483496.6182220895</v>
      </c>
      <c r="D1035" s="32">
        <v>3116396.6182220886</v>
      </c>
      <c r="E1035" s="44">
        <v>0.58064813739674837</v>
      </c>
    </row>
    <row r="1036" spans="1:5" x14ac:dyDescent="0.25">
      <c r="A1036" s="39" t="s">
        <v>6218</v>
      </c>
      <c r="B1036" s="32">
        <v>5073100.0000000475</v>
      </c>
      <c r="C1036" s="32">
        <v>8189494.0759527059</v>
      </c>
      <c r="D1036" s="32">
        <v>3116394.0759526584</v>
      </c>
      <c r="E1036" s="44">
        <v>0.61429778162319471</v>
      </c>
    </row>
    <row r="1037" spans="1:5" x14ac:dyDescent="0.25">
      <c r="A1037" s="39" t="s">
        <v>5875</v>
      </c>
      <c r="B1037" s="32">
        <v>2547100.00000002</v>
      </c>
      <c r="C1037" s="32">
        <v>5662595.5772722624</v>
      </c>
      <c r="D1037" s="32">
        <v>3115495.5772722424</v>
      </c>
      <c r="E1037" s="44">
        <v>1.2231540093723128</v>
      </c>
    </row>
    <row r="1038" spans="1:5" x14ac:dyDescent="0.25">
      <c r="A1038" s="39" t="s">
        <v>6507</v>
      </c>
      <c r="B1038" s="32">
        <v>6702099.9999997923</v>
      </c>
      <c r="C1038" s="32">
        <v>9817403.3329747375</v>
      </c>
      <c r="D1038" s="32">
        <v>3115303.3329749452</v>
      </c>
      <c r="E1038" s="44">
        <v>0.46482495530879003</v>
      </c>
    </row>
    <row r="1039" spans="1:5" x14ac:dyDescent="0.25">
      <c r="A1039" s="39" t="s">
        <v>7840</v>
      </c>
      <c r="B1039" s="32">
        <v>4341100.0000000633</v>
      </c>
      <c r="C1039" s="32">
        <v>7456289.1519054528</v>
      </c>
      <c r="D1039" s="32">
        <v>3115189.1519053895</v>
      </c>
      <c r="E1039" s="44">
        <v>0.7176036377658529</v>
      </c>
    </row>
    <row r="1040" spans="1:5" x14ac:dyDescent="0.25">
      <c r="A1040" s="39" t="s">
        <v>7268</v>
      </c>
      <c r="B1040" s="32">
        <v>7599099.9999996526</v>
      </c>
      <c r="C1040" s="32">
        <v>10713699.975414002</v>
      </c>
      <c r="D1040" s="32">
        <v>3114599.9754143497</v>
      </c>
      <c r="E1040" s="44">
        <v>0.40986432280329144</v>
      </c>
    </row>
    <row r="1041" spans="1:5" x14ac:dyDescent="0.25">
      <c r="A1041" s="39" t="s">
        <v>7697</v>
      </c>
      <c r="B1041" s="32">
        <v>5751099.9999999413</v>
      </c>
      <c r="C1041" s="32">
        <v>8862232.917580802</v>
      </c>
      <c r="D1041" s="32">
        <v>3111132.9175808607</v>
      </c>
      <c r="E1041" s="44">
        <v>0.54096310576774742</v>
      </c>
    </row>
    <row r="1042" spans="1:5" x14ac:dyDescent="0.25">
      <c r="A1042" s="39" t="s">
        <v>7770</v>
      </c>
      <c r="B1042" s="32">
        <v>3873100.0000000522</v>
      </c>
      <c r="C1042" s="32">
        <v>6982956.8103887178</v>
      </c>
      <c r="D1042" s="32">
        <v>3109856.8103886656</v>
      </c>
      <c r="E1042" s="44">
        <v>0.80293739133733277</v>
      </c>
    </row>
    <row r="1043" spans="1:5" x14ac:dyDescent="0.25">
      <c r="A1043" s="39" t="s">
        <v>7695</v>
      </c>
      <c r="B1043" s="32">
        <v>5997099.9999999031</v>
      </c>
      <c r="C1043" s="32">
        <v>9103025.423828084</v>
      </c>
      <c r="D1043" s="32">
        <v>3105925.4238281809</v>
      </c>
      <c r="E1043" s="44">
        <v>0.51790455784099498</v>
      </c>
    </row>
    <row r="1044" spans="1:5" x14ac:dyDescent="0.25">
      <c r="A1044" s="39" t="s">
        <v>7834</v>
      </c>
      <c r="B1044" s="32">
        <v>5031100.000000054</v>
      </c>
      <c r="C1044" s="32">
        <v>8128849.5450678412</v>
      </c>
      <c r="D1044" s="32">
        <v>3097749.5450677872</v>
      </c>
      <c r="E1044" s="44">
        <v>0.61572012980615654</v>
      </c>
    </row>
    <row r="1045" spans="1:5" x14ac:dyDescent="0.25">
      <c r="A1045" s="39" t="s">
        <v>6342</v>
      </c>
      <c r="B1045" s="32">
        <v>5562099.9999999711</v>
      </c>
      <c r="C1045" s="32">
        <v>8652260.964381462</v>
      </c>
      <c r="D1045" s="32">
        <v>3090160.9643814908</v>
      </c>
      <c r="E1045" s="44">
        <v>0.55557450681963771</v>
      </c>
    </row>
    <row r="1046" spans="1:5" x14ac:dyDescent="0.25">
      <c r="A1046" s="39" t="s">
        <v>6665</v>
      </c>
      <c r="B1046" s="32">
        <v>6213099.9999998687</v>
      </c>
      <c r="C1046" s="32">
        <v>9297356.3410614319</v>
      </c>
      <c r="D1046" s="32">
        <v>3084256.3410615632</v>
      </c>
      <c r="E1046" s="44">
        <v>0.49641183001426475</v>
      </c>
    </row>
    <row r="1047" spans="1:5" x14ac:dyDescent="0.25">
      <c r="A1047" s="39" t="s">
        <v>7936</v>
      </c>
      <c r="B1047" s="32">
        <v>7665099.9999996424</v>
      </c>
      <c r="C1047" s="32">
        <v>10749232.090336753</v>
      </c>
      <c r="D1047" s="32">
        <v>3084132.0903371107</v>
      </c>
      <c r="E1047" s="44">
        <v>0.40236032019637769</v>
      </c>
    </row>
    <row r="1048" spans="1:5" x14ac:dyDescent="0.25">
      <c r="A1048" s="39" t="s">
        <v>6645</v>
      </c>
      <c r="B1048" s="32">
        <v>3000100.0000000312</v>
      </c>
      <c r="C1048" s="32">
        <v>6081582.9637218062</v>
      </c>
      <c r="D1048" s="32">
        <v>3081482.963721775</v>
      </c>
      <c r="E1048" s="44">
        <v>1.0271267503489028</v>
      </c>
    </row>
    <row r="1049" spans="1:5" x14ac:dyDescent="0.25">
      <c r="A1049" s="39" t="s">
        <v>7744</v>
      </c>
      <c r="B1049" s="32">
        <v>7314099.9999996973</v>
      </c>
      <c r="C1049" s="32">
        <v>10394356.754670175</v>
      </c>
      <c r="D1049" s="32">
        <v>3080256.7546704775</v>
      </c>
      <c r="E1049" s="44">
        <v>0.42113954617391136</v>
      </c>
    </row>
    <row r="1050" spans="1:5" x14ac:dyDescent="0.25">
      <c r="A1050" s="39" t="s">
        <v>6670</v>
      </c>
      <c r="B1050" s="32">
        <v>3216100.0000000363</v>
      </c>
      <c r="C1050" s="32">
        <v>6294551.3258241313</v>
      </c>
      <c r="D1050" s="32">
        <v>3078451.3258240949</v>
      </c>
      <c r="E1050" s="44">
        <v>0.95720012618514971</v>
      </c>
    </row>
    <row r="1051" spans="1:5" x14ac:dyDescent="0.25">
      <c r="A1051" s="39" t="s">
        <v>6710</v>
      </c>
      <c r="B1051" s="32">
        <v>4575100.0000000698</v>
      </c>
      <c r="C1051" s="32">
        <v>7649467.7365485104</v>
      </c>
      <c r="D1051" s="32">
        <v>3074367.7365484405</v>
      </c>
      <c r="E1051" s="44">
        <v>0.67197825983003512</v>
      </c>
    </row>
    <row r="1052" spans="1:5" x14ac:dyDescent="0.25">
      <c r="A1052" s="39" t="s">
        <v>6813</v>
      </c>
      <c r="B1052" s="32">
        <v>3834100.0000000512</v>
      </c>
      <c r="C1052" s="32">
        <v>6907371.6428738004</v>
      </c>
      <c r="D1052" s="32">
        <v>3073271.6428737491</v>
      </c>
      <c r="E1052" s="44">
        <v>0.80156272472645684</v>
      </c>
    </row>
    <row r="1053" spans="1:5" x14ac:dyDescent="0.25">
      <c r="A1053" s="39" t="s">
        <v>7669</v>
      </c>
      <c r="B1053" s="32">
        <v>3471100.0000000424</v>
      </c>
      <c r="C1053" s="32">
        <v>6538049.605506368</v>
      </c>
      <c r="D1053" s="32">
        <v>3066949.6055063256</v>
      </c>
      <c r="E1053" s="44">
        <v>0.88356705525807044</v>
      </c>
    </row>
    <row r="1054" spans="1:5" x14ac:dyDescent="0.25">
      <c r="A1054" s="39" t="s">
        <v>7111</v>
      </c>
      <c r="B1054" s="32">
        <v>4797100.0000000745</v>
      </c>
      <c r="C1054" s="32">
        <v>7859814.1867371518</v>
      </c>
      <c r="D1054" s="32">
        <v>3062714.1867370773</v>
      </c>
      <c r="E1054" s="44">
        <v>0.63845118649538879</v>
      </c>
    </row>
    <row r="1055" spans="1:5" x14ac:dyDescent="0.25">
      <c r="A1055" s="39" t="s">
        <v>7238</v>
      </c>
      <c r="B1055" s="32">
        <v>2868100.0000000279</v>
      </c>
      <c r="C1055" s="32">
        <v>5929406.9300818695</v>
      </c>
      <c r="D1055" s="32">
        <v>3061306.9300818415</v>
      </c>
      <c r="E1055" s="44">
        <v>1.0673640842654759</v>
      </c>
    </row>
    <row r="1056" spans="1:5" x14ac:dyDescent="0.25">
      <c r="A1056" s="39" t="s">
        <v>6291</v>
      </c>
      <c r="B1056" s="32">
        <v>2820100.0000000265</v>
      </c>
      <c r="C1056" s="32">
        <v>5880169.3825163515</v>
      </c>
      <c r="D1056" s="32">
        <v>3060069.382516325</v>
      </c>
      <c r="E1056" s="44">
        <v>1.085092508250167</v>
      </c>
    </row>
    <row r="1057" spans="1:5" x14ac:dyDescent="0.25">
      <c r="A1057" s="39" t="s">
        <v>7603</v>
      </c>
      <c r="B1057" s="32">
        <v>7356099.9999996899</v>
      </c>
      <c r="C1057" s="32">
        <v>10416166.59842415</v>
      </c>
      <c r="D1057" s="32">
        <v>3060066.5984244598</v>
      </c>
      <c r="E1057" s="44">
        <v>0.41599034793227235</v>
      </c>
    </row>
    <row r="1058" spans="1:5" x14ac:dyDescent="0.25">
      <c r="A1058" s="39" t="s">
        <v>6970</v>
      </c>
      <c r="B1058" s="32">
        <v>3567100.0000000447</v>
      </c>
      <c r="C1058" s="32">
        <v>6626718.8256793469</v>
      </c>
      <c r="D1058" s="32">
        <v>3059618.8256793022</v>
      </c>
      <c r="E1058" s="44">
        <v>0.85773284339639033</v>
      </c>
    </row>
    <row r="1059" spans="1:5" x14ac:dyDescent="0.25">
      <c r="A1059" s="39" t="s">
        <v>6555</v>
      </c>
      <c r="B1059" s="32">
        <v>3288100.0000000382</v>
      </c>
      <c r="C1059" s="32">
        <v>6347447.0620413227</v>
      </c>
      <c r="D1059" s="32">
        <v>3059347.0620412845</v>
      </c>
      <c r="E1059" s="44">
        <v>0.93043005445127858</v>
      </c>
    </row>
    <row r="1060" spans="1:5" x14ac:dyDescent="0.25">
      <c r="A1060" s="39" t="s">
        <v>7269</v>
      </c>
      <c r="B1060" s="32">
        <v>7506099.9999996666</v>
      </c>
      <c r="C1060" s="32">
        <v>10564077.385811497</v>
      </c>
      <c r="D1060" s="32">
        <v>3057977.3858118299</v>
      </c>
      <c r="E1060" s="44">
        <v>0.40739896694847733</v>
      </c>
    </row>
    <row r="1061" spans="1:5" x14ac:dyDescent="0.25">
      <c r="A1061" s="39" t="s">
        <v>6084</v>
      </c>
      <c r="B1061" s="32">
        <v>2604100.0000000214</v>
      </c>
      <c r="C1061" s="32">
        <v>5659559.6583858049</v>
      </c>
      <c r="D1061" s="32">
        <v>3055459.6583857834</v>
      </c>
      <c r="E1061" s="44">
        <v>1.1733265459797082</v>
      </c>
    </row>
    <row r="1062" spans="1:5" x14ac:dyDescent="0.25">
      <c r="A1062" s="39" t="s">
        <v>7800</v>
      </c>
      <c r="B1062" s="32">
        <v>5283100.0000000149</v>
      </c>
      <c r="C1062" s="32">
        <v>8335058.2049582964</v>
      </c>
      <c r="D1062" s="32">
        <v>3051958.2049582815</v>
      </c>
      <c r="E1062" s="44">
        <v>0.57768321723197991</v>
      </c>
    </row>
    <row r="1063" spans="1:5" x14ac:dyDescent="0.25">
      <c r="A1063" s="39" t="s">
        <v>7687</v>
      </c>
      <c r="B1063" s="32">
        <v>6966099.9999997513</v>
      </c>
      <c r="C1063" s="32">
        <v>10017858.956993828</v>
      </c>
      <c r="D1063" s="32">
        <v>3051758.9569940763</v>
      </c>
      <c r="E1063" s="44">
        <v>0.43808715881112603</v>
      </c>
    </row>
    <row r="1064" spans="1:5" x14ac:dyDescent="0.25">
      <c r="A1064" s="39" t="s">
        <v>7009</v>
      </c>
      <c r="B1064" s="32">
        <v>6969099.9999997504</v>
      </c>
      <c r="C1064" s="32">
        <v>10019875.953858949</v>
      </c>
      <c r="D1064" s="32">
        <v>3050775.9538591988</v>
      </c>
      <c r="E1064" s="44">
        <v>0.43775752304591814</v>
      </c>
    </row>
    <row r="1065" spans="1:5" x14ac:dyDescent="0.25">
      <c r="A1065" s="39" t="s">
        <v>6873</v>
      </c>
      <c r="B1065" s="32">
        <v>3669100.0000000475</v>
      </c>
      <c r="C1065" s="32">
        <v>6714796.1490937462</v>
      </c>
      <c r="D1065" s="32">
        <v>3045696.1490936987</v>
      </c>
      <c r="E1065" s="44">
        <v>0.83009352405049175</v>
      </c>
    </row>
    <row r="1066" spans="1:5" x14ac:dyDescent="0.25">
      <c r="A1066" s="39" t="s">
        <v>8261</v>
      </c>
      <c r="B1066" s="32">
        <v>3852100.0000000517</v>
      </c>
      <c r="C1066" s="32">
        <v>6895786.4364960035</v>
      </c>
      <c r="D1066" s="32">
        <v>3043686.4364959518</v>
      </c>
      <c r="E1066" s="44">
        <v>0.79013692180782191</v>
      </c>
    </row>
    <row r="1067" spans="1:5" x14ac:dyDescent="0.25">
      <c r="A1067" s="39" t="s">
        <v>6083</v>
      </c>
      <c r="B1067" s="32">
        <v>2805100.0000000265</v>
      </c>
      <c r="C1067" s="32">
        <v>5845537.0025035739</v>
      </c>
      <c r="D1067" s="32">
        <v>3040437.0025035474</v>
      </c>
      <c r="E1067" s="44">
        <v>1.0838961186779503</v>
      </c>
    </row>
    <row r="1068" spans="1:5" x14ac:dyDescent="0.25">
      <c r="A1068" s="39" t="s">
        <v>7245</v>
      </c>
      <c r="B1068" s="32">
        <v>6654099.9999997998</v>
      </c>
      <c r="C1068" s="32">
        <v>9693293.9170351978</v>
      </c>
      <c r="D1068" s="32">
        <v>3039193.9170353981</v>
      </c>
      <c r="E1068" s="44">
        <v>0.45674004253550288</v>
      </c>
    </row>
    <row r="1069" spans="1:5" x14ac:dyDescent="0.25">
      <c r="A1069" s="39" t="s">
        <v>7372</v>
      </c>
      <c r="B1069" s="32">
        <v>3468100.0000000424</v>
      </c>
      <c r="C1069" s="32">
        <v>6501845.8692493448</v>
      </c>
      <c r="D1069" s="32">
        <v>3033745.8692493024</v>
      </c>
      <c r="E1069" s="44">
        <v>0.87475732223674785</v>
      </c>
    </row>
    <row r="1070" spans="1:5" x14ac:dyDescent="0.25">
      <c r="A1070" s="39" t="s">
        <v>6439</v>
      </c>
      <c r="B1070" s="32">
        <v>3975100.0000000549</v>
      </c>
      <c r="C1070" s="32">
        <v>7007069.7707476495</v>
      </c>
      <c r="D1070" s="32">
        <v>3031969.7707475945</v>
      </c>
      <c r="E1070" s="44">
        <v>0.76274050231379154</v>
      </c>
    </row>
    <row r="1071" spans="1:5" x14ac:dyDescent="0.25">
      <c r="A1071" s="39" t="s">
        <v>6344</v>
      </c>
      <c r="B1071" s="32">
        <v>5286100.000000014</v>
      </c>
      <c r="C1071" s="32">
        <v>8317956.056748474</v>
      </c>
      <c r="D1071" s="32">
        <v>3031856.05674846</v>
      </c>
      <c r="E1071" s="44">
        <v>0.57355253528091632</v>
      </c>
    </row>
    <row r="1072" spans="1:5" x14ac:dyDescent="0.25">
      <c r="A1072" s="39" t="s">
        <v>7612</v>
      </c>
      <c r="B1072" s="32">
        <v>4269100.0000000624</v>
      </c>
      <c r="C1072" s="32">
        <v>7299880.0739778606</v>
      </c>
      <c r="D1072" s="32">
        <v>3030780.0739777982</v>
      </c>
      <c r="E1072" s="44">
        <v>0.70993419549266912</v>
      </c>
    </row>
    <row r="1073" spans="1:5" x14ac:dyDescent="0.25">
      <c r="A1073" s="39" t="s">
        <v>6689</v>
      </c>
      <c r="B1073" s="32">
        <v>5274100.0000000158</v>
      </c>
      <c r="C1073" s="32">
        <v>8303969.6107437322</v>
      </c>
      <c r="D1073" s="32">
        <v>3029869.6107437164</v>
      </c>
      <c r="E1073" s="44">
        <v>0.57448088029117905</v>
      </c>
    </row>
    <row r="1074" spans="1:5" x14ac:dyDescent="0.25">
      <c r="A1074" s="39" t="s">
        <v>6256</v>
      </c>
      <c r="B1074" s="32">
        <v>7092099.9999997318</v>
      </c>
      <c r="C1074" s="32">
        <v>10121671.903774282</v>
      </c>
      <c r="D1074" s="32">
        <v>3029571.9037745502</v>
      </c>
      <c r="E1074" s="44">
        <v>0.42717557617273655</v>
      </c>
    </row>
    <row r="1075" spans="1:5" x14ac:dyDescent="0.25">
      <c r="A1075" s="39" t="s">
        <v>7980</v>
      </c>
      <c r="B1075" s="32">
        <v>6225099.9999998668</v>
      </c>
      <c r="C1075" s="32">
        <v>9254627.0109253097</v>
      </c>
      <c r="D1075" s="32">
        <v>3029527.0109254429</v>
      </c>
      <c r="E1075" s="44">
        <v>0.48666318788862956</v>
      </c>
    </row>
    <row r="1076" spans="1:5" x14ac:dyDescent="0.25">
      <c r="A1076" s="39" t="s">
        <v>6392</v>
      </c>
      <c r="B1076" s="32">
        <v>4323100.0000000633</v>
      </c>
      <c r="C1076" s="32">
        <v>7349864.6766508631</v>
      </c>
      <c r="D1076" s="32">
        <v>3026764.6766507998</v>
      </c>
      <c r="E1076" s="44">
        <v>0.70013755792157373</v>
      </c>
    </row>
    <row r="1077" spans="1:5" x14ac:dyDescent="0.25">
      <c r="A1077" s="39" t="s">
        <v>6944</v>
      </c>
      <c r="B1077" s="32">
        <v>3309100.0000000386</v>
      </c>
      <c r="C1077" s="32">
        <v>6328962.3638605848</v>
      </c>
      <c r="D1077" s="32">
        <v>3019862.3638605461</v>
      </c>
      <c r="E1077" s="44">
        <v>0.91259326217415937</v>
      </c>
    </row>
    <row r="1078" spans="1:5" x14ac:dyDescent="0.25">
      <c r="A1078" s="39" t="s">
        <v>7681</v>
      </c>
      <c r="B1078" s="32">
        <v>7434099.9999996778</v>
      </c>
      <c r="C1078" s="32">
        <v>10452331.87227211</v>
      </c>
      <c r="D1078" s="32">
        <v>3018231.8722724319</v>
      </c>
      <c r="E1078" s="44">
        <v>0.4059982879262537</v>
      </c>
    </row>
    <row r="1079" spans="1:5" x14ac:dyDescent="0.25">
      <c r="A1079" s="39" t="s">
        <v>7014</v>
      </c>
      <c r="B1079" s="32">
        <v>6138099.9999998808</v>
      </c>
      <c r="C1079" s="32">
        <v>9153835.1931234263</v>
      </c>
      <c r="D1079" s="32">
        <v>3015735.1931235455</v>
      </c>
      <c r="E1079" s="44">
        <v>0.49131411888428084</v>
      </c>
    </row>
    <row r="1080" spans="1:5" x14ac:dyDescent="0.25">
      <c r="A1080" s="39" t="s">
        <v>8224</v>
      </c>
      <c r="B1080" s="32">
        <v>2565100.0000000205</v>
      </c>
      <c r="C1080" s="32">
        <v>5576662.4150636429</v>
      </c>
      <c r="D1080" s="32">
        <v>3011562.4150636224</v>
      </c>
      <c r="E1080" s="44">
        <v>1.174052635399633</v>
      </c>
    </row>
    <row r="1081" spans="1:5" x14ac:dyDescent="0.25">
      <c r="A1081" s="39" t="s">
        <v>6588</v>
      </c>
      <c r="B1081" s="32">
        <v>3069100.0000000326</v>
      </c>
      <c r="C1081" s="32">
        <v>6080549.4903702661</v>
      </c>
      <c r="D1081" s="32">
        <v>3011449.4903702335</v>
      </c>
      <c r="E1081" s="44">
        <v>0.98121582560692111</v>
      </c>
    </row>
    <row r="1082" spans="1:5" x14ac:dyDescent="0.25">
      <c r="A1082" s="39" t="s">
        <v>6490</v>
      </c>
      <c r="B1082" s="32">
        <v>3390100.0000000405</v>
      </c>
      <c r="C1082" s="32">
        <v>6398652.8007173305</v>
      </c>
      <c r="D1082" s="32">
        <v>3008552.80071729</v>
      </c>
      <c r="E1082" s="44">
        <v>0.88745252373595296</v>
      </c>
    </row>
    <row r="1083" spans="1:5" x14ac:dyDescent="0.25">
      <c r="A1083" s="39" t="s">
        <v>8078</v>
      </c>
      <c r="B1083" s="32">
        <v>2682100.0000000233</v>
      </c>
      <c r="C1083" s="32">
        <v>5688554.3658869909</v>
      </c>
      <c r="D1083" s="32">
        <v>3006454.3658869676</v>
      </c>
      <c r="E1083" s="44">
        <v>1.1209329875422025</v>
      </c>
    </row>
    <row r="1084" spans="1:5" x14ac:dyDescent="0.25">
      <c r="A1084" s="39" t="s">
        <v>6300</v>
      </c>
      <c r="B1084" s="32">
        <v>7146099.9999997234</v>
      </c>
      <c r="C1084" s="32">
        <v>10151882.097330162</v>
      </c>
      <c r="D1084" s="32">
        <v>3005782.0973304389</v>
      </c>
      <c r="E1084" s="44">
        <v>0.42061853281238093</v>
      </c>
    </row>
    <row r="1085" spans="1:5" x14ac:dyDescent="0.25">
      <c r="A1085" s="39" t="s">
        <v>5930</v>
      </c>
      <c r="B1085" s="32">
        <v>5196100.0000000279</v>
      </c>
      <c r="C1085" s="32">
        <v>8200533.3546557771</v>
      </c>
      <c r="D1085" s="32">
        <v>3004433.3546557492</v>
      </c>
      <c r="E1085" s="44">
        <v>0.57820930210267951</v>
      </c>
    </row>
    <row r="1086" spans="1:5" x14ac:dyDescent="0.25">
      <c r="A1086" s="39" t="s">
        <v>6407</v>
      </c>
      <c r="B1086" s="32">
        <v>6018099.9999998994</v>
      </c>
      <c r="C1086" s="32">
        <v>9021894.3277660348</v>
      </c>
      <c r="D1086" s="32">
        <v>3003794.3277661353</v>
      </c>
      <c r="E1086" s="44">
        <v>0.49912668911553237</v>
      </c>
    </row>
    <row r="1087" spans="1:5" x14ac:dyDescent="0.25">
      <c r="A1087" s="39" t="s">
        <v>6673</v>
      </c>
      <c r="B1087" s="32">
        <v>4182100.0000000601</v>
      </c>
      <c r="C1087" s="32">
        <v>7183971.1026730482</v>
      </c>
      <c r="D1087" s="32">
        <v>3001871.1026729881</v>
      </c>
      <c r="E1087" s="44">
        <v>0.71779036911430738</v>
      </c>
    </row>
    <row r="1088" spans="1:5" x14ac:dyDescent="0.25">
      <c r="A1088" s="39" t="s">
        <v>7811</v>
      </c>
      <c r="B1088" s="32">
        <v>6876099.9999997653</v>
      </c>
      <c r="C1088" s="32">
        <v>9872938.3980982993</v>
      </c>
      <c r="D1088" s="32">
        <v>2996838.398098534</v>
      </c>
      <c r="E1088" s="44">
        <v>0.43583403355079714</v>
      </c>
    </row>
    <row r="1089" spans="1:5" x14ac:dyDescent="0.25">
      <c r="A1089" s="39" t="s">
        <v>7346</v>
      </c>
      <c r="B1089" s="32">
        <v>7362099.9999996889</v>
      </c>
      <c r="C1089" s="32">
        <v>10356803.123621376</v>
      </c>
      <c r="D1089" s="32">
        <v>2994703.1236216873</v>
      </c>
      <c r="E1089" s="44">
        <v>0.40677294842800477</v>
      </c>
    </row>
    <row r="1090" spans="1:5" x14ac:dyDescent="0.25">
      <c r="A1090" s="39" t="s">
        <v>6542</v>
      </c>
      <c r="B1090" s="32">
        <v>7203099.9999997141</v>
      </c>
      <c r="C1090" s="32">
        <v>10197074.580277631</v>
      </c>
      <c r="D1090" s="32">
        <v>2993974.580277917</v>
      </c>
      <c r="E1090" s="44">
        <v>0.41565084203718339</v>
      </c>
    </row>
    <row r="1091" spans="1:5" x14ac:dyDescent="0.25">
      <c r="A1091" s="39" t="s">
        <v>6806</v>
      </c>
      <c r="B1091" s="32">
        <v>4929100.0000000698</v>
      </c>
      <c r="C1091" s="32">
        <v>7917759.9550550226</v>
      </c>
      <c r="D1091" s="32">
        <v>2988659.9550549528</v>
      </c>
      <c r="E1091" s="44">
        <v>0.60632974682090246</v>
      </c>
    </row>
    <row r="1092" spans="1:5" x14ac:dyDescent="0.25">
      <c r="A1092" s="39" t="s">
        <v>6658</v>
      </c>
      <c r="B1092" s="32">
        <v>2385100.0000000163</v>
      </c>
      <c r="C1092" s="32">
        <v>5373753.2482101535</v>
      </c>
      <c r="D1092" s="32">
        <v>2988653.2482101372</v>
      </c>
      <c r="E1092" s="44">
        <v>1.2530515484508478</v>
      </c>
    </row>
    <row r="1093" spans="1:5" x14ac:dyDescent="0.25">
      <c r="A1093" s="39" t="s">
        <v>6404</v>
      </c>
      <c r="B1093" s="32">
        <v>7161099.9999997206</v>
      </c>
      <c r="C1093" s="32">
        <v>10149306.502289826</v>
      </c>
      <c r="D1093" s="32">
        <v>2988206.5022901054</v>
      </c>
      <c r="E1093" s="44">
        <v>0.41728316910673247</v>
      </c>
    </row>
    <row r="1094" spans="1:5" x14ac:dyDescent="0.25">
      <c r="A1094" s="39" t="s">
        <v>8203</v>
      </c>
      <c r="B1094" s="32">
        <v>2691100.0000000237</v>
      </c>
      <c r="C1094" s="32">
        <v>5678086.3242648803</v>
      </c>
      <c r="D1094" s="32">
        <v>2986986.3242648565</v>
      </c>
      <c r="E1094" s="44">
        <v>1.1099499551353833</v>
      </c>
    </row>
    <row r="1095" spans="1:5" x14ac:dyDescent="0.25">
      <c r="A1095" s="39" t="s">
        <v>6912</v>
      </c>
      <c r="B1095" s="32">
        <v>3891100.0000000526</v>
      </c>
      <c r="C1095" s="32">
        <v>6873656.3786139432</v>
      </c>
      <c r="D1095" s="32">
        <v>2982556.3786138906</v>
      </c>
      <c r="E1095" s="44">
        <v>0.76650725466162528</v>
      </c>
    </row>
    <row r="1096" spans="1:5" x14ac:dyDescent="0.25">
      <c r="A1096" s="39" t="s">
        <v>7302</v>
      </c>
      <c r="B1096" s="32">
        <v>4224100.0000000605</v>
      </c>
      <c r="C1096" s="32">
        <v>7204287.2338741478</v>
      </c>
      <c r="D1096" s="32">
        <v>2980187.2338740872</v>
      </c>
      <c r="E1096" s="44">
        <v>0.70552004779101929</v>
      </c>
    </row>
    <row r="1097" spans="1:5" x14ac:dyDescent="0.25">
      <c r="A1097" s="39" t="s">
        <v>7142</v>
      </c>
      <c r="B1097" s="32">
        <v>4824100.0000000754</v>
      </c>
      <c r="C1097" s="32">
        <v>7796609.99274824</v>
      </c>
      <c r="D1097" s="32">
        <v>2972509.9927481646</v>
      </c>
      <c r="E1097" s="44">
        <v>0.61617918217866918</v>
      </c>
    </row>
    <row r="1098" spans="1:5" x14ac:dyDescent="0.25">
      <c r="A1098" s="39" t="s">
        <v>6220</v>
      </c>
      <c r="B1098" s="32">
        <v>4671100.0000000717</v>
      </c>
      <c r="C1098" s="32">
        <v>7643325.0896145683</v>
      </c>
      <c r="D1098" s="32">
        <v>2972225.0896144966</v>
      </c>
      <c r="E1098" s="44">
        <v>0.63630089049997884</v>
      </c>
    </row>
    <row r="1099" spans="1:5" x14ac:dyDescent="0.25">
      <c r="A1099" s="39" t="s">
        <v>7746</v>
      </c>
      <c r="B1099" s="32">
        <v>5511099.9999999786</v>
      </c>
      <c r="C1099" s="32">
        <v>8479732.5872449856</v>
      </c>
      <c r="D1099" s="32">
        <v>2968632.587245007</v>
      </c>
      <c r="E1099" s="44">
        <v>0.53866425708933219</v>
      </c>
    </row>
    <row r="1100" spans="1:5" x14ac:dyDescent="0.25">
      <c r="A1100" s="39" t="s">
        <v>6878</v>
      </c>
      <c r="B1100" s="32">
        <v>3231100.0000000368</v>
      </c>
      <c r="C1100" s="32">
        <v>6197895.626625645</v>
      </c>
      <c r="D1100" s="32">
        <v>2966795.6266256082</v>
      </c>
      <c r="E1100" s="44">
        <v>0.91819987825371374</v>
      </c>
    </row>
    <row r="1101" spans="1:5" x14ac:dyDescent="0.25">
      <c r="A1101" s="39" t="s">
        <v>7854</v>
      </c>
      <c r="B1101" s="32">
        <v>3645100.000000047</v>
      </c>
      <c r="C1101" s="32">
        <v>6610537.6530558551</v>
      </c>
      <c r="D1101" s="32">
        <v>2965437.653055808</v>
      </c>
      <c r="E1101" s="44">
        <v>0.81354082276364703</v>
      </c>
    </row>
    <row r="1102" spans="1:5" x14ac:dyDescent="0.25">
      <c r="A1102" s="39" t="s">
        <v>7284</v>
      </c>
      <c r="B1102" s="32">
        <v>2877100.0000000279</v>
      </c>
      <c r="C1102" s="32">
        <v>5839169.8226954145</v>
      </c>
      <c r="D1102" s="32">
        <v>2962069.8226953866</v>
      </c>
      <c r="E1102" s="44">
        <v>1.0295331488983204</v>
      </c>
    </row>
    <row r="1103" spans="1:5" x14ac:dyDescent="0.25">
      <c r="A1103" s="39" t="s">
        <v>7163</v>
      </c>
      <c r="B1103" s="32">
        <v>7371099.999999688</v>
      </c>
      <c r="C1103" s="32">
        <v>10332983.634797048</v>
      </c>
      <c r="D1103" s="32">
        <v>2961883.6347973598</v>
      </c>
      <c r="E1103" s="44">
        <v>0.40182383020139262</v>
      </c>
    </row>
    <row r="1104" spans="1:5" x14ac:dyDescent="0.25">
      <c r="A1104" s="39" t="s">
        <v>7096</v>
      </c>
      <c r="B1104" s="32">
        <v>7209099.9999997132</v>
      </c>
      <c r="C1104" s="32">
        <v>10170819.255431876</v>
      </c>
      <c r="D1104" s="32">
        <v>2961719.2554321624</v>
      </c>
      <c r="E1104" s="44">
        <v>0.41083065229117094</v>
      </c>
    </row>
    <row r="1105" spans="1:5" x14ac:dyDescent="0.25">
      <c r="A1105" s="39" t="s">
        <v>6263</v>
      </c>
      <c r="B1105" s="32">
        <v>3783100.0000000503</v>
      </c>
      <c r="C1105" s="32">
        <v>6744747.8331764592</v>
      </c>
      <c r="D1105" s="32">
        <v>2961647.8331764089</v>
      </c>
      <c r="E1105" s="44">
        <v>0.78286268752514332</v>
      </c>
    </row>
    <row r="1106" spans="1:5" x14ac:dyDescent="0.25">
      <c r="A1106" s="39" t="s">
        <v>7664</v>
      </c>
      <c r="B1106" s="32">
        <v>4056100.0000000568</v>
      </c>
      <c r="C1106" s="32">
        <v>7017428.9410411809</v>
      </c>
      <c r="D1106" s="32">
        <v>2961328.9410411241</v>
      </c>
      <c r="E1106" s="44">
        <v>0.73009268534826133</v>
      </c>
    </row>
    <row r="1107" spans="1:5" x14ac:dyDescent="0.25">
      <c r="A1107" s="39" t="s">
        <v>6571</v>
      </c>
      <c r="B1107" s="32">
        <v>5664099.9999999553</v>
      </c>
      <c r="C1107" s="32">
        <v>8623852.2627387233</v>
      </c>
      <c r="D1107" s="32">
        <v>2959752.262738768</v>
      </c>
      <c r="E1107" s="44">
        <v>0.52254590539340606</v>
      </c>
    </row>
    <row r="1108" spans="1:5" x14ac:dyDescent="0.25">
      <c r="A1108" s="39" t="s">
        <v>7022</v>
      </c>
      <c r="B1108" s="32">
        <v>3735100.0000000489</v>
      </c>
      <c r="C1108" s="32">
        <v>6691081.3839880731</v>
      </c>
      <c r="D1108" s="32">
        <v>2955981.3839880242</v>
      </c>
      <c r="E1108" s="44">
        <v>0.79140622312333953</v>
      </c>
    </row>
    <row r="1109" spans="1:5" x14ac:dyDescent="0.25">
      <c r="A1109" s="39" t="s">
        <v>8292</v>
      </c>
      <c r="B1109" s="32">
        <v>3381100.0000000405</v>
      </c>
      <c r="C1109" s="32">
        <v>6336743.6730697649</v>
      </c>
      <c r="D1109" s="32">
        <v>2955643.6730697243</v>
      </c>
      <c r="E1109" s="44">
        <v>0.87416629885826769</v>
      </c>
    </row>
    <row r="1110" spans="1:5" x14ac:dyDescent="0.25">
      <c r="A1110" s="39" t="s">
        <v>7715</v>
      </c>
      <c r="B1110" s="32">
        <v>3009100.0000000312</v>
      </c>
      <c r="C1110" s="32">
        <v>5960873.2975902241</v>
      </c>
      <c r="D1110" s="32">
        <v>2951773.2975901929</v>
      </c>
      <c r="E1110" s="44">
        <v>0.98094888757108845</v>
      </c>
    </row>
    <row r="1111" spans="1:5" x14ac:dyDescent="0.25">
      <c r="A1111" s="39" t="s">
        <v>7445</v>
      </c>
      <c r="B1111" s="32">
        <v>4992100.0000000596</v>
      </c>
      <c r="C1111" s="32">
        <v>7943547.7866864437</v>
      </c>
      <c r="D1111" s="32">
        <v>2951447.7866863841</v>
      </c>
      <c r="E1111" s="44">
        <v>0.59122369076868431</v>
      </c>
    </row>
    <row r="1112" spans="1:5" x14ac:dyDescent="0.25">
      <c r="A1112" s="39" t="s">
        <v>7504</v>
      </c>
      <c r="B1112" s="32">
        <v>5583099.9999999674</v>
      </c>
      <c r="C1112" s="32">
        <v>8527699.1647749804</v>
      </c>
      <c r="D1112" s="32">
        <v>2944599.164775013</v>
      </c>
      <c r="E1112" s="44">
        <v>0.52741293632122477</v>
      </c>
    </row>
    <row r="1113" spans="1:5" x14ac:dyDescent="0.25">
      <c r="A1113" s="39" t="s">
        <v>7804</v>
      </c>
      <c r="B1113" s="32">
        <v>7686099.9999996386</v>
      </c>
      <c r="C1113" s="32">
        <v>10627847.254426459</v>
      </c>
      <c r="D1113" s="32">
        <v>2941747.2544268202</v>
      </c>
      <c r="E1113" s="44">
        <v>0.38273601103641097</v>
      </c>
    </row>
    <row r="1114" spans="1:5" x14ac:dyDescent="0.25">
      <c r="A1114" s="39" t="s">
        <v>6684</v>
      </c>
      <c r="B1114" s="32">
        <v>7572099.9999996563</v>
      </c>
      <c r="C1114" s="32">
        <v>10513147.209204556</v>
      </c>
      <c r="D1114" s="32">
        <v>2941047.2092049001</v>
      </c>
      <c r="E1114" s="44">
        <v>0.38840575391305365</v>
      </c>
    </row>
    <row r="1115" spans="1:5" x14ac:dyDescent="0.25">
      <c r="A1115" s="39" t="s">
        <v>5970</v>
      </c>
      <c r="B1115" s="32">
        <v>3936100.000000054</v>
      </c>
      <c r="C1115" s="32">
        <v>6875703.6042931899</v>
      </c>
      <c r="D1115" s="32">
        <v>2939603.6042931359</v>
      </c>
      <c r="E1115" s="44">
        <v>0.74683153484238096</v>
      </c>
    </row>
    <row r="1116" spans="1:5" x14ac:dyDescent="0.25">
      <c r="A1116" s="39" t="s">
        <v>7332</v>
      </c>
      <c r="B1116" s="32">
        <v>2340100.0000000154</v>
      </c>
      <c r="C1116" s="32">
        <v>5275772.7620012425</v>
      </c>
      <c r="D1116" s="32">
        <v>2935672.7620012271</v>
      </c>
      <c r="E1116" s="44">
        <v>1.2545073979749617</v>
      </c>
    </row>
    <row r="1117" spans="1:5" x14ac:dyDescent="0.25">
      <c r="A1117" s="39" t="s">
        <v>7508</v>
      </c>
      <c r="B1117" s="32">
        <v>5250100.0000000196</v>
      </c>
      <c r="C1117" s="32">
        <v>8183072.8974751905</v>
      </c>
      <c r="D1117" s="32">
        <v>2932972.8974751709</v>
      </c>
      <c r="E1117" s="44">
        <v>0.55865086331215785</v>
      </c>
    </row>
    <row r="1118" spans="1:5" x14ac:dyDescent="0.25">
      <c r="A1118" s="39" t="s">
        <v>7452</v>
      </c>
      <c r="B1118" s="32">
        <v>3615100.0000000461</v>
      </c>
      <c r="C1118" s="32">
        <v>6540995.6031959951</v>
      </c>
      <c r="D1118" s="32">
        <v>2925895.603195949</v>
      </c>
      <c r="E1118" s="44">
        <v>0.80935398832560967</v>
      </c>
    </row>
    <row r="1119" spans="1:5" x14ac:dyDescent="0.25">
      <c r="A1119" s="39" t="s">
        <v>7602</v>
      </c>
      <c r="B1119" s="32">
        <v>7359099.9999996899</v>
      </c>
      <c r="C1119" s="32">
        <v>10283944.668450022</v>
      </c>
      <c r="D1119" s="32">
        <v>2924844.6684503322</v>
      </c>
      <c r="E1119" s="44">
        <v>0.39744597416130445</v>
      </c>
    </row>
    <row r="1120" spans="1:5" x14ac:dyDescent="0.25">
      <c r="A1120" s="39" t="s">
        <v>6373</v>
      </c>
      <c r="B1120" s="32">
        <v>5490099.9999999823</v>
      </c>
      <c r="C1120" s="32">
        <v>8411465.6231290437</v>
      </c>
      <c r="D1120" s="32">
        <v>2921365.6231290614</v>
      </c>
      <c r="E1120" s="44">
        <v>0.53211519337153623</v>
      </c>
    </row>
    <row r="1121" spans="1:5" x14ac:dyDescent="0.25">
      <c r="A1121" s="39" t="s">
        <v>6056</v>
      </c>
      <c r="B1121" s="32">
        <v>3219100.0000000363</v>
      </c>
      <c r="C1121" s="32">
        <v>6134384.2007827982</v>
      </c>
      <c r="D1121" s="32">
        <v>2915284.2007827619</v>
      </c>
      <c r="E1121" s="44">
        <v>0.90562088806894137</v>
      </c>
    </row>
    <row r="1122" spans="1:5" x14ac:dyDescent="0.25">
      <c r="A1122" s="39" t="s">
        <v>7525</v>
      </c>
      <c r="B1122" s="32">
        <v>2436100.0000000177</v>
      </c>
      <c r="C1122" s="32">
        <v>5349202.5013429131</v>
      </c>
      <c r="D1122" s="32">
        <v>2913102.5013428954</v>
      </c>
      <c r="E1122" s="44">
        <v>1.1958057967008227</v>
      </c>
    </row>
    <row r="1123" spans="1:5" x14ac:dyDescent="0.25">
      <c r="A1123" s="39" t="s">
        <v>6378</v>
      </c>
      <c r="B1123" s="32">
        <v>4095100.0000000577</v>
      </c>
      <c r="C1123" s="32">
        <v>7002769.7167572221</v>
      </c>
      <c r="D1123" s="32">
        <v>2907669.7167571643</v>
      </c>
      <c r="E1123" s="44">
        <v>0.71003631578157389</v>
      </c>
    </row>
    <row r="1124" spans="1:5" x14ac:dyDescent="0.25">
      <c r="A1124" s="39" t="s">
        <v>6881</v>
      </c>
      <c r="B1124" s="32">
        <v>2370100.0000000163</v>
      </c>
      <c r="C1124" s="32">
        <v>5277402.8596153995</v>
      </c>
      <c r="D1124" s="32">
        <v>2907302.8596153832</v>
      </c>
      <c r="E1124" s="44">
        <v>1.2266583096136716</v>
      </c>
    </row>
    <row r="1125" spans="1:5" x14ac:dyDescent="0.25">
      <c r="A1125" s="39" t="s">
        <v>7205</v>
      </c>
      <c r="B1125" s="32">
        <v>6360099.9999998463</v>
      </c>
      <c r="C1125" s="32">
        <v>9262433.6253086925</v>
      </c>
      <c r="D1125" s="32">
        <v>2902333.6253088461</v>
      </c>
      <c r="E1125" s="44">
        <v>0.45633458991351022</v>
      </c>
    </row>
    <row r="1126" spans="1:5" x14ac:dyDescent="0.25">
      <c r="A1126" s="39" t="s">
        <v>8188</v>
      </c>
      <c r="B1126" s="32">
        <v>7575099.9999996563</v>
      </c>
      <c r="C1126" s="32">
        <v>10476961.877855403</v>
      </c>
      <c r="D1126" s="32">
        <v>2901861.877855747</v>
      </c>
      <c r="E1126" s="44">
        <v>0.38307901913583697</v>
      </c>
    </row>
    <row r="1127" spans="1:5" x14ac:dyDescent="0.25">
      <c r="A1127" s="39" t="s">
        <v>7498</v>
      </c>
      <c r="B1127" s="32">
        <v>6558099.9999998147</v>
      </c>
      <c r="C1127" s="32">
        <v>9455664.5552265495</v>
      </c>
      <c r="D1127" s="32">
        <v>2897564.5552267348</v>
      </c>
      <c r="E1127" s="44">
        <v>0.44182988292749681</v>
      </c>
    </row>
    <row r="1128" spans="1:5" x14ac:dyDescent="0.25">
      <c r="A1128" s="39" t="s">
        <v>6576</v>
      </c>
      <c r="B1128" s="32">
        <v>5172100.0000000317</v>
      </c>
      <c r="C1128" s="32">
        <v>8067237.0225997455</v>
      </c>
      <c r="D1128" s="32">
        <v>2895137.0225997139</v>
      </c>
      <c r="E1128" s="44">
        <v>0.5597604498365647</v>
      </c>
    </row>
    <row r="1129" spans="1:5" x14ac:dyDescent="0.25">
      <c r="A1129" s="39" t="s">
        <v>8240</v>
      </c>
      <c r="B1129" s="32">
        <v>5688099.9999999516</v>
      </c>
      <c r="C1129" s="32">
        <v>8579193.6037383936</v>
      </c>
      <c r="D1129" s="32">
        <v>2891093.6037384421</v>
      </c>
      <c r="E1129" s="44">
        <v>0.50827053035960457</v>
      </c>
    </row>
    <row r="1130" spans="1:5" x14ac:dyDescent="0.25">
      <c r="A1130" s="39" t="s">
        <v>7066</v>
      </c>
      <c r="B1130" s="32">
        <v>4404100.0000000652</v>
      </c>
      <c r="C1130" s="32">
        <v>7294513.1430123532</v>
      </c>
      <c r="D1130" s="32">
        <v>2890413.143012288</v>
      </c>
      <c r="E1130" s="44">
        <v>0.65630052519521476</v>
      </c>
    </row>
    <row r="1131" spans="1:5" x14ac:dyDescent="0.25">
      <c r="A1131" s="39" t="s">
        <v>6437</v>
      </c>
      <c r="B1131" s="32">
        <v>4329100.0000000633</v>
      </c>
      <c r="C1131" s="32">
        <v>7217654.340874685</v>
      </c>
      <c r="D1131" s="32">
        <v>2888554.3408746216</v>
      </c>
      <c r="E1131" s="44">
        <v>0.66724130670914961</v>
      </c>
    </row>
    <row r="1132" spans="1:5" x14ac:dyDescent="0.25">
      <c r="A1132" s="39" t="s">
        <v>6688</v>
      </c>
      <c r="B1132" s="32">
        <v>6132099.9999998817</v>
      </c>
      <c r="C1132" s="32">
        <v>9018483.5022334401</v>
      </c>
      <c r="D1132" s="32">
        <v>2886383.5022335583</v>
      </c>
      <c r="E1132" s="44">
        <v>0.47070065756162066</v>
      </c>
    </row>
    <row r="1133" spans="1:5" x14ac:dyDescent="0.25">
      <c r="A1133" s="39" t="s">
        <v>6879</v>
      </c>
      <c r="B1133" s="32">
        <v>3222100.0000000363</v>
      </c>
      <c r="C1133" s="32">
        <v>6106768.4998553703</v>
      </c>
      <c r="D1133" s="32">
        <v>2884668.4998553339</v>
      </c>
      <c r="E1133" s="44">
        <v>0.89527590697225456</v>
      </c>
    </row>
    <row r="1134" spans="1:5" x14ac:dyDescent="0.25">
      <c r="A1134" s="39" t="s">
        <v>7393</v>
      </c>
      <c r="B1134" s="32">
        <v>5439099.9999999898</v>
      </c>
      <c r="C1134" s="32">
        <v>8323295.340110857</v>
      </c>
      <c r="D1134" s="32">
        <v>2884195.3401108673</v>
      </c>
      <c r="E1134" s="44">
        <v>0.53027069553986372</v>
      </c>
    </row>
    <row r="1135" spans="1:5" x14ac:dyDescent="0.25">
      <c r="A1135" s="39" t="s">
        <v>6319</v>
      </c>
      <c r="B1135" s="32">
        <v>2421100.0000000172</v>
      </c>
      <c r="C1135" s="32">
        <v>5303454.0599215273</v>
      </c>
      <c r="D1135" s="32">
        <v>2882354.0599215101</v>
      </c>
      <c r="E1135" s="44">
        <v>1.1905142538191276</v>
      </c>
    </row>
    <row r="1136" spans="1:5" x14ac:dyDescent="0.25">
      <c r="A1136" s="39" t="s">
        <v>7309</v>
      </c>
      <c r="B1136" s="32">
        <v>6693099.9999997942</v>
      </c>
      <c r="C1136" s="32">
        <v>9573875.7341023013</v>
      </c>
      <c r="D1136" s="32">
        <v>2880775.7341025071</v>
      </c>
      <c r="E1136" s="44">
        <v>0.43040978531660901</v>
      </c>
    </row>
    <row r="1137" spans="1:5" x14ac:dyDescent="0.25">
      <c r="A1137" s="39" t="s">
        <v>5926</v>
      </c>
      <c r="B1137" s="32">
        <v>6306099.9999998547</v>
      </c>
      <c r="C1137" s="32">
        <v>9174764.4189180732</v>
      </c>
      <c r="D1137" s="32">
        <v>2868664.4189182185</v>
      </c>
      <c r="E1137" s="44">
        <v>0.45490309682978142</v>
      </c>
    </row>
    <row r="1138" spans="1:5" x14ac:dyDescent="0.25">
      <c r="A1138" s="39" t="s">
        <v>6815</v>
      </c>
      <c r="B1138" s="32">
        <v>3210100.0000000363</v>
      </c>
      <c r="C1138" s="32">
        <v>6078307.0415026499</v>
      </c>
      <c r="D1138" s="32">
        <v>2868207.0415026136</v>
      </c>
      <c r="E1138" s="44">
        <v>0.89349460811270087</v>
      </c>
    </row>
    <row r="1139" spans="1:5" x14ac:dyDescent="0.25">
      <c r="A1139" s="39" t="s">
        <v>7868</v>
      </c>
      <c r="B1139" s="32">
        <v>2445100.0000000177</v>
      </c>
      <c r="C1139" s="32">
        <v>5310423.8884139173</v>
      </c>
      <c r="D1139" s="32">
        <v>2865323.8884138996</v>
      </c>
      <c r="E1139" s="44">
        <v>1.171863681818281</v>
      </c>
    </row>
    <row r="1140" spans="1:5" x14ac:dyDescent="0.25">
      <c r="A1140" s="39" t="s">
        <v>6704</v>
      </c>
      <c r="B1140" s="32">
        <v>6057099.9999998938</v>
      </c>
      <c r="C1140" s="32">
        <v>8922063.950632643</v>
      </c>
      <c r="D1140" s="32">
        <v>2864963.9506327491</v>
      </c>
      <c r="E1140" s="44">
        <v>0.47299267811870355</v>
      </c>
    </row>
    <row r="1141" spans="1:5" x14ac:dyDescent="0.25">
      <c r="A1141" s="39" t="s">
        <v>7790</v>
      </c>
      <c r="B1141" s="32">
        <v>6117099.9999998845</v>
      </c>
      <c r="C1141" s="32">
        <v>8978554.8977299463</v>
      </c>
      <c r="D1141" s="32">
        <v>2861454.8977300618</v>
      </c>
      <c r="E1141" s="44">
        <v>0.46777965011690437</v>
      </c>
    </row>
    <row r="1142" spans="1:5" x14ac:dyDescent="0.25">
      <c r="A1142" s="39" t="s">
        <v>7320</v>
      </c>
      <c r="B1142" s="32">
        <v>6720099.9999997895</v>
      </c>
      <c r="C1142" s="32">
        <v>9575584.4833744969</v>
      </c>
      <c r="D1142" s="32">
        <v>2855484.4833747074</v>
      </c>
      <c r="E1142" s="44">
        <v>0.42491696304739468</v>
      </c>
    </row>
    <row r="1143" spans="1:5" x14ac:dyDescent="0.25">
      <c r="A1143" s="39" t="s">
        <v>6714</v>
      </c>
      <c r="B1143" s="32">
        <v>4071100.0000000573</v>
      </c>
      <c r="C1143" s="32">
        <v>6921307.6754974499</v>
      </c>
      <c r="D1143" s="32">
        <v>2850207.6754973927</v>
      </c>
      <c r="E1143" s="44">
        <v>0.70010750792104159</v>
      </c>
    </row>
    <row r="1144" spans="1:5" x14ac:dyDescent="0.25">
      <c r="A1144" s="39" t="s">
        <v>6155</v>
      </c>
      <c r="B1144" s="32">
        <v>2703100.0000000237</v>
      </c>
      <c r="C1144" s="32">
        <v>5550189.6914084721</v>
      </c>
      <c r="D1144" s="32">
        <v>2847089.6914084484</v>
      </c>
      <c r="E1144" s="44">
        <v>1.0532683553728768</v>
      </c>
    </row>
    <row r="1145" spans="1:5" x14ac:dyDescent="0.25">
      <c r="A1145" s="39" t="s">
        <v>6807</v>
      </c>
      <c r="B1145" s="32">
        <v>4794100.0000000745</v>
      </c>
      <c r="C1145" s="32">
        <v>7633532.8276803084</v>
      </c>
      <c r="D1145" s="32">
        <v>2839432.8276802339</v>
      </c>
      <c r="E1145" s="44">
        <v>0.59227651231309109</v>
      </c>
    </row>
    <row r="1146" spans="1:5" x14ac:dyDescent="0.25">
      <c r="A1146" s="39" t="s">
        <v>7079</v>
      </c>
      <c r="B1146" s="32">
        <v>2706100.0000000237</v>
      </c>
      <c r="C1146" s="32">
        <v>5534415.6282915166</v>
      </c>
      <c r="D1146" s="32">
        <v>2828315.6282914928</v>
      </c>
      <c r="E1146" s="44">
        <v>1.0451630125610538</v>
      </c>
    </row>
    <row r="1147" spans="1:5" x14ac:dyDescent="0.25">
      <c r="A1147" s="39" t="s">
        <v>6380</v>
      </c>
      <c r="B1147" s="32">
        <v>3402100.000000041</v>
      </c>
      <c r="C1147" s="32">
        <v>6225759.0295745581</v>
      </c>
      <c r="D1147" s="32">
        <v>2823659.0295745172</v>
      </c>
      <c r="E1147" s="44">
        <v>0.82997531806075164</v>
      </c>
    </row>
    <row r="1148" spans="1:5" x14ac:dyDescent="0.25">
      <c r="A1148" s="39" t="s">
        <v>7553</v>
      </c>
      <c r="B1148" s="32">
        <v>5580099.9999999683</v>
      </c>
      <c r="C1148" s="32">
        <v>8402808.7649113405</v>
      </c>
      <c r="D1148" s="32">
        <v>2822708.7649113722</v>
      </c>
      <c r="E1148" s="44">
        <v>0.50585272036547524</v>
      </c>
    </row>
    <row r="1149" spans="1:5" x14ac:dyDescent="0.25">
      <c r="A1149" s="39" t="s">
        <v>8063</v>
      </c>
      <c r="B1149" s="32">
        <v>2751100.0000000251</v>
      </c>
      <c r="C1149" s="32">
        <v>5573138.6594713023</v>
      </c>
      <c r="D1149" s="32">
        <v>2822038.6594712771</v>
      </c>
      <c r="E1149" s="44">
        <v>1.0257855619465854</v>
      </c>
    </row>
    <row r="1150" spans="1:5" x14ac:dyDescent="0.25">
      <c r="A1150" s="39" t="s">
        <v>7644</v>
      </c>
      <c r="B1150" s="32">
        <v>2838100.000000027</v>
      </c>
      <c r="C1150" s="32">
        <v>5659883.1814925866</v>
      </c>
      <c r="D1150" s="32">
        <v>2821783.1814925596</v>
      </c>
      <c r="E1150" s="44">
        <v>0.99425079507153824</v>
      </c>
    </row>
    <row r="1151" spans="1:5" x14ac:dyDescent="0.25">
      <c r="A1151" s="39" t="s">
        <v>7075</v>
      </c>
      <c r="B1151" s="32">
        <v>5175100.0000000317</v>
      </c>
      <c r="C1151" s="32">
        <v>7992653.371291195</v>
      </c>
      <c r="D1151" s="32">
        <v>2817553.3712911634</v>
      </c>
      <c r="E1151" s="44">
        <v>0.54444423707583356</v>
      </c>
    </row>
    <row r="1152" spans="1:5" x14ac:dyDescent="0.25">
      <c r="A1152" s="39" t="s">
        <v>7723</v>
      </c>
      <c r="B1152" s="32">
        <v>2550100.00000002</v>
      </c>
      <c r="C1152" s="32">
        <v>5365185.158903528</v>
      </c>
      <c r="D1152" s="32">
        <v>2815085.158903508</v>
      </c>
      <c r="E1152" s="44">
        <v>1.1039116736220094</v>
      </c>
    </row>
    <row r="1153" spans="1:5" x14ac:dyDescent="0.25">
      <c r="A1153" s="39" t="s">
        <v>7594</v>
      </c>
      <c r="B1153" s="32">
        <v>2328100.0000000149</v>
      </c>
      <c r="C1153" s="32">
        <v>5136332.7593384339</v>
      </c>
      <c r="D1153" s="32">
        <v>2808232.759338419</v>
      </c>
      <c r="E1153" s="44">
        <v>1.2062337353800958</v>
      </c>
    </row>
    <row r="1154" spans="1:5" x14ac:dyDescent="0.25">
      <c r="A1154" s="39" t="s">
        <v>7513</v>
      </c>
      <c r="B1154" s="32">
        <v>4773100.0000000745</v>
      </c>
      <c r="C1154" s="32">
        <v>7580993.6437830022</v>
      </c>
      <c r="D1154" s="32">
        <v>2807893.6437829277</v>
      </c>
      <c r="E1154" s="44">
        <v>0.58827463153566528</v>
      </c>
    </row>
    <row r="1155" spans="1:5" x14ac:dyDescent="0.25">
      <c r="A1155" s="39" t="s">
        <v>7952</v>
      </c>
      <c r="B1155" s="32">
        <v>7122099.9999997271</v>
      </c>
      <c r="C1155" s="32">
        <v>9927269.0745142568</v>
      </c>
      <c r="D1155" s="32">
        <v>2805169.0745145297</v>
      </c>
      <c r="E1155" s="44">
        <v>0.39386825157111488</v>
      </c>
    </row>
    <row r="1156" spans="1:5" x14ac:dyDescent="0.25">
      <c r="A1156" s="39" t="s">
        <v>7085</v>
      </c>
      <c r="B1156" s="32">
        <v>7260099.9999997057</v>
      </c>
      <c r="C1156" s="32">
        <v>10061679.323338198</v>
      </c>
      <c r="D1156" s="32">
        <v>2801579.3233384918</v>
      </c>
      <c r="E1156" s="44">
        <v>0.38588715352937364</v>
      </c>
    </row>
    <row r="1157" spans="1:5" x14ac:dyDescent="0.25">
      <c r="A1157" s="39" t="s">
        <v>7984</v>
      </c>
      <c r="B1157" s="32">
        <v>6123099.9999998836</v>
      </c>
      <c r="C1157" s="32">
        <v>8923514.4593247566</v>
      </c>
      <c r="D1157" s="32">
        <v>2800414.4593248731</v>
      </c>
      <c r="E1157" s="44">
        <v>0.45735239655157134</v>
      </c>
    </row>
    <row r="1158" spans="1:5" x14ac:dyDescent="0.25">
      <c r="A1158" s="39" t="s">
        <v>8031</v>
      </c>
      <c r="B1158" s="32">
        <v>3951100.000000054</v>
      </c>
      <c r="C1158" s="32">
        <v>6745382.9843983604</v>
      </c>
      <c r="D1158" s="32">
        <v>2794282.9843983063</v>
      </c>
      <c r="E1158" s="44">
        <v>0.70721646741369948</v>
      </c>
    </row>
    <row r="1159" spans="1:5" x14ac:dyDescent="0.25">
      <c r="A1159" s="39" t="s">
        <v>7277</v>
      </c>
      <c r="B1159" s="32">
        <v>6108099.9999998854</v>
      </c>
      <c r="C1159" s="32">
        <v>8902099.8846133091</v>
      </c>
      <c r="D1159" s="32">
        <v>2793999.8846134236</v>
      </c>
      <c r="E1159" s="44">
        <v>0.45742536707216253</v>
      </c>
    </row>
    <row r="1160" spans="1:5" x14ac:dyDescent="0.25">
      <c r="A1160" s="39" t="s">
        <v>8041</v>
      </c>
      <c r="B1160" s="32">
        <v>3426100.0000000414</v>
      </c>
      <c r="C1160" s="32">
        <v>6218382.2236452727</v>
      </c>
      <c r="D1160" s="32">
        <v>2792282.2236452312</v>
      </c>
      <c r="E1160" s="44">
        <v>0.81500312998604751</v>
      </c>
    </row>
    <row r="1161" spans="1:5" x14ac:dyDescent="0.25">
      <c r="A1161" s="39" t="s">
        <v>5937</v>
      </c>
      <c r="B1161" s="32">
        <v>3198100.0000000359</v>
      </c>
      <c r="C1161" s="32">
        <v>5990093.3969635116</v>
      </c>
      <c r="D1161" s="32">
        <v>2791993.3969634757</v>
      </c>
      <c r="E1161" s="44">
        <v>0.87301628997324798</v>
      </c>
    </row>
    <row r="1162" spans="1:5" x14ac:dyDescent="0.25">
      <c r="A1162" s="39" t="s">
        <v>7860</v>
      </c>
      <c r="B1162" s="32">
        <v>3540100.0000000442</v>
      </c>
      <c r="C1162" s="32">
        <v>6330587.2384205591</v>
      </c>
      <c r="D1162" s="32">
        <v>2790487.2384205149</v>
      </c>
      <c r="E1162" s="44">
        <v>0.78825096421583574</v>
      </c>
    </row>
    <row r="1163" spans="1:5" x14ac:dyDescent="0.25">
      <c r="A1163" s="39" t="s">
        <v>7745</v>
      </c>
      <c r="B1163" s="32">
        <v>6453099.9999998314</v>
      </c>
      <c r="C1163" s="32">
        <v>9242848.4505967107</v>
      </c>
      <c r="D1163" s="32">
        <v>2789748.4505968792</v>
      </c>
      <c r="E1163" s="44">
        <v>0.43231136207356963</v>
      </c>
    </row>
    <row r="1164" spans="1:5" x14ac:dyDescent="0.25">
      <c r="A1164" s="39" t="s">
        <v>7458</v>
      </c>
      <c r="B1164" s="32">
        <v>3120100.000000034</v>
      </c>
      <c r="C1164" s="32">
        <v>5909562.6089106295</v>
      </c>
      <c r="D1164" s="32">
        <v>2789462.6089105955</v>
      </c>
      <c r="E1164" s="44">
        <v>0.89402987369333198</v>
      </c>
    </row>
    <row r="1165" spans="1:5" x14ac:dyDescent="0.25">
      <c r="A1165" s="39" t="s">
        <v>5850</v>
      </c>
      <c r="B1165" s="32">
        <v>2523100.0000000196</v>
      </c>
      <c r="C1165" s="32">
        <v>5305878.6871415852</v>
      </c>
      <c r="D1165" s="32">
        <v>2782778.6871415656</v>
      </c>
      <c r="E1165" s="44">
        <v>1.1029204895333296</v>
      </c>
    </row>
    <row r="1166" spans="1:5" x14ac:dyDescent="0.25">
      <c r="A1166" s="39" t="s">
        <v>6316</v>
      </c>
      <c r="B1166" s="32">
        <v>2835100.000000027</v>
      </c>
      <c r="C1166" s="32">
        <v>5615312.9423975591</v>
      </c>
      <c r="D1166" s="32">
        <v>2780212.9423975321</v>
      </c>
      <c r="E1166" s="44">
        <v>0.98064016874096349</v>
      </c>
    </row>
    <row r="1167" spans="1:5" x14ac:dyDescent="0.25">
      <c r="A1167" s="39" t="s">
        <v>6553</v>
      </c>
      <c r="B1167" s="32">
        <v>3303100.0000000386</v>
      </c>
      <c r="C1167" s="32">
        <v>6076913.9788451241</v>
      </c>
      <c r="D1167" s="32">
        <v>2773813.9788450855</v>
      </c>
      <c r="E1167" s="44">
        <v>0.83976082433019072</v>
      </c>
    </row>
    <row r="1168" spans="1:5" x14ac:dyDescent="0.25">
      <c r="A1168" s="39" t="s">
        <v>6803</v>
      </c>
      <c r="B1168" s="32">
        <v>5088100.0000000447</v>
      </c>
      <c r="C1168" s="32">
        <v>7860711.4698480433</v>
      </c>
      <c r="D1168" s="32">
        <v>2772611.4698479986</v>
      </c>
      <c r="E1168" s="44">
        <v>0.54492078965585866</v>
      </c>
    </row>
    <row r="1169" spans="1:5" x14ac:dyDescent="0.25">
      <c r="A1169" s="39" t="s">
        <v>6158</v>
      </c>
      <c r="B1169" s="32">
        <v>2373100.0000000163</v>
      </c>
      <c r="C1169" s="32">
        <v>5145539.6354045914</v>
      </c>
      <c r="D1169" s="32">
        <v>2772439.6354045752</v>
      </c>
      <c r="E1169" s="44">
        <v>1.1682776264820514</v>
      </c>
    </row>
    <row r="1170" spans="1:5" x14ac:dyDescent="0.25">
      <c r="A1170" s="39" t="s">
        <v>6841</v>
      </c>
      <c r="B1170" s="32">
        <v>5982099.999999905</v>
      </c>
      <c r="C1170" s="32">
        <v>8750346.0241158288</v>
      </c>
      <c r="D1170" s="32">
        <v>2768246.0241159238</v>
      </c>
      <c r="E1170" s="44">
        <v>0.46275488943948911</v>
      </c>
    </row>
    <row r="1171" spans="1:5" x14ac:dyDescent="0.25">
      <c r="A1171" s="39" t="s">
        <v>6466</v>
      </c>
      <c r="B1171" s="32">
        <v>2304100.0000000144</v>
      </c>
      <c r="C1171" s="32">
        <v>5061358.6809393577</v>
      </c>
      <c r="D1171" s="32">
        <v>2757258.6809393433</v>
      </c>
      <c r="E1171" s="44">
        <v>1.1966749190309995</v>
      </c>
    </row>
    <row r="1172" spans="1:5" x14ac:dyDescent="0.25">
      <c r="A1172" s="39" t="s">
        <v>6908</v>
      </c>
      <c r="B1172" s="32">
        <v>4836100.0000000754</v>
      </c>
      <c r="C1172" s="32">
        <v>7587423.8008329095</v>
      </c>
      <c r="D1172" s="32">
        <v>2751323.8008328341</v>
      </c>
      <c r="E1172" s="44">
        <v>0.56891375298955593</v>
      </c>
    </row>
    <row r="1173" spans="1:5" x14ac:dyDescent="0.25">
      <c r="A1173" s="39" t="s">
        <v>6374</v>
      </c>
      <c r="B1173" s="32">
        <v>5391099.9999999972</v>
      </c>
      <c r="C1173" s="32">
        <v>8141022.4656665921</v>
      </c>
      <c r="D1173" s="32">
        <v>2749922.4656665949</v>
      </c>
      <c r="E1173" s="44">
        <v>0.51008559768258732</v>
      </c>
    </row>
    <row r="1174" spans="1:5" x14ac:dyDescent="0.25">
      <c r="A1174" s="39" t="s">
        <v>7954</v>
      </c>
      <c r="B1174" s="32">
        <v>7101099.9999997299</v>
      </c>
      <c r="C1174" s="32">
        <v>9848217.4034023751</v>
      </c>
      <c r="D1174" s="32">
        <v>2747117.4034026451</v>
      </c>
      <c r="E1174" s="44">
        <v>0.38685800839345308</v>
      </c>
    </row>
    <row r="1175" spans="1:5" x14ac:dyDescent="0.25">
      <c r="A1175" s="39" t="s">
        <v>7550</v>
      </c>
      <c r="B1175" s="32">
        <v>6579099.9999998119</v>
      </c>
      <c r="C1175" s="32">
        <v>9325622.091709327</v>
      </c>
      <c r="D1175" s="32">
        <v>2746522.0917095151</v>
      </c>
      <c r="E1175" s="44">
        <v>0.41746167282904861</v>
      </c>
    </row>
    <row r="1176" spans="1:5" x14ac:dyDescent="0.25">
      <c r="A1176" s="39" t="s">
        <v>5848</v>
      </c>
      <c r="B1176" s="32">
        <v>3267100.0000000377</v>
      </c>
      <c r="C1176" s="32">
        <v>6013394.102806231</v>
      </c>
      <c r="D1176" s="32">
        <v>2746294.1028061933</v>
      </c>
      <c r="E1176" s="44">
        <v>0.8405907694304311</v>
      </c>
    </row>
    <row r="1177" spans="1:5" x14ac:dyDescent="0.25">
      <c r="A1177" s="39" t="s">
        <v>7440</v>
      </c>
      <c r="B1177" s="32">
        <v>5829099.9999999292</v>
      </c>
      <c r="C1177" s="32">
        <v>8574904.3176612686</v>
      </c>
      <c r="D1177" s="32">
        <v>2745804.3176613394</v>
      </c>
      <c r="E1177" s="44">
        <v>0.4710511601553195</v>
      </c>
    </row>
    <row r="1178" spans="1:5" x14ac:dyDescent="0.25">
      <c r="A1178" s="39" t="s">
        <v>7611</v>
      </c>
      <c r="B1178" s="32">
        <v>4302100.0000000624</v>
      </c>
      <c r="C1178" s="32">
        <v>7045008.6832405543</v>
      </c>
      <c r="D1178" s="32">
        <v>2742908.6832404919</v>
      </c>
      <c r="E1178" s="44">
        <v>0.63757436676052437</v>
      </c>
    </row>
    <row r="1179" spans="1:5" x14ac:dyDescent="0.25">
      <c r="A1179" s="39" t="s">
        <v>5801</v>
      </c>
      <c r="B1179" s="32">
        <v>10000000</v>
      </c>
      <c r="C1179" s="32">
        <v>12740867.036987275</v>
      </c>
      <c r="D1179" s="32">
        <v>2740867.0369872749</v>
      </c>
      <c r="E1179" s="44">
        <v>0.27408670369872751</v>
      </c>
    </row>
    <row r="1180" spans="1:5" x14ac:dyDescent="0.25">
      <c r="A1180" s="39" t="s">
        <v>6398</v>
      </c>
      <c r="B1180" s="32">
        <v>3474100.0000000428</v>
      </c>
      <c r="C1180" s="32">
        <v>6213797.2899893429</v>
      </c>
      <c r="D1180" s="32">
        <v>2739697.2899893001</v>
      </c>
      <c r="E1180" s="44">
        <v>0.78860634120758366</v>
      </c>
    </row>
    <row r="1181" spans="1:5" x14ac:dyDescent="0.25">
      <c r="A1181" s="39" t="s">
        <v>6517</v>
      </c>
      <c r="B1181" s="32">
        <v>2760100.0000000251</v>
      </c>
      <c r="C1181" s="32">
        <v>5498062.8928401358</v>
      </c>
      <c r="D1181" s="32">
        <v>2737962.8928401107</v>
      </c>
      <c r="E1181" s="44">
        <v>0.99197959959424864</v>
      </c>
    </row>
    <row r="1182" spans="1:5" x14ac:dyDescent="0.25">
      <c r="A1182" s="39" t="s">
        <v>5920</v>
      </c>
      <c r="B1182" s="32">
        <v>7164099.9999997206</v>
      </c>
      <c r="C1182" s="32">
        <v>9898976.0653803125</v>
      </c>
      <c r="D1182" s="32">
        <v>2734876.0653805919</v>
      </c>
      <c r="E1182" s="44">
        <v>0.38174733258618648</v>
      </c>
    </row>
    <row r="1183" spans="1:5" x14ac:dyDescent="0.25">
      <c r="A1183" s="39" t="s">
        <v>6653</v>
      </c>
      <c r="B1183" s="32">
        <v>4527100.000000068</v>
      </c>
      <c r="C1183" s="32">
        <v>7260598.2359735742</v>
      </c>
      <c r="D1183" s="32">
        <v>2733498.2359735062</v>
      </c>
      <c r="E1183" s="44">
        <v>0.60380778776114186</v>
      </c>
    </row>
    <row r="1184" spans="1:5" x14ac:dyDescent="0.25">
      <c r="A1184" s="39" t="s">
        <v>6086</v>
      </c>
      <c r="B1184" s="32">
        <v>2526100.0000000196</v>
      </c>
      <c r="C1184" s="32">
        <v>5259589.8510423107</v>
      </c>
      <c r="D1184" s="32">
        <v>2733489.8510422911</v>
      </c>
      <c r="E1184" s="44">
        <v>1.0820988286458453</v>
      </c>
    </row>
    <row r="1185" spans="1:5" x14ac:dyDescent="0.25">
      <c r="A1185" s="39" t="s">
        <v>5863</v>
      </c>
      <c r="B1185" s="32">
        <v>5343100.0000000056</v>
      </c>
      <c r="C1185" s="32">
        <v>8068811.1490213657</v>
      </c>
      <c r="D1185" s="32">
        <v>2725711.1490213601</v>
      </c>
      <c r="E1185" s="44">
        <v>0.51013665269625452</v>
      </c>
    </row>
    <row r="1186" spans="1:5" x14ac:dyDescent="0.25">
      <c r="A1186" s="39" t="s">
        <v>7123</v>
      </c>
      <c r="B1186" s="32">
        <v>2337100.0000000154</v>
      </c>
      <c r="C1186" s="32">
        <v>5060204.3675358146</v>
      </c>
      <c r="D1186" s="32">
        <v>2723104.3675357993</v>
      </c>
      <c r="E1186" s="44">
        <v>1.1651638216318434</v>
      </c>
    </row>
    <row r="1187" spans="1:5" x14ac:dyDescent="0.25">
      <c r="A1187" s="39" t="s">
        <v>7357</v>
      </c>
      <c r="B1187" s="32">
        <v>2379100.0000000163</v>
      </c>
      <c r="C1187" s="32">
        <v>5101979.9909315584</v>
      </c>
      <c r="D1187" s="32">
        <v>2722879.9909315421</v>
      </c>
      <c r="E1187" s="44">
        <v>1.1445000172046251</v>
      </c>
    </row>
    <row r="1188" spans="1:5" x14ac:dyDescent="0.25">
      <c r="A1188" s="39" t="s">
        <v>7805</v>
      </c>
      <c r="B1188" s="32">
        <v>7677099.9999996405</v>
      </c>
      <c r="C1188" s="32">
        <v>10398353.815305011</v>
      </c>
      <c r="D1188" s="32">
        <v>2721253.8153053708</v>
      </c>
      <c r="E1188" s="44">
        <v>0.35446377086471431</v>
      </c>
    </row>
    <row r="1189" spans="1:5" x14ac:dyDescent="0.25">
      <c r="A1189" s="39" t="s">
        <v>6229</v>
      </c>
      <c r="B1189" s="32">
        <v>3813100.0000000508</v>
      </c>
      <c r="C1189" s="32">
        <v>6533364.9344176864</v>
      </c>
      <c r="D1189" s="32">
        <v>2720264.9344176357</v>
      </c>
      <c r="E1189" s="44">
        <v>0.71339984118370869</v>
      </c>
    </row>
    <row r="1190" spans="1:5" x14ac:dyDescent="0.25">
      <c r="A1190" s="39" t="s">
        <v>8018</v>
      </c>
      <c r="B1190" s="32">
        <v>4782100.0000000745</v>
      </c>
      <c r="C1190" s="32">
        <v>7497287.4896670124</v>
      </c>
      <c r="D1190" s="32">
        <v>2715187.4896669379</v>
      </c>
      <c r="E1190" s="44">
        <v>0.56778141186233988</v>
      </c>
    </row>
    <row r="1191" spans="1:5" x14ac:dyDescent="0.25">
      <c r="A1191" s="39" t="s">
        <v>6699</v>
      </c>
      <c r="B1191" s="32">
        <v>6981099.9999997485</v>
      </c>
      <c r="C1191" s="32">
        <v>9692079.0862387978</v>
      </c>
      <c r="D1191" s="32">
        <v>2710979.0862390492</v>
      </c>
      <c r="E1191" s="44">
        <v>0.38833122090202787</v>
      </c>
    </row>
    <row r="1192" spans="1:5" x14ac:dyDescent="0.25">
      <c r="A1192" s="39" t="s">
        <v>6234</v>
      </c>
      <c r="B1192" s="32">
        <v>2343100.0000000154</v>
      </c>
      <c r="C1192" s="32">
        <v>5051718.3498252844</v>
      </c>
      <c r="D1192" s="32">
        <v>2708618.3498252691</v>
      </c>
      <c r="E1192" s="44">
        <v>1.1559977593040209</v>
      </c>
    </row>
    <row r="1193" spans="1:5" x14ac:dyDescent="0.25">
      <c r="A1193" s="39" t="s">
        <v>6917</v>
      </c>
      <c r="B1193" s="32">
        <v>3675100.0000000475</v>
      </c>
      <c r="C1193" s="32">
        <v>6381439.6851456193</v>
      </c>
      <c r="D1193" s="32">
        <v>2706339.6851455718</v>
      </c>
      <c r="E1193" s="44">
        <v>0.73639892387840789</v>
      </c>
    </row>
    <row r="1194" spans="1:5" x14ac:dyDescent="0.25">
      <c r="A1194" s="39" t="s">
        <v>6642</v>
      </c>
      <c r="B1194" s="32">
        <v>4998100.0000000587</v>
      </c>
      <c r="C1194" s="32">
        <v>7703254.3848377122</v>
      </c>
      <c r="D1194" s="32">
        <v>2705154.3848376535</v>
      </c>
      <c r="E1194" s="44">
        <v>0.5412365468553294</v>
      </c>
    </row>
    <row r="1195" spans="1:5" x14ac:dyDescent="0.25">
      <c r="A1195" s="39" t="s">
        <v>7056</v>
      </c>
      <c r="B1195" s="32">
        <v>5757099.9999999404</v>
      </c>
      <c r="C1195" s="32">
        <v>8461517.0002493449</v>
      </c>
      <c r="D1195" s="32">
        <v>2704417.0002494045</v>
      </c>
      <c r="E1195" s="44">
        <v>0.46975334808313779</v>
      </c>
    </row>
    <row r="1196" spans="1:5" x14ac:dyDescent="0.25">
      <c r="A1196" s="39" t="s">
        <v>8221</v>
      </c>
      <c r="B1196" s="32">
        <v>2997100.0000000312</v>
      </c>
      <c r="C1196" s="32">
        <v>5700055.6077341558</v>
      </c>
      <c r="D1196" s="32">
        <v>2702955.6077341246</v>
      </c>
      <c r="E1196" s="44">
        <v>0.90185699767578542</v>
      </c>
    </row>
    <row r="1197" spans="1:5" x14ac:dyDescent="0.25">
      <c r="A1197" s="39" t="s">
        <v>7013</v>
      </c>
      <c r="B1197" s="32">
        <v>6264099.9999998612</v>
      </c>
      <c r="C1197" s="32">
        <v>8964437.7857076768</v>
      </c>
      <c r="D1197" s="32">
        <v>2700337.7857078156</v>
      </c>
      <c r="E1197" s="44">
        <v>0.43108152579107539</v>
      </c>
    </row>
    <row r="1198" spans="1:5" x14ac:dyDescent="0.25">
      <c r="A1198" s="39" t="s">
        <v>7437</v>
      </c>
      <c r="B1198" s="32">
        <v>5973099.9999999069</v>
      </c>
      <c r="C1198" s="32">
        <v>8672975.8946428467</v>
      </c>
      <c r="D1198" s="32">
        <v>2699875.8946429398</v>
      </c>
      <c r="E1198" s="44">
        <v>0.45200580848185729</v>
      </c>
    </row>
    <row r="1199" spans="1:5" x14ac:dyDescent="0.25">
      <c r="A1199" s="39" t="s">
        <v>6350</v>
      </c>
      <c r="B1199" s="32">
        <v>2223100.0000000126</v>
      </c>
      <c r="C1199" s="32">
        <v>4921770.0698782569</v>
      </c>
      <c r="D1199" s="32">
        <v>2698670.0698782443</v>
      </c>
      <c r="E1199" s="44">
        <v>1.2139220322424673</v>
      </c>
    </row>
    <row r="1200" spans="1:5" x14ac:dyDescent="0.25">
      <c r="A1200" s="39" t="s">
        <v>7988</v>
      </c>
      <c r="B1200" s="32">
        <v>5874099.9999999218</v>
      </c>
      <c r="C1200" s="32">
        <v>8569952.999669496</v>
      </c>
      <c r="D1200" s="32">
        <v>2695852.9996695742</v>
      </c>
      <c r="E1200" s="44">
        <v>0.45893890122224851</v>
      </c>
    </row>
    <row r="1201" spans="1:5" x14ac:dyDescent="0.25">
      <c r="A1201" s="39" t="s">
        <v>6723</v>
      </c>
      <c r="B1201" s="32">
        <v>2826100.000000027</v>
      </c>
      <c r="C1201" s="32">
        <v>5520526.2701531444</v>
      </c>
      <c r="D1201" s="32">
        <v>2694426.2701531174</v>
      </c>
      <c r="E1201" s="44">
        <v>0.95340797217122242</v>
      </c>
    </row>
    <row r="1202" spans="1:5" x14ac:dyDescent="0.25">
      <c r="A1202" s="39" t="s">
        <v>6154</v>
      </c>
      <c r="B1202" s="32">
        <v>2862100.0000000279</v>
      </c>
      <c r="C1202" s="32">
        <v>5556476.1474761879</v>
      </c>
      <c r="D1202" s="32">
        <v>2694376.14747616</v>
      </c>
      <c r="E1202" s="44">
        <v>0.94139832552186631</v>
      </c>
    </row>
    <row r="1203" spans="1:5" x14ac:dyDescent="0.25">
      <c r="A1203" s="39" t="s">
        <v>8187</v>
      </c>
      <c r="B1203" s="32">
        <v>7626099.999999648</v>
      </c>
      <c r="C1203" s="32">
        <v>10317881.986595068</v>
      </c>
      <c r="D1203" s="32">
        <v>2691781.9865954202</v>
      </c>
      <c r="E1203" s="44">
        <v>0.3529696681915454</v>
      </c>
    </row>
    <row r="1204" spans="1:5" x14ac:dyDescent="0.25">
      <c r="A1204" s="39" t="s">
        <v>6000</v>
      </c>
      <c r="B1204" s="32">
        <v>3018100.0000000317</v>
      </c>
      <c r="C1204" s="32">
        <v>5709271.5071531124</v>
      </c>
      <c r="D1204" s="32">
        <v>2691171.5071530808</v>
      </c>
      <c r="E1204" s="44">
        <v>0.89167738217854031</v>
      </c>
    </row>
    <row r="1205" spans="1:5" x14ac:dyDescent="0.25">
      <c r="A1205" s="39" t="s">
        <v>5908</v>
      </c>
      <c r="B1205" s="32">
        <v>7293099.9999997001</v>
      </c>
      <c r="C1205" s="32">
        <v>9983368.567150956</v>
      </c>
      <c r="D1205" s="32">
        <v>2690268.5671512559</v>
      </c>
      <c r="E1205" s="44">
        <v>0.36887860678605344</v>
      </c>
    </row>
    <row r="1206" spans="1:5" x14ac:dyDescent="0.25">
      <c r="A1206" s="39" t="s">
        <v>7200</v>
      </c>
      <c r="B1206" s="32">
        <v>2232100.0000000126</v>
      </c>
      <c r="C1206" s="32">
        <v>4917216.7525417674</v>
      </c>
      <c r="D1206" s="32">
        <v>2685116.7525417549</v>
      </c>
      <c r="E1206" s="44">
        <v>1.2029554018824156</v>
      </c>
    </row>
    <row r="1207" spans="1:5" x14ac:dyDescent="0.25">
      <c r="A1207" s="39" t="s">
        <v>7078</v>
      </c>
      <c r="B1207" s="32">
        <v>3177100.0000000354</v>
      </c>
      <c r="C1207" s="32">
        <v>5855182.8581987964</v>
      </c>
      <c r="D1207" s="32">
        <v>2678082.858198761</v>
      </c>
      <c r="E1207" s="44">
        <v>0.84293313342316301</v>
      </c>
    </row>
    <row r="1208" spans="1:5" x14ac:dyDescent="0.25">
      <c r="A1208" s="39" t="s">
        <v>7067</v>
      </c>
      <c r="B1208" s="32">
        <v>2478100.0000000186</v>
      </c>
      <c r="C1208" s="32">
        <v>5155526.5698338486</v>
      </c>
      <c r="D1208" s="32">
        <v>2677426.56983383</v>
      </c>
      <c r="E1208" s="44">
        <v>1.0804352406415438</v>
      </c>
    </row>
    <row r="1209" spans="1:5" x14ac:dyDescent="0.25">
      <c r="A1209" s="39" t="s">
        <v>6260</v>
      </c>
      <c r="B1209" s="32">
        <v>4764100.0000000736</v>
      </c>
      <c r="C1209" s="32">
        <v>7439902.5158178285</v>
      </c>
      <c r="D1209" s="32">
        <v>2675802.5158177549</v>
      </c>
      <c r="E1209" s="44">
        <v>0.56165960324462405</v>
      </c>
    </row>
    <row r="1210" spans="1:5" x14ac:dyDescent="0.25">
      <c r="A1210" s="39" t="s">
        <v>7523</v>
      </c>
      <c r="B1210" s="32">
        <v>2880100.0000000284</v>
      </c>
      <c r="C1210" s="32">
        <v>5555160.340180086</v>
      </c>
      <c r="D1210" s="32">
        <v>2675060.3401800576</v>
      </c>
      <c r="E1210" s="44">
        <v>0.92880814561301039</v>
      </c>
    </row>
    <row r="1211" spans="1:5" x14ac:dyDescent="0.25">
      <c r="A1211" s="39" t="s">
        <v>7001</v>
      </c>
      <c r="B1211" s="32">
        <v>4398100.0000000652</v>
      </c>
      <c r="C1211" s="32">
        <v>7071501.2504428951</v>
      </c>
      <c r="D1211" s="32">
        <v>2673401.2504428299</v>
      </c>
      <c r="E1211" s="44">
        <v>0.60785367555144043</v>
      </c>
    </row>
    <row r="1212" spans="1:5" x14ac:dyDescent="0.25">
      <c r="A1212" s="39" t="s">
        <v>8277</v>
      </c>
      <c r="B1212" s="32">
        <v>6960099.9999997523</v>
      </c>
      <c r="C1212" s="32">
        <v>9632608.3222936001</v>
      </c>
      <c r="D1212" s="32">
        <v>2672508.3222938478</v>
      </c>
      <c r="E1212" s="44">
        <v>0.38397556389907372</v>
      </c>
    </row>
    <row r="1213" spans="1:5" x14ac:dyDescent="0.25">
      <c r="A1213" s="39" t="s">
        <v>7400</v>
      </c>
      <c r="B1213" s="32">
        <v>4089100.0000000577</v>
      </c>
      <c r="C1213" s="32">
        <v>6758382.9045473952</v>
      </c>
      <c r="D1213" s="32">
        <v>2669282.9045473374</v>
      </c>
      <c r="E1213" s="44">
        <v>0.65278005051167731</v>
      </c>
    </row>
    <row r="1214" spans="1:5" x14ac:dyDescent="0.25">
      <c r="A1214" s="39" t="s">
        <v>7347</v>
      </c>
      <c r="B1214" s="32">
        <v>6066099.999999892</v>
      </c>
      <c r="C1214" s="32">
        <v>8735067.8296994194</v>
      </c>
      <c r="D1214" s="32">
        <v>2668967.8296995275</v>
      </c>
      <c r="E1214" s="44">
        <v>0.43998084926057518</v>
      </c>
    </row>
    <row r="1215" spans="1:5" x14ac:dyDescent="0.25">
      <c r="A1215" s="39" t="s">
        <v>6515</v>
      </c>
      <c r="B1215" s="32">
        <v>4209100.0000000605</v>
      </c>
      <c r="C1215" s="32">
        <v>6877078.7138422988</v>
      </c>
      <c r="D1215" s="32">
        <v>2667978.7138422383</v>
      </c>
      <c r="E1215" s="44">
        <v>0.63385966449887143</v>
      </c>
    </row>
    <row r="1216" spans="1:5" x14ac:dyDescent="0.25">
      <c r="A1216" s="39" t="s">
        <v>6615</v>
      </c>
      <c r="B1216" s="32">
        <v>3249100.0000000373</v>
      </c>
      <c r="C1216" s="32">
        <v>5916510.3930723416</v>
      </c>
      <c r="D1216" s="32">
        <v>2667410.3930723043</v>
      </c>
      <c r="E1216" s="44">
        <v>0.82096900466968503</v>
      </c>
    </row>
    <row r="1217" spans="1:5" x14ac:dyDescent="0.25">
      <c r="A1217" s="39" t="s">
        <v>6129</v>
      </c>
      <c r="B1217" s="32">
        <v>5631099.99999996</v>
      </c>
      <c r="C1217" s="32">
        <v>8298265.6449201247</v>
      </c>
      <c r="D1217" s="32">
        <v>2667165.6449201647</v>
      </c>
      <c r="E1217" s="44">
        <v>0.47364913514591883</v>
      </c>
    </row>
    <row r="1218" spans="1:5" x14ac:dyDescent="0.25">
      <c r="A1218" s="39" t="s">
        <v>6334</v>
      </c>
      <c r="B1218" s="32">
        <v>6864099.9999997672</v>
      </c>
      <c r="C1218" s="32">
        <v>9527200.062622413</v>
      </c>
      <c r="D1218" s="32">
        <v>2663100.0626226459</v>
      </c>
      <c r="E1218" s="44">
        <v>0.38797512603585849</v>
      </c>
    </row>
    <row r="1219" spans="1:5" x14ac:dyDescent="0.25">
      <c r="A1219" s="39" t="s">
        <v>6919</v>
      </c>
      <c r="B1219" s="32">
        <v>3081100.0000000331</v>
      </c>
      <c r="C1219" s="32">
        <v>5742602.4321181197</v>
      </c>
      <c r="D1219" s="32">
        <v>2661502.4321180866</v>
      </c>
      <c r="E1219" s="44">
        <v>0.86381566067899718</v>
      </c>
    </row>
    <row r="1220" spans="1:5" x14ac:dyDescent="0.25">
      <c r="A1220" s="39" t="s">
        <v>8023</v>
      </c>
      <c r="B1220" s="32">
        <v>4461100.0000000671</v>
      </c>
      <c r="C1220" s="32">
        <v>7118901.7956294045</v>
      </c>
      <c r="D1220" s="32">
        <v>2657801.7956293374</v>
      </c>
      <c r="E1220" s="44">
        <v>0.59577274565226013</v>
      </c>
    </row>
    <row r="1221" spans="1:5" x14ac:dyDescent="0.25">
      <c r="A1221" s="39" t="s">
        <v>8069</v>
      </c>
      <c r="B1221" s="32">
        <v>2727100.0000000247</v>
      </c>
      <c r="C1221" s="32">
        <v>5384259.0444086147</v>
      </c>
      <c r="D1221" s="32">
        <v>2657159.0444085901</v>
      </c>
      <c r="E1221" s="44">
        <v>0.97435335866252282</v>
      </c>
    </row>
    <row r="1222" spans="1:5" x14ac:dyDescent="0.25">
      <c r="A1222" s="39" t="s">
        <v>7853</v>
      </c>
      <c r="B1222" s="32">
        <v>3654100.000000047</v>
      </c>
      <c r="C1222" s="32">
        <v>6309886.533779934</v>
      </c>
      <c r="D1222" s="32">
        <v>2655786.533779887</v>
      </c>
      <c r="E1222" s="44">
        <v>0.7267963476040209</v>
      </c>
    </row>
    <row r="1223" spans="1:5" x14ac:dyDescent="0.25">
      <c r="A1223" s="39" t="s">
        <v>7344</v>
      </c>
      <c r="B1223" s="32">
        <v>2325100.0000000149</v>
      </c>
      <c r="C1223" s="32">
        <v>4974381.3843526235</v>
      </c>
      <c r="D1223" s="32">
        <v>2649281.3843526086</v>
      </c>
      <c r="E1223" s="44">
        <v>1.1394268566309369</v>
      </c>
    </row>
    <row r="1224" spans="1:5" x14ac:dyDescent="0.25">
      <c r="A1224" s="39" t="s">
        <v>8</v>
      </c>
      <c r="B1224" s="32">
        <v>2103100.0000000098</v>
      </c>
      <c r="C1224" s="32">
        <v>4749634.9277608739</v>
      </c>
      <c r="D1224" s="32">
        <v>2646534.9277608641</v>
      </c>
      <c r="E1224" s="44">
        <v>1.2583970937001816</v>
      </c>
    </row>
    <row r="1225" spans="1:5" x14ac:dyDescent="0.25">
      <c r="A1225" s="39" t="s">
        <v>5901</v>
      </c>
      <c r="B1225" s="32">
        <v>6291099.9999998566</v>
      </c>
      <c r="C1225" s="32">
        <v>8934467.2463878859</v>
      </c>
      <c r="D1225" s="32">
        <v>2643367.2463880293</v>
      </c>
      <c r="E1225" s="44">
        <v>0.42017568412329953</v>
      </c>
    </row>
    <row r="1226" spans="1:5" x14ac:dyDescent="0.25">
      <c r="A1226" s="39" t="s">
        <v>6227</v>
      </c>
      <c r="B1226" s="32">
        <v>4101100.0000000577</v>
      </c>
      <c r="C1226" s="32">
        <v>6734831.9927945705</v>
      </c>
      <c r="D1226" s="32">
        <v>2633731.9927945128</v>
      </c>
      <c r="E1226" s="44">
        <v>0.64220135885359431</v>
      </c>
    </row>
    <row r="1227" spans="1:5" x14ac:dyDescent="0.25">
      <c r="A1227" s="39" t="s">
        <v>7725</v>
      </c>
      <c r="B1227" s="32">
        <v>2457100.0000000182</v>
      </c>
      <c r="C1227" s="32">
        <v>5090421.4017328518</v>
      </c>
      <c r="D1227" s="32">
        <v>2633321.4017328336</v>
      </c>
      <c r="E1227" s="44">
        <v>1.0717192632505044</v>
      </c>
    </row>
    <row r="1228" spans="1:5" x14ac:dyDescent="0.25">
      <c r="A1228" s="39" t="s">
        <v>7994</v>
      </c>
      <c r="B1228" s="32">
        <v>5592099.9999999665</v>
      </c>
      <c r="C1228" s="32">
        <v>8224778.9296675725</v>
      </c>
      <c r="D1228" s="32">
        <v>2632678.929667606</v>
      </c>
      <c r="E1228" s="44">
        <v>0.47078538110327456</v>
      </c>
    </row>
    <row r="1229" spans="1:5" x14ac:dyDescent="0.25">
      <c r="A1229" s="39" t="s">
        <v>6852</v>
      </c>
      <c r="B1229" s="32">
        <v>4728100.0000000736</v>
      </c>
      <c r="C1229" s="32">
        <v>7358663.8339659115</v>
      </c>
      <c r="D1229" s="32">
        <v>2630563.833965838</v>
      </c>
      <c r="E1229" s="44">
        <v>0.55636806200499078</v>
      </c>
    </row>
    <row r="1230" spans="1:5" x14ac:dyDescent="0.25">
      <c r="A1230" s="39" t="s">
        <v>7828</v>
      </c>
      <c r="B1230" s="32">
        <v>5556099.9999999721</v>
      </c>
      <c r="C1230" s="32">
        <v>8182968.7360924734</v>
      </c>
      <c r="D1230" s="32">
        <v>2626868.7360925013</v>
      </c>
      <c r="E1230" s="44">
        <v>0.47279003907282346</v>
      </c>
    </row>
    <row r="1231" spans="1:5" x14ac:dyDescent="0.25">
      <c r="A1231" s="39" t="s">
        <v>6593</v>
      </c>
      <c r="B1231" s="32">
        <v>2352100.0000000158</v>
      </c>
      <c r="C1231" s="32">
        <v>4973802.7958289878</v>
      </c>
      <c r="D1231" s="32">
        <v>2621702.795828972</v>
      </c>
      <c r="E1231" s="44">
        <v>1.1146221656515261</v>
      </c>
    </row>
    <row r="1232" spans="1:5" x14ac:dyDescent="0.25">
      <c r="A1232" s="39" t="s">
        <v>6233</v>
      </c>
      <c r="B1232" s="32">
        <v>2853100.0000000275</v>
      </c>
      <c r="C1232" s="32">
        <v>5474091.5993376533</v>
      </c>
      <c r="D1232" s="32">
        <v>2620991.5993376258</v>
      </c>
      <c r="E1232" s="44">
        <v>0.91864694519561196</v>
      </c>
    </row>
    <row r="1233" spans="1:5" x14ac:dyDescent="0.25">
      <c r="A1233" s="39" t="s">
        <v>6286</v>
      </c>
      <c r="B1233" s="32">
        <v>3807100.0000000508</v>
      </c>
      <c r="C1233" s="32">
        <v>6425559.0447145505</v>
      </c>
      <c r="D1233" s="32">
        <v>2618459.0447144997</v>
      </c>
      <c r="E1233" s="44">
        <v>0.68778310123570818</v>
      </c>
    </row>
    <row r="1234" spans="1:5" x14ac:dyDescent="0.25">
      <c r="A1234" s="39" t="s">
        <v>6579</v>
      </c>
      <c r="B1234" s="32">
        <v>4563100.0000000689</v>
      </c>
      <c r="C1234" s="32">
        <v>7177872.4713864364</v>
      </c>
      <c r="D1234" s="32">
        <v>2614772.4713863675</v>
      </c>
      <c r="E1234" s="44">
        <v>0.57302545887364464</v>
      </c>
    </row>
    <row r="1235" spans="1:5" x14ac:dyDescent="0.25">
      <c r="A1235" s="39" t="s">
        <v>7503</v>
      </c>
      <c r="B1235" s="32">
        <v>5703099.9999999488</v>
      </c>
      <c r="C1235" s="32">
        <v>8317582.9588651089</v>
      </c>
      <c r="D1235" s="32">
        <v>2614482.9588651601</v>
      </c>
      <c r="E1235" s="44">
        <v>0.45843189824221625</v>
      </c>
    </row>
    <row r="1236" spans="1:5" x14ac:dyDescent="0.25">
      <c r="A1236" s="39" t="s">
        <v>7143</v>
      </c>
      <c r="B1236" s="32">
        <v>4557100.0000000689</v>
      </c>
      <c r="C1236" s="32">
        <v>7169357.4357566629</v>
      </c>
      <c r="D1236" s="32">
        <v>2612257.4357565939</v>
      </c>
      <c r="E1236" s="44">
        <v>0.573228025664689</v>
      </c>
    </row>
    <row r="1237" spans="1:5" x14ac:dyDescent="0.25">
      <c r="A1237" s="39" t="s">
        <v>7871</v>
      </c>
      <c r="B1237" s="32">
        <v>2238100.000000013</v>
      </c>
      <c r="C1237" s="32">
        <v>4846682.4982093275</v>
      </c>
      <c r="D1237" s="32">
        <v>2608582.4982093144</v>
      </c>
      <c r="E1237" s="44">
        <v>1.1655343810416421</v>
      </c>
    </row>
    <row r="1238" spans="1:5" x14ac:dyDescent="0.25">
      <c r="A1238" s="39" t="s">
        <v>6047</v>
      </c>
      <c r="B1238" s="32">
        <v>4035100.0000000563</v>
      </c>
      <c r="C1238" s="32">
        <v>6641314.6777126305</v>
      </c>
      <c r="D1238" s="32">
        <v>2606214.6777125741</v>
      </c>
      <c r="E1238" s="44">
        <v>0.64588601960609093</v>
      </c>
    </row>
    <row r="1239" spans="1:5" x14ac:dyDescent="0.25">
      <c r="A1239" s="39" t="s">
        <v>7351</v>
      </c>
      <c r="B1239" s="32">
        <v>4554100.0000000689</v>
      </c>
      <c r="C1239" s="32">
        <v>7157420.680313007</v>
      </c>
      <c r="D1239" s="32">
        <v>2603320.6803129381</v>
      </c>
      <c r="E1239" s="44">
        <v>0.57164328414239884</v>
      </c>
    </row>
    <row r="1240" spans="1:5" x14ac:dyDescent="0.25">
      <c r="A1240" s="39" t="s">
        <v>6843</v>
      </c>
      <c r="B1240" s="32">
        <v>5349100.0000000047</v>
      </c>
      <c r="C1240" s="32">
        <v>7951647.4015940698</v>
      </c>
      <c r="D1240" s="32">
        <v>2602547.4015940651</v>
      </c>
      <c r="E1240" s="44">
        <v>0.48653930597559641</v>
      </c>
    </row>
    <row r="1241" spans="1:5" x14ac:dyDescent="0.25">
      <c r="A1241" s="39" t="s">
        <v>6044</v>
      </c>
      <c r="B1241" s="32">
        <v>5133100.0000000382</v>
      </c>
      <c r="C1241" s="32">
        <v>7732844.183072051</v>
      </c>
      <c r="D1241" s="32">
        <v>2599744.1830720128</v>
      </c>
      <c r="E1241" s="44">
        <v>0.50646669324034088</v>
      </c>
    </row>
    <row r="1242" spans="1:5" x14ac:dyDescent="0.25">
      <c r="A1242" s="39" t="s">
        <v>6567</v>
      </c>
      <c r="B1242" s="32">
        <v>6147099.9999998799</v>
      </c>
      <c r="C1242" s="32">
        <v>8745198.3597108629</v>
      </c>
      <c r="D1242" s="32">
        <v>2598098.359710983</v>
      </c>
      <c r="E1242" s="44">
        <v>0.4226543182494239</v>
      </c>
    </row>
    <row r="1243" spans="1:5" x14ac:dyDescent="0.25">
      <c r="A1243" s="39" t="s">
        <v>7233</v>
      </c>
      <c r="B1243" s="32">
        <v>4170100.0000000596</v>
      </c>
      <c r="C1243" s="32">
        <v>6767937.1551355701</v>
      </c>
      <c r="D1243" s="32">
        <v>2597837.1551355105</v>
      </c>
      <c r="E1243" s="44">
        <v>0.62296759193675777</v>
      </c>
    </row>
    <row r="1244" spans="1:5" x14ac:dyDescent="0.25">
      <c r="A1244" s="39" t="s">
        <v>7608</v>
      </c>
      <c r="B1244" s="32">
        <v>5520099.9999999776</v>
      </c>
      <c r="C1244" s="32">
        <v>8116927.0169121874</v>
      </c>
      <c r="D1244" s="32">
        <v>2596827.0169122098</v>
      </c>
      <c r="E1244" s="44">
        <v>0.4704311546733248</v>
      </c>
    </row>
    <row r="1245" spans="1:5" x14ac:dyDescent="0.25">
      <c r="A1245" s="39" t="s">
        <v>6082</v>
      </c>
      <c r="B1245" s="32">
        <v>3207100.0000000363</v>
      </c>
      <c r="C1245" s="32">
        <v>5803058.7940750662</v>
      </c>
      <c r="D1245" s="32">
        <v>2595958.7940750299</v>
      </c>
      <c r="E1245" s="44">
        <v>0.80944117554020778</v>
      </c>
    </row>
    <row r="1246" spans="1:5" x14ac:dyDescent="0.25">
      <c r="A1246" s="39" t="s">
        <v>6898</v>
      </c>
      <c r="B1246" s="32">
        <v>7662099.9999996424</v>
      </c>
      <c r="C1246" s="32">
        <v>10255960.077935101</v>
      </c>
      <c r="D1246" s="32">
        <v>2593860.0779354591</v>
      </c>
      <c r="E1246" s="44">
        <v>0.33853122224136728</v>
      </c>
    </row>
    <row r="1247" spans="1:5" x14ac:dyDescent="0.25">
      <c r="A1247" s="39" t="s">
        <v>6441</v>
      </c>
      <c r="B1247" s="32">
        <v>3033100.0000000321</v>
      </c>
      <c r="C1247" s="32">
        <v>5623209.2568923505</v>
      </c>
      <c r="D1247" s="32">
        <v>2590109.2568923184</v>
      </c>
      <c r="E1247" s="44">
        <v>0.85394786089884633</v>
      </c>
    </row>
    <row r="1248" spans="1:5" x14ac:dyDescent="0.25">
      <c r="A1248" s="39" t="s">
        <v>7711</v>
      </c>
      <c r="B1248" s="32">
        <v>3513100.0000000438</v>
      </c>
      <c r="C1248" s="32">
        <v>6103174.1815057136</v>
      </c>
      <c r="D1248" s="32">
        <v>2590074.1815056698</v>
      </c>
      <c r="E1248" s="44">
        <v>0.73726172938590917</v>
      </c>
    </row>
    <row r="1249" spans="1:5" x14ac:dyDescent="0.25">
      <c r="A1249" s="39" t="s">
        <v>5906</v>
      </c>
      <c r="B1249" s="32">
        <v>4227100.0000000605</v>
      </c>
      <c r="C1249" s="32">
        <v>6815589.9860045481</v>
      </c>
      <c r="D1249" s="32">
        <v>2588489.9860044876</v>
      </c>
      <c r="E1249" s="44">
        <v>0.61235598542841441</v>
      </c>
    </row>
    <row r="1250" spans="1:5" x14ac:dyDescent="0.25">
      <c r="A1250" s="39" t="s">
        <v>7097</v>
      </c>
      <c r="B1250" s="32">
        <v>7152099.9999997225</v>
      </c>
      <c r="C1250" s="32">
        <v>9738953.4342199173</v>
      </c>
      <c r="D1250" s="32">
        <v>2586853.4342201948</v>
      </c>
      <c r="E1250" s="44">
        <v>0.36169145205188619</v>
      </c>
    </row>
    <row r="1251" spans="1:5" x14ac:dyDescent="0.25">
      <c r="A1251" s="39" t="s">
        <v>6292</v>
      </c>
      <c r="B1251" s="32">
        <v>2796100.0000000261</v>
      </c>
      <c r="C1251" s="32">
        <v>5379110.4304141961</v>
      </c>
      <c r="D1251" s="32">
        <v>2583010.43041417</v>
      </c>
      <c r="E1251" s="44">
        <v>0.92379043325136656</v>
      </c>
    </row>
    <row r="1252" spans="1:5" x14ac:dyDescent="0.25">
      <c r="A1252" s="39" t="s">
        <v>7373</v>
      </c>
      <c r="B1252" s="32">
        <v>3132100.0000000345</v>
      </c>
      <c r="C1252" s="32">
        <v>5714935.627081559</v>
      </c>
      <c r="D1252" s="32">
        <v>2582835.6270815246</v>
      </c>
      <c r="E1252" s="44">
        <v>0.82463383259841516</v>
      </c>
    </row>
    <row r="1253" spans="1:5" x14ac:dyDescent="0.25">
      <c r="A1253" s="39" t="s">
        <v>6869</v>
      </c>
      <c r="B1253" s="32">
        <v>4536100.0000000689</v>
      </c>
      <c r="C1253" s="32">
        <v>7115037.0784459515</v>
      </c>
      <c r="D1253" s="32">
        <v>2578937.0784458825</v>
      </c>
      <c r="E1253" s="44">
        <v>0.568536204767497</v>
      </c>
    </row>
    <row r="1254" spans="1:5" x14ac:dyDescent="0.25">
      <c r="A1254" s="39" t="s">
        <v>7121</v>
      </c>
      <c r="B1254" s="32">
        <v>3066100.0000000326</v>
      </c>
      <c r="C1254" s="32">
        <v>5643232.3983162725</v>
      </c>
      <c r="D1254" s="32">
        <v>2577132.3983162399</v>
      </c>
      <c r="E1254" s="44">
        <v>0.84052457464407959</v>
      </c>
    </row>
    <row r="1255" spans="1:5" x14ac:dyDescent="0.25">
      <c r="A1255" s="39" t="s">
        <v>6820</v>
      </c>
      <c r="B1255" s="32">
        <v>2376100.0000000163</v>
      </c>
      <c r="C1255" s="32">
        <v>4951726.5474005938</v>
      </c>
      <c r="D1255" s="32">
        <v>2575626.5474005775</v>
      </c>
      <c r="E1255" s="44">
        <v>1.0839722854259333</v>
      </c>
    </row>
    <row r="1256" spans="1:5" x14ac:dyDescent="0.25">
      <c r="A1256" s="39" t="s">
        <v>6545</v>
      </c>
      <c r="B1256" s="32">
        <v>6030099.9999998976</v>
      </c>
      <c r="C1256" s="32">
        <v>8605410.8417611588</v>
      </c>
      <c r="D1256" s="32">
        <v>2575310.8417612612</v>
      </c>
      <c r="E1256" s="44">
        <v>0.42707597581487949</v>
      </c>
    </row>
    <row r="1257" spans="1:5" x14ac:dyDescent="0.25">
      <c r="A1257" s="39" t="s">
        <v>6136</v>
      </c>
      <c r="B1257" s="32">
        <v>4962100.0000000643</v>
      </c>
      <c r="C1257" s="32">
        <v>7534132.4753021263</v>
      </c>
      <c r="D1257" s="32">
        <v>2572032.475302062</v>
      </c>
      <c r="E1257" s="44">
        <v>0.51833547798352086</v>
      </c>
    </row>
    <row r="1258" spans="1:5" x14ac:dyDescent="0.25">
      <c r="A1258" s="39" t="s">
        <v>8000</v>
      </c>
      <c r="B1258" s="32">
        <v>5394099.9999999972</v>
      </c>
      <c r="C1258" s="32">
        <v>7965728.589667635</v>
      </c>
      <c r="D1258" s="32">
        <v>2571628.5896676378</v>
      </c>
      <c r="E1258" s="44">
        <v>0.47674840838464971</v>
      </c>
    </row>
    <row r="1259" spans="1:5" x14ac:dyDescent="0.25">
      <c r="A1259" s="39" t="s">
        <v>7601</v>
      </c>
      <c r="B1259" s="32">
        <v>7395099.9999996843</v>
      </c>
      <c r="C1259" s="32">
        <v>9963313.5847027153</v>
      </c>
      <c r="D1259" s="32">
        <v>2568213.584703031</v>
      </c>
      <c r="E1259" s="44">
        <v>0.34728584937365831</v>
      </c>
    </row>
    <row r="1260" spans="1:5" x14ac:dyDescent="0.25">
      <c r="A1260" s="39" t="s">
        <v>6060</v>
      </c>
      <c r="B1260" s="32">
        <v>2295100.0000000144</v>
      </c>
      <c r="C1260" s="32">
        <v>4862894.8021409279</v>
      </c>
      <c r="D1260" s="32">
        <v>2567794.8021409134</v>
      </c>
      <c r="E1260" s="44">
        <v>1.1188160873778472</v>
      </c>
    </row>
    <row r="1261" spans="1:5" x14ac:dyDescent="0.25">
      <c r="A1261" s="39" t="s">
        <v>7856</v>
      </c>
      <c r="B1261" s="32">
        <v>3591100.0000000456</v>
      </c>
      <c r="C1261" s="32">
        <v>6158427.8628103659</v>
      </c>
      <c r="D1261" s="32">
        <v>2567327.8628103202</v>
      </c>
      <c r="E1261" s="44">
        <v>0.71491405497209426</v>
      </c>
    </row>
    <row r="1262" spans="1:5" x14ac:dyDescent="0.25">
      <c r="A1262" s="39" t="s">
        <v>7491</v>
      </c>
      <c r="B1262" s="32">
        <v>2151100.0000000107</v>
      </c>
      <c r="C1262" s="32">
        <v>4716614.2099597258</v>
      </c>
      <c r="D1262" s="32">
        <v>2565514.2099597151</v>
      </c>
      <c r="E1262" s="44">
        <v>1.192652229073359</v>
      </c>
    </row>
    <row r="1263" spans="1:5" x14ac:dyDescent="0.25">
      <c r="A1263" s="39" t="s">
        <v>7285</v>
      </c>
      <c r="B1263" s="32">
        <v>2841100.0000000275</v>
      </c>
      <c r="C1263" s="32">
        <v>5397179.1272729617</v>
      </c>
      <c r="D1263" s="32">
        <v>2556079.1272729342</v>
      </c>
      <c r="E1263" s="44">
        <v>0.89967939434476418</v>
      </c>
    </row>
    <row r="1264" spans="1:5" x14ac:dyDescent="0.25">
      <c r="A1264" s="39" t="s">
        <v>7257</v>
      </c>
      <c r="B1264" s="32">
        <v>7512099.9999996657</v>
      </c>
      <c r="C1264" s="32">
        <v>10066107.217971507</v>
      </c>
      <c r="D1264" s="32">
        <v>2554007.2179718418</v>
      </c>
      <c r="E1264" s="44">
        <v>0.33998578532926288</v>
      </c>
    </row>
    <row r="1265" spans="1:5" x14ac:dyDescent="0.25">
      <c r="A1265" s="39" t="s">
        <v>7225</v>
      </c>
      <c r="B1265" s="32">
        <v>3264100.0000000377</v>
      </c>
      <c r="C1265" s="32">
        <v>5814281.9597350927</v>
      </c>
      <c r="D1265" s="32">
        <v>2550181.959735055</v>
      </c>
      <c r="E1265" s="44">
        <v>0.78128181113784056</v>
      </c>
    </row>
    <row r="1266" spans="1:5" x14ac:dyDescent="0.25">
      <c r="A1266" s="39" t="s">
        <v>7633</v>
      </c>
      <c r="B1266" s="32">
        <v>7569099.9999996573</v>
      </c>
      <c r="C1266" s="32">
        <v>10117004.950372348</v>
      </c>
      <c r="D1266" s="32">
        <v>2547904.9503726903</v>
      </c>
      <c r="E1266" s="44">
        <v>0.33661927446761247</v>
      </c>
    </row>
    <row r="1267" spans="1:5" x14ac:dyDescent="0.25">
      <c r="A1267" s="39" t="s">
        <v>7967</v>
      </c>
      <c r="B1267" s="32">
        <v>6561099.9999998147</v>
      </c>
      <c r="C1267" s="32">
        <v>9107330.2524389997</v>
      </c>
      <c r="D1267" s="32">
        <v>2546230.252439185</v>
      </c>
      <c r="E1267" s="44">
        <v>0.38807978120120973</v>
      </c>
    </row>
    <row r="1268" spans="1:5" x14ac:dyDescent="0.25">
      <c r="A1268" s="39" t="s">
        <v>5854</v>
      </c>
      <c r="B1268" s="32">
        <v>2205100.0000000121</v>
      </c>
      <c r="C1268" s="32">
        <v>4751016.4131754823</v>
      </c>
      <c r="D1268" s="32">
        <v>2545916.4131754702</v>
      </c>
      <c r="E1268" s="44">
        <v>1.154558257301463</v>
      </c>
    </row>
    <row r="1269" spans="1:5" x14ac:dyDescent="0.25">
      <c r="A1269" s="39" t="s">
        <v>7507</v>
      </c>
      <c r="B1269" s="32">
        <v>5262100.0000000177</v>
      </c>
      <c r="C1269" s="32">
        <v>7807665.5662311735</v>
      </c>
      <c r="D1269" s="32">
        <v>2545565.5662311558</v>
      </c>
      <c r="E1269" s="44">
        <v>0.48375469227706563</v>
      </c>
    </row>
    <row r="1270" spans="1:5" x14ac:dyDescent="0.25">
      <c r="A1270" s="39" t="s">
        <v>6054</v>
      </c>
      <c r="B1270" s="32">
        <v>3618100.0000000461</v>
      </c>
      <c r="C1270" s="32">
        <v>6156487.6451921407</v>
      </c>
      <c r="D1270" s="32">
        <v>2538387.6451920946</v>
      </c>
      <c r="E1270" s="44">
        <v>0.70158028943148676</v>
      </c>
    </row>
    <row r="1271" spans="1:5" x14ac:dyDescent="0.25">
      <c r="A1271" s="39" t="s">
        <v>5886</v>
      </c>
      <c r="B1271" s="32">
        <v>4407100.0000000652</v>
      </c>
      <c r="C1271" s="32">
        <v>6944592.0687751016</v>
      </c>
      <c r="D1271" s="32">
        <v>2537492.0687750364</v>
      </c>
      <c r="E1271" s="44">
        <v>0.57577365359873811</v>
      </c>
    </row>
    <row r="1272" spans="1:5" x14ac:dyDescent="0.25">
      <c r="A1272" s="39" t="s">
        <v>5979</v>
      </c>
      <c r="B1272" s="32">
        <v>7479099.9999996712</v>
      </c>
      <c r="C1272" s="32">
        <v>10013672.553104218</v>
      </c>
      <c r="D1272" s="32">
        <v>2534572.5531045469</v>
      </c>
      <c r="E1272" s="44">
        <v>0.33888737322734797</v>
      </c>
    </row>
    <row r="1273" spans="1:5" x14ac:dyDescent="0.25">
      <c r="A1273" s="39" t="s">
        <v>6236</v>
      </c>
      <c r="B1273" s="32">
        <v>2196100.0000000116</v>
      </c>
      <c r="C1273" s="32">
        <v>4730637.4230984105</v>
      </c>
      <c r="D1273" s="32">
        <v>2534537.4230983988</v>
      </c>
      <c r="E1273" s="44">
        <v>1.1541083844535247</v>
      </c>
    </row>
    <row r="1274" spans="1:5" x14ac:dyDescent="0.25">
      <c r="A1274" s="39" t="s">
        <v>5938</v>
      </c>
      <c r="B1274" s="32">
        <v>3096100.0000000335</v>
      </c>
      <c r="C1274" s="32">
        <v>5624971.7157623051</v>
      </c>
      <c r="D1274" s="32">
        <v>2528871.7157622715</v>
      </c>
      <c r="E1274" s="44">
        <v>0.81679264744751268</v>
      </c>
    </row>
    <row r="1275" spans="1:5" x14ac:dyDescent="0.25">
      <c r="A1275" s="39" t="s">
        <v>5894</v>
      </c>
      <c r="B1275" s="32">
        <v>5259100.0000000186</v>
      </c>
      <c r="C1275" s="32">
        <v>7782705.3440345386</v>
      </c>
      <c r="D1275" s="32">
        <v>2523605.34403452</v>
      </c>
      <c r="E1275" s="44">
        <v>0.47985498355888101</v>
      </c>
    </row>
    <row r="1276" spans="1:5" x14ac:dyDescent="0.25">
      <c r="A1276" s="39" t="s">
        <v>7286</v>
      </c>
      <c r="B1276" s="32">
        <v>2034100.0000000079</v>
      </c>
      <c r="C1276" s="32">
        <v>4556957.4765955899</v>
      </c>
      <c r="D1276" s="32">
        <v>2522857.476595582</v>
      </c>
      <c r="E1276" s="44">
        <v>1.2402819313679623</v>
      </c>
    </row>
    <row r="1277" spans="1:5" x14ac:dyDescent="0.25">
      <c r="A1277" s="39" t="s">
        <v>6794</v>
      </c>
      <c r="B1277" s="32">
        <v>6054099.9999998938</v>
      </c>
      <c r="C1277" s="32">
        <v>8573894.9429866746</v>
      </c>
      <c r="D1277" s="32">
        <v>2519794.9429867808</v>
      </c>
      <c r="E1277" s="44">
        <v>0.4162129702163534</v>
      </c>
    </row>
    <row r="1278" spans="1:5" x14ac:dyDescent="0.25">
      <c r="A1278" s="39" t="s">
        <v>5959</v>
      </c>
      <c r="B1278" s="32">
        <v>5055100.0000000503</v>
      </c>
      <c r="C1278" s="32">
        <v>7572198.9244356416</v>
      </c>
      <c r="D1278" s="32">
        <v>2517098.9244355913</v>
      </c>
      <c r="E1278" s="44">
        <v>0.49793256798788676</v>
      </c>
    </row>
    <row r="1279" spans="1:5" x14ac:dyDescent="0.25">
      <c r="A1279" s="39" t="s">
        <v>5869</v>
      </c>
      <c r="B1279" s="32">
        <v>6753099.9999997849</v>
      </c>
      <c r="C1279" s="32">
        <v>9266440.4641605336</v>
      </c>
      <c r="D1279" s="32">
        <v>2513340.4641607488</v>
      </c>
      <c r="E1279" s="44">
        <v>0.3721758102443069</v>
      </c>
    </row>
    <row r="1280" spans="1:5" x14ac:dyDescent="0.25">
      <c r="A1280" s="39" t="s">
        <v>6882</v>
      </c>
      <c r="B1280" s="32">
        <v>2073100.0000000088</v>
      </c>
      <c r="C1280" s="32">
        <v>4585564.816819069</v>
      </c>
      <c r="D1280" s="32">
        <v>2512464.8168190601</v>
      </c>
      <c r="E1280" s="44">
        <v>1.2119361424046353</v>
      </c>
    </row>
    <row r="1281" spans="1:5" x14ac:dyDescent="0.25">
      <c r="A1281" s="39" t="s">
        <v>5917</v>
      </c>
      <c r="B1281" s="32">
        <v>7536099.9999996619</v>
      </c>
      <c r="C1281" s="32">
        <v>10046353.309027426</v>
      </c>
      <c r="D1281" s="32">
        <v>2510253.309027764</v>
      </c>
      <c r="E1281" s="44">
        <v>0.33309713366699972</v>
      </c>
    </row>
    <row r="1282" spans="1:5" x14ac:dyDescent="0.25">
      <c r="A1282" s="39" t="s">
        <v>6511</v>
      </c>
      <c r="B1282" s="32">
        <v>5676099.9999999534</v>
      </c>
      <c r="C1282" s="32">
        <v>8184568.9325738689</v>
      </c>
      <c r="D1282" s="32">
        <v>2508468.9325739155</v>
      </c>
      <c r="E1282" s="44">
        <v>0.44193529581472069</v>
      </c>
    </row>
    <row r="1283" spans="1:5" x14ac:dyDescent="0.25">
      <c r="A1283" s="39" t="s">
        <v>7026</v>
      </c>
      <c r="B1283" s="32">
        <v>2553100.0000000205</v>
      </c>
      <c r="C1283" s="32">
        <v>5058945.4344288483</v>
      </c>
      <c r="D1283" s="32">
        <v>2505845.4344288278</v>
      </c>
      <c r="E1283" s="44">
        <v>0.98149129858948247</v>
      </c>
    </row>
    <row r="1284" spans="1:5" x14ac:dyDescent="0.25">
      <c r="A1284" s="39" t="s">
        <v>6406</v>
      </c>
      <c r="B1284" s="32">
        <v>6738099.9999997867</v>
      </c>
      <c r="C1284" s="32">
        <v>9243746.4566718731</v>
      </c>
      <c r="D1284" s="32">
        <v>2505646.4566720864</v>
      </c>
      <c r="E1284" s="44">
        <v>0.37186246221815727</v>
      </c>
    </row>
    <row r="1285" spans="1:5" x14ac:dyDescent="0.25">
      <c r="A1285" s="39" t="s">
        <v>6848</v>
      </c>
      <c r="B1285" s="32">
        <v>2094100.0000000093</v>
      </c>
      <c r="C1285" s="32">
        <v>4597470.3817978818</v>
      </c>
      <c r="D1285" s="32">
        <v>2503370.3817978725</v>
      </c>
      <c r="E1285" s="44">
        <v>1.1954397506317087</v>
      </c>
    </row>
    <row r="1286" spans="1:5" x14ac:dyDescent="0.25">
      <c r="A1286" s="39" t="s">
        <v>6900</v>
      </c>
      <c r="B1286" s="32">
        <v>6843099.9999997709</v>
      </c>
      <c r="C1286" s="32">
        <v>9345744.5034066867</v>
      </c>
      <c r="D1286" s="32">
        <v>2502644.5034069158</v>
      </c>
      <c r="E1286" s="44">
        <v>0.36571794996522039</v>
      </c>
    </row>
    <row r="1287" spans="1:5" x14ac:dyDescent="0.25">
      <c r="A1287" s="39" t="s">
        <v>7872</v>
      </c>
      <c r="B1287" s="32">
        <v>2079100.0000000091</v>
      </c>
      <c r="C1287" s="32">
        <v>4575845.4533278672</v>
      </c>
      <c r="D1287" s="32">
        <v>2496745.4533278579</v>
      </c>
      <c r="E1287" s="44">
        <v>1.2008780016968146</v>
      </c>
    </row>
    <row r="1288" spans="1:5" x14ac:dyDescent="0.25">
      <c r="A1288" s="39" t="s">
        <v>6546</v>
      </c>
      <c r="B1288" s="32">
        <v>5721099.999999946</v>
      </c>
      <c r="C1288" s="32">
        <v>8216396.5012370674</v>
      </c>
      <c r="D1288" s="32">
        <v>2495296.5012371214</v>
      </c>
      <c r="E1288" s="44">
        <v>0.43615677076736031</v>
      </c>
    </row>
    <row r="1289" spans="1:5" x14ac:dyDescent="0.25">
      <c r="A1289" s="39" t="s">
        <v>6753</v>
      </c>
      <c r="B1289" s="32">
        <v>2907100.0000000289</v>
      </c>
      <c r="C1289" s="32">
        <v>5402072.2258408535</v>
      </c>
      <c r="D1289" s="32">
        <v>2494972.2258408247</v>
      </c>
      <c r="E1289" s="44">
        <v>0.85823405656523677</v>
      </c>
    </row>
    <row r="1290" spans="1:5" x14ac:dyDescent="0.25">
      <c r="A1290" s="39" t="s">
        <v>7930</v>
      </c>
      <c r="B1290" s="32">
        <v>4683100.0000000717</v>
      </c>
      <c r="C1290" s="32">
        <v>7177277.986816789</v>
      </c>
      <c r="D1290" s="32">
        <v>2494177.9868167173</v>
      </c>
      <c r="E1290" s="44">
        <v>0.53259122948830462</v>
      </c>
    </row>
    <row r="1291" spans="1:5" x14ac:dyDescent="0.25">
      <c r="A1291" s="39" t="s">
        <v>7858</v>
      </c>
      <c r="B1291" s="32">
        <v>3573100.0000000452</v>
      </c>
      <c r="C1291" s="32">
        <v>6066801.7803568831</v>
      </c>
      <c r="D1291" s="32">
        <v>2493701.7803568379</v>
      </c>
      <c r="E1291" s="44">
        <v>0.69790987667762061</v>
      </c>
    </row>
    <row r="1292" spans="1:5" x14ac:dyDescent="0.25">
      <c r="A1292" s="39" t="s">
        <v>8043</v>
      </c>
      <c r="B1292" s="32">
        <v>3351100.0000000396</v>
      </c>
      <c r="C1292" s="32">
        <v>5844683.274088352</v>
      </c>
      <c r="D1292" s="32">
        <v>2493583.2740883124</v>
      </c>
      <c r="E1292" s="44">
        <v>0.7441088818860323</v>
      </c>
    </row>
    <row r="1293" spans="1:5" x14ac:dyDescent="0.25">
      <c r="A1293" s="39" t="s">
        <v>6068</v>
      </c>
      <c r="B1293" s="32">
        <v>7392099.9999996843</v>
      </c>
      <c r="C1293" s="32">
        <v>9885393.3550688513</v>
      </c>
      <c r="D1293" s="32">
        <v>2493293.355069167</v>
      </c>
      <c r="E1293" s="44">
        <v>0.3372916160589377</v>
      </c>
    </row>
    <row r="1294" spans="1:5" x14ac:dyDescent="0.25">
      <c r="A1294" s="39" t="s">
        <v>6814</v>
      </c>
      <c r="B1294" s="32">
        <v>3375100.00000004</v>
      </c>
      <c r="C1294" s="32">
        <v>5867609.8391001364</v>
      </c>
      <c r="D1294" s="32">
        <v>2492509.8391000964</v>
      </c>
      <c r="E1294" s="44">
        <v>0.73849955233920972</v>
      </c>
    </row>
    <row r="1295" spans="1:5" x14ac:dyDescent="0.25">
      <c r="A1295" s="39" t="s">
        <v>7666</v>
      </c>
      <c r="B1295" s="32">
        <v>3759100.0000000494</v>
      </c>
      <c r="C1295" s="32">
        <v>6250698.8554088203</v>
      </c>
      <c r="D1295" s="32">
        <v>2491598.855408771</v>
      </c>
      <c r="E1295" s="44">
        <v>0.66281792328183298</v>
      </c>
    </row>
    <row r="1296" spans="1:5" x14ac:dyDescent="0.25">
      <c r="A1296" s="39" t="s">
        <v>6594</v>
      </c>
      <c r="B1296" s="32">
        <v>1989100.0000000068</v>
      </c>
      <c r="C1296" s="32">
        <v>4480389.9056915641</v>
      </c>
      <c r="D1296" s="32">
        <v>2491289.9056915576</v>
      </c>
      <c r="E1296" s="44">
        <v>1.2524709193562662</v>
      </c>
    </row>
    <row r="1297" spans="1:5" x14ac:dyDescent="0.25">
      <c r="A1297" s="39" t="s">
        <v>7809</v>
      </c>
      <c r="B1297" s="32">
        <v>7173099.9999997187</v>
      </c>
      <c r="C1297" s="32">
        <v>9664211.1149877775</v>
      </c>
      <c r="D1297" s="32">
        <v>2491111.1149880588</v>
      </c>
      <c r="E1297" s="44">
        <v>0.34728515076998179</v>
      </c>
    </row>
    <row r="1298" spans="1:5" x14ac:dyDescent="0.25">
      <c r="A1298" s="39" t="s">
        <v>7073</v>
      </c>
      <c r="B1298" s="32">
        <v>7041099.9999997392</v>
      </c>
      <c r="C1298" s="32">
        <v>9531972.2239022721</v>
      </c>
      <c r="D1298" s="32">
        <v>2490872.2239025328</v>
      </c>
      <c r="E1298" s="44">
        <v>0.35376180197733664</v>
      </c>
    </row>
    <row r="1299" spans="1:5" x14ac:dyDescent="0.25">
      <c r="A1299" s="39" t="s">
        <v>8045</v>
      </c>
      <c r="B1299" s="32">
        <v>3240100.0000000368</v>
      </c>
      <c r="C1299" s="32">
        <v>5727318.1350139063</v>
      </c>
      <c r="D1299" s="32">
        <v>2487218.1350138695</v>
      </c>
      <c r="E1299" s="44">
        <v>0.76763622573804546</v>
      </c>
    </row>
    <row r="1300" spans="1:5" x14ac:dyDescent="0.25">
      <c r="A1300" s="39" t="s">
        <v>6721</v>
      </c>
      <c r="B1300" s="32">
        <v>2991100.0000000307</v>
      </c>
      <c r="C1300" s="32">
        <v>5477915.4715621183</v>
      </c>
      <c r="D1300" s="32">
        <v>2486815.4715620875</v>
      </c>
      <c r="E1300" s="44">
        <v>0.83140499199694495</v>
      </c>
    </row>
    <row r="1301" spans="1:5" x14ac:dyDescent="0.25">
      <c r="A1301" s="39" t="s">
        <v>6059</v>
      </c>
      <c r="B1301" s="32">
        <v>2661100.0000000228</v>
      </c>
      <c r="C1301" s="32">
        <v>5146380.895676868</v>
      </c>
      <c r="D1301" s="32">
        <v>2485280.8956768452</v>
      </c>
      <c r="E1301" s="44">
        <v>0.93392991457548524</v>
      </c>
    </row>
    <row r="1302" spans="1:5" x14ac:dyDescent="0.25">
      <c r="A1302" s="39" t="s">
        <v>8082</v>
      </c>
      <c r="B1302" s="32">
        <v>2616100.0000000219</v>
      </c>
      <c r="C1302" s="32">
        <v>5099434.5104476502</v>
      </c>
      <c r="D1302" s="32">
        <v>2483334.5104476283</v>
      </c>
      <c r="E1302" s="44">
        <v>0.9492506060347875</v>
      </c>
    </row>
    <row r="1303" spans="1:5" x14ac:dyDescent="0.25">
      <c r="A1303" s="39" t="s">
        <v>6894</v>
      </c>
      <c r="B1303" s="32">
        <v>4482100.0000000671</v>
      </c>
      <c r="C1303" s="32">
        <v>6959532.9805321945</v>
      </c>
      <c r="D1303" s="32">
        <v>2477432.9805321274</v>
      </c>
      <c r="E1303" s="44">
        <v>0.55273933659045771</v>
      </c>
    </row>
    <row r="1304" spans="1:5" x14ac:dyDescent="0.25">
      <c r="A1304" s="39" t="s">
        <v>8247</v>
      </c>
      <c r="B1304" s="32">
        <v>3045100.0000000321</v>
      </c>
      <c r="C1304" s="32">
        <v>5522425.5752943633</v>
      </c>
      <c r="D1304" s="32">
        <v>2477325.5752943312</v>
      </c>
      <c r="E1304" s="44">
        <v>0.81354490009993274</v>
      </c>
    </row>
    <row r="1305" spans="1:5" x14ac:dyDescent="0.25">
      <c r="A1305" s="39" t="s">
        <v>7751</v>
      </c>
      <c r="B1305" s="32">
        <v>2490100.0000000186</v>
      </c>
      <c r="C1305" s="32">
        <v>4966471.3786403807</v>
      </c>
      <c r="D1305" s="32">
        <v>2476371.3786403621</v>
      </c>
      <c r="E1305" s="44">
        <v>0.99448671886283424</v>
      </c>
    </row>
    <row r="1306" spans="1:5" x14ac:dyDescent="0.25">
      <c r="A1306" s="39" t="s">
        <v>6198</v>
      </c>
      <c r="B1306" s="32">
        <v>3099100.0000000335</v>
      </c>
      <c r="C1306" s="32">
        <v>5575359.091122333</v>
      </c>
      <c r="D1306" s="32">
        <v>2476259.0911222994</v>
      </c>
      <c r="E1306" s="44">
        <v>0.79902523026758498</v>
      </c>
    </row>
    <row r="1307" spans="1:5" x14ac:dyDescent="0.25">
      <c r="A1307" s="39" t="s">
        <v>8226</v>
      </c>
      <c r="B1307" s="32">
        <v>2202100.0000000121</v>
      </c>
      <c r="C1307" s="32">
        <v>4677577.7805056255</v>
      </c>
      <c r="D1307" s="32">
        <v>2475477.7805056134</v>
      </c>
      <c r="E1307" s="44">
        <v>1.1241441262910856</v>
      </c>
    </row>
    <row r="1308" spans="1:5" x14ac:dyDescent="0.25">
      <c r="A1308" s="39" t="s">
        <v>6974</v>
      </c>
      <c r="B1308" s="32">
        <v>2139100.0000000102</v>
      </c>
      <c r="C1308" s="32">
        <v>4613566.153087846</v>
      </c>
      <c r="D1308" s="32">
        <v>2474466.1530878358</v>
      </c>
      <c r="E1308" s="44">
        <v>1.1567790907801523</v>
      </c>
    </row>
    <row r="1309" spans="1:5" x14ac:dyDescent="0.25">
      <c r="A1309" s="39" t="s">
        <v>7950</v>
      </c>
      <c r="B1309" s="32">
        <v>7137099.9999997243</v>
      </c>
      <c r="C1309" s="32">
        <v>9606549.0376141388</v>
      </c>
      <c r="D1309" s="32">
        <v>2469449.0376144145</v>
      </c>
      <c r="E1309" s="44">
        <v>0.34600174267062389</v>
      </c>
    </row>
    <row r="1310" spans="1:5" x14ac:dyDescent="0.25">
      <c r="A1310" s="39" t="s">
        <v>6002</v>
      </c>
      <c r="B1310" s="32">
        <v>2931100.0000000293</v>
      </c>
      <c r="C1310" s="32">
        <v>5394984.303518991</v>
      </c>
      <c r="D1310" s="32">
        <v>2463884.3035189616</v>
      </c>
      <c r="E1310" s="44">
        <v>0.84060056071745659</v>
      </c>
    </row>
    <row r="1311" spans="1:5" x14ac:dyDescent="0.25">
      <c r="A1311" s="39" t="s">
        <v>5982</v>
      </c>
      <c r="B1311" s="32">
        <v>6957099.9999997523</v>
      </c>
      <c r="C1311" s="32">
        <v>9419480.4872351568</v>
      </c>
      <c r="D1311" s="32">
        <v>2462380.4872354046</v>
      </c>
      <c r="E1311" s="44">
        <v>0.35393777396264137</v>
      </c>
    </row>
    <row r="1312" spans="1:5" x14ac:dyDescent="0.25">
      <c r="A1312" s="39" t="s">
        <v>5887</v>
      </c>
      <c r="B1312" s="32">
        <v>4005100.0000000554</v>
      </c>
      <c r="C1312" s="32">
        <v>6464285.4947171491</v>
      </c>
      <c r="D1312" s="32">
        <v>2459185.4947170937</v>
      </c>
      <c r="E1312" s="44">
        <v>0.61401350645853026</v>
      </c>
    </row>
    <row r="1313" spans="1:5" x14ac:dyDescent="0.25">
      <c r="A1313" s="39" t="s">
        <v>8036</v>
      </c>
      <c r="B1313" s="32">
        <v>3525100.0000000438</v>
      </c>
      <c r="C1313" s="32">
        <v>5979417.6755181141</v>
      </c>
      <c r="D1313" s="32">
        <v>2454317.6755180703</v>
      </c>
      <c r="E1313" s="44">
        <v>0.6962405819744234</v>
      </c>
    </row>
    <row r="1314" spans="1:5" x14ac:dyDescent="0.25">
      <c r="A1314" s="39" t="s">
        <v>6079</v>
      </c>
      <c r="B1314" s="32">
        <v>4254100.0000000615</v>
      </c>
      <c r="C1314" s="32">
        <v>6707451.9731891267</v>
      </c>
      <c r="D1314" s="32">
        <v>2453351.9731890652</v>
      </c>
      <c r="E1314" s="44">
        <v>0.57670293909147174</v>
      </c>
    </row>
    <row r="1315" spans="1:5" x14ac:dyDescent="0.25">
      <c r="A1315" s="39" t="s">
        <v>6765</v>
      </c>
      <c r="B1315" s="32">
        <v>6090099.9999998882</v>
      </c>
      <c r="C1315" s="32">
        <v>8542934.5002100579</v>
      </c>
      <c r="D1315" s="32">
        <v>2452834.5002101697</v>
      </c>
      <c r="E1315" s="44">
        <v>0.40275767232232884</v>
      </c>
    </row>
    <row r="1316" spans="1:5" x14ac:dyDescent="0.25">
      <c r="A1316" s="39" t="s">
        <v>7645</v>
      </c>
      <c r="B1316" s="32">
        <v>2274100.000000014</v>
      </c>
      <c r="C1316" s="32">
        <v>4725754.5162988957</v>
      </c>
      <c r="D1316" s="32">
        <v>2451654.5162988817</v>
      </c>
      <c r="E1316" s="44">
        <v>1.078076828766926</v>
      </c>
    </row>
    <row r="1317" spans="1:5" x14ac:dyDescent="0.25">
      <c r="A1317" s="39" t="s">
        <v>6744</v>
      </c>
      <c r="B1317" s="32">
        <v>2046100.0000000081</v>
      </c>
      <c r="C1317" s="32">
        <v>4497210.5192407891</v>
      </c>
      <c r="D1317" s="32">
        <v>2451110.5192407807</v>
      </c>
      <c r="E1317" s="44">
        <v>1.1979426808273159</v>
      </c>
    </row>
    <row r="1318" spans="1:5" x14ac:dyDescent="0.25">
      <c r="A1318" s="39" t="s">
        <v>6464</v>
      </c>
      <c r="B1318" s="32">
        <v>2472100.0000000182</v>
      </c>
      <c r="C1318" s="32">
        <v>4922879.3247997314</v>
      </c>
      <c r="D1318" s="32">
        <v>2450779.3247997132</v>
      </c>
      <c r="E1318" s="44">
        <v>0.99137548027980071</v>
      </c>
    </row>
    <row r="1319" spans="1:5" x14ac:dyDescent="0.25">
      <c r="A1319" s="39" t="s">
        <v>6627</v>
      </c>
      <c r="B1319" s="32">
        <v>3384100.0000000405</v>
      </c>
      <c r="C1319" s="32">
        <v>5828155.862466001</v>
      </c>
      <c r="D1319" s="32">
        <v>2444055.8624659604</v>
      </c>
      <c r="E1319" s="44">
        <v>0.7222173879217314</v>
      </c>
    </row>
    <row r="1320" spans="1:5" x14ac:dyDescent="0.25">
      <c r="A1320" s="39" t="s">
        <v>6004</v>
      </c>
      <c r="B1320" s="32">
        <v>2700100.0000000237</v>
      </c>
      <c r="C1320" s="32">
        <v>5142445.6442539738</v>
      </c>
      <c r="D1320" s="32">
        <v>2442345.6442539501</v>
      </c>
      <c r="E1320" s="44">
        <v>0.90453895939184792</v>
      </c>
    </row>
    <row r="1321" spans="1:5" x14ac:dyDescent="0.25">
      <c r="A1321" s="39" t="s">
        <v>6632</v>
      </c>
      <c r="B1321" s="32">
        <v>6801099.9999997774</v>
      </c>
      <c r="C1321" s="32">
        <v>9241212.8363019358</v>
      </c>
      <c r="D1321" s="32">
        <v>2440112.8363021584</v>
      </c>
      <c r="E1321" s="44">
        <v>0.35878208470721473</v>
      </c>
    </row>
    <row r="1322" spans="1:5" x14ac:dyDescent="0.25">
      <c r="A1322" s="39" t="s">
        <v>6700</v>
      </c>
      <c r="B1322" s="32">
        <v>6807099.9999997765</v>
      </c>
      <c r="C1322" s="32">
        <v>9244804.7841475923</v>
      </c>
      <c r="D1322" s="32">
        <v>2437704.7841478158</v>
      </c>
      <c r="E1322" s="44">
        <v>0.35811208651964799</v>
      </c>
    </row>
    <row r="1323" spans="1:5" x14ac:dyDescent="0.25">
      <c r="A1323" s="39" t="s">
        <v>6713</v>
      </c>
      <c r="B1323" s="32">
        <v>4074100.0000000573</v>
      </c>
      <c r="C1323" s="32">
        <v>6510144.7243011082</v>
      </c>
      <c r="D1323" s="32">
        <v>2436044.7243010509</v>
      </c>
      <c r="E1323" s="44">
        <v>0.59793444547286922</v>
      </c>
    </row>
    <row r="1324" spans="1:5" x14ac:dyDescent="0.25">
      <c r="A1324" s="39" t="s">
        <v>7846</v>
      </c>
      <c r="B1324" s="32">
        <v>3948100.000000054</v>
      </c>
      <c r="C1324" s="32">
        <v>6383825.5918163937</v>
      </c>
      <c r="D1324" s="32">
        <v>2435725.5918163396</v>
      </c>
      <c r="E1324" s="44">
        <v>0.61693614442803024</v>
      </c>
    </row>
    <row r="1325" spans="1:5" x14ac:dyDescent="0.25">
      <c r="A1325" s="39" t="s">
        <v>6202</v>
      </c>
      <c r="B1325" s="32">
        <v>2172100.0000000112</v>
      </c>
      <c r="C1325" s="32">
        <v>4604095.1587232631</v>
      </c>
      <c r="D1325" s="32">
        <v>2431995.1587232519</v>
      </c>
      <c r="E1325" s="44">
        <v>1.1196515624157448</v>
      </c>
    </row>
    <row r="1326" spans="1:5" x14ac:dyDescent="0.25">
      <c r="A1326" s="39" t="s">
        <v>7045</v>
      </c>
      <c r="B1326" s="32">
        <v>3522100.0000000438</v>
      </c>
      <c r="C1326" s="32">
        <v>5951786.8216790082</v>
      </c>
      <c r="D1326" s="32">
        <v>2429686.8216789644</v>
      </c>
      <c r="E1326" s="44">
        <v>0.68984038547427218</v>
      </c>
    </row>
    <row r="1327" spans="1:5" x14ac:dyDescent="0.25">
      <c r="A1327" s="39" t="s">
        <v>6221</v>
      </c>
      <c r="B1327" s="32">
        <v>4587100.0000000698</v>
      </c>
      <c r="C1327" s="32">
        <v>7016722.0152476616</v>
      </c>
      <c r="D1327" s="32">
        <v>2429622.0152475918</v>
      </c>
      <c r="E1327" s="44">
        <v>0.5296640612255139</v>
      </c>
    </row>
    <row r="1328" spans="1:5" x14ac:dyDescent="0.25">
      <c r="A1328" s="39" t="s">
        <v>7359</v>
      </c>
      <c r="B1328" s="32">
        <v>1941100.0000000056</v>
      </c>
      <c r="C1328" s="32">
        <v>4369354.9958807677</v>
      </c>
      <c r="D1328" s="32">
        <v>2428254.9958807621</v>
      </c>
      <c r="E1328" s="44">
        <v>1.2509685208803025</v>
      </c>
    </row>
    <row r="1329" spans="1:5" x14ac:dyDescent="0.25">
      <c r="A1329" s="39" t="s">
        <v>7198</v>
      </c>
      <c r="B1329" s="32">
        <v>2979100.0000000307</v>
      </c>
      <c r="C1329" s="32">
        <v>5405970.9867334757</v>
      </c>
      <c r="D1329" s="32">
        <v>2426870.986733445</v>
      </c>
      <c r="E1329" s="44">
        <v>0.8146322670381726</v>
      </c>
    </row>
    <row r="1330" spans="1:5" x14ac:dyDescent="0.25">
      <c r="A1330" s="39" t="s">
        <v>7865</v>
      </c>
      <c r="B1330" s="32">
        <v>2802100.0000000265</v>
      </c>
      <c r="C1330" s="32">
        <v>5227734.6521012383</v>
      </c>
      <c r="D1330" s="32">
        <v>2425634.6521012117</v>
      </c>
      <c r="E1330" s="44">
        <v>0.86564885339609177</v>
      </c>
    </row>
    <row r="1331" spans="1:5" x14ac:dyDescent="0.25">
      <c r="A1331" s="39" t="s">
        <v>8225</v>
      </c>
      <c r="B1331" s="32">
        <v>2217100.0000000126</v>
      </c>
      <c r="C1331" s="32">
        <v>4642682.7052634722</v>
      </c>
      <c r="D1331" s="32">
        <v>2425582.7052634596</v>
      </c>
      <c r="E1331" s="44">
        <v>1.0940339656593956</v>
      </c>
    </row>
    <row r="1332" spans="1:5" x14ac:dyDescent="0.25">
      <c r="A1332" s="39" t="s">
        <v>6920</v>
      </c>
      <c r="B1332" s="32">
        <v>3003100.0000000312</v>
      </c>
      <c r="C1332" s="32">
        <v>5422624.9540982312</v>
      </c>
      <c r="D1332" s="32">
        <v>2419524.9540982</v>
      </c>
      <c r="E1332" s="44">
        <v>0.80567578638679194</v>
      </c>
    </row>
    <row r="1333" spans="1:5" x14ac:dyDescent="0.25">
      <c r="A1333" s="39" t="s">
        <v>7641</v>
      </c>
      <c r="B1333" s="32">
        <v>4284100.0000000624</v>
      </c>
      <c r="C1333" s="32">
        <v>6703382.6831951803</v>
      </c>
      <c r="D1333" s="32">
        <v>2419282.6831951179</v>
      </c>
      <c r="E1333" s="44">
        <v>0.56471200093253715</v>
      </c>
    </row>
    <row r="1334" spans="1:5" x14ac:dyDescent="0.25">
      <c r="A1334" s="39" t="s">
        <v>6769</v>
      </c>
      <c r="B1334" s="32">
        <v>5091100.0000000447</v>
      </c>
      <c r="C1334" s="32">
        <v>7507835.7954379143</v>
      </c>
      <c r="D1334" s="32">
        <v>2416735.7954378696</v>
      </c>
      <c r="E1334" s="44">
        <v>0.47469815863719989</v>
      </c>
    </row>
    <row r="1335" spans="1:5" x14ac:dyDescent="0.25">
      <c r="A1335" s="39" t="s">
        <v>6428</v>
      </c>
      <c r="B1335" s="32">
        <v>6174099.9999998752</v>
      </c>
      <c r="C1335" s="32">
        <v>8588459.8491171114</v>
      </c>
      <c r="D1335" s="32">
        <v>2414359.8491172362</v>
      </c>
      <c r="E1335" s="44">
        <v>0.39104644387316129</v>
      </c>
    </row>
    <row r="1336" spans="1:5" x14ac:dyDescent="0.25">
      <c r="A1336" s="39" t="s">
        <v>6128</v>
      </c>
      <c r="B1336" s="32">
        <v>5640099.999999959</v>
      </c>
      <c r="C1336" s="32">
        <v>8052868.7195078479</v>
      </c>
      <c r="D1336" s="32">
        <v>2412768.7195078889</v>
      </c>
      <c r="E1336" s="44">
        <v>0.42778828735446295</v>
      </c>
    </row>
    <row r="1337" spans="1:5" x14ac:dyDescent="0.25">
      <c r="A1337" s="39" t="s">
        <v>7938</v>
      </c>
      <c r="B1337" s="32">
        <v>7557099.9999996591</v>
      </c>
      <c r="C1337" s="32">
        <v>9969110.9164345767</v>
      </c>
      <c r="D1337" s="32">
        <v>2412010.9164349176</v>
      </c>
      <c r="E1337" s="44">
        <v>0.31917149653108023</v>
      </c>
    </row>
    <row r="1338" spans="1:5" x14ac:dyDescent="0.25">
      <c r="A1338" s="39" t="s">
        <v>8291</v>
      </c>
      <c r="B1338" s="32">
        <v>3504100.0000000433</v>
      </c>
      <c r="C1338" s="32">
        <v>5915877.9326137006</v>
      </c>
      <c r="D1338" s="32">
        <v>2411777.9326136573</v>
      </c>
      <c r="E1338" s="44">
        <v>0.6882731464894345</v>
      </c>
    </row>
    <row r="1339" spans="1:5" x14ac:dyDescent="0.25">
      <c r="A1339" s="39" t="s">
        <v>7706</v>
      </c>
      <c r="B1339" s="32">
        <v>4287100.0000000624</v>
      </c>
      <c r="C1339" s="32">
        <v>6697621.6847568033</v>
      </c>
      <c r="D1339" s="32">
        <v>2410521.6847567409</v>
      </c>
      <c r="E1339" s="44">
        <v>0.56227325808978235</v>
      </c>
    </row>
    <row r="1340" spans="1:5" x14ac:dyDescent="0.25">
      <c r="A1340" s="39" t="s">
        <v>7399</v>
      </c>
      <c r="B1340" s="32">
        <v>4359100.0000000643</v>
      </c>
      <c r="C1340" s="32">
        <v>6767092.4889552547</v>
      </c>
      <c r="D1340" s="32">
        <v>2407992.4889551904</v>
      </c>
      <c r="E1340" s="44">
        <v>0.55240588400246726</v>
      </c>
    </row>
    <row r="1341" spans="1:5" x14ac:dyDescent="0.25">
      <c r="A1341" s="39" t="s">
        <v>6426</v>
      </c>
      <c r="B1341" s="32">
        <v>6615099.9999998063</v>
      </c>
      <c r="C1341" s="32">
        <v>9022016.8477056883</v>
      </c>
      <c r="D1341" s="32">
        <v>2406916.847705882</v>
      </c>
      <c r="E1341" s="44">
        <v>0.36385192177078995</v>
      </c>
    </row>
    <row r="1342" spans="1:5" x14ac:dyDescent="0.25">
      <c r="A1342" s="39" t="s">
        <v>6581</v>
      </c>
      <c r="B1342" s="32">
        <v>4068100.0000000573</v>
      </c>
      <c r="C1342" s="32">
        <v>6473909.1266330732</v>
      </c>
      <c r="D1342" s="32">
        <v>2405809.1266330159</v>
      </c>
      <c r="E1342" s="44">
        <v>0.59138396957621053</v>
      </c>
    </row>
    <row r="1343" spans="1:5" x14ac:dyDescent="0.25">
      <c r="A1343" s="39" t="s">
        <v>7843</v>
      </c>
      <c r="B1343" s="32">
        <v>4158100.0000000591</v>
      </c>
      <c r="C1343" s="32">
        <v>6563415.1844305517</v>
      </c>
      <c r="D1343" s="32">
        <v>2405315.1844304926</v>
      </c>
      <c r="E1343" s="44">
        <v>0.5784649682380073</v>
      </c>
    </row>
    <row r="1344" spans="1:5" x14ac:dyDescent="0.25">
      <c r="A1344" s="39" t="s">
        <v>5891</v>
      </c>
      <c r="B1344" s="32">
        <v>7425099.9999996796</v>
      </c>
      <c r="C1344" s="32">
        <v>9825135.2958490551</v>
      </c>
      <c r="D1344" s="32">
        <v>2400035.2958493754</v>
      </c>
      <c r="E1344" s="44">
        <v>0.32323272357941024</v>
      </c>
    </row>
    <row r="1345" spans="1:5" x14ac:dyDescent="0.25">
      <c r="A1345" s="39" t="s">
        <v>6021</v>
      </c>
      <c r="B1345" s="32">
        <v>5400099.9999999963</v>
      </c>
      <c r="C1345" s="32">
        <v>7797409.4107937403</v>
      </c>
      <c r="D1345" s="32">
        <v>2397309.410793744</v>
      </c>
      <c r="E1345" s="44">
        <v>0.44393796611058051</v>
      </c>
    </row>
    <row r="1346" spans="1:5" x14ac:dyDescent="0.25">
      <c r="A1346" s="39" t="s">
        <v>6057</v>
      </c>
      <c r="B1346" s="32">
        <v>3168100.0000000354</v>
      </c>
      <c r="C1346" s="32">
        <v>5562407.5638559107</v>
      </c>
      <c r="D1346" s="32">
        <v>2394307.5638558753</v>
      </c>
      <c r="E1346" s="44">
        <v>0.75575504682801953</v>
      </c>
    </row>
    <row r="1347" spans="1:5" x14ac:dyDescent="0.25">
      <c r="A1347" s="39" t="s">
        <v>7995</v>
      </c>
      <c r="B1347" s="32">
        <v>5550099.999999973</v>
      </c>
      <c r="C1347" s="32">
        <v>7943736.4031082345</v>
      </c>
      <c r="D1347" s="32">
        <v>2393636.4031082615</v>
      </c>
      <c r="E1347" s="44">
        <v>0.43127806762189386</v>
      </c>
    </row>
    <row r="1348" spans="1:5" x14ac:dyDescent="0.25">
      <c r="A1348" s="39" t="s">
        <v>7844</v>
      </c>
      <c r="B1348" s="32">
        <v>4044100.0000000563</v>
      </c>
      <c r="C1348" s="32">
        <v>6437226.5787675139</v>
      </c>
      <c r="D1348" s="32">
        <v>2393126.5787674575</v>
      </c>
      <c r="E1348" s="44">
        <v>0.59175751805529642</v>
      </c>
    </row>
    <row r="1349" spans="1:5" x14ac:dyDescent="0.25">
      <c r="A1349" s="39" t="s">
        <v>7618</v>
      </c>
      <c r="B1349" s="32">
        <v>3252100.0000000373</v>
      </c>
      <c r="C1349" s="32">
        <v>5644711.2019413142</v>
      </c>
      <c r="D1349" s="32">
        <v>2392611.2019412769</v>
      </c>
      <c r="E1349" s="44">
        <v>0.73571267855885414</v>
      </c>
    </row>
    <row r="1350" spans="1:5" x14ac:dyDescent="0.25">
      <c r="A1350" s="39" t="s">
        <v>6313</v>
      </c>
      <c r="B1350" s="32">
        <v>3423100.0000000414</v>
      </c>
      <c r="C1350" s="32">
        <v>5810301.6294333935</v>
      </c>
      <c r="D1350" s="32">
        <v>2387201.629433352</v>
      </c>
      <c r="E1350" s="44">
        <v>0.69738004423865008</v>
      </c>
    </row>
    <row r="1351" spans="1:5" x14ac:dyDescent="0.25">
      <c r="A1351" s="39" t="s">
        <v>6130</v>
      </c>
      <c r="B1351" s="32">
        <v>5388099.9999999981</v>
      </c>
      <c r="C1351" s="32">
        <v>7771876.0710080136</v>
      </c>
      <c r="D1351" s="32">
        <v>2383776.0710080154</v>
      </c>
      <c r="E1351" s="44">
        <v>0.44241496464579655</v>
      </c>
    </row>
    <row r="1352" spans="1:5" x14ac:dyDescent="0.25">
      <c r="A1352" s="39" t="s">
        <v>8168</v>
      </c>
      <c r="B1352" s="32">
        <v>2007100.0000000072</v>
      </c>
      <c r="C1352" s="32">
        <v>4389573.8518352769</v>
      </c>
      <c r="D1352" s="32">
        <v>2382473.8518352695</v>
      </c>
      <c r="E1352" s="44">
        <v>1.1870229942879085</v>
      </c>
    </row>
    <row r="1353" spans="1:5" x14ac:dyDescent="0.25">
      <c r="A1353" s="39" t="s">
        <v>7961</v>
      </c>
      <c r="B1353" s="32">
        <v>6933099.9999997569</v>
      </c>
      <c r="C1353" s="32">
        <v>9314378.0190578979</v>
      </c>
      <c r="D1353" s="32">
        <v>2381278.0190581409</v>
      </c>
      <c r="E1353" s="44">
        <v>0.34346511936337631</v>
      </c>
    </row>
    <row r="1354" spans="1:5" x14ac:dyDescent="0.25">
      <c r="A1354" s="39" t="s">
        <v>7543</v>
      </c>
      <c r="B1354" s="32">
        <v>5685099.9999999516</v>
      </c>
      <c r="C1354" s="32">
        <v>8061506.3215973033</v>
      </c>
      <c r="D1354" s="32">
        <v>2376406.3215973517</v>
      </c>
      <c r="E1354" s="44">
        <v>0.41800607229378056</v>
      </c>
    </row>
    <row r="1355" spans="1:5" x14ac:dyDescent="0.25">
      <c r="A1355" s="39" t="s">
        <v>7963</v>
      </c>
      <c r="B1355" s="32">
        <v>6744099.9999997858</v>
      </c>
      <c r="C1355" s="32">
        <v>9119369.2507196926</v>
      </c>
      <c r="D1355" s="32">
        <v>2375269.2507199068</v>
      </c>
      <c r="E1355" s="44">
        <v>0.35219958937737905</v>
      </c>
    </row>
    <row r="1356" spans="1:5" x14ac:dyDescent="0.25">
      <c r="A1356" s="39" t="s">
        <v>7468</v>
      </c>
      <c r="B1356" s="32">
        <v>2166100.0000000112</v>
      </c>
      <c r="C1356" s="32">
        <v>4539504.3103960473</v>
      </c>
      <c r="D1356" s="32">
        <v>2373404.3103960361</v>
      </c>
      <c r="E1356" s="44">
        <v>1.0957039427524231</v>
      </c>
    </row>
    <row r="1357" spans="1:5" x14ac:dyDescent="0.25">
      <c r="A1357" s="39" t="s">
        <v>7041</v>
      </c>
      <c r="B1357" s="32">
        <v>4221100.0000000605</v>
      </c>
      <c r="C1357" s="32">
        <v>6593746.9082576698</v>
      </c>
      <c r="D1357" s="32">
        <v>2372646.9082576092</v>
      </c>
      <c r="E1357" s="44">
        <v>0.56209208695780133</v>
      </c>
    </row>
    <row r="1358" spans="1:5" x14ac:dyDescent="0.25">
      <c r="A1358" s="39" t="s">
        <v>6111</v>
      </c>
      <c r="B1358" s="32">
        <v>6573099.9999998128</v>
      </c>
      <c r="C1358" s="32">
        <v>8942527.1677020602</v>
      </c>
      <c r="D1358" s="32">
        <v>2369427.1677022474</v>
      </c>
      <c r="E1358" s="44">
        <v>0.36047331817594663</v>
      </c>
    </row>
    <row r="1359" spans="1:5" x14ac:dyDescent="0.25">
      <c r="A1359" s="39" t="s">
        <v>6141</v>
      </c>
      <c r="B1359" s="32">
        <v>4632100.0000000708</v>
      </c>
      <c r="C1359" s="32">
        <v>7001213.6273639807</v>
      </c>
      <c r="D1359" s="32">
        <v>2369113.62736391</v>
      </c>
      <c r="E1359" s="44">
        <v>0.51145563078600931</v>
      </c>
    </row>
    <row r="1360" spans="1:5" x14ac:dyDescent="0.25">
      <c r="A1360" s="39" t="s">
        <v>6520</v>
      </c>
      <c r="B1360" s="32">
        <v>2214100.0000000121</v>
      </c>
      <c r="C1360" s="32">
        <v>4582782.4792233352</v>
      </c>
      <c r="D1360" s="32">
        <v>2368682.4792233231</v>
      </c>
      <c r="E1360" s="44">
        <v>1.0698172978742198</v>
      </c>
    </row>
    <row r="1361" spans="1:5" x14ac:dyDescent="0.25">
      <c r="A1361" s="39" t="s">
        <v>6822</v>
      </c>
      <c r="B1361" s="32">
        <v>2082100.0000000091</v>
      </c>
      <c r="C1361" s="32">
        <v>4450084.3102870537</v>
      </c>
      <c r="D1361" s="32">
        <v>2367984.3102870444</v>
      </c>
      <c r="E1361" s="44">
        <v>1.1373057539441112</v>
      </c>
    </row>
    <row r="1362" spans="1:5" x14ac:dyDescent="0.25">
      <c r="A1362" s="39" t="s">
        <v>7472</v>
      </c>
      <c r="B1362" s="32">
        <v>1896100.0000000047</v>
      </c>
      <c r="C1362" s="32">
        <v>4261652.2690760428</v>
      </c>
      <c r="D1362" s="32">
        <v>2365552.2690760382</v>
      </c>
      <c r="E1362" s="44">
        <v>1.2475883492832827</v>
      </c>
    </row>
    <row r="1363" spans="1:5" x14ac:dyDescent="0.25">
      <c r="A1363" s="39" t="s">
        <v>7176</v>
      </c>
      <c r="B1363" s="32">
        <v>2229100.0000000126</v>
      </c>
      <c r="C1363" s="32">
        <v>4593159.6849002363</v>
      </c>
      <c r="D1363" s="32">
        <v>2364059.6849002237</v>
      </c>
      <c r="E1363" s="44">
        <v>1.060544473060971</v>
      </c>
    </row>
    <row r="1364" spans="1:5" x14ac:dyDescent="0.25">
      <c r="A1364" s="39" t="s">
        <v>7333</v>
      </c>
      <c r="B1364" s="32">
        <v>2235100.0000000126</v>
      </c>
      <c r="C1364" s="32">
        <v>4592329.5882627275</v>
      </c>
      <c r="D1364" s="32">
        <v>2357229.5882627149</v>
      </c>
      <c r="E1364" s="44">
        <v>1.0546416662622262</v>
      </c>
    </row>
    <row r="1365" spans="1:5" x14ac:dyDescent="0.25">
      <c r="A1365" s="39" t="s">
        <v>7236</v>
      </c>
      <c r="B1365" s="32">
        <v>3480100.0000000428</v>
      </c>
      <c r="C1365" s="32">
        <v>5832828.7205405561</v>
      </c>
      <c r="D1365" s="32">
        <v>2352728.7205405133</v>
      </c>
      <c r="E1365" s="44">
        <v>0.67605204463678759</v>
      </c>
    </row>
    <row r="1366" spans="1:5" x14ac:dyDescent="0.25">
      <c r="A1366" s="39" t="s">
        <v>8066</v>
      </c>
      <c r="B1366" s="32">
        <v>2742100.0000000247</v>
      </c>
      <c r="C1366" s="32">
        <v>5090968.8475051383</v>
      </c>
      <c r="D1366" s="32">
        <v>2348868.8475051136</v>
      </c>
      <c r="E1366" s="44">
        <v>0.85659488986728871</v>
      </c>
    </row>
    <row r="1367" spans="1:5" x14ac:dyDescent="0.25">
      <c r="A1367" s="39" t="s">
        <v>7848</v>
      </c>
      <c r="B1367" s="32">
        <v>3777100.0000000498</v>
      </c>
      <c r="C1367" s="32">
        <v>6124962.8732736856</v>
      </c>
      <c r="D1367" s="32">
        <v>2347862.8732736357</v>
      </c>
      <c r="E1367" s="44">
        <v>0.6216046366984207</v>
      </c>
    </row>
    <row r="1368" spans="1:5" x14ac:dyDescent="0.25">
      <c r="A1368" s="39" t="s">
        <v>8159</v>
      </c>
      <c r="B1368" s="32">
        <v>4542100.0000000689</v>
      </c>
      <c r="C1368" s="32">
        <v>6884059.0169102652</v>
      </c>
      <c r="D1368" s="32">
        <v>2341959.0169101963</v>
      </c>
      <c r="E1368" s="44">
        <v>0.51561150501093345</v>
      </c>
    </row>
    <row r="1369" spans="1:5" x14ac:dyDescent="0.25">
      <c r="A1369" s="39" t="s">
        <v>7330</v>
      </c>
      <c r="B1369" s="32">
        <v>3135100.0000000345</v>
      </c>
      <c r="C1369" s="32">
        <v>5476792.3682719823</v>
      </c>
      <c r="D1369" s="32">
        <v>2341692.3682719478</v>
      </c>
      <c r="E1369" s="44">
        <v>0.7469274882051361</v>
      </c>
    </row>
    <row r="1370" spans="1:5" x14ac:dyDescent="0.25">
      <c r="A1370" s="39" t="s">
        <v>6675</v>
      </c>
      <c r="B1370" s="32">
        <v>2145100.0000000107</v>
      </c>
      <c r="C1370" s="32">
        <v>4484874.310306496</v>
      </c>
      <c r="D1370" s="32">
        <v>2339774.3103064853</v>
      </c>
      <c r="E1370" s="44">
        <v>1.0907530233119545</v>
      </c>
    </row>
    <row r="1371" spans="1:5" x14ac:dyDescent="0.25">
      <c r="A1371" s="39" t="s">
        <v>5899</v>
      </c>
      <c r="B1371" s="32">
        <v>6849099.99999977</v>
      </c>
      <c r="C1371" s="32">
        <v>9186238.3335736357</v>
      </c>
      <c r="D1371" s="32">
        <v>2337138.3335738657</v>
      </c>
      <c r="E1371" s="44">
        <v>0.34123291141521428</v>
      </c>
    </row>
    <row r="1372" spans="1:5" x14ac:dyDescent="0.25">
      <c r="A1372" s="39" t="s">
        <v>6644</v>
      </c>
      <c r="B1372" s="32">
        <v>3171100.0000000354</v>
      </c>
      <c r="C1372" s="32">
        <v>5507730.1609298</v>
      </c>
      <c r="D1372" s="32">
        <v>2336630.1609297646</v>
      </c>
      <c r="E1372" s="44">
        <v>0.736851616451622</v>
      </c>
    </row>
    <row r="1373" spans="1:5" x14ac:dyDescent="0.25">
      <c r="A1373" s="39" t="s">
        <v>7810</v>
      </c>
      <c r="B1373" s="32">
        <v>7095099.9999997308</v>
      </c>
      <c r="C1373" s="32">
        <v>9429194.3158931248</v>
      </c>
      <c r="D1373" s="32">
        <v>2334094.3158933939</v>
      </c>
      <c r="E1373" s="44">
        <v>0.32897271580294607</v>
      </c>
    </row>
    <row r="1374" spans="1:5" x14ac:dyDescent="0.25">
      <c r="A1374" s="39" t="s">
        <v>7194</v>
      </c>
      <c r="B1374" s="32">
        <v>5325100.0000000084</v>
      </c>
      <c r="C1374" s="32">
        <v>7656899.8903685939</v>
      </c>
      <c r="D1374" s="32">
        <v>2331799.8903685855</v>
      </c>
      <c r="E1374" s="44">
        <v>0.43788846976931545</v>
      </c>
    </row>
    <row r="1375" spans="1:5" x14ac:dyDescent="0.25">
      <c r="A1375" s="39" t="s">
        <v>6102</v>
      </c>
      <c r="B1375" s="32">
        <v>7638099.9999996461</v>
      </c>
      <c r="C1375" s="32">
        <v>9966078.7575509772</v>
      </c>
      <c r="D1375" s="32">
        <v>2327978.7575513311</v>
      </c>
      <c r="E1375" s="44">
        <v>0.30478505879098716</v>
      </c>
    </row>
    <row r="1376" spans="1:5" x14ac:dyDescent="0.25">
      <c r="A1376" s="39" t="s">
        <v>6745</v>
      </c>
      <c r="B1376" s="32">
        <v>1977100.0000000065</v>
      </c>
      <c r="C1376" s="32">
        <v>4301023.7045650929</v>
      </c>
      <c r="D1376" s="32">
        <v>2323923.7045650864</v>
      </c>
      <c r="E1376" s="44">
        <v>1.1754204160462691</v>
      </c>
    </row>
    <row r="1377" spans="1:5" x14ac:dyDescent="0.25">
      <c r="A1377" s="39" t="s">
        <v>6312</v>
      </c>
      <c r="B1377" s="32">
        <v>3429100.0000000414</v>
      </c>
      <c r="C1377" s="32">
        <v>5751644.6508796578</v>
      </c>
      <c r="D1377" s="32">
        <v>2322544.6508796164</v>
      </c>
      <c r="E1377" s="44">
        <v>0.67730443873890767</v>
      </c>
    </row>
    <row r="1378" spans="1:5" x14ac:dyDescent="0.25">
      <c r="A1378" s="39" t="s">
        <v>7767</v>
      </c>
      <c r="B1378" s="32">
        <v>4416100.0000000652</v>
      </c>
      <c r="C1378" s="32">
        <v>6736106.5898403926</v>
      </c>
      <c r="D1378" s="32">
        <v>2320006.5898403274</v>
      </c>
      <c r="E1378" s="44">
        <v>0.52535191454910291</v>
      </c>
    </row>
    <row r="1379" spans="1:5" x14ac:dyDescent="0.25">
      <c r="A1379" s="39" t="s">
        <v>5876</v>
      </c>
      <c r="B1379" s="32">
        <v>2418100.0000000172</v>
      </c>
      <c r="C1379" s="32">
        <v>4737200.4267600561</v>
      </c>
      <c r="D1379" s="32">
        <v>2319100.4267600388</v>
      </c>
      <c r="E1379" s="44">
        <v>0.959058941631869</v>
      </c>
    </row>
    <row r="1380" spans="1:5" x14ac:dyDescent="0.25">
      <c r="A1380" s="39" t="s">
        <v>7208</v>
      </c>
      <c r="B1380" s="32">
        <v>5049100.0000000512</v>
      </c>
      <c r="C1380" s="32">
        <v>7365745.3969072299</v>
      </c>
      <c r="D1380" s="32">
        <v>2316645.3969071787</v>
      </c>
      <c r="E1380" s="44">
        <v>0.45882343326675151</v>
      </c>
    </row>
    <row r="1381" spans="1:5" x14ac:dyDescent="0.25">
      <c r="A1381" s="39" t="s">
        <v>6492</v>
      </c>
      <c r="B1381" s="32">
        <v>2904100.0000000289</v>
      </c>
      <c r="C1381" s="32">
        <v>5218759.192942136</v>
      </c>
      <c r="D1381" s="32">
        <v>2314659.1929421071</v>
      </c>
      <c r="E1381" s="44">
        <v>0.79703150474917672</v>
      </c>
    </row>
    <row r="1382" spans="1:5" x14ac:dyDescent="0.25">
      <c r="A1382" s="39" t="s">
        <v>7169</v>
      </c>
      <c r="B1382" s="32">
        <v>5430099.9999999916</v>
      </c>
      <c r="C1382" s="32">
        <v>7744374.2748830197</v>
      </c>
      <c r="D1382" s="32">
        <v>2314274.2748830281</v>
      </c>
      <c r="E1382" s="44">
        <v>0.42619367504889999</v>
      </c>
    </row>
    <row r="1383" spans="1:5" x14ac:dyDescent="0.25">
      <c r="A1383" s="39" t="s">
        <v>7689</v>
      </c>
      <c r="B1383" s="32">
        <v>6750099.9999997849</v>
      </c>
      <c r="C1383" s="32">
        <v>9064167.5082212854</v>
      </c>
      <c r="D1383" s="32">
        <v>2314067.5082215006</v>
      </c>
      <c r="E1383" s="44">
        <v>0.34281973722190401</v>
      </c>
    </row>
    <row r="1384" spans="1:5" x14ac:dyDescent="0.25">
      <c r="A1384" s="39" t="s">
        <v>6022</v>
      </c>
      <c r="B1384" s="32">
        <v>5103100.0000000428</v>
      </c>
      <c r="C1384" s="32">
        <v>7415325.9090856509</v>
      </c>
      <c r="D1384" s="32">
        <v>2312225.9090856081</v>
      </c>
      <c r="E1384" s="44">
        <v>0.45310221416111551</v>
      </c>
    </row>
    <row r="1385" spans="1:5" x14ac:dyDescent="0.25">
      <c r="A1385" s="39" t="s">
        <v>7852</v>
      </c>
      <c r="B1385" s="32">
        <v>3672100.0000000475</v>
      </c>
      <c r="C1385" s="32">
        <v>5973475.7936515892</v>
      </c>
      <c r="D1385" s="32">
        <v>2301375.7936515417</v>
      </c>
      <c r="E1385" s="44">
        <v>0.6267192597291773</v>
      </c>
    </row>
    <row r="1386" spans="1:5" x14ac:dyDescent="0.25">
      <c r="A1386" s="39" t="s">
        <v>5846</v>
      </c>
      <c r="B1386" s="32">
        <v>4959100.0000000652</v>
      </c>
      <c r="C1386" s="32">
        <v>7248615.5152075477</v>
      </c>
      <c r="D1386" s="32">
        <v>2289515.5152074825</v>
      </c>
      <c r="E1386" s="44">
        <v>0.46167964251728183</v>
      </c>
    </row>
    <row r="1387" spans="1:5" x14ac:dyDescent="0.25">
      <c r="A1387" s="39" t="s">
        <v>6678</v>
      </c>
      <c r="B1387" s="32">
        <v>6099099.9999998873</v>
      </c>
      <c r="C1387" s="32">
        <v>8386240.7956335824</v>
      </c>
      <c r="D1387" s="32">
        <v>2287140.7956336951</v>
      </c>
      <c r="E1387" s="44">
        <v>0.37499644138212807</v>
      </c>
    </row>
    <row r="1388" spans="1:5" x14ac:dyDescent="0.25">
      <c r="A1388" s="39" t="s">
        <v>7108</v>
      </c>
      <c r="B1388" s="32">
        <v>5622099.9999999618</v>
      </c>
      <c r="C1388" s="32">
        <v>7908941.8542432636</v>
      </c>
      <c r="D1388" s="32">
        <v>2286841.8542433018</v>
      </c>
      <c r="E1388" s="44">
        <v>0.40675937002958279</v>
      </c>
    </row>
    <row r="1389" spans="1:5" x14ac:dyDescent="0.25">
      <c r="A1389" s="39" t="s">
        <v>6784</v>
      </c>
      <c r="B1389" s="32">
        <v>2571100.0000000205</v>
      </c>
      <c r="C1389" s="32">
        <v>4853279.0968361637</v>
      </c>
      <c r="D1389" s="32">
        <v>2282179.0968361432</v>
      </c>
      <c r="E1389" s="44">
        <v>0.88762751228506276</v>
      </c>
    </row>
    <row r="1390" spans="1:5" x14ac:dyDescent="0.25">
      <c r="A1390" s="39" t="s">
        <v>8079</v>
      </c>
      <c r="B1390" s="32">
        <v>2637100.0000000224</v>
      </c>
      <c r="C1390" s="32">
        <v>4917580.0783263436</v>
      </c>
      <c r="D1390" s="32">
        <v>2280480.0783263212</v>
      </c>
      <c r="E1390" s="44">
        <v>0.86476814619328124</v>
      </c>
    </row>
    <row r="1391" spans="1:5" x14ac:dyDescent="0.25">
      <c r="A1391" s="39" t="s">
        <v>6550</v>
      </c>
      <c r="B1391" s="32">
        <v>4497100.0000000671</v>
      </c>
      <c r="C1391" s="32">
        <v>6777515.7701291321</v>
      </c>
      <c r="D1391" s="32">
        <v>2280415.770129065</v>
      </c>
      <c r="E1391" s="44">
        <v>0.50708584868671613</v>
      </c>
    </row>
    <row r="1392" spans="1:5" x14ac:dyDescent="0.25">
      <c r="A1392" s="39" t="s">
        <v>8076</v>
      </c>
      <c r="B1392" s="32">
        <v>2694100.0000000237</v>
      </c>
      <c r="C1392" s="32">
        <v>4972744.425447654</v>
      </c>
      <c r="D1392" s="32">
        <v>2278644.4254476302</v>
      </c>
      <c r="E1392" s="44">
        <v>0.84579058885995695</v>
      </c>
    </row>
    <row r="1393" spans="1:5" x14ac:dyDescent="0.25">
      <c r="A1393" s="39" t="s">
        <v>6943</v>
      </c>
      <c r="B1393" s="32">
        <v>4167100.0000000596</v>
      </c>
      <c r="C1393" s="32">
        <v>6445601.0122790551</v>
      </c>
      <c r="D1393" s="32">
        <v>2278501.0122789955</v>
      </c>
      <c r="E1393" s="44">
        <v>0.54678337747569361</v>
      </c>
    </row>
    <row r="1394" spans="1:5" x14ac:dyDescent="0.25">
      <c r="A1394" s="39" t="s">
        <v>6457</v>
      </c>
      <c r="B1394" s="32">
        <v>4920100.0000000717</v>
      </c>
      <c r="C1394" s="32">
        <v>7196868.4118286241</v>
      </c>
      <c r="D1394" s="32">
        <v>2276768.4118285524</v>
      </c>
      <c r="E1394" s="44">
        <v>0.46274840182689764</v>
      </c>
    </row>
    <row r="1395" spans="1:5" x14ac:dyDescent="0.25">
      <c r="A1395" s="39" t="s">
        <v>5888</v>
      </c>
      <c r="B1395" s="32">
        <v>3315100.0000000386</v>
      </c>
      <c r="C1395" s="32">
        <v>5588077.8140290491</v>
      </c>
      <c r="D1395" s="32">
        <v>2272977.8140290105</v>
      </c>
      <c r="E1395" s="44">
        <v>0.68564381588156742</v>
      </c>
    </row>
    <row r="1396" spans="1:5" x14ac:dyDescent="0.25">
      <c r="A1396" s="39" t="s">
        <v>6282</v>
      </c>
      <c r="B1396" s="32">
        <v>4626100.0000000708</v>
      </c>
      <c r="C1396" s="32">
        <v>6898515.1737590889</v>
      </c>
      <c r="D1396" s="32">
        <v>2272415.1737590181</v>
      </c>
      <c r="E1396" s="44">
        <v>0.49121618074814277</v>
      </c>
    </row>
    <row r="1397" spans="1:5" x14ac:dyDescent="0.25">
      <c r="A1397" s="39" t="s">
        <v>6149</v>
      </c>
      <c r="B1397" s="32">
        <v>3741100.0000000494</v>
      </c>
      <c r="C1397" s="32">
        <v>6012546.7001357386</v>
      </c>
      <c r="D1397" s="32">
        <v>2271446.7001356892</v>
      </c>
      <c r="E1397" s="44">
        <v>0.60716011337191178</v>
      </c>
    </row>
    <row r="1398" spans="1:5" x14ac:dyDescent="0.25">
      <c r="A1398" s="39" t="s">
        <v>7460</v>
      </c>
      <c r="B1398" s="32">
        <v>2988100.0000000307</v>
      </c>
      <c r="C1398" s="32">
        <v>5257863.8851412628</v>
      </c>
      <c r="D1398" s="32">
        <v>2269763.8851412321</v>
      </c>
      <c r="E1398" s="44">
        <v>0.75960104586232347</v>
      </c>
    </row>
    <row r="1399" spans="1:5" x14ac:dyDescent="0.25">
      <c r="A1399" s="39" t="s">
        <v>8296</v>
      </c>
      <c r="B1399" s="32">
        <v>2499100.0000000191</v>
      </c>
      <c r="C1399" s="32">
        <v>4767830.4166540094</v>
      </c>
      <c r="D1399" s="32">
        <v>2268730.4166539903</v>
      </c>
      <c r="E1399" s="44">
        <v>0.90781898149492735</v>
      </c>
    </row>
    <row r="1400" spans="1:5" x14ac:dyDescent="0.25">
      <c r="A1400" s="39" t="s">
        <v>6264</v>
      </c>
      <c r="B1400" s="32">
        <v>2412100.0000000172</v>
      </c>
      <c r="C1400" s="32">
        <v>4675439.4683657475</v>
      </c>
      <c r="D1400" s="32">
        <v>2263339.4683657303</v>
      </c>
      <c r="E1400" s="44">
        <v>0.93832737795519017</v>
      </c>
    </row>
    <row r="1401" spans="1:5" x14ac:dyDescent="0.25">
      <c r="A1401" s="39" t="s">
        <v>8282</v>
      </c>
      <c r="B1401" s="32">
        <v>5796099.9999999339</v>
      </c>
      <c r="C1401" s="32">
        <v>8057058.3495982895</v>
      </c>
      <c r="D1401" s="32">
        <v>2260958.3495983556</v>
      </c>
      <c r="E1401" s="44">
        <v>0.39008270209250728</v>
      </c>
    </row>
    <row r="1402" spans="1:5" x14ac:dyDescent="0.25">
      <c r="A1402" s="39" t="s">
        <v>6821</v>
      </c>
      <c r="B1402" s="32">
        <v>2097100.0000000095</v>
      </c>
      <c r="C1402" s="32">
        <v>4357584.6955350991</v>
      </c>
      <c r="D1402" s="32">
        <v>2260484.6955350898</v>
      </c>
      <c r="E1402" s="44">
        <v>1.0779098257284248</v>
      </c>
    </row>
    <row r="1403" spans="1:5" x14ac:dyDescent="0.25">
      <c r="A1403" s="39" t="s">
        <v>6498</v>
      </c>
      <c r="B1403" s="32">
        <v>2115100.0000000098</v>
      </c>
      <c r="C1403" s="32">
        <v>4374434.2667441452</v>
      </c>
      <c r="D1403" s="32">
        <v>2259334.2667441354</v>
      </c>
      <c r="E1403" s="44">
        <v>1.0681926465623965</v>
      </c>
    </row>
    <row r="1404" spans="1:5" x14ac:dyDescent="0.25">
      <c r="A1404" s="39" t="s">
        <v>6354</v>
      </c>
      <c r="B1404" s="32">
        <v>2043100.0000000081</v>
      </c>
      <c r="C1404" s="32">
        <v>4299992.1086850557</v>
      </c>
      <c r="D1404" s="32">
        <v>2256892.1086850474</v>
      </c>
      <c r="E1404" s="44">
        <v>1.1046410399319848</v>
      </c>
    </row>
    <row r="1405" spans="1:5" x14ac:dyDescent="0.25">
      <c r="A1405" s="39" t="s">
        <v>6860</v>
      </c>
      <c r="B1405" s="32">
        <v>7467099.9999996731</v>
      </c>
      <c r="C1405" s="32">
        <v>9721426.3775077239</v>
      </c>
      <c r="D1405" s="32">
        <v>2254326.3775080508</v>
      </c>
      <c r="E1405" s="44">
        <v>0.30190119022219464</v>
      </c>
    </row>
    <row r="1406" spans="1:5" x14ac:dyDescent="0.25">
      <c r="A1406" s="39" t="s">
        <v>7729</v>
      </c>
      <c r="B1406" s="32">
        <v>1836100.000000003</v>
      </c>
      <c r="C1406" s="32">
        <v>4088828.1761457338</v>
      </c>
      <c r="D1406" s="32">
        <v>2252728.1761457305</v>
      </c>
      <c r="E1406" s="44">
        <v>1.2269093056727449</v>
      </c>
    </row>
    <row r="1407" spans="1:5" x14ac:dyDescent="0.25">
      <c r="A1407" s="39" t="s">
        <v>8077</v>
      </c>
      <c r="B1407" s="32">
        <v>2688100.0000000237</v>
      </c>
      <c r="C1407" s="32">
        <v>4939217.2192326607</v>
      </c>
      <c r="D1407" s="32">
        <v>2251117.219232637</v>
      </c>
      <c r="E1407" s="44">
        <v>0.83743804889424389</v>
      </c>
    </row>
    <row r="1408" spans="1:5" x14ac:dyDescent="0.25">
      <c r="A1408" s="39" t="s">
        <v>8161</v>
      </c>
      <c r="B1408" s="32">
        <v>4257100.0000000615</v>
      </c>
      <c r="C1408" s="32">
        <v>6506941.9543905174</v>
      </c>
      <c r="D1408" s="32">
        <v>2249841.954390456</v>
      </c>
      <c r="E1408" s="44">
        <v>0.52849168551136305</v>
      </c>
    </row>
    <row r="1409" spans="1:5" x14ac:dyDescent="0.25">
      <c r="A1409" s="39" t="s">
        <v>5990</v>
      </c>
      <c r="B1409" s="32">
        <v>5238100.0000000214</v>
      </c>
      <c r="C1409" s="32">
        <v>7485099.6959068561</v>
      </c>
      <c r="D1409" s="32">
        <v>2246999.6959068347</v>
      </c>
      <c r="E1409" s="44">
        <v>0.42897227924377646</v>
      </c>
    </row>
    <row r="1410" spans="1:5" x14ac:dyDescent="0.25">
      <c r="A1410" s="39" t="s">
        <v>7775</v>
      </c>
      <c r="B1410" s="32">
        <v>3039100.0000000321</v>
      </c>
      <c r="C1410" s="32">
        <v>5281469.3963675778</v>
      </c>
      <c r="D1410" s="32">
        <v>2242369.3963675457</v>
      </c>
      <c r="E1410" s="44">
        <v>0.7378399514223033</v>
      </c>
    </row>
    <row r="1411" spans="1:5" x14ac:dyDescent="0.25">
      <c r="A1411" s="39" t="s">
        <v>7456</v>
      </c>
      <c r="B1411" s="32">
        <v>3435100.0000000419</v>
      </c>
      <c r="C1411" s="32">
        <v>5675644.4580445634</v>
      </c>
      <c r="D1411" s="32">
        <v>2240544.4580445215</v>
      </c>
      <c r="E1411" s="44">
        <v>0.65225014062021314</v>
      </c>
    </row>
    <row r="1412" spans="1:5" x14ac:dyDescent="0.25">
      <c r="A1412" s="39" t="s">
        <v>6237</v>
      </c>
      <c r="B1412" s="32">
        <v>2130100.0000000102</v>
      </c>
      <c r="C1412" s="32">
        <v>4368888.8616995281</v>
      </c>
      <c r="D1412" s="32">
        <v>2238788.8616995178</v>
      </c>
      <c r="E1412" s="44">
        <v>1.0510252390495785</v>
      </c>
    </row>
    <row r="1413" spans="1:5" x14ac:dyDescent="0.25">
      <c r="A1413" s="39" t="s">
        <v>6708</v>
      </c>
      <c r="B1413" s="32">
        <v>5145100.0000000363</v>
      </c>
      <c r="C1413" s="32">
        <v>7382434.6898576329</v>
      </c>
      <c r="D1413" s="32">
        <v>2237334.6898575965</v>
      </c>
      <c r="E1413" s="44">
        <v>0.43484765890994942</v>
      </c>
    </row>
    <row r="1414" spans="1:5" x14ac:dyDescent="0.25">
      <c r="A1414" s="39" t="s">
        <v>6232</v>
      </c>
      <c r="B1414" s="32">
        <v>3648100.000000047</v>
      </c>
      <c r="C1414" s="32">
        <v>5882112.6861222247</v>
      </c>
      <c r="D1414" s="32">
        <v>2234012.6861221776</v>
      </c>
      <c r="E1414" s="44">
        <v>0.61237704178124197</v>
      </c>
    </row>
    <row r="1415" spans="1:5" x14ac:dyDescent="0.25">
      <c r="A1415" s="39" t="s">
        <v>6219</v>
      </c>
      <c r="B1415" s="32">
        <v>4878100.0000000764</v>
      </c>
      <c r="C1415" s="32">
        <v>7112071.651130816</v>
      </c>
      <c r="D1415" s="32">
        <v>2233971.6511307396</v>
      </c>
      <c r="E1415" s="44">
        <v>0.45795937990830543</v>
      </c>
    </row>
    <row r="1416" spans="1:5" x14ac:dyDescent="0.25">
      <c r="A1416" s="39" t="s">
        <v>6855</v>
      </c>
      <c r="B1416" s="32">
        <v>3063100.0000000326</v>
      </c>
      <c r="C1416" s="32">
        <v>5292617.5828710524</v>
      </c>
      <c r="D1416" s="32">
        <v>2229517.5828710198</v>
      </c>
      <c r="E1416" s="44">
        <v>0.72786313958767135</v>
      </c>
    </row>
    <row r="1417" spans="1:5" x14ac:dyDescent="0.25">
      <c r="A1417" s="39" t="s">
        <v>6809</v>
      </c>
      <c r="B1417" s="32">
        <v>4431100.0000000661</v>
      </c>
      <c r="C1417" s="32">
        <v>6658834.1890768232</v>
      </c>
      <c r="D1417" s="32">
        <v>2227734.1890767571</v>
      </c>
      <c r="E1417" s="44">
        <v>0.50274969851204532</v>
      </c>
    </row>
    <row r="1418" spans="1:5" x14ac:dyDescent="0.25">
      <c r="A1418" s="39" t="s">
        <v>7511</v>
      </c>
      <c r="B1418" s="32">
        <v>4872100.0000000764</v>
      </c>
      <c r="C1418" s="32">
        <v>7095817.3943714723</v>
      </c>
      <c r="D1418" s="32">
        <v>2223717.3943713959</v>
      </c>
      <c r="E1418" s="44">
        <v>0.45641866841225776</v>
      </c>
    </row>
    <row r="1419" spans="1:5" x14ac:dyDescent="0.25">
      <c r="A1419" s="39" t="s">
        <v>6090</v>
      </c>
      <c r="B1419" s="32">
        <v>1875100.000000004</v>
      </c>
      <c r="C1419" s="32">
        <v>4098574.5249044527</v>
      </c>
      <c r="D1419" s="32">
        <v>2223474.5249044485</v>
      </c>
      <c r="E1419" s="44">
        <v>1.1857898378243528</v>
      </c>
    </row>
    <row r="1420" spans="1:5" x14ac:dyDescent="0.25">
      <c r="A1420" s="39" t="s">
        <v>6525</v>
      </c>
      <c r="B1420" s="32">
        <v>6021099.9999998994</v>
      </c>
      <c r="C1420" s="32">
        <v>8243761.3177195247</v>
      </c>
      <c r="D1420" s="32">
        <v>2222661.3177196253</v>
      </c>
      <c r="E1420" s="44">
        <v>0.36914539165927529</v>
      </c>
    </row>
    <row r="1421" spans="1:5" x14ac:dyDescent="0.25">
      <c r="A1421" s="39" t="s">
        <v>7421</v>
      </c>
      <c r="B1421" s="32">
        <v>4518100.000000068</v>
      </c>
      <c r="C1421" s="32">
        <v>6740732.543680368</v>
      </c>
      <c r="D1421" s="32">
        <v>2222632.5436803</v>
      </c>
      <c r="E1421" s="44">
        <v>0.49193965243803073</v>
      </c>
    </row>
    <row r="1422" spans="1:5" x14ac:dyDescent="0.25">
      <c r="A1422" s="39" t="s">
        <v>6840</v>
      </c>
      <c r="B1422" s="32">
        <v>6000099.9999999022</v>
      </c>
      <c r="C1422" s="32">
        <v>8222696.8402379081</v>
      </c>
      <c r="D1422" s="32">
        <v>2222596.8402380059</v>
      </c>
      <c r="E1422" s="44">
        <v>0.37042663292912487</v>
      </c>
    </row>
    <row r="1423" spans="1:5" x14ac:dyDescent="0.25">
      <c r="A1423" s="39" t="s">
        <v>8145</v>
      </c>
      <c r="B1423" s="32">
        <v>2265100.0000000135</v>
      </c>
      <c r="C1423" s="32">
        <v>4486780.3950842321</v>
      </c>
      <c r="D1423" s="32">
        <v>2221680.3950842186</v>
      </c>
      <c r="E1423" s="44">
        <v>0.98083104281674338</v>
      </c>
    </row>
    <row r="1424" spans="1:5" x14ac:dyDescent="0.25">
      <c r="A1424" s="39" t="s">
        <v>6027</v>
      </c>
      <c r="B1424" s="32">
        <v>2493100.0000000186</v>
      </c>
      <c r="C1424" s="32">
        <v>4708384.4080009684</v>
      </c>
      <c r="D1424" s="32">
        <v>2215284.4080009498</v>
      </c>
      <c r="E1424" s="44">
        <v>0.88856620592873659</v>
      </c>
    </row>
    <row r="1425" spans="1:5" x14ac:dyDescent="0.25">
      <c r="A1425" s="39" t="s">
        <v>8179</v>
      </c>
      <c r="B1425" s="32">
        <v>5406099.9999999953</v>
      </c>
      <c r="C1425" s="32">
        <v>7609393.8204402244</v>
      </c>
      <c r="D1425" s="32">
        <v>2203293.820440229</v>
      </c>
      <c r="E1425" s="44">
        <v>0.40755698570877913</v>
      </c>
    </row>
    <row r="1426" spans="1:5" x14ac:dyDescent="0.25">
      <c r="A1426" s="39" t="s">
        <v>7248</v>
      </c>
      <c r="B1426" s="32">
        <v>5151100.0000000354</v>
      </c>
      <c r="C1426" s="32">
        <v>7350030.311907433</v>
      </c>
      <c r="D1426" s="32">
        <v>2198930.3119073976</v>
      </c>
      <c r="E1426" s="44">
        <v>0.42688558014936273</v>
      </c>
    </row>
    <row r="1427" spans="1:5" x14ac:dyDescent="0.25">
      <c r="A1427" s="39" t="s">
        <v>7487</v>
      </c>
      <c r="B1427" s="32">
        <v>5604099.9999999646</v>
      </c>
      <c r="C1427" s="32">
        <v>7802907.6023409069</v>
      </c>
      <c r="D1427" s="32">
        <v>2198807.6023409422</v>
      </c>
      <c r="E1427" s="44">
        <v>0.39235695336288717</v>
      </c>
    </row>
    <row r="1428" spans="1:5" x14ac:dyDescent="0.25">
      <c r="A1428" s="39" t="s">
        <v>6055</v>
      </c>
      <c r="B1428" s="32">
        <v>3273100.0000000377</v>
      </c>
      <c r="C1428" s="32">
        <v>5469206.8716115169</v>
      </c>
      <c r="D1428" s="32">
        <v>2196106.8716114792</v>
      </c>
      <c r="E1428" s="44">
        <v>0.6709562407538584</v>
      </c>
    </row>
    <row r="1429" spans="1:5" x14ac:dyDescent="0.25">
      <c r="A1429" s="39" t="s">
        <v>5983</v>
      </c>
      <c r="B1429" s="32">
        <v>6822099.9999997737</v>
      </c>
      <c r="C1429" s="32">
        <v>9016157.0132043753</v>
      </c>
      <c r="D1429" s="32">
        <v>2194057.0132046016</v>
      </c>
      <c r="E1429" s="44">
        <v>0.32161020993604233</v>
      </c>
    </row>
    <row r="1430" spans="1:5" x14ac:dyDescent="0.25">
      <c r="A1430" s="39" t="s">
        <v>6812</v>
      </c>
      <c r="B1430" s="32">
        <v>4026100.0000000559</v>
      </c>
      <c r="C1430" s="32">
        <v>6218900.4507051613</v>
      </c>
      <c r="D1430" s="32">
        <v>2192800.4507051054</v>
      </c>
      <c r="E1430" s="44">
        <v>0.54464629559749511</v>
      </c>
    </row>
    <row r="1431" spans="1:5" x14ac:dyDescent="0.25">
      <c r="A1431" s="39" t="s">
        <v>7619</v>
      </c>
      <c r="B1431" s="32">
        <v>3042100.0000000321</v>
      </c>
      <c r="C1431" s="32">
        <v>5234167.8060385967</v>
      </c>
      <c r="D1431" s="32">
        <v>2192067.8060385645</v>
      </c>
      <c r="E1431" s="44">
        <v>0.72057716907351543</v>
      </c>
    </row>
    <row r="1432" spans="1:5" x14ac:dyDescent="0.25">
      <c r="A1432" s="39" t="s">
        <v>6636</v>
      </c>
      <c r="B1432" s="32">
        <v>2850100.0000000275</v>
      </c>
      <c r="C1432" s="32">
        <v>5041229.4880813416</v>
      </c>
      <c r="D1432" s="32">
        <v>2191129.4880813141</v>
      </c>
      <c r="E1432" s="44">
        <v>0.76879038913767694</v>
      </c>
    </row>
    <row r="1433" spans="1:5" x14ac:dyDescent="0.25">
      <c r="A1433" s="39" t="s">
        <v>7455</v>
      </c>
      <c r="B1433" s="32">
        <v>3489100.0000000428</v>
      </c>
      <c r="C1433" s="32">
        <v>5679465.0715470379</v>
      </c>
      <c r="D1433" s="32">
        <v>2190365.0715469951</v>
      </c>
      <c r="E1433" s="44">
        <v>0.62777365840674337</v>
      </c>
    </row>
    <row r="1434" spans="1:5" x14ac:dyDescent="0.25">
      <c r="A1434" s="39" t="s">
        <v>7328</v>
      </c>
      <c r="B1434" s="32">
        <v>3831100.0000000512</v>
      </c>
      <c r="C1434" s="32">
        <v>6018352.0517393705</v>
      </c>
      <c r="D1434" s="32">
        <v>2187252.0517393192</v>
      </c>
      <c r="E1434" s="44">
        <v>0.57092011478147009</v>
      </c>
    </row>
    <row r="1435" spans="1:5" x14ac:dyDescent="0.25">
      <c r="A1435" s="39" t="s">
        <v>6353</v>
      </c>
      <c r="B1435" s="32">
        <v>2070100.0000000088</v>
      </c>
      <c r="C1435" s="32">
        <v>4256090.4333648849</v>
      </c>
      <c r="D1435" s="32">
        <v>2185990.4333648761</v>
      </c>
      <c r="E1435" s="44">
        <v>1.0559830121080462</v>
      </c>
    </row>
    <row r="1436" spans="1:5" x14ac:dyDescent="0.25">
      <c r="A1436" s="39" t="s">
        <v>8081</v>
      </c>
      <c r="B1436" s="32">
        <v>2619100.0000000219</v>
      </c>
      <c r="C1436" s="32">
        <v>4803556.8600072572</v>
      </c>
      <c r="D1436" s="32">
        <v>2184456.8600072353</v>
      </c>
      <c r="E1436" s="44">
        <v>0.83404866557489865</v>
      </c>
    </row>
    <row r="1437" spans="1:5" x14ac:dyDescent="0.25">
      <c r="A1437" s="39" t="s">
        <v>6971</v>
      </c>
      <c r="B1437" s="32">
        <v>2481100.0000000186</v>
      </c>
      <c r="C1437" s="32">
        <v>4663687.1584882187</v>
      </c>
      <c r="D1437" s="32">
        <v>2182587.1584882</v>
      </c>
      <c r="E1437" s="44">
        <v>0.87968528414339753</v>
      </c>
    </row>
    <row r="1438" spans="1:5" x14ac:dyDescent="0.25">
      <c r="A1438" s="39" t="s">
        <v>6925</v>
      </c>
      <c r="B1438" s="32">
        <v>1776100.0000000016</v>
      </c>
      <c r="C1438" s="32">
        <v>3957349.5838032691</v>
      </c>
      <c r="D1438" s="32">
        <v>2181249.5838032672</v>
      </c>
      <c r="E1438" s="44">
        <v>1.2281119215152667</v>
      </c>
    </row>
    <row r="1439" spans="1:5" x14ac:dyDescent="0.25">
      <c r="A1439" s="39" t="s">
        <v>6500</v>
      </c>
      <c r="B1439" s="32">
        <v>1845100.0000000033</v>
      </c>
      <c r="C1439" s="32">
        <v>4025453.27168062</v>
      </c>
      <c r="D1439" s="32">
        <v>2180353.2716806168</v>
      </c>
      <c r="E1439" s="44">
        <v>1.1816992421443895</v>
      </c>
    </row>
    <row r="1440" spans="1:5" x14ac:dyDescent="0.25">
      <c r="A1440" s="39" t="s">
        <v>6006</v>
      </c>
      <c r="B1440" s="32">
        <v>2283100.000000014</v>
      </c>
      <c r="C1440" s="32">
        <v>4461340.103344935</v>
      </c>
      <c r="D1440" s="32">
        <v>2178240.103344921</v>
      </c>
      <c r="E1440" s="44">
        <v>0.95407126422185085</v>
      </c>
    </row>
    <row r="1441" spans="1:5" x14ac:dyDescent="0.25">
      <c r="A1441" s="39" t="s">
        <v>5942</v>
      </c>
      <c r="B1441" s="32">
        <v>2610100.0000000214</v>
      </c>
      <c r="C1441" s="32">
        <v>4787423.9181563715</v>
      </c>
      <c r="D1441" s="32">
        <v>2177323.91815635</v>
      </c>
      <c r="E1441" s="44">
        <v>0.83419176206135093</v>
      </c>
    </row>
    <row r="1442" spans="1:5" x14ac:dyDescent="0.25">
      <c r="A1442" s="39" t="s">
        <v>7662</v>
      </c>
      <c r="B1442" s="32">
        <v>4281100.0000000624</v>
      </c>
      <c r="C1442" s="32">
        <v>6457629.3448092248</v>
      </c>
      <c r="D1442" s="32">
        <v>2176529.3448091624</v>
      </c>
      <c r="E1442" s="44">
        <v>0.50840422900869653</v>
      </c>
    </row>
    <row r="1443" spans="1:5" x14ac:dyDescent="0.25">
      <c r="A1443" s="39" t="s">
        <v>6005</v>
      </c>
      <c r="B1443" s="32">
        <v>2505100.0000000191</v>
      </c>
      <c r="C1443" s="32">
        <v>4679806.1819564663</v>
      </c>
      <c r="D1443" s="32">
        <v>2174706.1819564472</v>
      </c>
      <c r="E1443" s="44">
        <v>0.86811152527101942</v>
      </c>
    </row>
    <row r="1444" spans="1:5" x14ac:dyDescent="0.25">
      <c r="A1444" s="39" t="s">
        <v>7934</v>
      </c>
      <c r="B1444" s="32">
        <v>4650100.0000000708</v>
      </c>
      <c r="C1444" s="32">
        <v>6823926.7924384857</v>
      </c>
      <c r="D1444" s="32">
        <v>2173826.7924384149</v>
      </c>
      <c r="E1444" s="44">
        <v>0.46747957945815827</v>
      </c>
    </row>
    <row r="1445" spans="1:5" x14ac:dyDescent="0.25">
      <c r="A1445" s="39" t="s">
        <v>8042</v>
      </c>
      <c r="B1445" s="32">
        <v>3354100.0000000396</v>
      </c>
      <c r="C1445" s="32">
        <v>5523637.4118127152</v>
      </c>
      <c r="D1445" s="32">
        <v>2169537.4118126757</v>
      </c>
      <c r="E1445" s="44">
        <v>0.64683146352602783</v>
      </c>
    </row>
    <row r="1446" spans="1:5" x14ac:dyDescent="0.25">
      <c r="A1446" s="39" t="s">
        <v>6827</v>
      </c>
      <c r="B1446" s="32">
        <v>1770100.0000000014</v>
      </c>
      <c r="C1446" s="32">
        <v>3936724.9703677157</v>
      </c>
      <c r="D1446" s="32">
        <v>2166624.9703677143</v>
      </c>
      <c r="E1446" s="44">
        <v>1.2240127508997869</v>
      </c>
    </row>
    <row r="1447" spans="1:5" x14ac:dyDescent="0.25">
      <c r="A1447" s="39" t="s">
        <v>7254</v>
      </c>
      <c r="B1447" s="32">
        <v>1758100.0000000012</v>
      </c>
      <c r="C1447" s="32">
        <v>3922164.085599334</v>
      </c>
      <c r="D1447" s="32">
        <v>2164064.085599333</v>
      </c>
      <c r="E1447" s="44">
        <v>1.2309106908590703</v>
      </c>
    </row>
    <row r="1448" spans="1:5" x14ac:dyDescent="0.25">
      <c r="A1448" s="39" t="s">
        <v>6215</v>
      </c>
      <c r="B1448" s="32">
        <v>5166100.0000000326</v>
      </c>
      <c r="C1448" s="32">
        <v>7329016.7531743227</v>
      </c>
      <c r="D1448" s="32">
        <v>2162916.7531742901</v>
      </c>
      <c r="E1448" s="44">
        <v>0.41867496819153255</v>
      </c>
    </row>
    <row r="1449" spans="1:5" x14ac:dyDescent="0.25">
      <c r="A1449" s="39" t="s">
        <v>6231</v>
      </c>
      <c r="B1449" s="32">
        <v>3681100.0000000475</v>
      </c>
      <c r="C1449" s="32">
        <v>5842366.8197270427</v>
      </c>
      <c r="D1449" s="32">
        <v>2161266.8197269952</v>
      </c>
      <c r="E1449" s="44">
        <v>0.58712526682974309</v>
      </c>
    </row>
    <row r="1450" spans="1:5" x14ac:dyDescent="0.25">
      <c r="A1450" s="39" t="s">
        <v>7068</v>
      </c>
      <c r="B1450" s="32">
        <v>2310100.0000000144</v>
      </c>
      <c r="C1450" s="32">
        <v>4469906.2104411619</v>
      </c>
      <c r="D1450" s="32">
        <v>2159806.2104411474</v>
      </c>
      <c r="E1450" s="44">
        <v>0.93494056986326735</v>
      </c>
    </row>
    <row r="1451" spans="1:5" x14ac:dyDescent="0.25">
      <c r="A1451" s="39" t="s">
        <v>8144</v>
      </c>
      <c r="B1451" s="32">
        <v>3879100.0000000526</v>
      </c>
      <c r="C1451" s="32">
        <v>6034163.4854715485</v>
      </c>
      <c r="D1451" s="32">
        <v>2155063.4854714959</v>
      </c>
      <c r="E1451" s="44">
        <v>0.55555759982250175</v>
      </c>
    </row>
    <row r="1452" spans="1:5" x14ac:dyDescent="0.25">
      <c r="A1452" s="39" t="s">
        <v>7617</v>
      </c>
      <c r="B1452" s="32">
        <v>3255100.0000000373</v>
      </c>
      <c r="C1452" s="32">
        <v>5408266.4268994555</v>
      </c>
      <c r="D1452" s="32">
        <v>2153166.4268994182</v>
      </c>
      <c r="E1452" s="44">
        <v>0.66147474022284836</v>
      </c>
    </row>
    <row r="1453" spans="1:5" x14ac:dyDescent="0.25">
      <c r="A1453" s="39" t="s">
        <v>8270</v>
      </c>
      <c r="B1453" s="32">
        <v>4680100.0000000717</v>
      </c>
      <c r="C1453" s="32">
        <v>6828401.23083336</v>
      </c>
      <c r="D1453" s="32">
        <v>2148301.2308332883</v>
      </c>
      <c r="E1453" s="44">
        <v>0.45902891622684461</v>
      </c>
    </row>
    <row r="1454" spans="1:5" x14ac:dyDescent="0.25">
      <c r="A1454" s="39" t="s">
        <v>6551</v>
      </c>
      <c r="B1454" s="32">
        <v>4494100.0000000671</v>
      </c>
      <c r="C1454" s="32">
        <v>6640567.1956184227</v>
      </c>
      <c r="D1454" s="32">
        <v>2146467.1956183556</v>
      </c>
      <c r="E1454" s="44">
        <v>0.47761892161240821</v>
      </c>
    </row>
    <row r="1455" spans="1:5" x14ac:dyDescent="0.25">
      <c r="A1455" s="39" t="s">
        <v>6625</v>
      </c>
      <c r="B1455" s="32">
        <v>3876100.0000000526</v>
      </c>
      <c r="C1455" s="32">
        <v>6021324.4389912067</v>
      </c>
      <c r="D1455" s="32">
        <v>2145224.4389911541</v>
      </c>
      <c r="E1455" s="44">
        <v>0.55344919867679498</v>
      </c>
    </row>
    <row r="1456" spans="1:5" x14ac:dyDescent="0.25">
      <c r="A1456" s="39" t="s">
        <v>8010</v>
      </c>
      <c r="B1456" s="32">
        <v>5124100.0000000391</v>
      </c>
      <c r="C1456" s="32">
        <v>7267057.4488110291</v>
      </c>
      <c r="D1456" s="32">
        <v>2142957.44881099</v>
      </c>
      <c r="E1456" s="44">
        <v>0.4182114808085271</v>
      </c>
    </row>
    <row r="1457" spans="1:5" x14ac:dyDescent="0.25">
      <c r="A1457" s="39" t="s">
        <v>7821</v>
      </c>
      <c r="B1457" s="32">
        <v>5871099.9999999227</v>
      </c>
      <c r="C1457" s="32">
        <v>8010745.5174573129</v>
      </c>
      <c r="D1457" s="32">
        <v>2139645.5174573902</v>
      </c>
      <c r="E1457" s="44">
        <v>0.36443690576849624</v>
      </c>
    </row>
    <row r="1458" spans="1:5" x14ac:dyDescent="0.25">
      <c r="A1458" s="39" t="s">
        <v>6910</v>
      </c>
      <c r="B1458" s="32">
        <v>4512100.000000068</v>
      </c>
      <c r="C1458" s="32">
        <v>6651261.2924380815</v>
      </c>
      <c r="D1458" s="32">
        <v>2139161.2924380135</v>
      </c>
      <c r="E1458" s="44">
        <v>0.47409438896256317</v>
      </c>
    </row>
    <row r="1459" spans="1:5" x14ac:dyDescent="0.25">
      <c r="A1459" s="39" t="s">
        <v>6147</v>
      </c>
      <c r="B1459" s="32">
        <v>4266100.0000000615</v>
      </c>
      <c r="C1459" s="32">
        <v>6403874.55152456</v>
      </c>
      <c r="D1459" s="32">
        <v>2137774.5515244985</v>
      </c>
      <c r="E1459" s="44">
        <v>0.50110746384858951</v>
      </c>
    </row>
    <row r="1460" spans="1:5" x14ac:dyDescent="0.25">
      <c r="A1460" s="39" t="s">
        <v>7636</v>
      </c>
      <c r="B1460" s="32">
        <v>7185099.9999997169</v>
      </c>
      <c r="C1460" s="32">
        <v>9321477.9705617819</v>
      </c>
      <c r="D1460" s="32">
        <v>2136377.970562065</v>
      </c>
      <c r="E1460" s="44">
        <v>0.29733447976536848</v>
      </c>
    </row>
    <row r="1461" spans="1:5" x14ac:dyDescent="0.25">
      <c r="A1461" s="39" t="s">
        <v>6480</v>
      </c>
      <c r="B1461" s="32">
        <v>6894099.9999997625</v>
      </c>
      <c r="C1461" s="32">
        <v>9029700.1274191439</v>
      </c>
      <c r="D1461" s="32">
        <v>2135600.1274193814</v>
      </c>
      <c r="E1461" s="44">
        <v>0.30977214247246992</v>
      </c>
    </row>
    <row r="1462" spans="1:5" x14ac:dyDescent="0.25">
      <c r="A1462" s="39" t="s">
        <v>6518</v>
      </c>
      <c r="B1462" s="32">
        <v>2574100.000000021</v>
      </c>
      <c r="C1462" s="32">
        <v>4709692.410909812</v>
      </c>
      <c r="D1462" s="32">
        <v>2135592.410909791</v>
      </c>
      <c r="E1462" s="44">
        <v>0.82964624952790245</v>
      </c>
    </row>
    <row r="1463" spans="1:5" x14ac:dyDescent="0.25">
      <c r="A1463" s="39" t="s">
        <v>7189</v>
      </c>
      <c r="B1463" s="32">
        <v>7530099.9999996629</v>
      </c>
      <c r="C1463" s="32">
        <v>9665194.5054754838</v>
      </c>
      <c r="D1463" s="32">
        <v>2135094.505475821</v>
      </c>
      <c r="E1463" s="44">
        <v>0.28354132155959638</v>
      </c>
    </row>
    <row r="1464" spans="1:5" x14ac:dyDescent="0.25">
      <c r="A1464" s="39" t="s">
        <v>7446</v>
      </c>
      <c r="B1464" s="32">
        <v>4731100.0000000736</v>
      </c>
      <c r="C1464" s="32">
        <v>6860404.1964258784</v>
      </c>
      <c r="D1464" s="32">
        <v>2129304.1964258049</v>
      </c>
      <c r="E1464" s="44">
        <v>0.45006535402459719</v>
      </c>
    </row>
    <row r="1465" spans="1:5" x14ac:dyDescent="0.25">
      <c r="A1465" s="39" t="s">
        <v>7154</v>
      </c>
      <c r="B1465" s="32">
        <v>3939100.000000054</v>
      </c>
      <c r="C1465" s="32">
        <v>6066142.3763643196</v>
      </c>
      <c r="D1465" s="32">
        <v>2127042.3763642656</v>
      </c>
      <c r="E1465" s="44">
        <v>0.53998181725882466</v>
      </c>
    </row>
    <row r="1466" spans="1:5" x14ac:dyDescent="0.25">
      <c r="A1466" s="39" t="s">
        <v>7833</v>
      </c>
      <c r="B1466" s="32">
        <v>5100100.0000000428</v>
      </c>
      <c r="C1466" s="32">
        <v>7223910.5180894462</v>
      </c>
      <c r="D1466" s="32">
        <v>2123810.5180894034</v>
      </c>
      <c r="E1466" s="44">
        <v>0.41642526971812033</v>
      </c>
    </row>
    <row r="1467" spans="1:5" x14ac:dyDescent="0.25">
      <c r="A1467" s="39" t="s">
        <v>8073</v>
      </c>
      <c r="B1467" s="32">
        <v>2715100.0000000242</v>
      </c>
      <c r="C1467" s="32">
        <v>4837448.7426769705</v>
      </c>
      <c r="D1467" s="32">
        <v>2122348.7426769463</v>
      </c>
      <c r="E1467" s="44">
        <v>0.78168345279250395</v>
      </c>
    </row>
    <row r="1468" spans="1:5" x14ac:dyDescent="0.25">
      <c r="A1468" s="39" t="s">
        <v>8297</v>
      </c>
      <c r="B1468" s="32">
        <v>2208100.0000000121</v>
      </c>
      <c r="C1468" s="32">
        <v>4328464.8089899067</v>
      </c>
      <c r="D1468" s="32">
        <v>2120364.8089898946</v>
      </c>
      <c r="E1468" s="44">
        <v>0.9602666586612395</v>
      </c>
    </row>
    <row r="1469" spans="1:5" x14ac:dyDescent="0.25">
      <c r="A1469" s="39" t="s">
        <v>8051</v>
      </c>
      <c r="B1469" s="32">
        <v>3051100.0000000326</v>
      </c>
      <c r="C1469" s="32">
        <v>5170198.5058779605</v>
      </c>
      <c r="D1469" s="32">
        <v>2119098.5058779279</v>
      </c>
      <c r="E1469" s="44">
        <v>0.69453590700989976</v>
      </c>
    </row>
    <row r="1470" spans="1:5" x14ac:dyDescent="0.25">
      <c r="A1470" s="39" t="s">
        <v>6376</v>
      </c>
      <c r="B1470" s="32">
        <v>4572100.0000000689</v>
      </c>
      <c r="C1470" s="32">
        <v>6685672.0234978963</v>
      </c>
      <c r="D1470" s="32">
        <v>2113572.0234978274</v>
      </c>
      <c r="E1470" s="44">
        <v>0.46227598335508746</v>
      </c>
    </row>
    <row r="1471" spans="1:5" x14ac:dyDescent="0.25">
      <c r="A1471" s="39" t="s">
        <v>6293</v>
      </c>
      <c r="B1471" s="32">
        <v>2625100.0000000219</v>
      </c>
      <c r="C1471" s="32">
        <v>4734467.2027035477</v>
      </c>
      <c r="D1471" s="32">
        <v>2109367.2027035258</v>
      </c>
      <c r="E1471" s="44">
        <v>0.80353784720715715</v>
      </c>
    </row>
    <row r="1472" spans="1:5" x14ac:dyDescent="0.25">
      <c r="A1472" s="39" t="s">
        <v>7671</v>
      </c>
      <c r="B1472" s="32">
        <v>3102100.0000000335</v>
      </c>
      <c r="C1472" s="32">
        <v>5209371.9833789896</v>
      </c>
      <c r="D1472" s="32">
        <v>2107271.9833789561</v>
      </c>
      <c r="E1472" s="44">
        <v>0.67930498158632324</v>
      </c>
    </row>
    <row r="1473" spans="1:5" x14ac:dyDescent="0.25">
      <c r="A1473" s="39" t="s">
        <v>8200</v>
      </c>
      <c r="B1473" s="32">
        <v>4125100.0000000587</v>
      </c>
      <c r="C1473" s="32">
        <v>6230816.8231716845</v>
      </c>
      <c r="D1473" s="32">
        <v>2105716.8231716258</v>
      </c>
      <c r="E1473" s="44">
        <v>0.51046443072206638</v>
      </c>
    </row>
    <row r="1474" spans="1:5" x14ac:dyDescent="0.25">
      <c r="A1474" s="39" t="s">
        <v>5874</v>
      </c>
      <c r="B1474" s="32">
        <v>4566100.0000000689</v>
      </c>
      <c r="C1474" s="32">
        <v>6671254.5731530366</v>
      </c>
      <c r="D1474" s="32">
        <v>2105154.5731529677</v>
      </c>
      <c r="E1474" s="44">
        <v>0.46103996258359126</v>
      </c>
    </row>
    <row r="1475" spans="1:5" x14ac:dyDescent="0.25">
      <c r="A1475" s="39" t="s">
        <v>6924</v>
      </c>
      <c r="B1475" s="32">
        <v>1920100.0000000051</v>
      </c>
      <c r="C1475" s="32">
        <v>4020479.5962286056</v>
      </c>
      <c r="D1475" s="32">
        <v>2100379.5962286005</v>
      </c>
      <c r="E1475" s="44">
        <v>1.0938907328933882</v>
      </c>
    </row>
    <row r="1476" spans="1:5" x14ac:dyDescent="0.25">
      <c r="A1476" s="39" t="s">
        <v>7432</v>
      </c>
      <c r="B1476" s="32">
        <v>6681099.999999796</v>
      </c>
      <c r="C1476" s="32">
        <v>8780115.9568748269</v>
      </c>
      <c r="D1476" s="32">
        <v>2099015.9568750309</v>
      </c>
      <c r="E1476" s="44">
        <v>0.31417221069510931</v>
      </c>
    </row>
    <row r="1477" spans="1:5" x14ac:dyDescent="0.25">
      <c r="A1477" s="39" t="s">
        <v>6637</v>
      </c>
      <c r="B1477" s="32">
        <v>1800100.0000000023</v>
      </c>
      <c r="C1477" s="32">
        <v>3898764.6206590747</v>
      </c>
      <c r="D1477" s="32">
        <v>2098664.6206590724</v>
      </c>
      <c r="E1477" s="44">
        <v>1.165860019253969</v>
      </c>
    </row>
    <row r="1478" spans="1:5" x14ac:dyDescent="0.25">
      <c r="A1478" s="39" t="s">
        <v>5884</v>
      </c>
      <c r="B1478" s="32">
        <v>5952099.9999999097</v>
      </c>
      <c r="C1478" s="32">
        <v>8050697.7324551558</v>
      </c>
      <c r="D1478" s="32">
        <v>2098597.7324552462</v>
      </c>
      <c r="E1478" s="44">
        <v>0.35258106087856017</v>
      </c>
    </row>
    <row r="1479" spans="1:5" x14ac:dyDescent="0.25">
      <c r="A1479" s="39" t="s">
        <v>7375</v>
      </c>
      <c r="B1479" s="32">
        <v>3117100.000000034</v>
      </c>
      <c r="C1479" s="32">
        <v>5211698.0106669515</v>
      </c>
      <c r="D1479" s="32">
        <v>2094598.0106669175</v>
      </c>
      <c r="E1479" s="44">
        <v>0.6719701038359035</v>
      </c>
    </row>
    <row r="1480" spans="1:5" x14ac:dyDescent="0.25">
      <c r="A1480" s="39" t="s">
        <v>6348</v>
      </c>
      <c r="B1480" s="32">
        <v>2685100.0000000233</v>
      </c>
      <c r="C1480" s="32">
        <v>4778291.2727857111</v>
      </c>
      <c r="D1480" s="32">
        <v>2093191.2727856878</v>
      </c>
      <c r="E1480" s="44">
        <v>0.77955803239569088</v>
      </c>
    </row>
    <row r="1481" spans="1:5" x14ac:dyDescent="0.25">
      <c r="A1481" s="39" t="s">
        <v>6574</v>
      </c>
      <c r="B1481" s="32">
        <v>5235100.0000000224</v>
      </c>
      <c r="C1481" s="32">
        <v>7324806.3319823435</v>
      </c>
      <c r="D1481" s="32">
        <v>2089706.3319823211</v>
      </c>
      <c r="E1481" s="44">
        <v>0.39917219002164472</v>
      </c>
    </row>
    <row r="1482" spans="1:5" x14ac:dyDescent="0.25">
      <c r="A1482" s="39" t="s">
        <v>6287</v>
      </c>
      <c r="B1482" s="32">
        <v>3555100.0000000447</v>
      </c>
      <c r="C1482" s="32">
        <v>5644394.5494156005</v>
      </c>
      <c r="D1482" s="32">
        <v>2089294.5494155558</v>
      </c>
      <c r="E1482" s="44">
        <v>0.58768938972617635</v>
      </c>
    </row>
    <row r="1483" spans="1:5" x14ac:dyDescent="0.25">
      <c r="A1483" s="39" t="s">
        <v>6139</v>
      </c>
      <c r="B1483" s="32">
        <v>4674100.0000000717</v>
      </c>
      <c r="C1483" s="32">
        <v>6761206.7667164421</v>
      </c>
      <c r="D1483" s="32">
        <v>2087106.7667163704</v>
      </c>
      <c r="E1483" s="44">
        <v>0.44652591230746846</v>
      </c>
    </row>
    <row r="1484" spans="1:5" x14ac:dyDescent="0.25">
      <c r="A1484" s="39" t="s">
        <v>7714</v>
      </c>
      <c r="B1484" s="32">
        <v>3072100.0000000331</v>
      </c>
      <c r="C1484" s="32">
        <v>5159042.731892366</v>
      </c>
      <c r="D1484" s="32">
        <v>2086942.7318923329</v>
      </c>
      <c r="E1484" s="44">
        <v>0.67932122388343819</v>
      </c>
    </row>
    <row r="1485" spans="1:5" x14ac:dyDescent="0.25">
      <c r="A1485" s="39" t="s">
        <v>7199</v>
      </c>
      <c r="B1485" s="32">
        <v>2628100.0000000219</v>
      </c>
      <c r="C1485" s="32">
        <v>4714361.6084758164</v>
      </c>
      <c r="D1485" s="32">
        <v>2086261.6084757946</v>
      </c>
      <c r="E1485" s="44">
        <v>0.7938288529644143</v>
      </c>
    </row>
    <row r="1486" spans="1:5" x14ac:dyDescent="0.25">
      <c r="A1486" s="39" t="s">
        <v>8193</v>
      </c>
      <c r="B1486" s="32">
        <v>6447099.9999998324</v>
      </c>
      <c r="C1486" s="32">
        <v>8532963.815581711</v>
      </c>
      <c r="D1486" s="32">
        <v>2085863.8155818786</v>
      </c>
      <c r="E1486" s="44">
        <v>0.3235352042906009</v>
      </c>
    </row>
    <row r="1487" spans="1:5" x14ac:dyDescent="0.25">
      <c r="A1487" s="39" t="s">
        <v>7117</v>
      </c>
      <c r="B1487" s="32">
        <v>3837100.0000000517</v>
      </c>
      <c r="C1487" s="32">
        <v>5921236.7118201535</v>
      </c>
      <c r="D1487" s="32">
        <v>2084136.7118201018</v>
      </c>
      <c r="E1487" s="44">
        <v>0.54315412989499201</v>
      </c>
    </row>
    <row r="1488" spans="1:5" x14ac:dyDescent="0.25">
      <c r="A1488" s="39" t="s">
        <v>6451</v>
      </c>
      <c r="B1488" s="32">
        <v>7104099.9999997299</v>
      </c>
      <c r="C1488" s="32">
        <v>9185868.2057702448</v>
      </c>
      <c r="D1488" s="32">
        <v>2081768.2057705149</v>
      </c>
      <c r="E1488" s="44">
        <v>0.29303757066631864</v>
      </c>
    </row>
    <row r="1489" spans="1:5" x14ac:dyDescent="0.25">
      <c r="A1489" s="39" t="s">
        <v>6160</v>
      </c>
      <c r="B1489" s="32">
        <v>2286100.000000014</v>
      </c>
      <c r="C1489" s="32">
        <v>4366933.2902313359</v>
      </c>
      <c r="D1489" s="32">
        <v>2080833.2902313219</v>
      </c>
      <c r="E1489" s="44">
        <v>0.91021096637562193</v>
      </c>
    </row>
    <row r="1490" spans="1:5" x14ac:dyDescent="0.25">
      <c r="A1490" s="39" t="s">
        <v>6273</v>
      </c>
      <c r="B1490" s="32">
        <v>4032100.0000000563</v>
      </c>
      <c r="C1490" s="32">
        <v>6112356.6828275183</v>
      </c>
      <c r="D1490" s="32">
        <v>2080256.682827462</v>
      </c>
      <c r="E1490" s="44">
        <v>0.51592388155736046</v>
      </c>
    </row>
    <row r="1491" spans="1:5" x14ac:dyDescent="0.25">
      <c r="A1491" s="39" t="s">
        <v>6916</v>
      </c>
      <c r="B1491" s="32">
        <v>3678100.0000000475</v>
      </c>
      <c r="C1491" s="32">
        <v>5757390.8838615064</v>
      </c>
      <c r="D1491" s="32">
        <v>2079290.8838614589</v>
      </c>
      <c r="E1491" s="44">
        <v>0.56531657210555231</v>
      </c>
    </row>
    <row r="1492" spans="1:5" x14ac:dyDescent="0.25">
      <c r="A1492" s="39" t="s">
        <v>6052</v>
      </c>
      <c r="B1492" s="32">
        <v>3633100.0000000466</v>
      </c>
      <c r="C1492" s="32">
        <v>5709705.3331944533</v>
      </c>
      <c r="D1492" s="32">
        <v>2076605.3331944067</v>
      </c>
      <c r="E1492" s="44">
        <v>0.57157945919308029</v>
      </c>
    </row>
    <row r="1493" spans="1:5" x14ac:dyDescent="0.25">
      <c r="A1493" s="39" t="s">
        <v>7063</v>
      </c>
      <c r="B1493" s="32">
        <v>2289100.000000014</v>
      </c>
      <c r="C1493" s="32">
        <v>4364477.6250534533</v>
      </c>
      <c r="D1493" s="32">
        <v>2075377.6250534393</v>
      </c>
      <c r="E1493" s="44">
        <v>0.90663475822525297</v>
      </c>
    </row>
    <row r="1494" spans="1:5" x14ac:dyDescent="0.25">
      <c r="A1494" s="39" t="s">
        <v>6631</v>
      </c>
      <c r="B1494" s="32">
        <v>6846099.99999977</v>
      </c>
      <c r="C1494" s="32">
        <v>8919462.3876219559</v>
      </c>
      <c r="D1494" s="32">
        <v>2073362.387622186</v>
      </c>
      <c r="E1494" s="44">
        <v>0.3028530678228854</v>
      </c>
    </row>
    <row r="1495" spans="1:5" x14ac:dyDescent="0.25">
      <c r="A1495" s="39" t="s">
        <v>5903</v>
      </c>
      <c r="B1495" s="32">
        <v>5799099.9999999339</v>
      </c>
      <c r="C1495" s="32">
        <v>7870044.7634756723</v>
      </c>
      <c r="D1495" s="32">
        <v>2070944.7634757385</v>
      </c>
      <c r="E1495" s="44">
        <v>0.35711485635284129</v>
      </c>
    </row>
    <row r="1496" spans="1:5" x14ac:dyDescent="0.25">
      <c r="A1496" s="39" t="s">
        <v>5914</v>
      </c>
      <c r="B1496" s="32">
        <v>3702100.000000048</v>
      </c>
      <c r="C1496" s="32">
        <v>5763675.6958678411</v>
      </c>
      <c r="D1496" s="32">
        <v>2061575.6958677932</v>
      </c>
      <c r="E1496" s="44">
        <v>0.55686656110525556</v>
      </c>
    </row>
    <row r="1497" spans="1:5" x14ac:dyDescent="0.25">
      <c r="A1497" s="39" t="s">
        <v>8026</v>
      </c>
      <c r="B1497" s="32">
        <v>4317100.0000000633</v>
      </c>
      <c r="C1497" s="32">
        <v>6377892.8101858981</v>
      </c>
      <c r="D1497" s="32">
        <v>2060792.8101858348</v>
      </c>
      <c r="E1497" s="44">
        <v>0.47735581992212472</v>
      </c>
    </row>
    <row r="1498" spans="1:5" x14ac:dyDescent="0.25">
      <c r="A1498" s="39" t="s">
        <v>7295</v>
      </c>
      <c r="B1498" s="32">
        <v>1839100.0000000033</v>
      </c>
      <c r="C1498" s="32">
        <v>3894327.6935971994</v>
      </c>
      <c r="D1498" s="32">
        <v>2055227.6935971961</v>
      </c>
      <c r="E1498" s="44">
        <v>1.1175181847627602</v>
      </c>
    </row>
    <row r="1499" spans="1:5" x14ac:dyDescent="0.25">
      <c r="A1499" s="39" t="s">
        <v>5852</v>
      </c>
      <c r="B1499" s="32">
        <v>2301100.0000000144</v>
      </c>
      <c r="C1499" s="32">
        <v>4356009.1202822672</v>
      </c>
      <c r="D1499" s="32">
        <v>2054909.1202822528</v>
      </c>
      <c r="E1499" s="44">
        <v>0.89301165541794791</v>
      </c>
    </row>
    <row r="1500" spans="1:5" x14ac:dyDescent="0.25">
      <c r="A1500" s="39" t="s">
        <v>7665</v>
      </c>
      <c r="B1500" s="32">
        <v>3924100.0000000536</v>
      </c>
      <c r="C1500" s="32">
        <v>5976083.8881237637</v>
      </c>
      <c r="D1500" s="32">
        <v>2051983.8881237102</v>
      </c>
      <c r="E1500" s="44">
        <v>0.52291834767811274</v>
      </c>
    </row>
    <row r="1501" spans="1:5" x14ac:dyDescent="0.25">
      <c r="A1501" s="39" t="s">
        <v>8022</v>
      </c>
      <c r="B1501" s="32">
        <v>4467100.0000000671</v>
      </c>
      <c r="C1501" s="32">
        <v>6518112.2841729652</v>
      </c>
      <c r="D1501" s="32">
        <v>2051012.2841728982</v>
      </c>
      <c r="E1501" s="44">
        <v>0.45913731149355674</v>
      </c>
    </row>
    <row r="1502" spans="1:5" x14ac:dyDescent="0.25">
      <c r="A1502" s="39" t="s">
        <v>7343</v>
      </c>
      <c r="B1502" s="32">
        <v>3084100.0000000331</v>
      </c>
      <c r="C1502" s="32">
        <v>5131432.6978897508</v>
      </c>
      <c r="D1502" s="32">
        <v>2047332.6978897178</v>
      </c>
      <c r="E1502" s="44">
        <v>0.66383473230105894</v>
      </c>
    </row>
    <row r="1503" spans="1:5" x14ac:dyDescent="0.25">
      <c r="A1503" s="39" t="s">
        <v>7766</v>
      </c>
      <c r="B1503" s="32">
        <v>4422100.0000000661</v>
      </c>
      <c r="C1503" s="32">
        <v>6467470.1318349298</v>
      </c>
      <c r="D1503" s="32">
        <v>2045370.1318348637</v>
      </c>
      <c r="E1503" s="44">
        <v>0.46253366767708398</v>
      </c>
    </row>
    <row r="1504" spans="1:5" x14ac:dyDescent="0.25">
      <c r="A1504" s="39" t="s">
        <v>6070</v>
      </c>
      <c r="B1504" s="32">
        <v>6858099.9999997681</v>
      </c>
      <c r="C1504" s="32">
        <v>8902271.3675676044</v>
      </c>
      <c r="D1504" s="32">
        <v>2044171.3675678363</v>
      </c>
      <c r="E1504" s="44">
        <v>0.29806671929075185</v>
      </c>
    </row>
    <row r="1505" spans="1:5" x14ac:dyDescent="0.25">
      <c r="A1505" s="39" t="s">
        <v>7969</v>
      </c>
      <c r="B1505" s="32">
        <v>6513099.9999998221</v>
      </c>
      <c r="C1505" s="32">
        <v>8556452.3706186414</v>
      </c>
      <c r="D1505" s="32">
        <v>2043352.3706188193</v>
      </c>
      <c r="E1505" s="44">
        <v>0.31372961732798132</v>
      </c>
    </row>
    <row r="1506" spans="1:5" x14ac:dyDescent="0.25">
      <c r="A1506" s="39" t="s">
        <v>7522</v>
      </c>
      <c r="B1506" s="32">
        <v>3006100.0000000312</v>
      </c>
      <c r="C1506" s="32">
        <v>5047450.9450042816</v>
      </c>
      <c r="D1506" s="32">
        <v>2041350.9450042504</v>
      </c>
      <c r="E1506" s="44">
        <v>0.67906954026952837</v>
      </c>
    </row>
    <row r="1507" spans="1:5" x14ac:dyDescent="0.25">
      <c r="A1507" s="39" t="s">
        <v>6583</v>
      </c>
      <c r="B1507" s="32">
        <v>3804100.0000000508</v>
      </c>
      <c r="C1507" s="32">
        <v>5845446.637687739</v>
      </c>
      <c r="D1507" s="32">
        <v>2041346.6376876882</v>
      </c>
      <c r="E1507" s="44">
        <v>0.5366175015608583</v>
      </c>
    </row>
    <row r="1508" spans="1:5" x14ac:dyDescent="0.25">
      <c r="A1508" s="39" t="s">
        <v>7038</v>
      </c>
      <c r="B1508" s="32">
        <v>6663099.9999997988</v>
      </c>
      <c r="C1508" s="32">
        <v>8702633.1966983657</v>
      </c>
      <c r="D1508" s="32">
        <v>2039533.1966985669</v>
      </c>
      <c r="E1508" s="44">
        <v>0.30609373965550996</v>
      </c>
    </row>
    <row r="1509" spans="1:5" x14ac:dyDescent="0.25">
      <c r="A1509" s="39" t="s">
        <v>6847</v>
      </c>
      <c r="B1509" s="32">
        <v>2403100.0000000168</v>
      </c>
      <c r="C1509" s="32">
        <v>4441395.6493565589</v>
      </c>
      <c r="D1509" s="32">
        <v>2038295.6493565422</v>
      </c>
      <c r="E1509" s="44">
        <v>0.84819426963360989</v>
      </c>
    </row>
    <row r="1510" spans="1:5" x14ac:dyDescent="0.25">
      <c r="A1510" s="39" t="s">
        <v>7338</v>
      </c>
      <c r="B1510" s="32">
        <v>7473099.9999996722</v>
      </c>
      <c r="C1510" s="32">
        <v>9510894.650222769</v>
      </c>
      <c r="D1510" s="32">
        <v>2037794.6502230968</v>
      </c>
      <c r="E1510" s="44">
        <v>0.27268397990434845</v>
      </c>
    </row>
    <row r="1511" spans="1:5" x14ac:dyDescent="0.25">
      <c r="A1511" s="39" t="s">
        <v>6442</v>
      </c>
      <c r="B1511" s="32">
        <v>2451100.0000000177</v>
      </c>
      <c r="C1511" s="32">
        <v>4484512.7632597089</v>
      </c>
      <c r="D1511" s="32">
        <v>2033412.7632596912</v>
      </c>
      <c r="E1511" s="44">
        <v>0.82959192332408982</v>
      </c>
    </row>
    <row r="1512" spans="1:5" x14ac:dyDescent="0.25">
      <c r="A1512" s="39" t="s">
        <v>7356</v>
      </c>
      <c r="B1512" s="32">
        <v>2382100.0000000163</v>
      </c>
      <c r="C1512" s="32">
        <v>4413446.6553728711</v>
      </c>
      <c r="D1512" s="32">
        <v>2031346.6553728548</v>
      </c>
      <c r="E1512" s="44">
        <v>0.85275456755503165</v>
      </c>
    </row>
    <row r="1513" spans="1:5" x14ac:dyDescent="0.25">
      <c r="A1513" s="39" t="s">
        <v>8070</v>
      </c>
      <c r="B1513" s="32">
        <v>2724100.0000000242</v>
      </c>
      <c r="C1513" s="32">
        <v>4753513.5539029716</v>
      </c>
      <c r="D1513" s="32">
        <v>2029413.5539029473</v>
      </c>
      <c r="E1513" s="44">
        <v>0.7449849689449467</v>
      </c>
    </row>
    <row r="1514" spans="1:5" x14ac:dyDescent="0.25">
      <c r="A1514" s="39" t="s">
        <v>7970</v>
      </c>
      <c r="B1514" s="32">
        <v>6480099.9999998277</v>
      </c>
      <c r="C1514" s="32">
        <v>8506589.4089747164</v>
      </c>
      <c r="D1514" s="32">
        <v>2026489.4089748887</v>
      </c>
      <c r="E1514" s="44">
        <v>0.31272502106062294</v>
      </c>
    </row>
    <row r="1515" spans="1:5" x14ac:dyDescent="0.25">
      <c r="A1515" s="39" t="s">
        <v>7230</v>
      </c>
      <c r="B1515" s="32">
        <v>4761100.0000000736</v>
      </c>
      <c r="C1515" s="32">
        <v>6787164.6141642379</v>
      </c>
      <c r="D1515" s="32">
        <v>2026064.6141641643</v>
      </c>
      <c r="E1515" s="44">
        <v>0.42554548616162924</v>
      </c>
    </row>
    <row r="1516" spans="1:5" x14ac:dyDescent="0.25">
      <c r="A1516" s="39" t="s">
        <v>5966</v>
      </c>
      <c r="B1516" s="32">
        <v>5160100.0000000335</v>
      </c>
      <c r="C1516" s="32">
        <v>7183890.363945351</v>
      </c>
      <c r="D1516" s="32">
        <v>2023790.3639453175</v>
      </c>
      <c r="E1516" s="44">
        <v>0.39219983410114229</v>
      </c>
    </row>
    <row r="1517" spans="1:5" x14ac:dyDescent="0.25">
      <c r="A1517" s="39" t="s">
        <v>7539</v>
      </c>
      <c r="B1517" s="32">
        <v>3846100.0000000517</v>
      </c>
      <c r="C1517" s="32">
        <v>5868164.2300089961</v>
      </c>
      <c r="D1517" s="32">
        <v>2022064.2300089444</v>
      </c>
      <c r="E1517" s="44">
        <v>0.52574406021916154</v>
      </c>
    </row>
    <row r="1518" spans="1:5" x14ac:dyDescent="0.25">
      <c r="A1518" s="39" t="s">
        <v>7120</v>
      </c>
      <c r="B1518" s="32">
        <v>3285100.0000000382</v>
      </c>
      <c r="C1518" s="32">
        <v>5304987.3341770684</v>
      </c>
      <c r="D1518" s="32">
        <v>2019887.3341770303</v>
      </c>
      <c r="E1518" s="44">
        <v>0.61486327179598999</v>
      </c>
    </row>
    <row r="1519" spans="1:5" x14ac:dyDescent="0.25">
      <c r="A1519" s="39" t="s">
        <v>7394</v>
      </c>
      <c r="B1519" s="32">
        <v>5337100.0000000065</v>
      </c>
      <c r="C1519" s="32">
        <v>7356684.7868758179</v>
      </c>
      <c r="D1519" s="32">
        <v>2019584.7868758114</v>
      </c>
      <c r="E1519" s="44">
        <v>0.37840489907923947</v>
      </c>
    </row>
    <row r="1520" spans="1:5" x14ac:dyDescent="0.25">
      <c r="A1520" s="39" t="s">
        <v>6586</v>
      </c>
      <c r="B1520" s="32">
        <v>3243100.0000000373</v>
      </c>
      <c r="C1520" s="32">
        <v>5261228.3083110889</v>
      </c>
      <c r="D1520" s="32">
        <v>2018128.3083110517</v>
      </c>
      <c r="E1520" s="44">
        <v>0.62228371259320669</v>
      </c>
    </row>
    <row r="1521" spans="1:5" x14ac:dyDescent="0.25">
      <c r="A1521" s="39" t="s">
        <v>6073</v>
      </c>
      <c r="B1521" s="32">
        <v>6186099.9999998733</v>
      </c>
      <c r="C1521" s="32">
        <v>8203670.7160380613</v>
      </c>
      <c r="D1521" s="32">
        <v>2017570.716038188</v>
      </c>
      <c r="E1521" s="44">
        <v>0.32614582952720278</v>
      </c>
    </row>
    <row r="1522" spans="1:5" x14ac:dyDescent="0.25">
      <c r="A1522" s="39" t="s">
        <v>7301</v>
      </c>
      <c r="B1522" s="32">
        <v>7077099.9999997336</v>
      </c>
      <c r="C1522" s="32">
        <v>9089486.6228667479</v>
      </c>
      <c r="D1522" s="32">
        <v>2012386.6228670143</v>
      </c>
      <c r="E1522" s="44">
        <v>0.28435187052141275</v>
      </c>
    </row>
    <row r="1523" spans="1:5" x14ac:dyDescent="0.25">
      <c r="A1523" s="39" t="s">
        <v>6393</v>
      </c>
      <c r="B1523" s="32">
        <v>4320100.0000000633</v>
      </c>
      <c r="C1523" s="32">
        <v>6330880.552226793</v>
      </c>
      <c r="D1523" s="32">
        <v>2010780.5522267297</v>
      </c>
      <c r="E1523" s="44">
        <v>0.46544768691157618</v>
      </c>
    </row>
    <row r="1524" spans="1:5" x14ac:dyDescent="0.25">
      <c r="A1524" s="39" t="s">
        <v>7410</v>
      </c>
      <c r="B1524" s="32">
        <v>2076100.0000000088</v>
      </c>
      <c r="C1524" s="32">
        <v>4082384.0275724288</v>
      </c>
      <c r="D1524" s="32">
        <v>2006284.02757242</v>
      </c>
      <c r="E1524" s="44">
        <v>0.96637157534435303</v>
      </c>
    </row>
    <row r="1525" spans="1:5" x14ac:dyDescent="0.25">
      <c r="A1525" s="39" t="s">
        <v>7997</v>
      </c>
      <c r="B1525" s="32">
        <v>5424099.9999999925</v>
      </c>
      <c r="C1525" s="32">
        <v>7425790.0065767057</v>
      </c>
      <c r="D1525" s="32">
        <v>2001690.0065767132</v>
      </c>
      <c r="E1525" s="44">
        <v>0.3690363390381291</v>
      </c>
    </row>
    <row r="1526" spans="1:5" x14ac:dyDescent="0.25">
      <c r="A1526" s="39" t="s">
        <v>6808</v>
      </c>
      <c r="B1526" s="32">
        <v>4740100.0000000736</v>
      </c>
      <c r="C1526" s="32">
        <v>6738261.5345130218</v>
      </c>
      <c r="D1526" s="32">
        <v>1998161.5345129482</v>
      </c>
      <c r="E1526" s="44">
        <v>0.42154417301595265</v>
      </c>
    </row>
    <row r="1527" spans="1:5" x14ac:dyDescent="0.25">
      <c r="A1527" s="39" t="s">
        <v>7402</v>
      </c>
      <c r="B1527" s="32">
        <v>3798100.0000000503</v>
      </c>
      <c r="C1527" s="32">
        <v>5795762.4767311849</v>
      </c>
      <c r="D1527" s="32">
        <v>1997662.4767311346</v>
      </c>
      <c r="E1527" s="44">
        <v>0.52596363358813836</v>
      </c>
    </row>
    <row r="1528" spans="1:5" x14ac:dyDescent="0.25">
      <c r="A1528" s="39" t="s">
        <v>7447</v>
      </c>
      <c r="B1528" s="32">
        <v>4605100.0000000698</v>
      </c>
      <c r="C1528" s="32">
        <v>6601529.3718878962</v>
      </c>
      <c r="D1528" s="32">
        <v>1996429.3718878264</v>
      </c>
      <c r="E1528" s="44">
        <v>0.43352573709317843</v>
      </c>
    </row>
    <row r="1529" spans="1:5" x14ac:dyDescent="0.25">
      <c r="A1529" s="39" t="s">
        <v>7081</v>
      </c>
      <c r="B1529" s="32">
        <v>2355100.0000000158</v>
      </c>
      <c r="C1529" s="32">
        <v>4342609.963571663</v>
      </c>
      <c r="D1529" s="32">
        <v>1987509.9635716472</v>
      </c>
      <c r="E1529" s="44">
        <v>0.84391744026649984</v>
      </c>
    </row>
    <row r="1530" spans="1:5" x14ac:dyDescent="0.25">
      <c r="A1530" s="39" t="s">
        <v>6846</v>
      </c>
      <c r="B1530" s="32">
        <v>3339100.0000000396</v>
      </c>
      <c r="C1530" s="32">
        <v>5326227.8958076565</v>
      </c>
      <c r="D1530" s="32">
        <v>1987127.8958076169</v>
      </c>
      <c r="E1530" s="44">
        <v>0.5951088304655725</v>
      </c>
    </row>
    <row r="1531" spans="1:5" x14ac:dyDescent="0.25">
      <c r="A1531" s="39" t="s">
        <v>5841</v>
      </c>
      <c r="B1531" s="32">
        <v>5538099.9999999749</v>
      </c>
      <c r="C1531" s="32">
        <v>7523594.4868646478</v>
      </c>
      <c r="D1531" s="32">
        <v>1985494.486864673</v>
      </c>
      <c r="E1531" s="44">
        <v>0.35851546322108341</v>
      </c>
    </row>
    <row r="1532" spans="1:5" x14ac:dyDescent="0.25">
      <c r="A1532" s="39" t="s">
        <v>7653</v>
      </c>
      <c r="B1532" s="32">
        <v>6633099.9999998035</v>
      </c>
      <c r="C1532" s="32">
        <v>8607683.5620532595</v>
      </c>
      <c r="D1532" s="32">
        <v>1974583.562053456</v>
      </c>
      <c r="E1532" s="44">
        <v>0.29768638525780017</v>
      </c>
    </row>
    <row r="1533" spans="1:5" x14ac:dyDescent="0.25">
      <c r="A1533" s="39" t="s">
        <v>5895</v>
      </c>
      <c r="B1533" s="32">
        <v>5223100.0000000242</v>
      </c>
      <c r="C1533" s="32">
        <v>7189409.5536902072</v>
      </c>
      <c r="D1533" s="32">
        <v>1966309.553690183</v>
      </c>
      <c r="E1533" s="44">
        <v>0.37646408333942943</v>
      </c>
    </row>
    <row r="1534" spans="1:5" x14ac:dyDescent="0.25">
      <c r="A1534" s="39" t="s">
        <v>6842</v>
      </c>
      <c r="B1534" s="32">
        <v>5502099.9999999804</v>
      </c>
      <c r="C1534" s="32">
        <v>7466061.1359587489</v>
      </c>
      <c r="D1534" s="32">
        <v>1963961.1359587684</v>
      </c>
      <c r="E1534" s="44">
        <v>0.35694755383558557</v>
      </c>
    </row>
    <row r="1535" spans="1:5" x14ac:dyDescent="0.25">
      <c r="A1535" s="39" t="s">
        <v>7869</v>
      </c>
      <c r="B1535" s="32">
        <v>2358100.0000000158</v>
      </c>
      <c r="C1535" s="32">
        <v>4321964.5644705985</v>
      </c>
      <c r="D1535" s="32">
        <v>1963864.5644705826</v>
      </c>
      <c r="E1535" s="44">
        <v>0.83281648974622347</v>
      </c>
    </row>
    <row r="1536" spans="1:5" x14ac:dyDescent="0.25">
      <c r="A1536" s="39" t="s">
        <v>8002</v>
      </c>
      <c r="B1536" s="32">
        <v>5316100.0000000093</v>
      </c>
      <c r="C1536" s="32">
        <v>7278617.2570930049</v>
      </c>
      <c r="D1536" s="32">
        <v>1962517.2570929956</v>
      </c>
      <c r="E1536" s="44">
        <v>0.36916484962528773</v>
      </c>
    </row>
    <row r="1537" spans="1:5" x14ac:dyDescent="0.25">
      <c r="A1537" s="39" t="s">
        <v>6488</v>
      </c>
      <c r="B1537" s="32">
        <v>3963100.0000000545</v>
      </c>
      <c r="C1537" s="32">
        <v>5924131.9091598364</v>
      </c>
      <c r="D1537" s="32">
        <v>1961031.9091597819</v>
      </c>
      <c r="E1537" s="44">
        <v>0.4948227168529068</v>
      </c>
    </row>
    <row r="1538" spans="1:5" x14ac:dyDescent="0.25">
      <c r="A1538" s="39" t="s">
        <v>7388</v>
      </c>
      <c r="B1538" s="32">
        <v>6504099.999999824</v>
      </c>
      <c r="C1538" s="32">
        <v>8464742.2083389014</v>
      </c>
      <c r="D1538" s="32">
        <v>1960642.2083390774</v>
      </c>
      <c r="E1538" s="44">
        <v>0.3014471192538753</v>
      </c>
    </row>
    <row r="1539" spans="1:5" x14ac:dyDescent="0.25">
      <c r="A1539" s="39" t="s">
        <v>6424</v>
      </c>
      <c r="B1539" s="32">
        <v>7224099.9999997113</v>
      </c>
      <c r="C1539" s="32">
        <v>9182606.7826626021</v>
      </c>
      <c r="D1539" s="32">
        <v>1958506.7826628909</v>
      </c>
      <c r="E1539" s="44">
        <v>0.27110737429755527</v>
      </c>
    </row>
    <row r="1540" spans="1:5" x14ac:dyDescent="0.25">
      <c r="A1540" s="39" t="s">
        <v>8059</v>
      </c>
      <c r="B1540" s="32">
        <v>2766100.0000000256</v>
      </c>
      <c r="C1540" s="32">
        <v>4720187.0128815938</v>
      </c>
      <c r="D1540" s="32">
        <v>1954087.0128815682</v>
      </c>
      <c r="E1540" s="44">
        <v>0.70644120345668993</v>
      </c>
    </row>
    <row r="1541" spans="1:5" x14ac:dyDescent="0.25">
      <c r="A1541" s="39" t="s">
        <v>6626</v>
      </c>
      <c r="B1541" s="32">
        <v>3774100.0000000498</v>
      </c>
      <c r="C1541" s="32">
        <v>5727171.4174295655</v>
      </c>
      <c r="D1541" s="32">
        <v>1953071.4174295156</v>
      </c>
      <c r="E1541" s="44">
        <v>0.51749328778503212</v>
      </c>
    </row>
    <row r="1542" spans="1:5" x14ac:dyDescent="0.25">
      <c r="A1542" s="39" t="s">
        <v>7077</v>
      </c>
      <c r="B1542" s="32">
        <v>3768100.0000000498</v>
      </c>
      <c r="C1542" s="32">
        <v>5718362.1444160324</v>
      </c>
      <c r="D1542" s="32">
        <v>1950262.1444159825</v>
      </c>
      <c r="E1542" s="44">
        <v>0.51757175882167583</v>
      </c>
    </row>
    <row r="1543" spans="1:5" x14ac:dyDescent="0.25">
      <c r="A1543" s="39" t="s">
        <v>7270</v>
      </c>
      <c r="B1543" s="32">
        <v>6810099.9999997756</v>
      </c>
      <c r="C1543" s="32">
        <v>8755890.2838188373</v>
      </c>
      <c r="D1543" s="32">
        <v>1945790.2838190617</v>
      </c>
      <c r="E1543" s="44">
        <v>0.28572124988166486</v>
      </c>
    </row>
    <row r="1544" spans="1:5" x14ac:dyDescent="0.25">
      <c r="A1544" s="39" t="s">
        <v>7303</v>
      </c>
      <c r="B1544" s="32">
        <v>4080100.0000000573</v>
      </c>
      <c r="C1544" s="32">
        <v>6019304.9787481781</v>
      </c>
      <c r="D1544" s="32">
        <v>1939204.9787481208</v>
      </c>
      <c r="E1544" s="44">
        <v>0.47528368881843425</v>
      </c>
    </row>
    <row r="1545" spans="1:5" x14ac:dyDescent="0.25">
      <c r="A1545" s="39" t="s">
        <v>7470</v>
      </c>
      <c r="B1545" s="32">
        <v>1959100.0000000061</v>
      </c>
      <c r="C1545" s="32">
        <v>3897269.5430723312</v>
      </c>
      <c r="D1545" s="32">
        <v>1938169.5430723252</v>
      </c>
      <c r="E1545" s="44">
        <v>0.98931628965970042</v>
      </c>
    </row>
    <row r="1546" spans="1:5" x14ac:dyDescent="0.25">
      <c r="A1546" s="39" t="s">
        <v>8047</v>
      </c>
      <c r="B1546" s="32">
        <v>3201100.0000000359</v>
      </c>
      <c r="C1546" s="32">
        <v>5134251.6633879095</v>
      </c>
      <c r="D1546" s="32">
        <v>1933151.6633878737</v>
      </c>
      <c r="E1546" s="44">
        <v>0.60390230339191275</v>
      </c>
    </row>
    <row r="1547" spans="1:5" x14ac:dyDescent="0.25">
      <c r="A1547" s="39" t="s">
        <v>7646</v>
      </c>
      <c r="B1547" s="32">
        <v>2187100.0000000116</v>
      </c>
      <c r="C1547" s="32">
        <v>4117613.0575088556</v>
      </c>
      <c r="D1547" s="32">
        <v>1930513.057508844</v>
      </c>
      <c r="E1547" s="44">
        <v>0.882681659507491</v>
      </c>
    </row>
    <row r="1548" spans="1:5" x14ac:dyDescent="0.25">
      <c r="A1548" s="39" t="s">
        <v>6394</v>
      </c>
      <c r="B1548" s="32">
        <v>4164100.0000000596</v>
      </c>
      <c r="C1548" s="32">
        <v>6094244.7056387281</v>
      </c>
      <c r="D1548" s="32">
        <v>1930144.7056386685</v>
      </c>
      <c r="E1548" s="44">
        <v>0.46352025783209838</v>
      </c>
    </row>
    <row r="1549" spans="1:5" x14ac:dyDescent="0.25">
      <c r="A1549" s="39" t="s">
        <v>7768</v>
      </c>
      <c r="B1549" s="32">
        <v>4410100.0000000652</v>
      </c>
      <c r="C1549" s="32">
        <v>6340224.1046793135</v>
      </c>
      <c r="D1549" s="32">
        <v>1930124.1046792483</v>
      </c>
      <c r="E1549" s="44">
        <v>0.43765994074493092</v>
      </c>
    </row>
    <row r="1550" spans="1:5" x14ac:dyDescent="0.25">
      <c r="A1550" s="39" t="s">
        <v>6467</v>
      </c>
      <c r="B1550" s="32">
        <v>2244100.000000013</v>
      </c>
      <c r="C1550" s="32">
        <v>4171277.8843533564</v>
      </c>
      <c r="D1550" s="32">
        <v>1927177.8843533434</v>
      </c>
      <c r="E1550" s="44">
        <v>0.85877540410558006</v>
      </c>
    </row>
    <row r="1551" spans="1:5" x14ac:dyDescent="0.25">
      <c r="A1551" s="39" t="s">
        <v>6347</v>
      </c>
      <c r="B1551" s="32">
        <v>3828100.0000000512</v>
      </c>
      <c r="C1551" s="32">
        <v>5755228.9792941622</v>
      </c>
      <c r="D1551" s="32">
        <v>1927128.979294111</v>
      </c>
      <c r="E1551" s="44">
        <v>0.50341657200545575</v>
      </c>
    </row>
    <row r="1552" spans="1:5" x14ac:dyDescent="0.25">
      <c r="A1552" s="39" t="s">
        <v>8062</v>
      </c>
      <c r="B1552" s="32">
        <v>2754100.0000000251</v>
      </c>
      <c r="C1552" s="32">
        <v>4679283.7125072973</v>
      </c>
      <c r="D1552" s="32">
        <v>1925183.7125072721</v>
      </c>
      <c r="E1552" s="44">
        <v>0.69902462238381124</v>
      </c>
    </row>
    <row r="1553" spans="1:5" x14ac:dyDescent="0.25">
      <c r="A1553" s="39" t="s">
        <v>7778</v>
      </c>
      <c r="B1553" s="32">
        <v>1806100.0000000023</v>
      </c>
      <c r="C1553" s="32">
        <v>3731173.6898568869</v>
      </c>
      <c r="D1553" s="32">
        <v>1925073.6898568845</v>
      </c>
      <c r="E1553" s="44">
        <v>1.0658732572154821</v>
      </c>
    </row>
    <row r="1554" spans="1:5" x14ac:dyDescent="0.25">
      <c r="A1554" s="39" t="s">
        <v>5971</v>
      </c>
      <c r="B1554" s="32">
        <v>3330100.0000000391</v>
      </c>
      <c r="C1554" s="32">
        <v>5254930.3809576388</v>
      </c>
      <c r="D1554" s="32">
        <v>1924830.3809575997</v>
      </c>
      <c r="E1554" s="44">
        <v>0.57800978377753731</v>
      </c>
    </row>
    <row r="1555" spans="1:5" x14ac:dyDescent="0.25">
      <c r="A1555" s="39" t="s">
        <v>7331</v>
      </c>
      <c r="B1555" s="32">
        <v>2832100.000000027</v>
      </c>
      <c r="C1555" s="32">
        <v>4751679.4454225758</v>
      </c>
      <c r="D1555" s="32">
        <v>1919579.4454225488</v>
      </c>
      <c r="E1555" s="44">
        <v>0.67779366739258162</v>
      </c>
    </row>
    <row r="1556" spans="1:5" x14ac:dyDescent="0.25">
      <c r="A1556" s="39" t="s">
        <v>6395</v>
      </c>
      <c r="B1556" s="32">
        <v>4146100.0000000591</v>
      </c>
      <c r="C1556" s="32">
        <v>6065640.6831847187</v>
      </c>
      <c r="D1556" s="32">
        <v>1919540.6831846596</v>
      </c>
      <c r="E1556" s="44">
        <v>0.46297500860679486</v>
      </c>
    </row>
    <row r="1557" spans="1:5" x14ac:dyDescent="0.25">
      <c r="A1557" s="39" t="s">
        <v>6590</v>
      </c>
      <c r="B1557" s="32">
        <v>2949100.0000000298</v>
      </c>
      <c r="C1557" s="32">
        <v>4866708.2114729816</v>
      </c>
      <c r="D1557" s="32">
        <v>1917608.2114729518</v>
      </c>
      <c r="E1557" s="44">
        <v>0.65023505865278641</v>
      </c>
    </row>
    <row r="1558" spans="1:5" x14ac:dyDescent="0.25">
      <c r="A1558" s="39" t="s">
        <v>7874</v>
      </c>
      <c r="B1558" s="32">
        <v>1992100.000000007</v>
      </c>
      <c r="C1558" s="32">
        <v>3908244.4203617484</v>
      </c>
      <c r="D1558" s="32">
        <v>1916144.4203617414</v>
      </c>
      <c r="E1558" s="44">
        <v>0.96187160301276775</v>
      </c>
    </row>
    <row r="1559" spans="1:5" x14ac:dyDescent="0.25">
      <c r="A1559" s="39" t="s">
        <v>8093</v>
      </c>
      <c r="B1559" s="32">
        <v>1740100.0000000007</v>
      </c>
      <c r="C1559" s="32">
        <v>3655103.6499020089</v>
      </c>
      <c r="D1559" s="32">
        <v>1915003.6499020082</v>
      </c>
      <c r="E1559" s="44">
        <v>1.1005135623826259</v>
      </c>
    </row>
    <row r="1560" spans="1:5" x14ac:dyDescent="0.25">
      <c r="A1560" s="39" t="s">
        <v>8017</v>
      </c>
      <c r="B1560" s="32">
        <v>4791100.0000000745</v>
      </c>
      <c r="C1560" s="32">
        <v>6705973.018839607</v>
      </c>
      <c r="D1560" s="32">
        <v>1914873.0188395325</v>
      </c>
      <c r="E1560" s="44">
        <v>0.39967293916626717</v>
      </c>
    </row>
    <row r="1561" spans="1:5" x14ac:dyDescent="0.25">
      <c r="A1561" s="39" t="s">
        <v>7557</v>
      </c>
      <c r="B1561" s="32">
        <v>4950100.0000000671</v>
      </c>
      <c r="C1561" s="32">
        <v>6864272.2793068588</v>
      </c>
      <c r="D1561" s="32">
        <v>1914172.2793067917</v>
      </c>
      <c r="E1561" s="44">
        <v>0.38669365857392091</v>
      </c>
    </row>
    <row r="1562" spans="1:5" x14ac:dyDescent="0.25">
      <c r="A1562" s="39" t="s">
        <v>6356</v>
      </c>
      <c r="B1562" s="32">
        <v>2019100.0000000075</v>
      </c>
      <c r="C1562" s="32">
        <v>3933009.6595849856</v>
      </c>
      <c r="D1562" s="32">
        <v>1913909.6595849781</v>
      </c>
      <c r="E1562" s="44">
        <v>0.94790236223315882</v>
      </c>
    </row>
    <row r="1563" spans="1:5" x14ac:dyDescent="0.25">
      <c r="A1563" s="39" t="s">
        <v>7017</v>
      </c>
      <c r="B1563" s="32">
        <v>5517099.9999999776</v>
      </c>
      <c r="C1563" s="32">
        <v>7429086.8931382867</v>
      </c>
      <c r="D1563" s="32">
        <v>1911986.893138309</v>
      </c>
      <c r="E1563" s="44">
        <v>0.34655650489175777</v>
      </c>
    </row>
    <row r="1564" spans="1:5" x14ac:dyDescent="0.25">
      <c r="A1564" s="39" t="s">
        <v>8068</v>
      </c>
      <c r="B1564" s="32">
        <v>2730100.0000000247</v>
      </c>
      <c r="C1564" s="32">
        <v>4639806.5571064651</v>
      </c>
      <c r="D1564" s="32">
        <v>1909706.5571064404</v>
      </c>
      <c r="E1564" s="44">
        <v>0.69950058866210874</v>
      </c>
    </row>
    <row r="1565" spans="1:5" x14ac:dyDescent="0.25">
      <c r="A1565" s="39" t="s">
        <v>7490</v>
      </c>
      <c r="B1565" s="32">
        <v>2154100.0000000107</v>
      </c>
      <c r="C1565" s="32">
        <v>4058153.7264906825</v>
      </c>
      <c r="D1565" s="32">
        <v>1904053.7264906717</v>
      </c>
      <c r="E1565" s="44">
        <v>0.88392076806585684</v>
      </c>
    </row>
    <row r="1566" spans="1:5" x14ac:dyDescent="0.25">
      <c r="A1566" s="39" t="s">
        <v>8102</v>
      </c>
      <c r="B1566" s="32">
        <v>1590099.9999999972</v>
      </c>
      <c r="C1566" s="32">
        <v>3494056.429706574</v>
      </c>
      <c r="D1566" s="32">
        <v>1903956.4297065767</v>
      </c>
      <c r="E1566" s="44">
        <v>1.1973815670125023</v>
      </c>
    </row>
    <row r="1567" spans="1:5" x14ac:dyDescent="0.25">
      <c r="A1567" s="39" t="s">
        <v>6461</v>
      </c>
      <c r="B1567" s="32">
        <v>3765100.0000000498</v>
      </c>
      <c r="C1567" s="32">
        <v>5665589.8327198122</v>
      </c>
      <c r="D1567" s="32">
        <v>1900489.8327197623</v>
      </c>
      <c r="E1567" s="44">
        <v>0.50476476925439884</v>
      </c>
    </row>
    <row r="1568" spans="1:5" x14ac:dyDescent="0.25">
      <c r="A1568" s="39" t="s">
        <v>6599</v>
      </c>
      <c r="B1568" s="32">
        <v>1698099.9999999998</v>
      </c>
      <c r="C1568" s="32">
        <v>3598329.0796132204</v>
      </c>
      <c r="D1568" s="32">
        <v>1900229.0796132206</v>
      </c>
      <c r="E1568" s="44">
        <v>1.1190324949138573</v>
      </c>
    </row>
    <row r="1569" spans="1:5" x14ac:dyDescent="0.25">
      <c r="A1569" s="39" t="s">
        <v>6624</v>
      </c>
      <c r="B1569" s="32">
        <v>3945100.000000054</v>
      </c>
      <c r="C1569" s="32">
        <v>5842472.0593687529</v>
      </c>
      <c r="D1569" s="32">
        <v>1897372.0593686989</v>
      </c>
      <c r="E1569" s="44">
        <v>0.48094397084197432</v>
      </c>
    </row>
    <row r="1570" spans="1:5" x14ac:dyDescent="0.25">
      <c r="A1570" s="39" t="s">
        <v>7217</v>
      </c>
      <c r="B1570" s="32">
        <v>1872100.000000004</v>
      </c>
      <c r="C1570" s="32">
        <v>3768108.9069675412</v>
      </c>
      <c r="D1570" s="32">
        <v>1896008.9069675372</v>
      </c>
      <c r="E1570" s="44">
        <v>1.0127711697919626</v>
      </c>
    </row>
    <row r="1571" spans="1:5" x14ac:dyDescent="0.25">
      <c r="A1571" s="39" t="s">
        <v>6338</v>
      </c>
      <c r="B1571" s="32">
        <v>6300099.9999998556</v>
      </c>
      <c r="C1571" s="32">
        <v>8194316.7633159915</v>
      </c>
      <c r="D1571" s="32">
        <v>1894216.7633161359</v>
      </c>
      <c r="E1571" s="44">
        <v>0.30066455505724976</v>
      </c>
    </row>
    <row r="1572" spans="1:5" x14ac:dyDescent="0.25">
      <c r="A1572" s="39" t="s">
        <v>7215</v>
      </c>
      <c r="B1572" s="32">
        <v>2298100.0000000144</v>
      </c>
      <c r="C1572" s="32">
        <v>4190895.2959627388</v>
      </c>
      <c r="D1572" s="32">
        <v>1892795.2959627244</v>
      </c>
      <c r="E1572" s="44">
        <v>0.82363487052900763</v>
      </c>
    </row>
    <row r="1573" spans="1:5" x14ac:dyDescent="0.25">
      <c r="A1573" s="39" t="s">
        <v>7674</v>
      </c>
      <c r="B1573" s="32">
        <v>2517100.0000000196</v>
      </c>
      <c r="C1573" s="32">
        <v>4409604.0577359581</v>
      </c>
      <c r="D1573" s="32">
        <v>1892504.0577359386</v>
      </c>
      <c r="E1573" s="44">
        <v>0.75185890816253775</v>
      </c>
    </row>
    <row r="1574" spans="1:5" x14ac:dyDescent="0.25">
      <c r="A1574" s="39" t="s">
        <v>6007</v>
      </c>
      <c r="B1574" s="32">
        <v>1932100.0000000054</v>
      </c>
      <c r="C1574" s="32">
        <v>3821779.3660094975</v>
      </c>
      <c r="D1574" s="32">
        <v>1889679.3660094922</v>
      </c>
      <c r="E1574" s="44">
        <v>0.97804428653252262</v>
      </c>
    </row>
    <row r="1575" spans="1:5" x14ac:dyDescent="0.25">
      <c r="A1575" s="39" t="s">
        <v>5987</v>
      </c>
      <c r="B1575" s="32">
        <v>5748099.9999999423</v>
      </c>
      <c r="C1575" s="32">
        <v>7631128.9370326456</v>
      </c>
      <c r="D1575" s="32">
        <v>1883028.9370327033</v>
      </c>
      <c r="E1575" s="44">
        <v>0.32759154103664206</v>
      </c>
    </row>
    <row r="1576" spans="1:5" x14ac:dyDescent="0.25">
      <c r="A1576" s="39" t="s">
        <v>7188</v>
      </c>
      <c r="B1576" s="32">
        <v>1620099.9999999979</v>
      </c>
      <c r="C1576" s="32">
        <v>3499525.2069030027</v>
      </c>
      <c r="D1576" s="32">
        <v>1879425.2069030048</v>
      </c>
      <c r="E1576" s="44">
        <v>1.1600674075075657</v>
      </c>
    </row>
    <row r="1577" spans="1:5" x14ac:dyDescent="0.25">
      <c r="A1577" s="39" t="s">
        <v>7712</v>
      </c>
      <c r="B1577" s="32">
        <v>3411100.000000041</v>
      </c>
      <c r="C1577" s="32">
        <v>5288827.4377246592</v>
      </c>
      <c r="D1577" s="32">
        <v>1877727.4377246182</v>
      </c>
      <c r="E1577" s="44">
        <v>0.55047563475846373</v>
      </c>
    </row>
    <row r="1578" spans="1:5" x14ac:dyDescent="0.25">
      <c r="A1578" s="39" t="s">
        <v>7566</v>
      </c>
      <c r="B1578" s="32">
        <v>2586100.000000021</v>
      </c>
      <c r="C1578" s="32">
        <v>4463748.0583004188</v>
      </c>
      <c r="D1578" s="32">
        <v>1877648.0583003978</v>
      </c>
      <c r="E1578" s="44">
        <v>0.72605392610509367</v>
      </c>
    </row>
    <row r="1579" spans="1:5" x14ac:dyDescent="0.25">
      <c r="A1579" s="39" t="s">
        <v>6164</v>
      </c>
      <c r="B1579" s="32">
        <v>1731100.0000000005</v>
      </c>
      <c r="C1579" s="32">
        <v>3608398.6567832064</v>
      </c>
      <c r="D1579" s="32">
        <v>1877298.6567832059</v>
      </c>
      <c r="E1579" s="44">
        <v>1.084454194895272</v>
      </c>
    </row>
    <row r="1580" spans="1:5" x14ac:dyDescent="0.25">
      <c r="A1580" s="39" t="s">
        <v>7178</v>
      </c>
      <c r="B1580" s="32">
        <v>1926100.0000000054</v>
      </c>
      <c r="C1580" s="32">
        <v>3803204.8867320935</v>
      </c>
      <c r="D1580" s="32">
        <v>1877104.8867320882</v>
      </c>
      <c r="E1580" s="44">
        <v>0.97456252880540106</v>
      </c>
    </row>
    <row r="1581" spans="1:5" x14ac:dyDescent="0.25">
      <c r="A1581" s="39" t="s">
        <v>8094</v>
      </c>
      <c r="B1581" s="32">
        <v>1725100.0000000005</v>
      </c>
      <c r="C1581" s="32">
        <v>3599636.3497156864</v>
      </c>
      <c r="D1581" s="32">
        <v>1874536.3497156859</v>
      </c>
      <c r="E1581" s="44">
        <v>1.0866247462267031</v>
      </c>
    </row>
    <row r="1582" spans="1:5" x14ac:dyDescent="0.25">
      <c r="A1582" s="39" t="s">
        <v>7574</v>
      </c>
      <c r="B1582" s="32">
        <v>6321099.9999998519</v>
      </c>
      <c r="C1582" s="32">
        <v>8194767.5014354987</v>
      </c>
      <c r="D1582" s="32">
        <v>1873667.5014356468</v>
      </c>
      <c r="E1582" s="44">
        <v>0.29641478562840179</v>
      </c>
    </row>
    <row r="1583" spans="1:5" x14ac:dyDescent="0.25">
      <c r="A1583" s="39" t="s">
        <v>7733</v>
      </c>
      <c r="B1583" s="32">
        <v>1569099.9999999965</v>
      </c>
      <c r="C1583" s="32">
        <v>3441757.3909574975</v>
      </c>
      <c r="D1583" s="32">
        <v>1872657.390957501</v>
      </c>
      <c r="E1583" s="44">
        <v>1.1934595570438502</v>
      </c>
    </row>
    <row r="1584" spans="1:5" x14ac:dyDescent="0.25">
      <c r="A1584" s="39" t="s">
        <v>7849</v>
      </c>
      <c r="B1584" s="32">
        <v>3738100.0000000489</v>
      </c>
      <c r="C1584" s="32">
        <v>5610719.0856814804</v>
      </c>
      <c r="D1584" s="32">
        <v>1872619.0856814315</v>
      </c>
      <c r="E1584" s="44">
        <v>0.50095478603606292</v>
      </c>
    </row>
    <row r="1585" spans="1:5" x14ac:dyDescent="0.25">
      <c r="A1585" s="39" t="s">
        <v>7556</v>
      </c>
      <c r="B1585" s="32">
        <v>5163100.0000000335</v>
      </c>
      <c r="C1585" s="32">
        <v>7035636.0011360552</v>
      </c>
      <c r="D1585" s="32">
        <v>1872536.0011360217</v>
      </c>
      <c r="E1585" s="44">
        <v>0.36267668670682529</v>
      </c>
    </row>
    <row r="1586" spans="1:5" x14ac:dyDescent="0.25">
      <c r="A1586" s="39" t="s">
        <v>7179</v>
      </c>
      <c r="B1586" s="32">
        <v>1674099.9999999991</v>
      </c>
      <c r="C1586" s="32">
        <v>3546624.0701519698</v>
      </c>
      <c r="D1586" s="32">
        <v>1872524.0701519707</v>
      </c>
      <c r="E1586" s="44">
        <v>1.1185258169475967</v>
      </c>
    </row>
    <row r="1587" spans="1:5" x14ac:dyDescent="0.25">
      <c r="A1587" s="39" t="s">
        <v>5864</v>
      </c>
      <c r="B1587" s="32">
        <v>5217100.0000000251</v>
      </c>
      <c r="C1587" s="32">
        <v>7088202.9730196903</v>
      </c>
      <c r="D1587" s="32">
        <v>1871102.9730196651</v>
      </c>
      <c r="E1587" s="44">
        <v>0.3586480943473685</v>
      </c>
    </row>
    <row r="1588" spans="1:5" x14ac:dyDescent="0.25">
      <c r="A1588" s="39" t="s">
        <v>5807</v>
      </c>
      <c r="B1588" s="32">
        <v>1881100.0000000042</v>
      </c>
      <c r="C1588" s="32">
        <v>3751986.0908606304</v>
      </c>
      <c r="D1588" s="32">
        <v>1870886.0908606262</v>
      </c>
      <c r="E1588" s="44">
        <v>0.99457024659009197</v>
      </c>
    </row>
    <row r="1589" spans="1:5" x14ac:dyDescent="0.25">
      <c r="A1589" s="39" t="s">
        <v>7564</v>
      </c>
      <c r="B1589" s="32">
        <v>2787100.0000000261</v>
      </c>
      <c r="C1589" s="32">
        <v>4654339.7224366236</v>
      </c>
      <c r="D1589" s="32">
        <v>1867239.7224365976</v>
      </c>
      <c r="E1589" s="44">
        <v>0.66995792129330844</v>
      </c>
    </row>
    <row r="1590" spans="1:5" x14ac:dyDescent="0.25">
      <c r="A1590" s="39" t="s">
        <v>8065</v>
      </c>
      <c r="B1590" s="32">
        <v>2745100.0000000251</v>
      </c>
      <c r="C1590" s="32">
        <v>4609332.659394281</v>
      </c>
      <c r="D1590" s="32">
        <v>1864232.6593942558</v>
      </c>
      <c r="E1590" s="44">
        <v>0.67911284084158641</v>
      </c>
    </row>
    <row r="1591" spans="1:5" x14ac:dyDescent="0.25">
      <c r="A1591" s="39" t="s">
        <v>6497</v>
      </c>
      <c r="B1591" s="32">
        <v>2181100.0000000116</v>
      </c>
      <c r="C1591" s="32">
        <v>4043145.8645430962</v>
      </c>
      <c r="D1591" s="32">
        <v>1862045.8645430845</v>
      </c>
      <c r="E1591" s="44">
        <v>0.85371870365552915</v>
      </c>
    </row>
    <row r="1592" spans="1:5" x14ac:dyDescent="0.25">
      <c r="A1592" s="39" t="s">
        <v>7777</v>
      </c>
      <c r="B1592" s="32">
        <v>2259100.0000000135</v>
      </c>
      <c r="C1592" s="32">
        <v>4117966.4151390977</v>
      </c>
      <c r="D1592" s="32">
        <v>1858866.4151390842</v>
      </c>
      <c r="E1592" s="44">
        <v>0.82283494096723164</v>
      </c>
    </row>
    <row r="1593" spans="1:5" x14ac:dyDescent="0.25">
      <c r="A1593" s="39" t="s">
        <v>7832</v>
      </c>
      <c r="B1593" s="32">
        <v>5148100.0000000354</v>
      </c>
      <c r="C1593" s="32">
        <v>7001467.0618996099</v>
      </c>
      <c r="D1593" s="32">
        <v>1853367.0618995745</v>
      </c>
      <c r="E1593" s="44">
        <v>0.36000991859123982</v>
      </c>
    </row>
    <row r="1594" spans="1:5" x14ac:dyDescent="0.25">
      <c r="A1594" s="39" t="s">
        <v>6676</v>
      </c>
      <c r="B1594" s="32">
        <v>1716100.0000000002</v>
      </c>
      <c r="C1594" s="32">
        <v>3569178.1664996236</v>
      </c>
      <c r="D1594" s="32">
        <v>1853078.1664996233</v>
      </c>
      <c r="E1594" s="44">
        <v>1.0798194548683777</v>
      </c>
    </row>
    <row r="1595" spans="1:5" x14ac:dyDescent="0.25">
      <c r="A1595" s="39" t="s">
        <v>6081</v>
      </c>
      <c r="B1595" s="32">
        <v>3459100.0000000424</v>
      </c>
      <c r="C1595" s="32">
        <v>5309938.7674924769</v>
      </c>
      <c r="D1595" s="32">
        <v>1850838.7674924345</v>
      </c>
      <c r="E1595" s="44">
        <v>0.53506367768853513</v>
      </c>
    </row>
    <row r="1596" spans="1:5" x14ac:dyDescent="0.25">
      <c r="A1596" s="39" t="s">
        <v>5825</v>
      </c>
      <c r="B1596" s="32">
        <v>6312099.9999998538</v>
      </c>
      <c r="C1596" s="32">
        <v>8162106.144932718</v>
      </c>
      <c r="D1596" s="32">
        <v>1850006.1449328642</v>
      </c>
      <c r="E1596" s="44">
        <v>0.29308885235229276</v>
      </c>
    </row>
    <row r="1597" spans="1:5" x14ac:dyDescent="0.25">
      <c r="A1597" s="39" t="s">
        <v>8197</v>
      </c>
      <c r="B1597" s="32">
        <v>5139100.0000000373</v>
      </c>
      <c r="C1597" s="32">
        <v>6988836.5303402878</v>
      </c>
      <c r="D1597" s="32">
        <v>1849736.5303402506</v>
      </c>
      <c r="E1597" s="44">
        <v>0.35993394375284332</v>
      </c>
    </row>
    <row r="1598" spans="1:5" x14ac:dyDescent="0.25">
      <c r="A1598" s="39" t="s">
        <v>6657</v>
      </c>
      <c r="B1598" s="32">
        <v>2646100.0000000224</v>
      </c>
      <c r="C1598" s="32">
        <v>4494232.4492406351</v>
      </c>
      <c r="D1598" s="32">
        <v>1848132.4492406128</v>
      </c>
      <c r="E1598" s="44">
        <v>0.69843635888310995</v>
      </c>
    </row>
    <row r="1599" spans="1:5" x14ac:dyDescent="0.25">
      <c r="A1599" s="39" t="s">
        <v>6826</v>
      </c>
      <c r="B1599" s="32">
        <v>1788100.0000000019</v>
      </c>
      <c r="C1599" s="32">
        <v>3635690.5011572349</v>
      </c>
      <c r="D1599" s="32">
        <v>1847590.501157233</v>
      </c>
      <c r="E1599" s="44">
        <v>1.0332702316186069</v>
      </c>
    </row>
    <row r="1600" spans="1:5" x14ac:dyDescent="0.25">
      <c r="A1600" s="39" t="s">
        <v>7260</v>
      </c>
      <c r="B1600" s="32">
        <v>4347100.0000000643</v>
      </c>
      <c r="C1600" s="32">
        <v>6194399.0345509136</v>
      </c>
      <c r="D1600" s="32">
        <v>1847299.0345508493</v>
      </c>
      <c r="E1600" s="44">
        <v>0.42494974455402962</v>
      </c>
    </row>
    <row r="1601" spans="1:5" x14ac:dyDescent="0.25">
      <c r="A1601" s="39" t="s">
        <v>7099</v>
      </c>
      <c r="B1601" s="32">
        <v>6855099.999999769</v>
      </c>
      <c r="C1601" s="32">
        <v>8700307.2623452488</v>
      </c>
      <c r="D1601" s="32">
        <v>1845207.2623454798</v>
      </c>
      <c r="E1601" s="44">
        <v>0.26917291685687184</v>
      </c>
    </row>
    <row r="1602" spans="1:5" x14ac:dyDescent="0.25">
      <c r="A1602" s="39" t="s">
        <v>5936</v>
      </c>
      <c r="B1602" s="32">
        <v>3279100.0000000377</v>
      </c>
      <c r="C1602" s="32">
        <v>5122897.1612705821</v>
      </c>
      <c r="D1602" s="32">
        <v>1843797.1612705444</v>
      </c>
      <c r="E1602" s="44">
        <v>0.56228756709783878</v>
      </c>
    </row>
    <row r="1603" spans="1:5" x14ac:dyDescent="0.25">
      <c r="A1603" s="39" t="s">
        <v>5945</v>
      </c>
      <c r="B1603" s="32">
        <v>1668099.9999999991</v>
      </c>
      <c r="C1603" s="32">
        <v>3510897.9499536389</v>
      </c>
      <c r="D1603" s="32">
        <v>1842797.9499536399</v>
      </c>
      <c r="E1603" s="44">
        <v>1.1047287032873574</v>
      </c>
    </row>
    <row r="1604" spans="1:5" x14ac:dyDescent="0.25">
      <c r="A1604" s="39" t="s">
        <v>7148</v>
      </c>
      <c r="B1604" s="32">
        <v>1596099.9999999972</v>
      </c>
      <c r="C1604" s="32">
        <v>3437560.5236866688</v>
      </c>
      <c r="D1604" s="32">
        <v>1841460.5236866716</v>
      </c>
      <c r="E1604" s="44">
        <v>1.153725032069842</v>
      </c>
    </row>
    <row r="1605" spans="1:5" x14ac:dyDescent="0.25">
      <c r="A1605" s="39" t="s">
        <v>8101</v>
      </c>
      <c r="B1605" s="32">
        <v>1593099.9999999972</v>
      </c>
      <c r="C1605" s="32">
        <v>3433779.5944474954</v>
      </c>
      <c r="D1605" s="32">
        <v>1840679.5944474982</v>
      </c>
      <c r="E1605" s="44">
        <v>1.1554074411195163</v>
      </c>
    </row>
    <row r="1606" spans="1:5" x14ac:dyDescent="0.25">
      <c r="A1606" s="39" t="s">
        <v>7237</v>
      </c>
      <c r="B1606" s="32">
        <v>3438100.0000000419</v>
      </c>
      <c r="C1606" s="32">
        <v>5277202.869061023</v>
      </c>
      <c r="D1606" s="32">
        <v>1839102.8690609811</v>
      </c>
      <c r="E1606" s="44">
        <v>0.53491837615571347</v>
      </c>
    </row>
    <row r="1607" spans="1:5" x14ac:dyDescent="0.25">
      <c r="A1607" s="39" t="s">
        <v>8288</v>
      </c>
      <c r="B1607" s="32">
        <v>4041100.0000000563</v>
      </c>
      <c r="C1607" s="32">
        <v>5879847.3497184943</v>
      </c>
      <c r="D1607" s="32">
        <v>1838747.349718438</v>
      </c>
      <c r="E1607" s="44">
        <v>0.45501159330835972</v>
      </c>
    </row>
    <row r="1608" spans="1:5" x14ac:dyDescent="0.25">
      <c r="A1608" s="39" t="s">
        <v>6945</v>
      </c>
      <c r="B1608" s="32">
        <v>3282100.0000000382</v>
      </c>
      <c r="C1608" s="32">
        <v>5120035.3434994351</v>
      </c>
      <c r="D1608" s="32">
        <v>1837935.3434993969</v>
      </c>
      <c r="E1608" s="44">
        <v>0.55998761265634067</v>
      </c>
    </row>
    <row r="1609" spans="1:5" x14ac:dyDescent="0.25">
      <c r="A1609" s="39" t="s">
        <v>6985</v>
      </c>
      <c r="B1609" s="32">
        <v>6228099.9999998668</v>
      </c>
      <c r="C1609" s="32">
        <v>8065607.6863260074</v>
      </c>
      <c r="D1609" s="32">
        <v>1837507.6863261405</v>
      </c>
      <c r="E1609" s="44">
        <v>0.29503503256630109</v>
      </c>
    </row>
    <row r="1610" spans="1:5" x14ac:dyDescent="0.25">
      <c r="A1610" s="39" t="s">
        <v>6489</v>
      </c>
      <c r="B1610" s="32">
        <v>3495100.0000000433</v>
      </c>
      <c r="C1610" s="32">
        <v>5327932.7329435404</v>
      </c>
      <c r="D1610" s="32">
        <v>1832832.7329434971</v>
      </c>
      <c r="E1610" s="44">
        <v>0.52440065604517017</v>
      </c>
    </row>
    <row r="1611" spans="1:5" x14ac:dyDescent="0.25">
      <c r="A1611" s="39" t="s">
        <v>8105</v>
      </c>
      <c r="B1611" s="32">
        <v>1479099.9999999944</v>
      </c>
      <c r="C1611" s="32">
        <v>3308406.4576777373</v>
      </c>
      <c r="D1611" s="32">
        <v>1829306.4576777429</v>
      </c>
      <c r="E1611" s="44">
        <v>1.2367699666538772</v>
      </c>
    </row>
    <row r="1612" spans="1:5" x14ac:dyDescent="0.25">
      <c r="A1612" s="39" t="s">
        <v>7578</v>
      </c>
      <c r="B1612" s="32">
        <v>3822100.0000000512</v>
      </c>
      <c r="C1612" s="32">
        <v>5650471.1748804944</v>
      </c>
      <c r="D1612" s="32">
        <v>1828371.1748804431</v>
      </c>
      <c r="E1612" s="44">
        <v>0.47836822031878251</v>
      </c>
    </row>
    <row r="1613" spans="1:5" x14ac:dyDescent="0.25">
      <c r="A1613" s="39" t="s">
        <v>6328</v>
      </c>
      <c r="B1613" s="32">
        <v>3105100.0000000335</v>
      </c>
      <c r="C1613" s="32">
        <v>4927702.0823864052</v>
      </c>
      <c r="D1613" s="32">
        <v>1822602.0823863717</v>
      </c>
      <c r="E1613" s="44">
        <v>0.5869704944724331</v>
      </c>
    </row>
    <row r="1614" spans="1:5" x14ac:dyDescent="0.25">
      <c r="A1614" s="39" t="s">
        <v>11</v>
      </c>
      <c r="B1614" s="32">
        <v>6963099.9999997513</v>
      </c>
      <c r="C1614" s="32">
        <v>8783188.8386468869</v>
      </c>
      <c r="D1614" s="32">
        <v>1820088.8386471355</v>
      </c>
      <c r="E1614" s="44">
        <v>0.26139059307595763</v>
      </c>
    </row>
    <row r="1615" spans="1:5" x14ac:dyDescent="0.25">
      <c r="A1615" s="39" t="s">
        <v>8028</v>
      </c>
      <c r="B1615" s="32">
        <v>4116100.0000000582</v>
      </c>
      <c r="C1615" s="32">
        <v>5934794.0949325729</v>
      </c>
      <c r="D1615" s="32">
        <v>1818694.0949325147</v>
      </c>
      <c r="E1615" s="44">
        <v>0.44184886055549888</v>
      </c>
    </row>
    <row r="1616" spans="1:5" x14ac:dyDescent="0.25">
      <c r="A1616" s="39" t="s">
        <v>6694</v>
      </c>
      <c r="B1616" s="32">
        <v>1917100.0000000051</v>
      </c>
      <c r="C1616" s="32">
        <v>3733329.8158664564</v>
      </c>
      <c r="D1616" s="32">
        <v>1816229.8158664512</v>
      </c>
      <c r="E1616" s="44">
        <v>0.94738397364062721</v>
      </c>
    </row>
    <row r="1617" spans="1:5" x14ac:dyDescent="0.25">
      <c r="A1617" s="39" t="s">
        <v>6740</v>
      </c>
      <c r="B1617" s="32">
        <v>5469099.9999999851</v>
      </c>
      <c r="C1617" s="32">
        <v>7283034.826419903</v>
      </c>
      <c r="D1617" s="32">
        <v>1813934.8264199179</v>
      </c>
      <c r="E1617" s="44">
        <v>0.33166971282659358</v>
      </c>
    </row>
    <row r="1618" spans="1:5" x14ac:dyDescent="0.25">
      <c r="A1618" s="39" t="s">
        <v>6431</v>
      </c>
      <c r="B1618" s="32">
        <v>5892099.999999919</v>
      </c>
      <c r="C1618" s="32">
        <v>7704522.6725003477</v>
      </c>
      <c r="D1618" s="32">
        <v>1812422.6725004287</v>
      </c>
      <c r="E1618" s="44">
        <v>0.30760215755001674</v>
      </c>
    </row>
    <row r="1619" spans="1:5" x14ac:dyDescent="0.25">
      <c r="A1619" s="39" t="s">
        <v>7850</v>
      </c>
      <c r="B1619" s="32">
        <v>3732100.0000000489</v>
      </c>
      <c r="C1619" s="32">
        <v>5543819.9545093803</v>
      </c>
      <c r="D1619" s="32">
        <v>1811719.9545093314</v>
      </c>
      <c r="E1619" s="44">
        <v>0.48544250006948036</v>
      </c>
    </row>
    <row r="1620" spans="1:5" x14ac:dyDescent="0.25">
      <c r="A1620" s="39" t="s">
        <v>8207</v>
      </c>
      <c r="B1620" s="32">
        <v>2091100.0000000093</v>
      </c>
      <c r="C1620" s="32">
        <v>3901206.8612853419</v>
      </c>
      <c r="D1620" s="32">
        <v>1810106.8612853326</v>
      </c>
      <c r="E1620" s="44">
        <v>0.86562424622702139</v>
      </c>
    </row>
    <row r="1621" spans="1:5" x14ac:dyDescent="0.25">
      <c r="A1621" s="39" t="s">
        <v>8175</v>
      </c>
      <c r="B1621" s="32">
        <v>2844100.0000000275</v>
      </c>
      <c r="C1621" s="32">
        <v>4653211.3115490396</v>
      </c>
      <c r="D1621" s="32">
        <v>1809111.3115490121</v>
      </c>
      <c r="E1621" s="44">
        <v>0.63609272231953684</v>
      </c>
    </row>
    <row r="1622" spans="1:5" x14ac:dyDescent="0.25">
      <c r="A1622" s="39" t="s">
        <v>6987</v>
      </c>
      <c r="B1622" s="32">
        <v>1650099.9999999986</v>
      </c>
      <c r="C1622" s="32">
        <v>3459017.7441700296</v>
      </c>
      <c r="D1622" s="32">
        <v>1808917.744170031</v>
      </c>
      <c r="E1622" s="44">
        <v>1.0962473451124373</v>
      </c>
    </row>
    <row r="1623" spans="1:5" x14ac:dyDescent="0.25">
      <c r="A1623" s="39" t="s">
        <v>8182</v>
      </c>
      <c r="B1623" s="32">
        <v>1827100.0000000028</v>
      </c>
      <c r="C1623" s="32">
        <v>3634252.6072005229</v>
      </c>
      <c r="D1623" s="32">
        <v>1807152.6072005201</v>
      </c>
      <c r="E1623" s="44">
        <v>0.98908248437442803</v>
      </c>
    </row>
    <row r="1624" spans="1:5" x14ac:dyDescent="0.25">
      <c r="A1624" s="39" t="s">
        <v>7061</v>
      </c>
      <c r="B1624" s="32">
        <v>2655100.0000000228</v>
      </c>
      <c r="C1624" s="32">
        <v>4459388.4346288424</v>
      </c>
      <c r="D1624" s="32">
        <v>1804288.4346288196</v>
      </c>
      <c r="E1624" s="44">
        <v>0.67955573599066099</v>
      </c>
    </row>
    <row r="1625" spans="1:5" x14ac:dyDescent="0.25">
      <c r="A1625" s="39" t="s">
        <v>6621</v>
      </c>
      <c r="B1625" s="32">
        <v>5808099.999999932</v>
      </c>
      <c r="C1625" s="32">
        <v>7609940.3748045182</v>
      </c>
      <c r="D1625" s="32">
        <v>1801840.3748045862</v>
      </c>
      <c r="E1625" s="44">
        <v>0.31022888290570189</v>
      </c>
    </row>
    <row r="1626" spans="1:5" x14ac:dyDescent="0.25">
      <c r="A1626" s="39" t="s">
        <v>6725</v>
      </c>
      <c r="B1626" s="32">
        <v>2031100.0000000079</v>
      </c>
      <c r="C1626" s="32">
        <v>3826939.6436801297</v>
      </c>
      <c r="D1626" s="32">
        <v>1795839.6436801217</v>
      </c>
      <c r="E1626" s="44">
        <v>0.88417096335981227</v>
      </c>
    </row>
    <row r="1627" spans="1:5" x14ac:dyDescent="0.25">
      <c r="A1627" s="39" t="s">
        <v>6399</v>
      </c>
      <c r="B1627" s="32">
        <v>1998100.000000007</v>
      </c>
      <c r="C1627" s="32">
        <v>3791248.2844837224</v>
      </c>
      <c r="D1627" s="32">
        <v>1793148.2844837154</v>
      </c>
      <c r="E1627" s="44">
        <v>0.89742669760457894</v>
      </c>
    </row>
    <row r="1628" spans="1:5" x14ac:dyDescent="0.25">
      <c r="A1628" s="39" t="s">
        <v>6088</v>
      </c>
      <c r="B1628" s="32">
        <v>2049100.0000000084</v>
      </c>
      <c r="C1628" s="32">
        <v>3840797.0000615935</v>
      </c>
      <c r="D1628" s="32">
        <v>1791697.0000615851</v>
      </c>
      <c r="E1628" s="44">
        <v>0.87438241182059329</v>
      </c>
    </row>
    <row r="1629" spans="1:5" x14ac:dyDescent="0.25">
      <c r="A1629" s="39" t="s">
        <v>7224</v>
      </c>
      <c r="B1629" s="32">
        <v>4275100.0000000624</v>
      </c>
      <c r="C1629" s="32">
        <v>6065471.4185573868</v>
      </c>
      <c r="D1629" s="32">
        <v>1790371.4185573244</v>
      </c>
      <c r="E1629" s="44">
        <v>0.41879053555643103</v>
      </c>
    </row>
    <row r="1630" spans="1:5" x14ac:dyDescent="0.25">
      <c r="A1630" s="39" t="s">
        <v>7376</v>
      </c>
      <c r="B1630" s="32">
        <v>2892100.0000000284</v>
      </c>
      <c r="C1630" s="32">
        <v>4681392.9071371136</v>
      </c>
      <c r="D1630" s="32">
        <v>1789292.9071370852</v>
      </c>
      <c r="E1630" s="44">
        <v>0.61868293182706946</v>
      </c>
    </row>
    <row r="1631" spans="1:5" x14ac:dyDescent="0.25">
      <c r="A1631" s="39" t="s">
        <v>6066</v>
      </c>
      <c r="B1631" s="32">
        <v>2784100.0000000261</v>
      </c>
      <c r="C1631" s="32">
        <v>4573124.6082948241</v>
      </c>
      <c r="D1631" s="32">
        <v>1789024.6082947981</v>
      </c>
      <c r="E1631" s="44">
        <v>0.64258633249336639</v>
      </c>
    </row>
    <row r="1632" spans="1:5" x14ac:dyDescent="0.25">
      <c r="A1632" s="39" t="s">
        <v>8298</v>
      </c>
      <c r="B1632" s="32">
        <v>2118100.0000000098</v>
      </c>
      <c r="C1632" s="32">
        <v>3906207.1614410933</v>
      </c>
      <c r="D1632" s="32">
        <v>1788107.1614410835</v>
      </c>
      <c r="E1632" s="44">
        <v>0.8442033716260211</v>
      </c>
    </row>
    <row r="1633" spans="1:5" x14ac:dyDescent="0.25">
      <c r="A1633" s="39" t="s">
        <v>7377</v>
      </c>
      <c r="B1633" s="32">
        <v>1491099.9999999946</v>
      </c>
      <c r="C1633" s="32">
        <v>3274267.7427032054</v>
      </c>
      <c r="D1633" s="32">
        <v>1783167.7427032108</v>
      </c>
      <c r="E1633" s="44">
        <v>1.1958740142869138</v>
      </c>
    </row>
    <row r="1634" spans="1:5" x14ac:dyDescent="0.25">
      <c r="A1634" s="39" t="s">
        <v>7</v>
      </c>
      <c r="B1634" s="32">
        <v>6825099.9999997737</v>
      </c>
      <c r="C1634" s="32">
        <v>8607983.2646164838</v>
      </c>
      <c r="D1634" s="32">
        <v>1782883.2646167101</v>
      </c>
      <c r="E1634" s="44">
        <v>0.26122448969491574</v>
      </c>
    </row>
    <row r="1635" spans="1:5" x14ac:dyDescent="0.25">
      <c r="A1635" s="39" t="s">
        <v>6785</v>
      </c>
      <c r="B1635" s="32">
        <v>2193100.0000000116</v>
      </c>
      <c r="C1635" s="32">
        <v>3974787.4581244537</v>
      </c>
      <c r="D1635" s="32">
        <v>1781687.458124442</v>
      </c>
      <c r="E1635" s="44">
        <v>0.81240593594657451</v>
      </c>
    </row>
    <row r="1636" spans="1:5" x14ac:dyDescent="0.25">
      <c r="A1636" s="39" t="s">
        <v>7721</v>
      </c>
      <c r="B1636" s="32">
        <v>2679100.0000000233</v>
      </c>
      <c r="C1636" s="32">
        <v>4456082.1330059525</v>
      </c>
      <c r="D1636" s="32">
        <v>1776982.1330059292</v>
      </c>
      <c r="E1636" s="44">
        <v>0.66327577656896486</v>
      </c>
    </row>
    <row r="1637" spans="1:5" x14ac:dyDescent="0.25">
      <c r="A1637" s="39" t="s">
        <v>6799</v>
      </c>
      <c r="B1637" s="32">
        <v>5370100.0000000009</v>
      </c>
      <c r="C1637" s="32">
        <v>7146159.379733541</v>
      </c>
      <c r="D1637" s="32">
        <v>1776059.3797335401</v>
      </c>
      <c r="E1637" s="44">
        <v>0.33073115579477846</v>
      </c>
    </row>
    <row r="1638" spans="1:5" x14ac:dyDescent="0.25">
      <c r="A1638" s="39" t="s">
        <v>7620</v>
      </c>
      <c r="B1638" s="32">
        <v>2697100.0000000237</v>
      </c>
      <c r="C1638" s="32">
        <v>4472697.2113934234</v>
      </c>
      <c r="D1638" s="32">
        <v>1775597.2113933996</v>
      </c>
      <c r="E1638" s="44">
        <v>0.65833569811775017</v>
      </c>
    </row>
    <row r="1639" spans="1:5" x14ac:dyDescent="0.25">
      <c r="A1639" s="39" t="s">
        <v>6144</v>
      </c>
      <c r="B1639" s="32">
        <v>4593100.0000000698</v>
      </c>
      <c r="C1639" s="32">
        <v>6361632.4295743722</v>
      </c>
      <c r="D1639" s="32">
        <v>1768532.4295743024</v>
      </c>
      <c r="E1639" s="44">
        <v>0.38504113334660156</v>
      </c>
    </row>
    <row r="1640" spans="1:5" x14ac:dyDescent="0.25">
      <c r="A1640" s="39" t="s">
        <v>7881</v>
      </c>
      <c r="B1640" s="32">
        <v>1455099.9999999939</v>
      </c>
      <c r="C1640" s="32">
        <v>3223003.3178228466</v>
      </c>
      <c r="D1640" s="32">
        <v>1767903.3178228526</v>
      </c>
      <c r="E1640" s="44">
        <v>1.2149703235673561</v>
      </c>
    </row>
    <row r="1641" spans="1:5" x14ac:dyDescent="0.25">
      <c r="A1641" s="39" t="s">
        <v>7694</v>
      </c>
      <c r="B1641" s="32">
        <v>6180099.9999998743</v>
      </c>
      <c r="C1641" s="32">
        <v>7946882.6378779095</v>
      </c>
      <c r="D1641" s="32">
        <v>1766782.6378780352</v>
      </c>
      <c r="E1641" s="44">
        <v>0.2858825323017542</v>
      </c>
    </row>
    <row r="1642" spans="1:5" x14ac:dyDescent="0.25">
      <c r="A1642" s="39" t="s">
        <v>8177</v>
      </c>
      <c r="B1642" s="32">
        <v>6012099.9999999003</v>
      </c>
      <c r="C1642" s="32">
        <v>7778248.0242604902</v>
      </c>
      <c r="D1642" s="32">
        <v>1766148.0242605899</v>
      </c>
      <c r="E1642" s="44">
        <v>0.29376557679689613</v>
      </c>
    </row>
    <row r="1643" spans="1:5" x14ac:dyDescent="0.25">
      <c r="A1643" s="39" t="s">
        <v>6895</v>
      </c>
      <c r="B1643" s="32">
        <v>3342100.0000000396</v>
      </c>
      <c r="C1643" s="32">
        <v>5105674.7379266582</v>
      </c>
      <c r="D1643" s="32">
        <v>1763574.7379266187</v>
      </c>
      <c r="E1643" s="44">
        <v>0.52768461085144003</v>
      </c>
    </row>
    <row r="1644" spans="1:5" x14ac:dyDescent="0.25">
      <c r="A1644" s="39" t="s">
        <v>6050</v>
      </c>
      <c r="B1644" s="32">
        <v>4002100.0000000554</v>
      </c>
      <c r="C1644" s="32">
        <v>5763656.3828408383</v>
      </c>
      <c r="D1644" s="32">
        <v>1761556.3828407829</v>
      </c>
      <c r="E1644" s="44">
        <v>0.44015801275349403</v>
      </c>
    </row>
    <row r="1645" spans="1:5" x14ac:dyDescent="0.25">
      <c r="A1645" s="39" t="s">
        <v>7231</v>
      </c>
      <c r="B1645" s="32">
        <v>4644100.0000000708</v>
      </c>
      <c r="C1645" s="32">
        <v>6400815.797199511</v>
      </c>
      <c r="D1645" s="32">
        <v>1756715.7971994402</v>
      </c>
      <c r="E1645" s="44">
        <v>0.37826829680657464</v>
      </c>
    </row>
    <row r="1646" spans="1:5" x14ac:dyDescent="0.25">
      <c r="A1646" s="39" t="s">
        <v>6089</v>
      </c>
      <c r="B1646" s="32">
        <v>1923100.0000000051</v>
      </c>
      <c r="C1646" s="32">
        <v>3676517.7097279108</v>
      </c>
      <c r="D1646" s="32">
        <v>1753417.7097279057</v>
      </c>
      <c r="E1646" s="44">
        <v>0.91176626786329418</v>
      </c>
    </row>
    <row r="1647" spans="1:5" x14ac:dyDescent="0.25">
      <c r="A1647" s="39" t="s">
        <v>8004</v>
      </c>
      <c r="B1647" s="32">
        <v>5277100.0000000158</v>
      </c>
      <c r="C1647" s="32">
        <v>7029218.2467726348</v>
      </c>
      <c r="D1647" s="32">
        <v>1752118.246772619</v>
      </c>
      <c r="E1647" s="44">
        <v>0.33202293812370692</v>
      </c>
    </row>
    <row r="1648" spans="1:5" x14ac:dyDescent="0.25">
      <c r="A1648" s="39" t="s">
        <v>6496</v>
      </c>
      <c r="B1648" s="32">
        <v>2226100.0000000126</v>
      </c>
      <c r="C1648" s="32">
        <v>3977681.4572470551</v>
      </c>
      <c r="D1648" s="32">
        <v>1751581.4572470426</v>
      </c>
      <c r="E1648" s="44">
        <v>0.78683862236513757</v>
      </c>
    </row>
    <row r="1649" spans="1:5" x14ac:dyDescent="0.25">
      <c r="A1649" s="39" t="s">
        <v>7003</v>
      </c>
      <c r="B1649" s="32">
        <v>3405100.000000041</v>
      </c>
      <c r="C1649" s="32">
        <v>5152030.3562363908</v>
      </c>
      <c r="D1649" s="32">
        <v>1746930.3562363498</v>
      </c>
      <c r="E1649" s="44">
        <v>0.51303349570829893</v>
      </c>
    </row>
    <row r="1650" spans="1:5" x14ac:dyDescent="0.25">
      <c r="A1650" s="39" t="s">
        <v>7676</v>
      </c>
      <c r="B1650" s="32">
        <v>2247100.000000013</v>
      </c>
      <c r="C1650" s="32">
        <v>3992820.9492225149</v>
      </c>
      <c r="D1650" s="32">
        <v>1745720.9492225018</v>
      </c>
      <c r="E1650" s="44">
        <v>0.77687728593408911</v>
      </c>
    </row>
    <row r="1651" spans="1:5" x14ac:dyDescent="0.25">
      <c r="A1651" s="39" t="s">
        <v>6294</v>
      </c>
      <c r="B1651" s="32">
        <v>2484100.0000000186</v>
      </c>
      <c r="C1651" s="32">
        <v>4229465.3500893759</v>
      </c>
      <c r="D1651" s="32">
        <v>1745365.3500893572</v>
      </c>
      <c r="E1651" s="44">
        <v>0.7026147699727644</v>
      </c>
    </row>
    <row r="1652" spans="1:5" x14ac:dyDescent="0.25">
      <c r="A1652" s="39" t="s">
        <v>8246</v>
      </c>
      <c r="B1652" s="32">
        <v>3237100.0000000368</v>
      </c>
      <c r="C1652" s="32">
        <v>4982079.7727476601</v>
      </c>
      <c r="D1652" s="32">
        <v>1744979.7727476233</v>
      </c>
      <c r="E1652" s="44">
        <v>0.53905649277056733</v>
      </c>
    </row>
    <row r="1653" spans="1:5" x14ac:dyDescent="0.25">
      <c r="A1653" s="39" t="s">
        <v>6308</v>
      </c>
      <c r="B1653" s="32">
        <v>4530100.000000068</v>
      </c>
      <c r="C1653" s="32">
        <v>6272375.4260364324</v>
      </c>
      <c r="D1653" s="32">
        <v>1742275.4260363644</v>
      </c>
      <c r="E1653" s="44">
        <v>0.38459977175698951</v>
      </c>
    </row>
    <row r="1654" spans="1:5" x14ac:dyDescent="0.25">
      <c r="A1654" s="39" t="s">
        <v>6996</v>
      </c>
      <c r="B1654" s="32">
        <v>1608099.9999999977</v>
      </c>
      <c r="C1654" s="32">
        <v>3349659.5870845644</v>
      </c>
      <c r="D1654" s="32">
        <v>1741559.5870845667</v>
      </c>
      <c r="E1654" s="44">
        <v>1.0829920944497042</v>
      </c>
    </row>
    <row r="1655" spans="1:5" x14ac:dyDescent="0.25">
      <c r="A1655" s="39" t="s">
        <v>8103</v>
      </c>
      <c r="B1655" s="32">
        <v>1581099.999999997</v>
      </c>
      <c r="C1655" s="32">
        <v>3320548.6959114284</v>
      </c>
      <c r="D1655" s="32">
        <v>1739448.6959114315</v>
      </c>
      <c r="E1655" s="44">
        <v>1.1001509682571848</v>
      </c>
    </row>
    <row r="1656" spans="1:5" x14ac:dyDescent="0.25">
      <c r="A1656" s="39" t="s">
        <v>7726</v>
      </c>
      <c r="B1656" s="32">
        <v>2220100.0000000126</v>
      </c>
      <c r="C1656" s="32">
        <v>3959474.1775282719</v>
      </c>
      <c r="D1656" s="32">
        <v>1739374.1775282593</v>
      </c>
      <c r="E1656" s="44">
        <v>0.78346659048162226</v>
      </c>
    </row>
    <row r="1657" spans="1:5" x14ac:dyDescent="0.25">
      <c r="A1657" s="39" t="s">
        <v>6949</v>
      </c>
      <c r="B1657" s="32">
        <v>1494099.9999999949</v>
      </c>
      <c r="C1657" s="32">
        <v>3233101.1080502565</v>
      </c>
      <c r="D1657" s="32">
        <v>1739001.1080502616</v>
      </c>
      <c r="E1657" s="44">
        <v>1.1639121263973413</v>
      </c>
    </row>
    <row r="1658" spans="1:5" x14ac:dyDescent="0.25">
      <c r="A1658" s="39" t="s">
        <v>7167</v>
      </c>
      <c r="B1658" s="32">
        <v>6105099.9999998864</v>
      </c>
      <c r="C1658" s="32">
        <v>7842613.124147132</v>
      </c>
      <c r="D1658" s="32">
        <v>1737513.1241472457</v>
      </c>
      <c r="E1658" s="44">
        <v>0.28460027258313181</v>
      </c>
    </row>
    <row r="1659" spans="1:5" x14ac:dyDescent="0.25">
      <c r="A1659" s="39" t="s">
        <v>6211</v>
      </c>
      <c r="B1659" s="32">
        <v>6162099.9999998771</v>
      </c>
      <c r="C1659" s="32">
        <v>7899529.2706066491</v>
      </c>
      <c r="D1659" s="32">
        <v>1737429.270606772</v>
      </c>
      <c r="E1659" s="44">
        <v>0.28195408555635365</v>
      </c>
    </row>
    <row r="1660" spans="1:5" x14ac:dyDescent="0.25">
      <c r="A1660" s="39" t="s">
        <v>6680</v>
      </c>
      <c r="B1660" s="32">
        <v>4863100.0000000764</v>
      </c>
      <c r="C1660" s="32">
        <v>6599956.6642021248</v>
      </c>
      <c r="D1660" s="32">
        <v>1736856.6642020484</v>
      </c>
      <c r="E1660" s="44">
        <v>0.35715010265098829</v>
      </c>
    </row>
    <row r="1661" spans="1:5" x14ac:dyDescent="0.25">
      <c r="A1661" s="39" t="s">
        <v>6430</v>
      </c>
      <c r="B1661" s="32">
        <v>5895099.999999919</v>
      </c>
      <c r="C1661" s="32">
        <v>7631380.0075564869</v>
      </c>
      <c r="D1661" s="32">
        <v>1736280.0075565679</v>
      </c>
      <c r="E1661" s="44">
        <v>0.29452935616980064</v>
      </c>
    </row>
    <row r="1662" spans="1:5" x14ac:dyDescent="0.25">
      <c r="A1662" s="39" t="s">
        <v>6309</v>
      </c>
      <c r="B1662" s="32">
        <v>4251100.0000000615</v>
      </c>
      <c r="C1662" s="32">
        <v>5984080.8393619405</v>
      </c>
      <c r="D1662" s="32">
        <v>1732980.839361879</v>
      </c>
      <c r="E1662" s="44">
        <v>0.40765468687206935</v>
      </c>
    </row>
    <row r="1663" spans="1:5" x14ac:dyDescent="0.25">
      <c r="A1663" s="39" t="s">
        <v>7156</v>
      </c>
      <c r="B1663" s="32">
        <v>3021100.0000000317</v>
      </c>
      <c r="C1663" s="32">
        <v>4753254.8116596956</v>
      </c>
      <c r="D1663" s="32">
        <v>1732154.8116596639</v>
      </c>
      <c r="E1663" s="44">
        <v>0.57335235896185022</v>
      </c>
    </row>
    <row r="1664" spans="1:5" x14ac:dyDescent="0.25">
      <c r="A1664" s="39" t="s">
        <v>7624</v>
      </c>
      <c r="B1664" s="32">
        <v>1761100.0000000014</v>
      </c>
      <c r="C1664" s="32">
        <v>3493052.5497325631</v>
      </c>
      <c r="D1664" s="32">
        <v>1731952.5497325617</v>
      </c>
      <c r="E1664" s="44">
        <v>0.98344929290361727</v>
      </c>
    </row>
    <row r="1665" spans="1:5" x14ac:dyDescent="0.25">
      <c r="A1665" s="39" t="s">
        <v>8287</v>
      </c>
      <c r="B1665" s="32">
        <v>4260100.0000000615</v>
      </c>
      <c r="C1665" s="32">
        <v>5990839.7208608361</v>
      </c>
      <c r="D1665" s="32">
        <v>1730739.7208607746</v>
      </c>
      <c r="E1665" s="44">
        <v>0.40626739298625614</v>
      </c>
    </row>
    <row r="1666" spans="1:5" x14ac:dyDescent="0.25">
      <c r="A1666" s="39" t="s">
        <v>6025</v>
      </c>
      <c r="B1666" s="32">
        <v>4140100.0000000587</v>
      </c>
      <c r="C1666" s="32">
        <v>5864846.0024823491</v>
      </c>
      <c r="D1666" s="32">
        <v>1724746.0024822904</v>
      </c>
      <c r="E1666" s="44">
        <v>0.41659525192199848</v>
      </c>
    </row>
    <row r="1667" spans="1:5" x14ac:dyDescent="0.25">
      <c r="A1667" s="39" t="s">
        <v>8052</v>
      </c>
      <c r="B1667" s="32">
        <v>3027100.0000000317</v>
      </c>
      <c r="C1667" s="32">
        <v>4750479.3284960948</v>
      </c>
      <c r="D1667" s="32">
        <v>1723379.3284960631</v>
      </c>
      <c r="E1667" s="44">
        <v>0.56931694641605668</v>
      </c>
    </row>
    <row r="1668" spans="1:5" x14ac:dyDescent="0.25">
      <c r="A1668" s="39" t="s">
        <v>7924</v>
      </c>
      <c r="B1668" s="32">
        <v>1803100.0000000023</v>
      </c>
      <c r="C1668" s="32">
        <v>3521599.9010829399</v>
      </c>
      <c r="D1668" s="32">
        <v>1718499.9010829376</v>
      </c>
      <c r="E1668" s="44">
        <v>0.95308075042035123</v>
      </c>
    </row>
    <row r="1669" spans="1:5" x14ac:dyDescent="0.25">
      <c r="A1669" s="39" t="s">
        <v>8239</v>
      </c>
      <c r="B1669" s="32">
        <v>5769099.9999999385</v>
      </c>
      <c r="C1669" s="32">
        <v>7486590.747779401</v>
      </c>
      <c r="D1669" s="32">
        <v>1717490.7477794625</v>
      </c>
      <c r="E1669" s="44">
        <v>0.29770514426504668</v>
      </c>
    </row>
    <row r="1670" spans="1:5" x14ac:dyDescent="0.25">
      <c r="A1670" s="39" t="s">
        <v>7622</v>
      </c>
      <c r="B1670" s="32">
        <v>2292100.000000014</v>
      </c>
      <c r="C1670" s="32">
        <v>4008850.5091781979</v>
      </c>
      <c r="D1670" s="32">
        <v>1716750.509178184</v>
      </c>
      <c r="E1670" s="44">
        <v>0.7489858684953421</v>
      </c>
    </row>
    <row r="1671" spans="1:5" x14ac:dyDescent="0.25">
      <c r="A1671" s="39" t="s">
        <v>7310</v>
      </c>
      <c r="B1671" s="32">
        <v>4365100.0000000643</v>
      </c>
      <c r="C1671" s="32">
        <v>6078388.3754581688</v>
      </c>
      <c r="D1671" s="32">
        <v>1713288.3754581045</v>
      </c>
      <c r="E1671" s="44">
        <v>0.39249693602851693</v>
      </c>
    </row>
    <row r="1672" spans="1:5" x14ac:dyDescent="0.25">
      <c r="A1672" s="39" t="s">
        <v>6532</v>
      </c>
      <c r="B1672" s="32">
        <v>2883100.0000000284</v>
      </c>
      <c r="C1672" s="32">
        <v>4592154.2881054627</v>
      </c>
      <c r="D1672" s="32">
        <v>1709054.2881054343</v>
      </c>
      <c r="E1672" s="44">
        <v>0.59278356217454042</v>
      </c>
    </row>
    <row r="1673" spans="1:5" x14ac:dyDescent="0.25">
      <c r="A1673" s="39" t="s">
        <v>5932</v>
      </c>
      <c r="B1673" s="32">
        <v>4155100.0000000591</v>
      </c>
      <c r="C1673" s="32">
        <v>5864082.5179635985</v>
      </c>
      <c r="D1673" s="32">
        <v>1708982.5179635393</v>
      </c>
      <c r="E1673" s="44">
        <v>0.41129756635544634</v>
      </c>
    </row>
    <row r="1674" spans="1:5" x14ac:dyDescent="0.25">
      <c r="A1674" s="39" t="s">
        <v>7175</v>
      </c>
      <c r="B1674" s="32">
        <v>2442100.0000000177</v>
      </c>
      <c r="C1674" s="32">
        <v>4144565.8458505673</v>
      </c>
      <c r="D1674" s="32">
        <v>1702465.8458505496</v>
      </c>
      <c r="E1674" s="44">
        <v>0.69713191345585246</v>
      </c>
    </row>
    <row r="1675" spans="1:5" x14ac:dyDescent="0.25">
      <c r="A1675" s="39" t="s">
        <v>7610</v>
      </c>
      <c r="B1675" s="32">
        <v>4701100.0000000726</v>
      </c>
      <c r="C1675" s="32">
        <v>6402225.0340487938</v>
      </c>
      <c r="D1675" s="32">
        <v>1701125.0340487212</v>
      </c>
      <c r="E1675" s="44">
        <v>0.36185680671517195</v>
      </c>
    </row>
    <row r="1676" spans="1:5" x14ac:dyDescent="0.25">
      <c r="A1676" s="39" t="s">
        <v>6349</v>
      </c>
      <c r="B1676" s="32">
        <v>2316100.0000000149</v>
      </c>
      <c r="C1676" s="32">
        <v>4014996.8497244683</v>
      </c>
      <c r="D1676" s="32">
        <v>1698896.8497244534</v>
      </c>
      <c r="E1676" s="44">
        <v>0.733516190891776</v>
      </c>
    </row>
    <row r="1677" spans="1:5" x14ac:dyDescent="0.25">
      <c r="A1677" s="39" t="s">
        <v>7567</v>
      </c>
      <c r="B1677" s="32">
        <v>2397100.0000000168</v>
      </c>
      <c r="C1677" s="32">
        <v>4095557.4413146027</v>
      </c>
      <c r="D1677" s="32">
        <v>1698457.441314586</v>
      </c>
      <c r="E1677" s="44">
        <v>0.70854676121754379</v>
      </c>
    </row>
    <row r="1678" spans="1:5" x14ac:dyDescent="0.25">
      <c r="A1678" s="39" t="s">
        <v>6655</v>
      </c>
      <c r="B1678" s="32">
        <v>2952100.0000000298</v>
      </c>
      <c r="C1678" s="32">
        <v>4649482.8952259962</v>
      </c>
      <c r="D1678" s="32">
        <v>1697382.8952259663</v>
      </c>
      <c r="E1678" s="44">
        <v>0.5749747282361537</v>
      </c>
    </row>
    <row r="1679" spans="1:5" x14ac:dyDescent="0.25">
      <c r="A1679" s="39" t="s">
        <v>6767</v>
      </c>
      <c r="B1679" s="32">
        <v>5319100.0000000093</v>
      </c>
      <c r="C1679" s="32">
        <v>7015617.7579223644</v>
      </c>
      <c r="D1679" s="32">
        <v>1696517.7579223551</v>
      </c>
      <c r="E1679" s="44">
        <v>0.31894827281351207</v>
      </c>
    </row>
    <row r="1680" spans="1:5" x14ac:dyDescent="0.25">
      <c r="A1680" s="39" t="s">
        <v>7752</v>
      </c>
      <c r="B1680" s="32">
        <v>2394100.0000000168</v>
      </c>
      <c r="C1680" s="32">
        <v>4090535.9072182025</v>
      </c>
      <c r="D1680" s="32">
        <v>1696435.9072181857</v>
      </c>
      <c r="E1680" s="44">
        <v>0.7085902456949057</v>
      </c>
    </row>
    <row r="1681" spans="1:5" x14ac:dyDescent="0.25">
      <c r="A1681" s="39" t="s">
        <v>6629</v>
      </c>
      <c r="B1681" s="32">
        <v>1863100.0000000037</v>
      </c>
      <c r="C1681" s="32">
        <v>3557533.0631627655</v>
      </c>
      <c r="D1681" s="32">
        <v>1694433.0631627617</v>
      </c>
      <c r="E1681" s="44">
        <v>0.90946973493787686</v>
      </c>
    </row>
    <row r="1682" spans="1:5" x14ac:dyDescent="0.25">
      <c r="A1682" s="39" t="s">
        <v>8086</v>
      </c>
      <c r="B1682" s="32">
        <v>2256100.0000000135</v>
      </c>
      <c r="C1682" s="32">
        <v>3944272.145825041</v>
      </c>
      <c r="D1682" s="32">
        <v>1688172.1458250275</v>
      </c>
      <c r="E1682" s="44">
        <v>0.74827008812775031</v>
      </c>
    </row>
    <row r="1683" spans="1:5" x14ac:dyDescent="0.25">
      <c r="A1683" s="39" t="s">
        <v>7329</v>
      </c>
      <c r="B1683" s="32">
        <v>3147100.0000000349</v>
      </c>
      <c r="C1683" s="32">
        <v>4835019.0882190531</v>
      </c>
      <c r="D1683" s="32">
        <v>1687919.0882190182</v>
      </c>
      <c r="E1683" s="44">
        <v>0.53634110394299495</v>
      </c>
    </row>
    <row r="1684" spans="1:5" x14ac:dyDescent="0.25">
      <c r="A1684" s="39" t="s">
        <v>6379</v>
      </c>
      <c r="B1684" s="32">
        <v>4047100.0000000563</v>
      </c>
      <c r="C1684" s="32">
        <v>5732856.1731852014</v>
      </c>
      <c r="D1684" s="32">
        <v>1685756.173185145</v>
      </c>
      <c r="E1684" s="44">
        <v>0.41653435130960975</v>
      </c>
    </row>
    <row r="1685" spans="1:5" x14ac:dyDescent="0.25">
      <c r="A1685" s="39" t="s">
        <v>7875</v>
      </c>
      <c r="B1685" s="32">
        <v>1962100.0000000061</v>
      </c>
      <c r="C1685" s="32">
        <v>3647689.6455199942</v>
      </c>
      <c r="D1685" s="32">
        <v>1685589.6455199881</v>
      </c>
      <c r="E1685" s="44">
        <v>0.85907428037306099</v>
      </c>
    </row>
    <row r="1686" spans="1:5" x14ac:dyDescent="0.25">
      <c r="A1686" s="39" t="s">
        <v>6578</v>
      </c>
      <c r="B1686" s="32">
        <v>4722100.0000000726</v>
      </c>
      <c r="C1686" s="32">
        <v>6404343.1361590158</v>
      </c>
      <c r="D1686" s="32">
        <v>1682243.1361589432</v>
      </c>
      <c r="E1686" s="44">
        <v>0.35624894351219105</v>
      </c>
    </row>
    <row r="1687" spans="1:5" x14ac:dyDescent="0.25">
      <c r="A1687" s="39" t="s">
        <v>7255</v>
      </c>
      <c r="B1687" s="32">
        <v>1452099.9999999937</v>
      </c>
      <c r="C1687" s="32">
        <v>3132556.2497980846</v>
      </c>
      <c r="D1687" s="32">
        <v>1680456.2497980909</v>
      </c>
      <c r="E1687" s="44">
        <v>1.157259313957784</v>
      </c>
    </row>
    <row r="1688" spans="1:5" x14ac:dyDescent="0.25">
      <c r="A1688" s="39" t="s">
        <v>7299</v>
      </c>
      <c r="B1688" s="32">
        <v>1635099.9999999981</v>
      </c>
      <c r="C1688" s="32">
        <v>3312534.6439018808</v>
      </c>
      <c r="D1688" s="32">
        <v>1677434.6439018827</v>
      </c>
      <c r="E1688" s="44">
        <v>1.0258911650063511</v>
      </c>
    </row>
    <row r="1689" spans="1:5" x14ac:dyDescent="0.25">
      <c r="A1689" s="39" t="s">
        <v>7614</v>
      </c>
      <c r="B1689" s="32">
        <v>3882100.0000000526</v>
      </c>
      <c r="C1689" s="32">
        <v>5558683.2038612394</v>
      </c>
      <c r="D1689" s="32">
        <v>1676583.2038611867</v>
      </c>
      <c r="E1689" s="44">
        <v>0.43187532620518893</v>
      </c>
    </row>
    <row r="1690" spans="1:5" x14ac:dyDescent="0.25">
      <c r="A1690" s="39" t="s">
        <v>7772</v>
      </c>
      <c r="B1690" s="32">
        <v>3660100.000000047</v>
      </c>
      <c r="C1690" s="32">
        <v>5335054.210040018</v>
      </c>
      <c r="D1690" s="32">
        <v>1674954.2100399709</v>
      </c>
      <c r="E1690" s="44">
        <v>0.45762525888362321</v>
      </c>
    </row>
    <row r="1691" spans="1:5" x14ac:dyDescent="0.25">
      <c r="A1691" s="39" t="s">
        <v>6459</v>
      </c>
      <c r="B1691" s="32">
        <v>4668100.0000000717</v>
      </c>
      <c r="C1691" s="32">
        <v>6341412.3024761351</v>
      </c>
      <c r="D1691" s="32">
        <v>1673312.3024760634</v>
      </c>
      <c r="E1691" s="44">
        <v>0.35845682450590982</v>
      </c>
    </row>
    <row r="1692" spans="1:5" x14ac:dyDescent="0.25">
      <c r="A1692" s="39" t="s">
        <v>7409</v>
      </c>
      <c r="B1692" s="32">
        <v>2133100.0000000102</v>
      </c>
      <c r="C1692" s="32">
        <v>3806271.5182523783</v>
      </c>
      <c r="D1692" s="32">
        <v>1673171.5182523681</v>
      </c>
      <c r="E1692" s="44">
        <v>0.7843849412837467</v>
      </c>
    </row>
    <row r="1693" spans="1:5" x14ac:dyDescent="0.25">
      <c r="A1693" s="39" t="s">
        <v>7489</v>
      </c>
      <c r="B1693" s="32">
        <v>2910100.0000000289</v>
      </c>
      <c r="C1693" s="32">
        <v>4582014.5999215404</v>
      </c>
      <c r="D1693" s="32">
        <v>1671914.5999215115</v>
      </c>
      <c r="E1693" s="44">
        <v>0.57452135662743375</v>
      </c>
    </row>
    <row r="1694" spans="1:5" x14ac:dyDescent="0.25">
      <c r="A1694" s="39" t="s">
        <v>7595</v>
      </c>
      <c r="B1694" s="32">
        <v>2004100.0000000072</v>
      </c>
      <c r="C1694" s="32">
        <v>3675114.4536145902</v>
      </c>
      <c r="D1694" s="32">
        <v>1671014.453614583</v>
      </c>
      <c r="E1694" s="44">
        <v>0.83379794102818072</v>
      </c>
    </row>
    <row r="1695" spans="1:5" x14ac:dyDescent="0.25">
      <c r="A1695" s="39" t="s">
        <v>7023</v>
      </c>
      <c r="B1695" s="32">
        <v>3723100.0000000489</v>
      </c>
      <c r="C1695" s="32">
        <v>5394035.3983890191</v>
      </c>
      <c r="D1695" s="32">
        <v>1670935.3983889702</v>
      </c>
      <c r="E1695" s="44">
        <v>0.44880218054549925</v>
      </c>
    </row>
    <row r="1696" spans="1:5" x14ac:dyDescent="0.25">
      <c r="A1696" s="39" t="s">
        <v>7615</v>
      </c>
      <c r="B1696" s="32">
        <v>3606100.0000000456</v>
      </c>
      <c r="C1696" s="32">
        <v>5273271.1190345054</v>
      </c>
      <c r="D1696" s="32">
        <v>1667171.1190344598</v>
      </c>
      <c r="E1696" s="44">
        <v>0.46231971355049462</v>
      </c>
    </row>
    <row r="1697" spans="1:5" x14ac:dyDescent="0.25">
      <c r="A1697" s="39" t="s">
        <v>8020</v>
      </c>
      <c r="B1697" s="32">
        <v>4602100.0000000698</v>
      </c>
      <c r="C1697" s="32">
        <v>6265841.6869979855</v>
      </c>
      <c r="D1697" s="32">
        <v>1663741.6869979156</v>
      </c>
      <c r="E1697" s="44">
        <v>0.36151793463807619</v>
      </c>
    </row>
    <row r="1698" spans="1:5" x14ac:dyDescent="0.25">
      <c r="A1698" s="39" t="s">
        <v>7209</v>
      </c>
      <c r="B1698" s="32">
        <v>4926100.0000000708</v>
      </c>
      <c r="C1698" s="32">
        <v>6589180.453870222</v>
      </c>
      <c r="D1698" s="32">
        <v>1663080.4538701512</v>
      </c>
      <c r="E1698" s="44">
        <v>0.33760590606567614</v>
      </c>
    </row>
    <row r="1699" spans="1:5" x14ac:dyDescent="0.25">
      <c r="A1699" s="39" t="s">
        <v>7803</v>
      </c>
      <c r="B1699" s="32">
        <v>2415100.0000000172</v>
      </c>
      <c r="C1699" s="32">
        <v>4075579.448672228</v>
      </c>
      <c r="D1699" s="32">
        <v>1660479.4486722108</v>
      </c>
      <c r="E1699" s="44">
        <v>0.68754066029240979</v>
      </c>
    </row>
    <row r="1700" spans="1:5" x14ac:dyDescent="0.25">
      <c r="A1700" s="39" t="s">
        <v>6754</v>
      </c>
      <c r="B1700" s="32">
        <v>1500099.9999999949</v>
      </c>
      <c r="C1700" s="32">
        <v>3159689.8966725767</v>
      </c>
      <c r="D1700" s="32">
        <v>1659589.8966725818</v>
      </c>
      <c r="E1700" s="44">
        <v>1.1063195098144041</v>
      </c>
    </row>
    <row r="1701" spans="1:5" x14ac:dyDescent="0.25">
      <c r="A1701" s="39" t="s">
        <v>6355</v>
      </c>
      <c r="B1701" s="32">
        <v>2040100.0000000081</v>
      </c>
      <c r="C1701" s="32">
        <v>3698729.6248949328</v>
      </c>
      <c r="D1701" s="32">
        <v>1658629.6248949247</v>
      </c>
      <c r="E1701" s="44">
        <v>0.81301388407181907</v>
      </c>
    </row>
    <row r="1702" spans="1:5" x14ac:dyDescent="0.25">
      <c r="A1702" s="39" t="s">
        <v>6779</v>
      </c>
      <c r="B1702" s="32">
        <v>3225100.0000000368</v>
      </c>
      <c r="C1702" s="32">
        <v>4883292.4938384723</v>
      </c>
      <c r="D1702" s="32">
        <v>1658192.4938384355</v>
      </c>
      <c r="E1702" s="44">
        <v>0.514152272437573</v>
      </c>
    </row>
    <row r="1703" spans="1:5" x14ac:dyDescent="0.25">
      <c r="A1703" s="39" t="s">
        <v>6692</v>
      </c>
      <c r="B1703" s="32">
        <v>3183100.0000000354</v>
      </c>
      <c r="C1703" s="32">
        <v>4839497.9809627198</v>
      </c>
      <c r="D1703" s="32">
        <v>1656397.9809626844</v>
      </c>
      <c r="E1703" s="44">
        <v>0.52037258677473719</v>
      </c>
    </row>
    <row r="1704" spans="1:5" x14ac:dyDescent="0.25">
      <c r="A1704" s="39" t="s">
        <v>7360</v>
      </c>
      <c r="B1704" s="32">
        <v>1851100.0000000035</v>
      </c>
      <c r="C1704" s="32">
        <v>3505116.389135486</v>
      </c>
      <c r="D1704" s="32">
        <v>1654016.3891354825</v>
      </c>
      <c r="E1704" s="44">
        <v>0.89353162397249164</v>
      </c>
    </row>
    <row r="1705" spans="1:5" x14ac:dyDescent="0.25">
      <c r="A1705" s="39" t="s">
        <v>8208</v>
      </c>
      <c r="B1705" s="32">
        <v>1677099.9999999993</v>
      </c>
      <c r="C1705" s="32">
        <v>3330324.2649917891</v>
      </c>
      <c r="D1705" s="32">
        <v>1653224.2649917898</v>
      </c>
      <c r="E1705" s="44">
        <v>0.98576367836848755</v>
      </c>
    </row>
    <row r="1706" spans="1:5" x14ac:dyDescent="0.25">
      <c r="A1706" s="39" t="s">
        <v>7391</v>
      </c>
      <c r="B1706" s="32">
        <v>5760099.9999999395</v>
      </c>
      <c r="C1706" s="32">
        <v>7412696.6426048083</v>
      </c>
      <c r="D1706" s="32">
        <v>1652596.6426048689</v>
      </c>
      <c r="E1706" s="44">
        <v>0.28690415836615446</v>
      </c>
    </row>
    <row r="1707" spans="1:5" x14ac:dyDescent="0.25">
      <c r="A1707" s="39" t="s">
        <v>5989</v>
      </c>
      <c r="B1707" s="32">
        <v>5334100.0000000065</v>
      </c>
      <c r="C1707" s="32">
        <v>6984201.6050561601</v>
      </c>
      <c r="D1707" s="32">
        <v>1650101.6050561536</v>
      </c>
      <c r="E1707" s="44">
        <v>0.30934958194562373</v>
      </c>
    </row>
    <row r="1708" spans="1:5" x14ac:dyDescent="0.25">
      <c r="A1708" s="39" t="s">
        <v>7454</v>
      </c>
      <c r="B1708" s="32">
        <v>3543100.0000000442</v>
      </c>
      <c r="C1708" s="32">
        <v>5189991.6305053122</v>
      </c>
      <c r="D1708" s="32">
        <v>1646891.630505268</v>
      </c>
      <c r="E1708" s="44">
        <v>0.46481658166725393</v>
      </c>
    </row>
    <row r="1709" spans="1:5" x14ac:dyDescent="0.25">
      <c r="A1709" s="39" t="s">
        <v>5986</v>
      </c>
      <c r="B1709" s="32">
        <v>6051099.9999998948</v>
      </c>
      <c r="C1709" s="32">
        <v>7696956.4926940734</v>
      </c>
      <c r="D1709" s="32">
        <v>1645856.4926941786</v>
      </c>
      <c r="E1709" s="44">
        <v>0.27199294222442322</v>
      </c>
    </row>
    <row r="1710" spans="1:5" x14ac:dyDescent="0.25">
      <c r="A1710" s="39" t="s">
        <v>7540</v>
      </c>
      <c r="B1710" s="32">
        <v>2121100.0000000102</v>
      </c>
      <c r="C1710" s="32">
        <v>3760278.8549771109</v>
      </c>
      <c r="D1710" s="32">
        <v>1639178.8549771006</v>
      </c>
      <c r="E1710" s="44">
        <v>0.77279659373772702</v>
      </c>
    </row>
    <row r="1711" spans="1:5" x14ac:dyDescent="0.25">
      <c r="A1711" s="39" t="s">
        <v>6513</v>
      </c>
      <c r="B1711" s="32">
        <v>4821100.0000000754</v>
      </c>
      <c r="C1711" s="32">
        <v>6459045.5283654518</v>
      </c>
      <c r="D1711" s="32">
        <v>1637945.5283653764</v>
      </c>
      <c r="E1711" s="44">
        <v>0.33974518851825325</v>
      </c>
    </row>
    <row r="1712" spans="1:5" x14ac:dyDescent="0.25">
      <c r="A1712" s="39" t="s">
        <v>8158</v>
      </c>
      <c r="B1712" s="32">
        <v>4608100.0000000698</v>
      </c>
      <c r="C1712" s="32">
        <v>6245179.5434653694</v>
      </c>
      <c r="D1712" s="32">
        <v>1637079.5434652995</v>
      </c>
      <c r="E1712" s="44">
        <v>0.35526128848446753</v>
      </c>
    </row>
    <row r="1713" spans="1:5" x14ac:dyDescent="0.25">
      <c r="A1713" s="39" t="s">
        <v>8295</v>
      </c>
      <c r="B1713" s="32">
        <v>2985100.0000000307</v>
      </c>
      <c r="C1713" s="32">
        <v>4619805.8532723421</v>
      </c>
      <c r="D1713" s="32">
        <v>1634705.8532723114</v>
      </c>
      <c r="E1713" s="44">
        <v>0.54762180606086719</v>
      </c>
    </row>
    <row r="1714" spans="1:5" x14ac:dyDescent="0.25">
      <c r="A1714" s="39" t="s">
        <v>8227</v>
      </c>
      <c r="B1714" s="32">
        <v>1584099.999999997</v>
      </c>
      <c r="C1714" s="32">
        <v>3218065.1954494044</v>
      </c>
      <c r="D1714" s="32">
        <v>1633965.1954494074</v>
      </c>
      <c r="E1714" s="44">
        <v>1.0314785653995395</v>
      </c>
    </row>
    <row r="1715" spans="1:5" x14ac:dyDescent="0.25">
      <c r="A1715" s="39" t="s">
        <v>8223</v>
      </c>
      <c r="B1715" s="32">
        <v>2889100.0000000284</v>
      </c>
      <c r="C1715" s="32">
        <v>4522411.5968594896</v>
      </c>
      <c r="D1715" s="32">
        <v>1633311.5968594612</v>
      </c>
      <c r="E1715" s="44">
        <v>0.56533577822139947</v>
      </c>
    </row>
    <row r="1716" spans="1:5" x14ac:dyDescent="0.25">
      <c r="A1716" s="39" t="s">
        <v>5842</v>
      </c>
      <c r="B1716" s="32">
        <v>5499099.9999999804</v>
      </c>
      <c r="C1716" s="32">
        <v>7131625.7750068558</v>
      </c>
      <c r="D1716" s="32">
        <v>1632525.7750068754</v>
      </c>
      <c r="E1716" s="44">
        <v>0.29687144714714792</v>
      </c>
    </row>
    <row r="1717" spans="1:5" x14ac:dyDescent="0.25">
      <c r="A1717" s="39" t="s">
        <v>5814</v>
      </c>
      <c r="B1717" s="32">
        <v>1779100.0000000016</v>
      </c>
      <c r="C1717" s="32">
        <v>3411575.6135802777</v>
      </c>
      <c r="D1717" s="32">
        <v>1632475.613580276</v>
      </c>
      <c r="E1717" s="44">
        <v>0.91758507873659412</v>
      </c>
    </row>
    <row r="1718" spans="1:5" x14ac:dyDescent="0.25">
      <c r="A1718" s="39" t="s">
        <v>7502</v>
      </c>
      <c r="B1718" s="32">
        <v>5736099.9999999441</v>
      </c>
      <c r="C1718" s="32">
        <v>7367995.8784095263</v>
      </c>
      <c r="D1718" s="32">
        <v>1631895.8784095822</v>
      </c>
      <c r="E1718" s="44">
        <v>0.28449571632461046</v>
      </c>
    </row>
    <row r="1719" spans="1:5" x14ac:dyDescent="0.25">
      <c r="A1719" s="39" t="s">
        <v>5827</v>
      </c>
      <c r="B1719" s="32">
        <v>5019100.0000000559</v>
      </c>
      <c r="C1719" s="32">
        <v>6649603.5684777126</v>
      </c>
      <c r="D1719" s="32">
        <v>1630503.5684776567</v>
      </c>
      <c r="E1719" s="44">
        <v>0.3248597494526187</v>
      </c>
    </row>
    <row r="1720" spans="1:5" x14ac:dyDescent="0.25">
      <c r="A1720" s="39" t="s">
        <v>6968</v>
      </c>
      <c r="B1720" s="32">
        <v>4239100.0000000615</v>
      </c>
      <c r="C1720" s="32">
        <v>5869510.0194502724</v>
      </c>
      <c r="D1720" s="32">
        <v>1630410.019450211</v>
      </c>
      <c r="E1720" s="44">
        <v>0.3846123043688961</v>
      </c>
    </row>
    <row r="1721" spans="1:5" x14ac:dyDescent="0.25">
      <c r="A1721" s="39" t="s">
        <v>7177</v>
      </c>
      <c r="B1721" s="32">
        <v>2112100.0000000098</v>
      </c>
      <c r="C1721" s="32">
        <v>3733763.0056565744</v>
      </c>
      <c r="D1721" s="32">
        <v>1621663.0056565646</v>
      </c>
      <c r="E1721" s="44">
        <v>0.76779650852542825</v>
      </c>
    </row>
    <row r="1722" spans="1:5" x14ac:dyDescent="0.25">
      <c r="A1722" s="39" t="s">
        <v>5934</v>
      </c>
      <c r="B1722" s="32">
        <v>3699100.000000048</v>
      </c>
      <c r="C1722" s="32">
        <v>5320126.7168008359</v>
      </c>
      <c r="D1722" s="32">
        <v>1621026.716800788</v>
      </c>
      <c r="E1722" s="44">
        <v>0.43822192338697707</v>
      </c>
    </row>
    <row r="1723" spans="1:5" x14ac:dyDescent="0.25">
      <c r="A1723" s="39" t="s">
        <v>8183</v>
      </c>
      <c r="B1723" s="32">
        <v>1332099.9999999909</v>
      </c>
      <c r="C1723" s="32">
        <v>2952720.7181519414</v>
      </c>
      <c r="D1723" s="32">
        <v>1620620.7181519505</v>
      </c>
      <c r="E1723" s="44">
        <v>1.2165908851827651</v>
      </c>
    </row>
    <row r="1724" spans="1:5" x14ac:dyDescent="0.25">
      <c r="A1724" s="39" t="s">
        <v>7555</v>
      </c>
      <c r="B1724" s="32">
        <v>5178100.0000000307</v>
      </c>
      <c r="C1724" s="32">
        <v>6793524.799414888</v>
      </c>
      <c r="D1724" s="32">
        <v>1615424.7994148573</v>
      </c>
      <c r="E1724" s="44">
        <v>0.31197249945247246</v>
      </c>
    </row>
    <row r="1725" spans="1:5" x14ac:dyDescent="0.25">
      <c r="A1725" s="39" t="s">
        <v>6921</v>
      </c>
      <c r="B1725" s="32">
        <v>2538100.00000002</v>
      </c>
      <c r="C1725" s="32">
        <v>4140306.6190378484</v>
      </c>
      <c r="D1725" s="32">
        <v>1602206.6190378284</v>
      </c>
      <c r="E1725" s="44">
        <v>0.63126221151168815</v>
      </c>
    </row>
    <row r="1726" spans="1:5" x14ac:dyDescent="0.25">
      <c r="A1726" s="39" t="s">
        <v>7216</v>
      </c>
      <c r="B1726" s="32">
        <v>2253100.000000013</v>
      </c>
      <c r="C1726" s="32">
        <v>3854729.4738322892</v>
      </c>
      <c r="D1726" s="32">
        <v>1601629.4738322762</v>
      </c>
      <c r="E1726" s="44">
        <v>0.71085592021315824</v>
      </c>
    </row>
    <row r="1727" spans="1:5" x14ac:dyDescent="0.25">
      <c r="A1727" s="39" t="s">
        <v>7569</v>
      </c>
      <c r="B1727" s="32">
        <v>1902100.0000000047</v>
      </c>
      <c r="C1727" s="32">
        <v>3502093.2003907729</v>
      </c>
      <c r="D1727" s="32">
        <v>1599993.2003907682</v>
      </c>
      <c r="E1727" s="44">
        <v>0.84117196803047389</v>
      </c>
    </row>
    <row r="1728" spans="1:5" x14ac:dyDescent="0.25">
      <c r="A1728" s="39" t="s">
        <v>6781</v>
      </c>
      <c r="B1728" s="32">
        <v>2871100.0000000279</v>
      </c>
      <c r="C1728" s="32">
        <v>4469749.8070765631</v>
      </c>
      <c r="D1728" s="32">
        <v>1598649.8070765352</v>
      </c>
      <c r="E1728" s="44">
        <v>0.55680742819007334</v>
      </c>
    </row>
    <row r="1729" spans="1:5" x14ac:dyDescent="0.25">
      <c r="A1729" s="39" t="s">
        <v>8206</v>
      </c>
      <c r="B1729" s="32">
        <v>2280100.000000014</v>
      </c>
      <c r="C1729" s="32">
        <v>3876506.366447384</v>
      </c>
      <c r="D1729" s="32">
        <v>1596406.36644737</v>
      </c>
      <c r="E1729" s="44">
        <v>0.70014752267328639</v>
      </c>
    </row>
    <row r="1730" spans="1:5" x14ac:dyDescent="0.25">
      <c r="A1730" s="39" t="s">
        <v>6690</v>
      </c>
      <c r="B1730" s="32">
        <v>5247100.0000000205</v>
      </c>
      <c r="C1730" s="32">
        <v>6841526.6203428525</v>
      </c>
      <c r="D1730" s="32">
        <v>1594426.6203428321</v>
      </c>
      <c r="E1730" s="44">
        <v>0.30386815962013797</v>
      </c>
    </row>
    <row r="1731" spans="1:5" x14ac:dyDescent="0.25">
      <c r="A1731" s="39" t="s">
        <v>8286</v>
      </c>
      <c r="B1731" s="32">
        <v>4689100.0000000726</v>
      </c>
      <c r="C1731" s="32">
        <v>6282472.5584343104</v>
      </c>
      <c r="D1731" s="32">
        <v>1593372.5584342377</v>
      </c>
      <c r="E1731" s="44">
        <v>0.33980349287373124</v>
      </c>
    </row>
    <row r="1732" spans="1:5" x14ac:dyDescent="0.25">
      <c r="A1732" s="39" t="s">
        <v>6151</v>
      </c>
      <c r="B1732" s="32">
        <v>3582100.0000000452</v>
      </c>
      <c r="C1732" s="32">
        <v>5172937.6050495952</v>
      </c>
      <c r="D1732" s="32">
        <v>1590837.6050495501</v>
      </c>
      <c r="E1732" s="44">
        <v>0.4441075360960135</v>
      </c>
    </row>
    <row r="1733" spans="1:5" x14ac:dyDescent="0.25">
      <c r="A1733" s="39" t="s">
        <v>8178</v>
      </c>
      <c r="B1733" s="32">
        <v>6009099.9999999013</v>
      </c>
      <c r="C1733" s="32">
        <v>7597546.0792741338</v>
      </c>
      <c r="D1733" s="32">
        <v>1588446.0792742325</v>
      </c>
      <c r="E1733" s="44">
        <v>0.26434009739798947</v>
      </c>
    </row>
    <row r="1734" spans="1:5" x14ac:dyDescent="0.25">
      <c r="A1734" s="39" t="s">
        <v>5873</v>
      </c>
      <c r="B1734" s="32">
        <v>5022100.0000000549</v>
      </c>
      <c r="C1734" s="32">
        <v>6609936.703511592</v>
      </c>
      <c r="D1734" s="32">
        <v>1587836.7035115371</v>
      </c>
      <c r="E1734" s="44">
        <v>0.31616986987744561</v>
      </c>
    </row>
    <row r="1735" spans="1:5" x14ac:dyDescent="0.25">
      <c r="A1735" s="39" t="s">
        <v>7401</v>
      </c>
      <c r="B1735" s="32">
        <v>3912100.0000000531</v>
      </c>
      <c r="C1735" s="32">
        <v>5499755.1190847475</v>
      </c>
      <c r="D1735" s="32">
        <v>1587655.1190846944</v>
      </c>
      <c r="E1735" s="44">
        <v>0.40583193657745786</v>
      </c>
    </row>
    <row r="1736" spans="1:5" x14ac:dyDescent="0.25">
      <c r="A1736" s="39" t="s">
        <v>7064</v>
      </c>
      <c r="B1736" s="32">
        <v>1860100.0000000037</v>
      </c>
      <c r="C1736" s="32">
        <v>3447133.4964335342</v>
      </c>
      <c r="D1736" s="32">
        <v>1587033.4964335305</v>
      </c>
      <c r="E1736" s="44">
        <v>0.85319794442961527</v>
      </c>
    </row>
    <row r="1737" spans="1:5" x14ac:dyDescent="0.25">
      <c r="A1737" s="39" t="s">
        <v>6330</v>
      </c>
      <c r="B1737" s="32">
        <v>1329099.9999999907</v>
      </c>
      <c r="C1737" s="32">
        <v>2912144.2175800581</v>
      </c>
      <c r="D1737" s="32">
        <v>1583044.2175800675</v>
      </c>
      <c r="E1737" s="44">
        <v>1.1910647939057095</v>
      </c>
    </row>
    <row r="1738" spans="1:5" x14ac:dyDescent="0.25">
      <c r="A1738" s="39" t="s">
        <v>7287</v>
      </c>
      <c r="B1738" s="32">
        <v>1908100.0000000049</v>
      </c>
      <c r="C1738" s="32">
        <v>3489862.8861340042</v>
      </c>
      <c r="D1738" s="32">
        <v>1581762.8861339993</v>
      </c>
      <c r="E1738" s="44">
        <v>0.82897274049263414</v>
      </c>
    </row>
    <row r="1739" spans="1:5" x14ac:dyDescent="0.25">
      <c r="A1739" s="39" t="s">
        <v>6973</v>
      </c>
      <c r="B1739" s="32">
        <v>2142100.0000000107</v>
      </c>
      <c r="C1739" s="32">
        <v>3723273.428031656</v>
      </c>
      <c r="D1739" s="32">
        <v>1581173.4280316452</v>
      </c>
      <c r="E1739" s="44">
        <v>0.73814174316401537</v>
      </c>
    </row>
    <row r="1740" spans="1:5" x14ac:dyDescent="0.25">
      <c r="A1740" s="39" t="s">
        <v>7776</v>
      </c>
      <c r="B1740" s="32">
        <v>2859100.0000000275</v>
      </c>
      <c r="C1740" s="32">
        <v>4437543.7259736639</v>
      </c>
      <c r="D1740" s="32">
        <v>1578443.7259736364</v>
      </c>
      <c r="E1740" s="44">
        <v>0.55207713125585711</v>
      </c>
    </row>
    <row r="1741" spans="1:5" x14ac:dyDescent="0.25">
      <c r="A1741" s="39" t="s">
        <v>8248</v>
      </c>
      <c r="B1741" s="32">
        <v>1710100</v>
      </c>
      <c r="C1741" s="32">
        <v>3284077.6539703589</v>
      </c>
      <c r="D1741" s="32">
        <v>1573977.6539703589</v>
      </c>
      <c r="E1741" s="44">
        <v>0.92040094378712289</v>
      </c>
    </row>
    <row r="1742" spans="1:5" x14ac:dyDescent="0.25">
      <c r="A1742" s="39" t="s">
        <v>6321</v>
      </c>
      <c r="B1742" s="32">
        <v>1623099.9999999979</v>
      </c>
      <c r="C1742" s="32">
        <v>3195470.5438322905</v>
      </c>
      <c r="D1742" s="32">
        <v>1572370.5438322925</v>
      </c>
      <c r="E1742" s="44">
        <v>0.96874532920478995</v>
      </c>
    </row>
    <row r="1743" spans="1:5" x14ac:dyDescent="0.25">
      <c r="A1743" s="39" t="s">
        <v>6003</v>
      </c>
      <c r="B1743" s="32">
        <v>2799100.0000000261</v>
      </c>
      <c r="C1743" s="32">
        <v>4370240.2248632219</v>
      </c>
      <c r="D1743" s="32">
        <v>1571140.2248631958</v>
      </c>
      <c r="E1743" s="44">
        <v>0.56130192735635787</v>
      </c>
    </row>
    <row r="1744" spans="1:5" x14ac:dyDescent="0.25">
      <c r="A1744" s="39" t="s">
        <v>7509</v>
      </c>
      <c r="B1744" s="32">
        <v>5208100.0000000261</v>
      </c>
      <c r="C1744" s="32">
        <v>6775666.7042241478</v>
      </c>
      <c r="D1744" s="32">
        <v>1567566.7042241218</v>
      </c>
      <c r="E1744" s="44">
        <v>0.30098629139688443</v>
      </c>
    </row>
    <row r="1745" spans="1:5" x14ac:dyDescent="0.25">
      <c r="A1745" s="39" t="s">
        <v>8181</v>
      </c>
      <c r="B1745" s="32">
        <v>3189100.0000000359</v>
      </c>
      <c r="C1745" s="32">
        <v>4755239.766142684</v>
      </c>
      <c r="D1745" s="32">
        <v>1566139.7661426482</v>
      </c>
      <c r="E1745" s="44">
        <v>0.49109145719564473</v>
      </c>
    </row>
    <row r="1746" spans="1:5" x14ac:dyDescent="0.25">
      <c r="A1746" s="39" t="s">
        <v>8083</v>
      </c>
      <c r="B1746" s="32">
        <v>2589100.000000021</v>
      </c>
      <c r="C1746" s="32">
        <v>4153975.708486544</v>
      </c>
      <c r="D1746" s="32">
        <v>1564875.708486523</v>
      </c>
      <c r="E1746" s="44">
        <v>0.60440914158839376</v>
      </c>
    </row>
    <row r="1747" spans="1:5" x14ac:dyDescent="0.25">
      <c r="A1747" s="39" t="s">
        <v>7559</v>
      </c>
      <c r="B1747" s="32">
        <v>4842100.0000000754</v>
      </c>
      <c r="C1747" s="32">
        <v>6405541.3478804585</v>
      </c>
      <c r="D1747" s="32">
        <v>1563441.347880383</v>
      </c>
      <c r="E1747" s="44">
        <v>0.32288497715461445</v>
      </c>
    </row>
    <row r="1748" spans="1:5" x14ac:dyDescent="0.25">
      <c r="A1748" s="39" t="s">
        <v>5999</v>
      </c>
      <c r="B1748" s="32">
        <v>3387100.0000000405</v>
      </c>
      <c r="C1748" s="32">
        <v>4950180.5448994972</v>
      </c>
      <c r="D1748" s="32">
        <v>1563080.5448994567</v>
      </c>
      <c r="E1748" s="44">
        <v>0.46148048327461189</v>
      </c>
    </row>
    <row r="1749" spans="1:5" x14ac:dyDescent="0.25">
      <c r="A1749" s="39" t="s">
        <v>8050</v>
      </c>
      <c r="B1749" s="32">
        <v>3153100.0000000349</v>
      </c>
      <c r="C1749" s="32">
        <v>4715987.6199334953</v>
      </c>
      <c r="D1749" s="32">
        <v>1562887.6199334604</v>
      </c>
      <c r="E1749" s="44">
        <v>0.49566700070833247</v>
      </c>
    </row>
    <row r="1750" spans="1:5" x14ac:dyDescent="0.25">
      <c r="A1750" s="39" t="s">
        <v>8025</v>
      </c>
      <c r="B1750" s="32">
        <v>4326100.0000000633</v>
      </c>
      <c r="C1750" s="32">
        <v>5887119.9868410621</v>
      </c>
      <c r="D1750" s="32">
        <v>1561019.9868409988</v>
      </c>
      <c r="E1750" s="44">
        <v>0.36083770297519147</v>
      </c>
    </row>
    <row r="1751" spans="1:5" x14ac:dyDescent="0.25">
      <c r="A1751" s="39" t="s">
        <v>5968</v>
      </c>
      <c r="B1751" s="32">
        <v>4023100.0000000559</v>
      </c>
      <c r="C1751" s="32">
        <v>5583829.6315371841</v>
      </c>
      <c r="D1751" s="32">
        <v>1560729.6315371282</v>
      </c>
      <c r="E1751" s="44">
        <v>0.38794204258832904</v>
      </c>
    </row>
    <row r="1752" spans="1:5" x14ac:dyDescent="0.25">
      <c r="A1752" s="39" t="s">
        <v>7568</v>
      </c>
      <c r="B1752" s="32">
        <v>2136100.0000000102</v>
      </c>
      <c r="C1752" s="32">
        <v>3695724.4598171287</v>
      </c>
      <c r="D1752" s="32">
        <v>1559624.4598171185</v>
      </c>
      <c r="E1752" s="44">
        <v>0.73012708197982823</v>
      </c>
    </row>
    <row r="1753" spans="1:5" x14ac:dyDescent="0.25">
      <c r="A1753" s="39" t="s">
        <v>5839</v>
      </c>
      <c r="B1753" s="32">
        <v>5577099.9999999683</v>
      </c>
      <c r="C1753" s="32">
        <v>7133675.8355126558</v>
      </c>
      <c r="D1753" s="32">
        <v>1556575.8355126875</v>
      </c>
      <c r="E1753" s="44">
        <v>0.27910129556807234</v>
      </c>
    </row>
    <row r="1754" spans="1:5" x14ac:dyDescent="0.25">
      <c r="A1754" s="39" t="s">
        <v>7876</v>
      </c>
      <c r="B1754" s="32">
        <v>1830100.000000003</v>
      </c>
      <c r="C1754" s="32">
        <v>3385881.9610454184</v>
      </c>
      <c r="D1754" s="32">
        <v>1555781.9610454154</v>
      </c>
      <c r="E1754" s="44">
        <v>0.85010762310552035</v>
      </c>
    </row>
    <row r="1755" spans="1:5" x14ac:dyDescent="0.25">
      <c r="A1755" s="39" t="s">
        <v>6329</v>
      </c>
      <c r="B1755" s="32">
        <v>1818100.0000000026</v>
      </c>
      <c r="C1755" s="32">
        <v>3368491.2113022357</v>
      </c>
      <c r="D1755" s="32">
        <v>1550391.2113022332</v>
      </c>
      <c r="E1755" s="44">
        <v>0.85275354012553273</v>
      </c>
    </row>
    <row r="1756" spans="1:5" x14ac:dyDescent="0.25">
      <c r="A1756" s="39" t="s">
        <v>7626</v>
      </c>
      <c r="B1756" s="32">
        <v>1578099.9999999967</v>
      </c>
      <c r="C1756" s="32">
        <v>3126304.3839803813</v>
      </c>
      <c r="D1756" s="32">
        <v>1548204.3839803846</v>
      </c>
      <c r="E1756" s="44">
        <v>0.98105594321043521</v>
      </c>
    </row>
    <row r="1757" spans="1:5" x14ac:dyDescent="0.25">
      <c r="A1757" s="39" t="s">
        <v>5973</v>
      </c>
      <c r="B1757" s="32">
        <v>1911100.0000000049</v>
      </c>
      <c r="C1757" s="32">
        <v>3456601.9518962787</v>
      </c>
      <c r="D1757" s="32">
        <v>1545501.9518962738</v>
      </c>
      <c r="E1757" s="44">
        <v>0.80869758353632448</v>
      </c>
    </row>
    <row r="1758" spans="1:5" x14ac:dyDescent="0.25">
      <c r="A1758" s="39" t="s">
        <v>6646</v>
      </c>
      <c r="B1758" s="32">
        <v>1938100.0000000056</v>
      </c>
      <c r="C1758" s="32">
        <v>3479396.063768629</v>
      </c>
      <c r="D1758" s="32">
        <v>1541296.0637686234</v>
      </c>
      <c r="E1758" s="44">
        <v>0.79526137132687624</v>
      </c>
    </row>
    <row r="1759" spans="1:5" x14ac:dyDescent="0.25">
      <c r="A1759" s="39" t="s">
        <v>7464</v>
      </c>
      <c r="B1759" s="32">
        <v>2400100.0000000168</v>
      </c>
      <c r="C1759" s="32">
        <v>3936861.2720295959</v>
      </c>
      <c r="D1759" s="32">
        <v>1536761.2720295792</v>
      </c>
      <c r="E1759" s="44">
        <v>0.64029051790740732</v>
      </c>
    </row>
    <row r="1760" spans="1:5" x14ac:dyDescent="0.25">
      <c r="A1760" s="39" t="s">
        <v>7407</v>
      </c>
      <c r="B1760" s="32">
        <v>2367100.0000000158</v>
      </c>
      <c r="C1760" s="32">
        <v>3902463.6457718778</v>
      </c>
      <c r="D1760" s="32">
        <v>1535363.645771862</v>
      </c>
      <c r="E1760" s="44">
        <v>0.64862643985123225</v>
      </c>
    </row>
    <row r="1761" spans="1:5" x14ac:dyDescent="0.25">
      <c r="A1761" s="39" t="s">
        <v>8096</v>
      </c>
      <c r="B1761" s="32">
        <v>1704100</v>
      </c>
      <c r="C1761" s="32">
        <v>3238796.2570602791</v>
      </c>
      <c r="D1761" s="32">
        <v>1534696.2570602791</v>
      </c>
      <c r="E1761" s="44">
        <v>0.90059049179055173</v>
      </c>
    </row>
    <row r="1762" spans="1:5" x14ac:dyDescent="0.25">
      <c r="A1762" s="39" t="s">
        <v>7621</v>
      </c>
      <c r="B1762" s="32">
        <v>2580100.000000021</v>
      </c>
      <c r="C1762" s="32">
        <v>4111514.4175174194</v>
      </c>
      <c r="D1762" s="32">
        <v>1531414.4175173985</v>
      </c>
      <c r="E1762" s="44">
        <v>0.59354847390309917</v>
      </c>
    </row>
    <row r="1763" spans="1:5" x14ac:dyDescent="0.25">
      <c r="A1763" s="39" t="s">
        <v>6983</v>
      </c>
      <c r="B1763" s="32">
        <v>1557099.9999999963</v>
      </c>
      <c r="C1763" s="32">
        <v>3088339.5160792326</v>
      </c>
      <c r="D1763" s="32">
        <v>1531239.5160792363</v>
      </c>
      <c r="E1763" s="44">
        <v>0.98339189267178728</v>
      </c>
    </row>
    <row r="1764" spans="1:5" x14ac:dyDescent="0.25">
      <c r="A1764" s="39" t="s">
        <v>6709</v>
      </c>
      <c r="B1764" s="32">
        <v>5061100.0000000494</v>
      </c>
      <c r="C1764" s="32">
        <v>6589768.514572097</v>
      </c>
      <c r="D1764" s="32">
        <v>1528668.5145720476</v>
      </c>
      <c r="E1764" s="44">
        <v>0.30204274062398151</v>
      </c>
    </row>
    <row r="1765" spans="1:5" x14ac:dyDescent="0.25">
      <c r="A1765" s="39" t="s">
        <v>6157</v>
      </c>
      <c r="B1765" s="32">
        <v>2448100.0000000177</v>
      </c>
      <c r="C1765" s="32">
        <v>3973749.7266025934</v>
      </c>
      <c r="D1765" s="32">
        <v>1525649.7266025757</v>
      </c>
      <c r="E1765" s="44">
        <v>0.62319747012073223</v>
      </c>
    </row>
    <row r="1766" spans="1:5" x14ac:dyDescent="0.25">
      <c r="A1766" s="39" t="s">
        <v>5815</v>
      </c>
      <c r="B1766" s="32">
        <v>1242099.9999999886</v>
      </c>
      <c r="C1766" s="32">
        <v>2767374.0970999552</v>
      </c>
      <c r="D1766" s="32">
        <v>1525274.0970999666</v>
      </c>
      <c r="E1766" s="44">
        <v>1.2279801119877471</v>
      </c>
    </row>
    <row r="1767" spans="1:5" x14ac:dyDescent="0.25">
      <c r="A1767" s="39" t="s">
        <v>5829</v>
      </c>
      <c r="B1767" s="32">
        <v>4902100.0000000745</v>
      </c>
      <c r="C1767" s="32">
        <v>6424173.9984902507</v>
      </c>
      <c r="D1767" s="32">
        <v>1522073.9984901762</v>
      </c>
      <c r="E1767" s="44">
        <v>0.31049427765450582</v>
      </c>
    </row>
    <row r="1768" spans="1:5" x14ac:dyDescent="0.25">
      <c r="A1768" s="39" t="s">
        <v>7728</v>
      </c>
      <c r="B1768" s="32">
        <v>1890100.0000000044</v>
      </c>
      <c r="C1768" s="32">
        <v>3409978.3417552495</v>
      </c>
      <c r="D1768" s="32">
        <v>1519878.3417552451</v>
      </c>
      <c r="E1768" s="44">
        <v>0.80412588844782895</v>
      </c>
    </row>
    <row r="1769" spans="1:5" x14ac:dyDescent="0.25">
      <c r="A1769" s="39" t="s">
        <v>7047</v>
      </c>
      <c r="B1769" s="32">
        <v>3192100.0000000359</v>
      </c>
      <c r="C1769" s="32">
        <v>4711277.5780721549</v>
      </c>
      <c r="D1769" s="32">
        <v>1519177.578072119</v>
      </c>
      <c r="E1769" s="44">
        <v>0.47591791550142604</v>
      </c>
    </row>
    <row r="1770" spans="1:5" x14ac:dyDescent="0.25">
      <c r="A1770" s="39" t="s">
        <v>5972</v>
      </c>
      <c r="B1770" s="32">
        <v>2391100.0000000168</v>
      </c>
      <c r="C1770" s="32">
        <v>3909371.3195107575</v>
      </c>
      <c r="D1770" s="32">
        <v>1518271.3195107407</v>
      </c>
      <c r="E1770" s="44">
        <v>0.63496772176434702</v>
      </c>
    </row>
    <row r="1771" spans="1:5" x14ac:dyDescent="0.25">
      <c r="A1771" s="39" t="s">
        <v>8222</v>
      </c>
      <c r="B1771" s="32">
        <v>2955100.0000000298</v>
      </c>
      <c r="C1771" s="32">
        <v>4472775.9386599315</v>
      </c>
      <c r="D1771" s="32">
        <v>1517675.9386599017</v>
      </c>
      <c r="E1771" s="44">
        <v>0.5135785383438416</v>
      </c>
    </row>
    <row r="1772" spans="1:5" x14ac:dyDescent="0.25">
      <c r="A1772" s="39" t="s">
        <v>7796</v>
      </c>
      <c r="B1772" s="32">
        <v>3141100.0000000345</v>
      </c>
      <c r="C1772" s="32">
        <v>4658414.1135061421</v>
      </c>
      <c r="D1772" s="32">
        <v>1517314.1135061076</v>
      </c>
      <c r="E1772" s="44">
        <v>0.48305183327690648</v>
      </c>
    </row>
    <row r="1773" spans="1:5" x14ac:dyDescent="0.25">
      <c r="A1773" s="39" t="s">
        <v>6314</v>
      </c>
      <c r="B1773" s="32">
        <v>3408100.000000041</v>
      </c>
      <c r="C1773" s="32">
        <v>4925101.1963273091</v>
      </c>
      <c r="D1773" s="32">
        <v>1517001.1963272681</v>
      </c>
      <c r="E1773" s="44">
        <v>0.44511639808903786</v>
      </c>
    </row>
    <row r="1774" spans="1:5" x14ac:dyDescent="0.25">
      <c r="A1774" s="39" t="s">
        <v>6775</v>
      </c>
      <c r="B1774" s="32">
        <v>4473100.0000000671</v>
      </c>
      <c r="C1774" s="32">
        <v>5988001.9323027534</v>
      </c>
      <c r="D1774" s="32">
        <v>1514901.9323026864</v>
      </c>
      <c r="E1774" s="44">
        <v>0.33866936404342934</v>
      </c>
    </row>
    <row r="1775" spans="1:5" x14ac:dyDescent="0.25">
      <c r="A1775" s="39" t="s">
        <v>8271</v>
      </c>
      <c r="B1775" s="32">
        <v>2250100.000000013</v>
      </c>
      <c r="C1775" s="32">
        <v>3762252.2849567509</v>
      </c>
      <c r="D1775" s="32">
        <v>1512152.2849567379</v>
      </c>
      <c r="E1775" s="44">
        <v>0.67203781385570827</v>
      </c>
    </row>
    <row r="1776" spans="1:5" x14ac:dyDescent="0.25">
      <c r="A1776" s="39" t="s">
        <v>7423</v>
      </c>
      <c r="B1776" s="32">
        <v>2331100.0000000154</v>
      </c>
      <c r="C1776" s="32">
        <v>3839061.8615421839</v>
      </c>
      <c r="D1776" s="32">
        <v>1507961.8615421685</v>
      </c>
      <c r="E1776" s="44">
        <v>0.64688853397201262</v>
      </c>
    </row>
    <row r="1777" spans="1:5" x14ac:dyDescent="0.25">
      <c r="A1777" s="39" t="s">
        <v>6465</v>
      </c>
      <c r="B1777" s="32">
        <v>2469100.0000000182</v>
      </c>
      <c r="C1777" s="32">
        <v>3975010.9659477025</v>
      </c>
      <c r="D1777" s="32">
        <v>1505910.9659476844</v>
      </c>
      <c r="E1777" s="44">
        <v>0.60990278479918725</v>
      </c>
    </row>
    <row r="1778" spans="1:5" x14ac:dyDescent="0.25">
      <c r="A1778" s="39" t="s">
        <v>8089</v>
      </c>
      <c r="B1778" s="32">
        <v>1953100.0000000061</v>
      </c>
      <c r="C1778" s="32">
        <v>3457271.2543268739</v>
      </c>
      <c r="D1778" s="32">
        <v>1504171.2543268679</v>
      </c>
      <c r="E1778" s="44">
        <v>0.77014554007826697</v>
      </c>
    </row>
    <row r="1779" spans="1:5" x14ac:dyDescent="0.25">
      <c r="A1779" s="39" t="s">
        <v>8299</v>
      </c>
      <c r="B1779" s="32">
        <v>1950100.0000000058</v>
      </c>
      <c r="C1779" s="32">
        <v>3453528.7559257047</v>
      </c>
      <c r="D1779" s="32">
        <v>1503428.7559256989</v>
      </c>
      <c r="E1779" s="44">
        <v>0.77094956972754958</v>
      </c>
    </row>
    <row r="1780" spans="1:5" x14ac:dyDescent="0.25">
      <c r="A1780" s="39" t="s">
        <v>8293</v>
      </c>
      <c r="B1780" s="32">
        <v>3327100.0000000391</v>
      </c>
      <c r="C1780" s="32">
        <v>4826498.1758704744</v>
      </c>
      <c r="D1780" s="32">
        <v>1499398.1758704353</v>
      </c>
      <c r="E1780" s="44">
        <v>0.45066219105840455</v>
      </c>
    </row>
    <row r="1781" spans="1:5" x14ac:dyDescent="0.25">
      <c r="A1781" s="39" t="s">
        <v>7677</v>
      </c>
      <c r="B1781" s="32">
        <v>2169100.0000000112</v>
      </c>
      <c r="C1781" s="32">
        <v>3668165.3419843893</v>
      </c>
      <c r="D1781" s="32">
        <v>1499065.3419843782</v>
      </c>
      <c r="E1781" s="44">
        <v>0.69110015305166683</v>
      </c>
    </row>
    <row r="1782" spans="1:5" x14ac:dyDescent="0.25">
      <c r="A1782" s="39" t="s">
        <v>7678</v>
      </c>
      <c r="B1782" s="32">
        <v>1887100.0000000044</v>
      </c>
      <c r="C1782" s="32">
        <v>3383127.2645422621</v>
      </c>
      <c r="D1782" s="32">
        <v>1496027.2645422576</v>
      </c>
      <c r="E1782" s="44">
        <v>0.79276522947499029</v>
      </c>
    </row>
    <row r="1783" spans="1:5" x14ac:dyDescent="0.25">
      <c r="A1783" s="39" t="s">
        <v>7863</v>
      </c>
      <c r="B1783" s="32">
        <v>3048100.0000000321</v>
      </c>
      <c r="C1783" s="32">
        <v>4542073.5115364455</v>
      </c>
      <c r="D1783" s="32">
        <v>1493973.5115364133</v>
      </c>
      <c r="E1783" s="44">
        <v>0.49013270940467751</v>
      </c>
    </row>
    <row r="1784" spans="1:5" x14ac:dyDescent="0.25">
      <c r="A1784" s="39" t="s">
        <v>7147</v>
      </c>
      <c r="B1784" s="32">
        <v>1647099.9999999986</v>
      </c>
      <c r="C1784" s="32">
        <v>3140882.8638808099</v>
      </c>
      <c r="D1784" s="32">
        <v>1493782.8638808113</v>
      </c>
      <c r="E1784" s="44">
        <v>0.90691692300456106</v>
      </c>
    </row>
    <row r="1785" spans="1:5" x14ac:dyDescent="0.25">
      <c r="A1785" s="39" t="s">
        <v>7124</v>
      </c>
      <c r="B1785" s="32">
        <v>1641099.9999999984</v>
      </c>
      <c r="C1785" s="32">
        <v>3134335.6441113562</v>
      </c>
      <c r="D1785" s="32">
        <v>1493235.6441113579</v>
      </c>
      <c r="E1785" s="44">
        <v>0.90989924082100992</v>
      </c>
    </row>
    <row r="1786" spans="1:5" x14ac:dyDescent="0.25">
      <c r="A1786" s="39" t="s">
        <v>6844</v>
      </c>
      <c r="B1786" s="32">
        <v>4983100.0000000615</v>
      </c>
      <c r="C1786" s="32">
        <v>6474336.8258714685</v>
      </c>
      <c r="D1786" s="32">
        <v>1491236.8258714071</v>
      </c>
      <c r="E1786" s="44">
        <v>0.29925886012148839</v>
      </c>
    </row>
    <row r="1787" spans="1:5" x14ac:dyDescent="0.25">
      <c r="A1787" s="39" t="s">
        <v>6830</v>
      </c>
      <c r="B1787" s="32">
        <v>1347099.9999999912</v>
      </c>
      <c r="C1787" s="32">
        <v>2838239.8391329153</v>
      </c>
      <c r="D1787" s="32">
        <v>1491139.8391329241</v>
      </c>
      <c r="E1787" s="44">
        <v>1.1069258697445876</v>
      </c>
    </row>
    <row r="1788" spans="1:5" x14ac:dyDescent="0.25">
      <c r="A1788" s="39" t="s">
        <v>5832</v>
      </c>
      <c r="B1788" s="32">
        <v>1425099.999999993</v>
      </c>
      <c r="C1788" s="32">
        <v>2915433.3181896787</v>
      </c>
      <c r="D1788" s="32">
        <v>1490333.3181896857</v>
      </c>
      <c r="E1788" s="44">
        <v>1.045774554901195</v>
      </c>
    </row>
    <row r="1789" spans="1:5" x14ac:dyDescent="0.25">
      <c r="A1789" s="39" t="s">
        <v>6203</v>
      </c>
      <c r="B1789" s="32">
        <v>2088100.0000000093</v>
      </c>
      <c r="C1789" s="32">
        <v>3578432.749017234</v>
      </c>
      <c r="D1789" s="32">
        <v>1490332.7490172246</v>
      </c>
      <c r="E1789" s="44">
        <v>0.71372671280935684</v>
      </c>
    </row>
    <row r="1790" spans="1:5" x14ac:dyDescent="0.25">
      <c r="A1790" s="39" t="s">
        <v>6824</v>
      </c>
      <c r="B1790" s="32">
        <v>1809100.0000000026</v>
      </c>
      <c r="C1790" s="32">
        <v>3297490.0487089627</v>
      </c>
      <c r="D1790" s="32">
        <v>1488390.0487089602</v>
      </c>
      <c r="E1790" s="44">
        <v>0.82272403333644251</v>
      </c>
    </row>
    <row r="1791" spans="1:5" x14ac:dyDescent="0.25">
      <c r="A1791" s="39" t="s">
        <v>6534</v>
      </c>
      <c r="B1791" s="32">
        <v>2100100.0000000093</v>
      </c>
      <c r="C1791" s="32">
        <v>3588022.5243936628</v>
      </c>
      <c r="D1791" s="32">
        <v>1487922.5243936535</v>
      </c>
      <c r="E1791" s="44">
        <v>0.70850079729234172</v>
      </c>
    </row>
    <row r="1792" spans="1:5" x14ac:dyDescent="0.25">
      <c r="A1792" s="39" t="s">
        <v>7048</v>
      </c>
      <c r="B1792" s="32">
        <v>3093100.0000000335</v>
      </c>
      <c r="C1792" s="32">
        <v>4576564.3378987815</v>
      </c>
      <c r="D1792" s="32">
        <v>1483464.337898748</v>
      </c>
      <c r="E1792" s="44">
        <v>0.47960438973804015</v>
      </c>
    </row>
    <row r="1793" spans="1:5" x14ac:dyDescent="0.25">
      <c r="A1793" s="39" t="s">
        <v>7527</v>
      </c>
      <c r="B1793" s="32">
        <v>2010100.0000000075</v>
      </c>
      <c r="C1793" s="32">
        <v>3493310.5860450328</v>
      </c>
      <c r="D1793" s="32">
        <v>1483210.5860450254</v>
      </c>
      <c r="E1793" s="44">
        <v>0.73787900405204709</v>
      </c>
    </row>
    <row r="1794" spans="1:5" x14ac:dyDescent="0.25">
      <c r="A1794" s="39" t="s">
        <v>6239</v>
      </c>
      <c r="B1794" s="32">
        <v>1905100.0000000049</v>
      </c>
      <c r="C1794" s="32">
        <v>3387456.3369492227</v>
      </c>
      <c r="D1794" s="32">
        <v>1482356.3369492178</v>
      </c>
      <c r="E1794" s="44">
        <v>0.77809896433216841</v>
      </c>
    </row>
    <row r="1795" spans="1:5" x14ac:dyDescent="0.25">
      <c r="A1795" s="39" t="s">
        <v>8167</v>
      </c>
      <c r="B1795" s="32">
        <v>2052100.0000000084</v>
      </c>
      <c r="C1795" s="32">
        <v>3531841.0680870712</v>
      </c>
      <c r="D1795" s="32">
        <v>1479741.0680870628</v>
      </c>
      <c r="E1795" s="44">
        <v>0.72108623755521506</v>
      </c>
    </row>
    <row r="1796" spans="1:5" x14ac:dyDescent="0.25">
      <c r="A1796" s="39" t="s">
        <v>7933</v>
      </c>
      <c r="B1796" s="32">
        <v>1656099.9999999988</v>
      </c>
      <c r="C1796" s="32">
        <v>3129821.9955562004</v>
      </c>
      <c r="D1796" s="32">
        <v>1473721.9955562016</v>
      </c>
      <c r="E1796" s="44">
        <v>0.88987500486456284</v>
      </c>
    </row>
    <row r="1797" spans="1:5" x14ac:dyDescent="0.25">
      <c r="A1797" s="39" t="s">
        <v>7172</v>
      </c>
      <c r="B1797" s="32">
        <v>3708100.0000000484</v>
      </c>
      <c r="C1797" s="32">
        <v>5181635.6485433616</v>
      </c>
      <c r="D1797" s="32">
        <v>1473535.6485433131</v>
      </c>
      <c r="E1797" s="44">
        <v>0.3973829315669194</v>
      </c>
    </row>
    <row r="1798" spans="1:5" x14ac:dyDescent="0.25">
      <c r="A1798" s="39" t="s">
        <v>8219</v>
      </c>
      <c r="B1798" s="32">
        <v>4038100.0000000563</v>
      </c>
      <c r="C1798" s="32">
        <v>5511380.5053987112</v>
      </c>
      <c r="D1798" s="32">
        <v>1473280.5053986548</v>
      </c>
      <c r="E1798" s="44">
        <v>0.36484497793482934</v>
      </c>
    </row>
    <row r="1799" spans="1:5" x14ac:dyDescent="0.25">
      <c r="A1799" s="39" t="s">
        <v>7005</v>
      </c>
      <c r="B1799" s="32">
        <v>1533099.9999999958</v>
      </c>
      <c r="C1799" s="32">
        <v>3005572.8230358325</v>
      </c>
      <c r="D1799" s="32">
        <v>1472472.8230358367</v>
      </c>
      <c r="E1799" s="44">
        <v>0.96045451897191358</v>
      </c>
    </row>
    <row r="1800" spans="1:5" x14ac:dyDescent="0.25">
      <c r="A1800" s="39" t="s">
        <v>6414</v>
      </c>
      <c r="B1800" s="32">
        <v>2967100.0000000303</v>
      </c>
      <c r="C1800" s="32">
        <v>4439362.1184580587</v>
      </c>
      <c r="D1800" s="32">
        <v>1472262.1184580284</v>
      </c>
      <c r="E1800" s="44">
        <v>0.4961956518007527</v>
      </c>
    </row>
    <row r="1801" spans="1:5" x14ac:dyDescent="0.25">
      <c r="A1801" s="39" t="s">
        <v>6730</v>
      </c>
      <c r="B1801" s="32">
        <v>1257099.9999999891</v>
      </c>
      <c r="C1801" s="32">
        <v>2729306.2047172696</v>
      </c>
      <c r="D1801" s="32">
        <v>1472206.2047172806</v>
      </c>
      <c r="E1801" s="44">
        <v>1.1711130416969957</v>
      </c>
    </row>
    <row r="1802" spans="1:5" x14ac:dyDescent="0.25">
      <c r="A1802" s="39" t="s">
        <v>6412</v>
      </c>
      <c r="B1802" s="32">
        <v>3348100.0000000396</v>
      </c>
      <c r="C1802" s="32">
        <v>4819516.3316563983</v>
      </c>
      <c r="D1802" s="32">
        <v>1471416.3316563587</v>
      </c>
      <c r="E1802" s="44">
        <v>0.43947801190416691</v>
      </c>
    </row>
    <row r="1803" spans="1:5" x14ac:dyDescent="0.25">
      <c r="A1803" s="39" t="s">
        <v>7831</v>
      </c>
      <c r="B1803" s="32">
        <v>5229100.0000000233</v>
      </c>
      <c r="C1803" s="32">
        <v>6699552.8983400511</v>
      </c>
      <c r="D1803" s="32">
        <v>1470452.8983400278</v>
      </c>
      <c r="E1803" s="44">
        <v>0.28120573298273532</v>
      </c>
    </row>
    <row r="1804" spans="1:5" x14ac:dyDescent="0.25">
      <c r="A1804" s="39" t="s">
        <v>8056</v>
      </c>
      <c r="B1804" s="32">
        <v>2775100.0000000256</v>
      </c>
      <c r="C1804" s="32">
        <v>4243207.8357080724</v>
      </c>
      <c r="D1804" s="32">
        <v>1468107.8357080468</v>
      </c>
      <c r="E1804" s="44">
        <v>0.52902880462254809</v>
      </c>
    </row>
    <row r="1805" spans="1:5" x14ac:dyDescent="0.25">
      <c r="A1805" s="39" t="s">
        <v>6946</v>
      </c>
      <c r="B1805" s="32">
        <v>2433100.0000000177</v>
      </c>
      <c r="C1805" s="32">
        <v>3898434.1705141538</v>
      </c>
      <c r="D1805" s="32">
        <v>1465334.1705141361</v>
      </c>
      <c r="E1805" s="44">
        <v>0.60224987485681869</v>
      </c>
    </row>
    <row r="1806" spans="1:5" x14ac:dyDescent="0.25">
      <c r="A1806" s="39" t="s">
        <v>7171</v>
      </c>
      <c r="B1806" s="32">
        <v>4131100.0000000587</v>
      </c>
      <c r="C1806" s="32">
        <v>5596074.0939666918</v>
      </c>
      <c r="D1806" s="32">
        <v>1464974.0939666331</v>
      </c>
      <c r="E1806" s="44">
        <v>0.35462082592205763</v>
      </c>
    </row>
    <row r="1807" spans="1:5" x14ac:dyDescent="0.25">
      <c r="A1807" s="39" t="s">
        <v>8204</v>
      </c>
      <c r="B1807" s="32">
        <v>2649100.0000000228</v>
      </c>
      <c r="C1807" s="32">
        <v>4113912.2299416973</v>
      </c>
      <c r="D1807" s="32">
        <v>1464812.2299416745</v>
      </c>
      <c r="E1807" s="44">
        <v>0.55294712541680646</v>
      </c>
    </row>
    <row r="1808" spans="1:5" x14ac:dyDescent="0.25">
      <c r="A1808" s="39" t="s">
        <v>7931</v>
      </c>
      <c r="B1808" s="32">
        <v>2190100.0000000116</v>
      </c>
      <c r="C1808" s="32">
        <v>3647165.681233942</v>
      </c>
      <c r="D1808" s="32">
        <v>1457065.6812339304</v>
      </c>
      <c r="E1808" s="44">
        <v>0.6652964162521906</v>
      </c>
    </row>
    <row r="1809" spans="1:5" x14ac:dyDescent="0.25">
      <c r="A1809" s="39" t="s">
        <v>7358</v>
      </c>
      <c r="B1809" s="32">
        <v>2364100.0000000158</v>
      </c>
      <c r="C1809" s="32">
        <v>3820133.4905110821</v>
      </c>
      <c r="D1809" s="32">
        <v>1456033.4905110663</v>
      </c>
      <c r="E1809" s="44">
        <v>0.61589335921114019</v>
      </c>
    </row>
    <row r="1810" spans="1:5" x14ac:dyDescent="0.25">
      <c r="A1810" s="39" t="s">
        <v>6242</v>
      </c>
      <c r="B1810" s="32">
        <v>1383099.9999999921</v>
      </c>
      <c r="C1810" s="32">
        <v>2835294.9836523104</v>
      </c>
      <c r="D1810" s="32">
        <v>1452194.9836523184</v>
      </c>
      <c r="E1810" s="44">
        <v>1.0499566073691899</v>
      </c>
    </row>
    <row r="1811" spans="1:5" x14ac:dyDescent="0.25">
      <c r="A1811" s="39" t="s">
        <v>6819</v>
      </c>
      <c r="B1811" s="32">
        <v>2439100.0000000177</v>
      </c>
      <c r="C1811" s="32">
        <v>3890063.6389115858</v>
      </c>
      <c r="D1811" s="32">
        <v>1450963.6389115681</v>
      </c>
      <c r="E1811" s="44">
        <v>0.59487665077756446</v>
      </c>
    </row>
    <row r="1812" spans="1:5" x14ac:dyDescent="0.25">
      <c r="A1812" s="39" t="s">
        <v>8300</v>
      </c>
      <c r="B1812" s="32">
        <v>1179099.9999999891</v>
      </c>
      <c r="C1812" s="32">
        <v>2629448.3086271724</v>
      </c>
      <c r="D1812" s="32">
        <v>1450348.3086271833</v>
      </c>
      <c r="E1812" s="44">
        <v>1.2300469074948663</v>
      </c>
    </row>
    <row r="1813" spans="1:5" x14ac:dyDescent="0.25">
      <c r="A1813" s="39" t="s">
        <v>6871</v>
      </c>
      <c r="B1813" s="32">
        <v>4134100.0000000587</v>
      </c>
      <c r="C1813" s="32">
        <v>5583258.8382909819</v>
      </c>
      <c r="D1813" s="32">
        <v>1449158.8382909233</v>
      </c>
      <c r="E1813" s="44">
        <v>0.35053792561643471</v>
      </c>
    </row>
    <row r="1814" spans="1:5" x14ac:dyDescent="0.25">
      <c r="A1814" s="39" t="s">
        <v>7397</v>
      </c>
      <c r="B1814" s="32">
        <v>4749100.0000000736</v>
      </c>
      <c r="C1814" s="32">
        <v>6198040.1287620617</v>
      </c>
      <c r="D1814" s="32">
        <v>1448940.1287619881</v>
      </c>
      <c r="E1814" s="44">
        <v>0.30509783511864685</v>
      </c>
    </row>
    <row r="1815" spans="1:5" x14ac:dyDescent="0.25">
      <c r="A1815" s="39" t="s">
        <v>7274</v>
      </c>
      <c r="B1815" s="32">
        <v>1359099.9999999916</v>
      </c>
      <c r="C1815" s="32">
        <v>2806964.6463166922</v>
      </c>
      <c r="D1815" s="32">
        <v>1447864.6463167006</v>
      </c>
      <c r="E1815" s="44">
        <v>1.0653113430334116</v>
      </c>
    </row>
    <row r="1816" spans="1:5" x14ac:dyDescent="0.25">
      <c r="A1816" s="39" t="s">
        <v>5889</v>
      </c>
      <c r="B1816" s="32">
        <v>1884100.0000000042</v>
      </c>
      <c r="C1816" s="32">
        <v>3330668.0460964977</v>
      </c>
      <c r="D1816" s="32">
        <v>1446568.0460964935</v>
      </c>
      <c r="E1816" s="44">
        <v>0.76777668175600566</v>
      </c>
    </row>
    <row r="1817" spans="1:5" x14ac:dyDescent="0.25">
      <c r="A1817" s="39" t="s">
        <v>6024</v>
      </c>
      <c r="B1817" s="32">
        <v>4395100.0000000652</v>
      </c>
      <c r="C1817" s="32">
        <v>5839947.7306559617</v>
      </c>
      <c r="D1817" s="32">
        <v>1444847.7306558965</v>
      </c>
      <c r="E1817" s="44">
        <v>0.32874058170596232</v>
      </c>
    </row>
    <row r="1818" spans="1:5" x14ac:dyDescent="0.25">
      <c r="A1818" s="39" t="s">
        <v>6189</v>
      </c>
      <c r="B1818" s="32">
        <v>1665099.9999999988</v>
      </c>
      <c r="C1818" s="32">
        <v>3108455.3991993219</v>
      </c>
      <c r="D1818" s="32">
        <v>1443355.399199323</v>
      </c>
      <c r="E1818" s="44">
        <v>0.86682805789401485</v>
      </c>
    </row>
    <row r="1819" spans="1:5" x14ac:dyDescent="0.25">
      <c r="A1819" s="39" t="s">
        <v>8229</v>
      </c>
      <c r="B1819" s="32">
        <v>1518099.9999999953</v>
      </c>
      <c r="C1819" s="32">
        <v>2960716.2498510689</v>
      </c>
      <c r="D1819" s="32">
        <v>1442616.2498510736</v>
      </c>
      <c r="E1819" s="44">
        <v>0.95027748491606479</v>
      </c>
    </row>
    <row r="1820" spans="1:5" x14ac:dyDescent="0.25">
      <c r="A1820" s="39" t="s">
        <v>6558</v>
      </c>
      <c r="B1820" s="32">
        <v>1320099.9999999905</v>
      </c>
      <c r="C1820" s="32">
        <v>2762156.7382061756</v>
      </c>
      <c r="D1820" s="32">
        <v>1442056.7382061852</v>
      </c>
      <c r="E1820" s="44">
        <v>1.0923844695145788</v>
      </c>
    </row>
    <row r="1821" spans="1:5" x14ac:dyDescent="0.25">
      <c r="A1821" s="39" t="s">
        <v>7251</v>
      </c>
      <c r="B1821" s="32">
        <v>3312100.0000000386</v>
      </c>
      <c r="C1821" s="32">
        <v>4753751.6983657535</v>
      </c>
      <c r="D1821" s="32">
        <v>1441651.6983657149</v>
      </c>
      <c r="E1821" s="44">
        <v>0.43526816773820176</v>
      </c>
    </row>
    <row r="1822" spans="1:5" x14ac:dyDescent="0.25">
      <c r="A1822" s="39" t="s">
        <v>6883</v>
      </c>
      <c r="B1822" s="32">
        <v>1278099.9999999895</v>
      </c>
      <c r="C1822" s="32">
        <v>2718991.6340054506</v>
      </c>
      <c r="D1822" s="32">
        <v>1440891.6340054611</v>
      </c>
      <c r="E1822" s="44">
        <v>1.1273700289535036</v>
      </c>
    </row>
    <row r="1823" spans="1:5" x14ac:dyDescent="0.25">
      <c r="A1823" s="39" t="s">
        <v>6216</v>
      </c>
      <c r="B1823" s="32">
        <v>5097100.0000000438</v>
      </c>
      <c r="C1823" s="32">
        <v>6536269.3850613879</v>
      </c>
      <c r="D1823" s="32">
        <v>1439169.3850613441</v>
      </c>
      <c r="E1823" s="44">
        <v>0.28235062782000192</v>
      </c>
    </row>
    <row r="1824" spans="1:5" x14ac:dyDescent="0.25">
      <c r="A1824" s="39" t="s">
        <v>7403</v>
      </c>
      <c r="B1824" s="32">
        <v>3579100.0000000452</v>
      </c>
      <c r="C1824" s="32">
        <v>5012039.1525461199</v>
      </c>
      <c r="D1824" s="32">
        <v>1432939.1525460747</v>
      </c>
      <c r="E1824" s="44">
        <v>0.40036298302535739</v>
      </c>
    </row>
    <row r="1825" spans="1:5" x14ac:dyDescent="0.25">
      <c r="A1825" s="39" t="s">
        <v>6493</v>
      </c>
      <c r="B1825" s="32">
        <v>2778100.0000000256</v>
      </c>
      <c r="C1825" s="32">
        <v>4207731.0201001335</v>
      </c>
      <c r="D1825" s="32">
        <v>1429631.0201001079</v>
      </c>
      <c r="E1825" s="44">
        <v>0.51460747276919283</v>
      </c>
    </row>
    <row r="1826" spans="1:5" x14ac:dyDescent="0.25">
      <c r="A1826" s="39" t="s">
        <v>6495</v>
      </c>
      <c r="B1826" s="32">
        <v>2268100.0000000135</v>
      </c>
      <c r="C1826" s="32">
        <v>3697136.9632100915</v>
      </c>
      <c r="D1826" s="32">
        <v>1429036.963210078</v>
      </c>
      <c r="E1826" s="44">
        <v>0.63005906406687073</v>
      </c>
    </row>
    <row r="1827" spans="1:5" x14ac:dyDescent="0.25">
      <c r="A1827" s="39" t="s">
        <v>7515</v>
      </c>
      <c r="B1827" s="32">
        <v>4533100.000000068</v>
      </c>
      <c r="C1827" s="32">
        <v>5961157.5930054858</v>
      </c>
      <c r="D1827" s="32">
        <v>1428057.5930054178</v>
      </c>
      <c r="E1827" s="44">
        <v>0.31502891906320102</v>
      </c>
    </row>
    <row r="1828" spans="1:5" x14ac:dyDescent="0.25">
      <c r="A1828" s="39" t="s">
        <v>5855</v>
      </c>
      <c r="B1828" s="32">
        <v>1797100.0000000021</v>
      </c>
      <c r="C1828" s="32">
        <v>3225122.1028570789</v>
      </c>
      <c r="D1828" s="32">
        <v>1428022.1028570768</v>
      </c>
      <c r="E1828" s="44">
        <v>0.79462584322356855</v>
      </c>
    </row>
    <row r="1829" spans="1:5" x14ac:dyDescent="0.25">
      <c r="A1829" s="39" t="s">
        <v>6823</v>
      </c>
      <c r="B1829" s="32">
        <v>2067100.0000000086</v>
      </c>
      <c r="C1829" s="32">
        <v>3494162.8810844254</v>
      </c>
      <c r="D1829" s="32">
        <v>1427062.8810844168</v>
      </c>
      <c r="E1829" s="44">
        <v>0.69036954239485793</v>
      </c>
    </row>
    <row r="1830" spans="1:5" x14ac:dyDescent="0.25">
      <c r="A1830" s="39" t="s">
        <v>8012</v>
      </c>
      <c r="B1830" s="32">
        <v>5109100.0000000419</v>
      </c>
      <c r="C1830" s="32">
        <v>6535688.7241500877</v>
      </c>
      <c r="D1830" s="32">
        <v>1426588.7241500458</v>
      </c>
      <c r="E1830" s="44">
        <v>0.27922505414848681</v>
      </c>
    </row>
    <row r="1831" spans="1:5" x14ac:dyDescent="0.25">
      <c r="A1831" s="39" t="s">
        <v>6715</v>
      </c>
      <c r="B1831" s="32">
        <v>3933100.000000054</v>
      </c>
      <c r="C1831" s="32">
        <v>5358695.1409196639</v>
      </c>
      <c r="D1831" s="32">
        <v>1425595.1409196099</v>
      </c>
      <c r="E1831" s="44">
        <v>0.36246094452711358</v>
      </c>
    </row>
    <row r="1832" spans="1:5" x14ac:dyDescent="0.25">
      <c r="A1832" s="39" t="s">
        <v>5941</v>
      </c>
      <c r="B1832" s="32">
        <v>2922100.0000000293</v>
      </c>
      <c r="C1832" s="32">
        <v>4344840.0950301392</v>
      </c>
      <c r="D1832" s="32">
        <v>1422740.0950301099</v>
      </c>
      <c r="E1832" s="44">
        <v>0.486889598244446</v>
      </c>
    </row>
    <row r="1833" spans="1:5" x14ac:dyDescent="0.25">
      <c r="A1833" s="39" t="s">
        <v>6758</v>
      </c>
      <c r="B1833" s="32">
        <v>1512099.9999999953</v>
      </c>
      <c r="C1833" s="32">
        <v>2932690.9831864275</v>
      </c>
      <c r="D1833" s="32">
        <v>1420590.9831864322</v>
      </c>
      <c r="E1833" s="44">
        <v>0.93948216598534262</v>
      </c>
    </row>
    <row r="1834" spans="1:5" x14ac:dyDescent="0.25">
      <c r="A1834" s="39" t="s">
        <v>9</v>
      </c>
      <c r="B1834" s="32">
        <v>5415099.9999999935</v>
      </c>
      <c r="C1834" s="32">
        <v>6830179.5777394734</v>
      </c>
      <c r="D1834" s="32">
        <v>1415079.57773948</v>
      </c>
      <c r="E1834" s="44">
        <v>0.26132104259191552</v>
      </c>
    </row>
    <row r="1835" spans="1:5" x14ac:dyDescent="0.25">
      <c r="A1835" s="39" t="s">
        <v>7842</v>
      </c>
      <c r="B1835" s="32">
        <v>4218100.0000000605</v>
      </c>
      <c r="C1835" s="32">
        <v>5631351.2801462375</v>
      </c>
      <c r="D1835" s="32">
        <v>1413251.2801461769</v>
      </c>
      <c r="E1835" s="44">
        <v>0.33504451770848409</v>
      </c>
    </row>
    <row r="1836" spans="1:5" x14ac:dyDescent="0.25">
      <c r="A1836" s="39" t="s">
        <v>7069</v>
      </c>
      <c r="B1836" s="32">
        <v>1857100.0000000037</v>
      </c>
      <c r="C1836" s="32">
        <v>3269355.4136352106</v>
      </c>
      <c r="D1836" s="32">
        <v>1412255.4136352069</v>
      </c>
      <c r="E1836" s="44">
        <v>0.76046277186753763</v>
      </c>
    </row>
    <row r="1837" spans="1:5" x14ac:dyDescent="0.25">
      <c r="A1837" s="39" t="s">
        <v>8067</v>
      </c>
      <c r="B1837" s="32">
        <v>2733100.0000000247</v>
      </c>
      <c r="C1837" s="32">
        <v>4144187.7174438583</v>
      </c>
      <c r="D1837" s="32">
        <v>1411087.7174438336</v>
      </c>
      <c r="E1837" s="44">
        <v>0.51629567796415088</v>
      </c>
    </row>
    <row r="1838" spans="1:5" x14ac:dyDescent="0.25">
      <c r="A1838" s="39" t="s">
        <v>7090</v>
      </c>
      <c r="B1838" s="32">
        <v>2520100.0000000196</v>
      </c>
      <c r="C1838" s="32">
        <v>3930239.8154390678</v>
      </c>
      <c r="D1838" s="32">
        <v>1410139.8154390482</v>
      </c>
      <c r="E1838" s="44">
        <v>0.55955708719457053</v>
      </c>
    </row>
    <row r="1839" spans="1:5" x14ac:dyDescent="0.25">
      <c r="A1839" s="39" t="s">
        <v>5996</v>
      </c>
      <c r="B1839" s="32">
        <v>4083100.0000000573</v>
      </c>
      <c r="C1839" s="32">
        <v>5489463.4713902231</v>
      </c>
      <c r="D1839" s="32">
        <v>1406363.4713901659</v>
      </c>
      <c r="E1839" s="44">
        <v>0.34443522602682913</v>
      </c>
    </row>
    <row r="1840" spans="1:5" x14ac:dyDescent="0.25">
      <c r="A1840" s="39" t="s">
        <v>6964</v>
      </c>
      <c r="B1840" s="32">
        <v>4884100.0000000773</v>
      </c>
      <c r="C1840" s="32">
        <v>6289005.1450917572</v>
      </c>
      <c r="D1840" s="32">
        <v>1404905.1450916799</v>
      </c>
      <c r="E1840" s="44">
        <v>0.28764872649856832</v>
      </c>
    </row>
    <row r="1841" spans="1:5" x14ac:dyDescent="0.25">
      <c r="A1841" s="39" t="s">
        <v>5967</v>
      </c>
      <c r="B1841" s="32">
        <v>4368100.0000000643</v>
      </c>
      <c r="C1841" s="32">
        <v>5771579.66025325</v>
      </c>
      <c r="D1841" s="32">
        <v>1403479.6602531858</v>
      </c>
      <c r="E1841" s="44">
        <v>0.32130209021157141</v>
      </c>
    </row>
    <row r="1842" spans="1:5" x14ac:dyDescent="0.25">
      <c r="A1842" s="39" t="s">
        <v>7861</v>
      </c>
      <c r="B1842" s="32">
        <v>3228100.0000000368</v>
      </c>
      <c r="C1842" s="32">
        <v>4629832.5963332932</v>
      </c>
      <c r="D1842" s="32">
        <v>1401732.5963332565</v>
      </c>
      <c r="E1842" s="44">
        <v>0.43422836849330582</v>
      </c>
    </row>
    <row r="1843" spans="1:5" x14ac:dyDescent="0.25">
      <c r="A1843" s="39" t="s">
        <v>21</v>
      </c>
      <c r="B1843" s="32">
        <v>5307100.0000000112</v>
      </c>
      <c r="C1843" s="32">
        <v>6707405.8786041429</v>
      </c>
      <c r="D1843" s="32">
        <v>1400305.8786041318</v>
      </c>
      <c r="E1843" s="44">
        <v>0.2638551899538597</v>
      </c>
    </row>
    <row r="1844" spans="1:5" x14ac:dyDescent="0.25">
      <c r="A1844" s="39" t="s">
        <v>7334</v>
      </c>
      <c r="B1844" s="32">
        <v>1722100.0000000002</v>
      </c>
      <c r="C1844" s="32">
        <v>3121201.0937740104</v>
      </c>
      <c r="D1844" s="32">
        <v>1399101.0937740102</v>
      </c>
      <c r="E1844" s="44">
        <v>0.81243893721271121</v>
      </c>
    </row>
    <row r="1845" spans="1:5" x14ac:dyDescent="0.25">
      <c r="A1845" s="39" t="s">
        <v>7773</v>
      </c>
      <c r="B1845" s="32">
        <v>3186100.0000000359</v>
      </c>
      <c r="C1845" s="32">
        <v>4581671.0352297891</v>
      </c>
      <c r="D1845" s="32">
        <v>1395571.0352297532</v>
      </c>
      <c r="E1845" s="44">
        <v>0.43801859176728208</v>
      </c>
    </row>
    <row r="1846" spans="1:5" x14ac:dyDescent="0.25">
      <c r="A1846" s="39" t="s">
        <v>6223</v>
      </c>
      <c r="B1846" s="32">
        <v>4458100.0000000661</v>
      </c>
      <c r="C1846" s="32">
        <v>5852533.3042584816</v>
      </c>
      <c r="D1846" s="32">
        <v>1394433.3042584155</v>
      </c>
      <c r="E1846" s="44">
        <v>0.31278645706879493</v>
      </c>
    </row>
    <row r="1847" spans="1:5" x14ac:dyDescent="0.25">
      <c r="A1847" s="39" t="s">
        <v>6001</v>
      </c>
      <c r="B1847" s="32">
        <v>2946100.0000000298</v>
      </c>
      <c r="C1847" s="32">
        <v>4339030.6112758713</v>
      </c>
      <c r="D1847" s="32">
        <v>1392930.6112758415</v>
      </c>
      <c r="E1847" s="44">
        <v>0.47280493237698223</v>
      </c>
    </row>
    <row r="1848" spans="1:5" x14ac:dyDescent="0.25">
      <c r="A1848" s="39" t="s">
        <v>6596</v>
      </c>
      <c r="B1848" s="32">
        <v>1878100.0000000042</v>
      </c>
      <c r="C1848" s="32">
        <v>3265790.8776979358</v>
      </c>
      <c r="D1848" s="32">
        <v>1387690.8776979316</v>
      </c>
      <c r="E1848" s="44">
        <v>0.73888018619771501</v>
      </c>
    </row>
    <row r="1849" spans="1:5" x14ac:dyDescent="0.25">
      <c r="A1849" s="39" t="s">
        <v>6243</v>
      </c>
      <c r="B1849" s="32">
        <v>1200099.9999999886</v>
      </c>
      <c r="C1849" s="32">
        <v>2584832.0143331992</v>
      </c>
      <c r="D1849" s="32">
        <v>1384732.0143332107</v>
      </c>
      <c r="E1849" s="44">
        <v>1.1538471913450745</v>
      </c>
    </row>
    <row r="1850" spans="1:5" x14ac:dyDescent="0.25">
      <c r="A1850" s="39" t="s">
        <v>6165</v>
      </c>
      <c r="B1850" s="32">
        <v>1728100.0000000005</v>
      </c>
      <c r="C1850" s="32">
        <v>3109976.5993808806</v>
      </c>
      <c r="D1850" s="32">
        <v>1381876.5993808801</v>
      </c>
      <c r="E1850" s="44">
        <v>0.79965083003349324</v>
      </c>
    </row>
    <row r="1851" spans="1:5" x14ac:dyDescent="0.25">
      <c r="A1851" s="39" t="s">
        <v>6598</v>
      </c>
      <c r="B1851" s="32">
        <v>1833100.000000003</v>
      </c>
      <c r="C1851" s="32">
        <v>3214126.9596074633</v>
      </c>
      <c r="D1851" s="32">
        <v>1381026.9596074603</v>
      </c>
      <c r="E1851" s="44">
        <v>0.75338331766267963</v>
      </c>
    </row>
    <row r="1852" spans="1:5" x14ac:dyDescent="0.25">
      <c r="A1852" s="39" t="s">
        <v>7627</v>
      </c>
      <c r="B1852" s="32">
        <v>1548099.999999996</v>
      </c>
      <c r="C1852" s="32">
        <v>2927902.4860178772</v>
      </c>
      <c r="D1852" s="32">
        <v>1379802.4860178812</v>
      </c>
      <c r="E1852" s="44">
        <v>0.89128769848064382</v>
      </c>
    </row>
    <row r="1853" spans="1:5" x14ac:dyDescent="0.25">
      <c r="A1853" s="39" t="s">
        <v>7305</v>
      </c>
      <c r="B1853" s="32">
        <v>1230099.9999999884</v>
      </c>
      <c r="C1853" s="32">
        <v>2608931.986089576</v>
      </c>
      <c r="D1853" s="32">
        <v>1378831.9860895877</v>
      </c>
      <c r="E1853" s="44">
        <v>1.1209104837733523</v>
      </c>
    </row>
    <row r="1854" spans="1:5" x14ac:dyDescent="0.25">
      <c r="A1854" s="39" t="s">
        <v>8084</v>
      </c>
      <c r="B1854" s="32">
        <v>2463100.0000000182</v>
      </c>
      <c r="C1854" s="32">
        <v>3837194.9589243601</v>
      </c>
      <c r="D1854" s="32">
        <v>1374094.9589243419</v>
      </c>
      <c r="E1854" s="44">
        <v>0.55787217690078839</v>
      </c>
    </row>
    <row r="1855" spans="1:5" x14ac:dyDescent="0.25">
      <c r="A1855" s="39" t="s">
        <v>6531</v>
      </c>
      <c r="B1855" s="32">
        <v>3366100.00000004</v>
      </c>
      <c r="C1855" s="32">
        <v>4739735.688222684</v>
      </c>
      <c r="D1855" s="32">
        <v>1373635.6882226439</v>
      </c>
      <c r="E1855" s="44">
        <v>0.40807928707484259</v>
      </c>
    </row>
    <row r="1856" spans="1:5" x14ac:dyDescent="0.25">
      <c r="A1856" s="39" t="s">
        <v>6443</v>
      </c>
      <c r="B1856" s="32">
        <v>2028100.0000000077</v>
      </c>
      <c r="C1856" s="32">
        <v>3399903.6877267295</v>
      </c>
      <c r="D1856" s="32">
        <v>1371803.6877267219</v>
      </c>
      <c r="E1856" s="44">
        <v>0.67639844570125573</v>
      </c>
    </row>
    <row r="1857" spans="1:5" x14ac:dyDescent="0.25">
      <c r="A1857" s="39" t="s">
        <v>8231</v>
      </c>
      <c r="B1857" s="32">
        <v>1164099.9999999893</v>
      </c>
      <c r="C1857" s="32">
        <v>2532635.8963314462</v>
      </c>
      <c r="D1857" s="32">
        <v>1368535.896331457</v>
      </c>
      <c r="E1857" s="44">
        <v>1.1756171259612314</v>
      </c>
    </row>
    <row r="1858" spans="1:5" x14ac:dyDescent="0.25">
      <c r="A1858" s="39" t="s">
        <v>6235</v>
      </c>
      <c r="B1858" s="32">
        <v>2322100.0000000149</v>
      </c>
      <c r="C1858" s="32">
        <v>3689297.6198575897</v>
      </c>
      <c r="D1858" s="32">
        <v>1367197.6198575748</v>
      </c>
      <c r="E1858" s="44">
        <v>0.58877637477178679</v>
      </c>
    </row>
    <row r="1859" spans="1:5" x14ac:dyDescent="0.25">
      <c r="A1859" s="39" t="s">
        <v>7220</v>
      </c>
      <c r="B1859" s="32">
        <v>1539099.9999999958</v>
      </c>
      <c r="C1859" s="32">
        <v>2903154.1442648745</v>
      </c>
      <c r="D1859" s="32">
        <v>1364054.1442648787</v>
      </c>
      <c r="E1859" s="44">
        <v>0.88626739280415989</v>
      </c>
    </row>
    <row r="1860" spans="1:5" x14ac:dyDescent="0.25">
      <c r="A1860" s="39" t="s">
        <v>6274</v>
      </c>
      <c r="B1860" s="32">
        <v>1089099.9999999909</v>
      </c>
      <c r="C1860" s="32">
        <v>2452070.7516686469</v>
      </c>
      <c r="D1860" s="32">
        <v>1362970.751668656</v>
      </c>
      <c r="E1860" s="44">
        <v>1.2514652021565214</v>
      </c>
    </row>
    <row r="1861" spans="1:5" x14ac:dyDescent="0.25">
      <c r="A1861" s="39" t="s">
        <v>6587</v>
      </c>
      <c r="B1861" s="32">
        <v>3144100.0000000345</v>
      </c>
      <c r="C1861" s="32">
        <v>4501841.3937519835</v>
      </c>
      <c r="D1861" s="32">
        <v>1357741.3937519491</v>
      </c>
      <c r="E1861" s="44">
        <v>0.43183785304282124</v>
      </c>
    </row>
    <row r="1862" spans="1:5" x14ac:dyDescent="0.25">
      <c r="A1862" s="39" t="s">
        <v>7707</v>
      </c>
      <c r="B1862" s="32">
        <v>3825100.0000000512</v>
      </c>
      <c r="C1862" s="32">
        <v>5182550.9318528147</v>
      </c>
      <c r="D1862" s="32">
        <v>1357450.9318527635</v>
      </c>
      <c r="E1862" s="44">
        <v>0.35487985460582611</v>
      </c>
    </row>
    <row r="1863" spans="1:5" x14ac:dyDescent="0.25">
      <c r="A1863" s="39" t="s">
        <v>5947</v>
      </c>
      <c r="B1863" s="32">
        <v>1449099.9999999937</v>
      </c>
      <c r="C1863" s="32">
        <v>2803638.2203412624</v>
      </c>
      <c r="D1863" s="32">
        <v>1354538.2203412687</v>
      </c>
      <c r="E1863" s="44">
        <v>0.93474447611708966</v>
      </c>
    </row>
    <row r="1864" spans="1:5" x14ac:dyDescent="0.25">
      <c r="A1864" s="39" t="s">
        <v>6310</v>
      </c>
      <c r="B1864" s="32">
        <v>3930100.0000000536</v>
      </c>
      <c r="C1864" s="32">
        <v>5284475.355922142</v>
      </c>
      <c r="D1864" s="32">
        <v>1354375.3559220885</v>
      </c>
      <c r="E1864" s="44">
        <v>0.34461600364419992</v>
      </c>
    </row>
    <row r="1865" spans="1:5" x14ac:dyDescent="0.25">
      <c r="A1865" s="39" t="s">
        <v>5853</v>
      </c>
      <c r="B1865" s="32">
        <v>2211100.0000000121</v>
      </c>
      <c r="C1865" s="32">
        <v>3564481.4369716258</v>
      </c>
      <c r="D1865" s="32">
        <v>1353381.4369716137</v>
      </c>
      <c r="E1865" s="44">
        <v>0.6120851327265191</v>
      </c>
    </row>
    <row r="1866" spans="1:5" x14ac:dyDescent="0.25">
      <c r="A1866" s="39" t="s">
        <v>6159</v>
      </c>
      <c r="B1866" s="32">
        <v>2334100.0000000154</v>
      </c>
      <c r="C1866" s="32">
        <v>3686584.9900498395</v>
      </c>
      <c r="D1866" s="32">
        <v>1352484.9900498241</v>
      </c>
      <c r="E1866" s="44">
        <v>0.57944603489559798</v>
      </c>
    </row>
    <row r="1867" spans="1:5" x14ac:dyDescent="0.25">
      <c r="A1867" s="39" t="s">
        <v>8071</v>
      </c>
      <c r="B1867" s="32">
        <v>2721100.0000000242</v>
      </c>
      <c r="C1867" s="32">
        <v>4064561.0929999561</v>
      </c>
      <c r="D1867" s="32">
        <v>1343461.0929999319</v>
      </c>
      <c r="E1867" s="44">
        <v>0.49371985336809376</v>
      </c>
    </row>
    <row r="1868" spans="1:5" x14ac:dyDescent="0.25">
      <c r="A1868" s="39" t="s">
        <v>6652</v>
      </c>
      <c r="B1868" s="32">
        <v>4905100.0000000736</v>
      </c>
      <c r="C1868" s="32">
        <v>6243745.809241293</v>
      </c>
      <c r="D1868" s="32">
        <v>1338645.8092412194</v>
      </c>
      <c r="E1868" s="44">
        <v>0.27290897417814097</v>
      </c>
    </row>
    <row r="1869" spans="1:5" x14ac:dyDescent="0.25">
      <c r="A1869" s="39" t="s">
        <v>7565</v>
      </c>
      <c r="B1869" s="32">
        <v>2640100.0000000224</v>
      </c>
      <c r="C1869" s="32">
        <v>3978646.6081787255</v>
      </c>
      <c r="D1869" s="32">
        <v>1338546.6081787031</v>
      </c>
      <c r="E1869" s="44">
        <v>0.50700602559701968</v>
      </c>
    </row>
    <row r="1870" spans="1:5" x14ac:dyDescent="0.25">
      <c r="A1870" s="39" t="s">
        <v>7797</v>
      </c>
      <c r="B1870" s="32">
        <v>2427100.0000000177</v>
      </c>
      <c r="C1870" s="32">
        <v>3765013.4622491943</v>
      </c>
      <c r="D1870" s="32">
        <v>1337913.4622491766</v>
      </c>
      <c r="E1870" s="44">
        <v>0.55123952958228617</v>
      </c>
    </row>
    <row r="1871" spans="1:5" x14ac:dyDescent="0.25">
      <c r="A1871" s="39" t="s">
        <v>6346</v>
      </c>
      <c r="B1871" s="32">
        <v>4476100.0000000671</v>
      </c>
      <c r="C1871" s="32">
        <v>5812073.8823103253</v>
      </c>
      <c r="D1871" s="32">
        <v>1335973.8823102582</v>
      </c>
      <c r="E1871" s="44">
        <v>0.29846828317290458</v>
      </c>
    </row>
    <row r="1872" spans="1:5" x14ac:dyDescent="0.25">
      <c r="A1872" s="39" t="s">
        <v>6194</v>
      </c>
      <c r="B1872" s="32">
        <v>4989100.0000000605</v>
      </c>
      <c r="C1872" s="32">
        <v>6318506.5080833854</v>
      </c>
      <c r="D1872" s="32">
        <v>1329406.5080833249</v>
      </c>
      <c r="E1872" s="44">
        <v>0.26646218918909398</v>
      </c>
    </row>
    <row r="1873" spans="1:5" x14ac:dyDescent="0.25">
      <c r="A1873" s="39" t="s">
        <v>5946</v>
      </c>
      <c r="B1873" s="32">
        <v>1560099.9999999965</v>
      </c>
      <c r="C1873" s="32">
        <v>2887921.7848366466</v>
      </c>
      <c r="D1873" s="32">
        <v>1327821.7848366501</v>
      </c>
      <c r="E1873" s="44">
        <v>0.85111325225091539</v>
      </c>
    </row>
    <row r="1874" spans="1:5" x14ac:dyDescent="0.25">
      <c r="A1874" s="39" t="s">
        <v>6592</v>
      </c>
      <c r="B1874" s="32">
        <v>2460100.0000000182</v>
      </c>
      <c r="C1874" s="32">
        <v>3787050.0577912908</v>
      </c>
      <c r="D1874" s="32">
        <v>1326950.0577912726</v>
      </c>
      <c r="E1874" s="44">
        <v>0.53938866622952841</v>
      </c>
    </row>
    <row r="1875" spans="1:5" x14ac:dyDescent="0.25">
      <c r="A1875" s="39" t="s">
        <v>7057</v>
      </c>
      <c r="B1875" s="32">
        <v>4086100.0000000577</v>
      </c>
      <c r="C1875" s="32">
        <v>5412079.1883924492</v>
      </c>
      <c r="D1875" s="32">
        <v>1325979.1883923914</v>
      </c>
      <c r="E1875" s="44">
        <v>0.32450972526183225</v>
      </c>
    </row>
    <row r="1876" spans="1:5" x14ac:dyDescent="0.25">
      <c r="A1876" s="39" t="s">
        <v>7862</v>
      </c>
      <c r="B1876" s="32">
        <v>3060100.0000000326</v>
      </c>
      <c r="C1876" s="32">
        <v>4384333.9627531469</v>
      </c>
      <c r="D1876" s="32">
        <v>1324233.9627531143</v>
      </c>
      <c r="E1876" s="44">
        <v>0.43274205508091246</v>
      </c>
    </row>
    <row r="1877" spans="1:5" x14ac:dyDescent="0.25">
      <c r="A1877" s="39" t="s">
        <v>7675</v>
      </c>
      <c r="B1877" s="32">
        <v>2430100.0000000177</v>
      </c>
      <c r="C1877" s="32">
        <v>3751706.6104002115</v>
      </c>
      <c r="D1877" s="32">
        <v>1321606.6104001938</v>
      </c>
      <c r="E1877" s="44">
        <v>0.54384865248351266</v>
      </c>
    </row>
    <row r="1878" spans="1:5" x14ac:dyDescent="0.25">
      <c r="A1878" s="39" t="s">
        <v>6444</v>
      </c>
      <c r="B1878" s="32">
        <v>1410099.9999999928</v>
      </c>
      <c r="C1878" s="32">
        <v>2725224.1676274617</v>
      </c>
      <c r="D1878" s="32">
        <v>1315124.1676274689</v>
      </c>
      <c r="E1878" s="44">
        <v>0.93264603051377615</v>
      </c>
    </row>
    <row r="1879" spans="1:5" x14ac:dyDescent="0.25">
      <c r="A1879" s="39" t="s">
        <v>6168</v>
      </c>
      <c r="B1879" s="32">
        <v>1251099.9999999888</v>
      </c>
      <c r="C1879" s="32">
        <v>2561020.7541807829</v>
      </c>
      <c r="D1879" s="32">
        <v>1309920.7541807941</v>
      </c>
      <c r="E1879" s="44">
        <v>1.0470152299422955</v>
      </c>
    </row>
    <row r="1880" spans="1:5" x14ac:dyDescent="0.25">
      <c r="A1880" s="39" t="s">
        <v>6446</v>
      </c>
      <c r="B1880" s="32">
        <v>1119099.9999999902</v>
      </c>
      <c r="C1880" s="32">
        <v>2416856.9557270515</v>
      </c>
      <c r="D1880" s="32">
        <v>1297756.9557270613</v>
      </c>
      <c r="E1880" s="44">
        <v>1.1596434239362636</v>
      </c>
    </row>
    <row r="1881" spans="1:5" x14ac:dyDescent="0.25">
      <c r="A1881" s="39" t="s">
        <v>7065</v>
      </c>
      <c r="B1881" s="32">
        <v>1182099.9999999891</v>
      </c>
      <c r="C1881" s="32">
        <v>2479092.2024900382</v>
      </c>
      <c r="D1881" s="32">
        <v>1296992.2024900492</v>
      </c>
      <c r="E1881" s="44">
        <v>1.0971933021656892</v>
      </c>
    </row>
    <row r="1882" spans="1:5" x14ac:dyDescent="0.25">
      <c r="A1882" s="39" t="s">
        <v>6415</v>
      </c>
      <c r="B1882" s="32">
        <v>1221099.9999999881</v>
      </c>
      <c r="C1882" s="32">
        <v>2517258.6916168369</v>
      </c>
      <c r="D1882" s="32">
        <v>1296158.6916168488</v>
      </c>
      <c r="E1882" s="44">
        <v>1.0614680956652702</v>
      </c>
    </row>
    <row r="1883" spans="1:5" x14ac:dyDescent="0.25">
      <c r="A1883" s="39" t="s">
        <v>8090</v>
      </c>
      <c r="B1883" s="32">
        <v>1944100.0000000058</v>
      </c>
      <c r="C1883" s="32">
        <v>3240244.2691208241</v>
      </c>
      <c r="D1883" s="32">
        <v>1296144.2691208182</v>
      </c>
      <c r="E1883" s="44">
        <v>0.66670658357122281</v>
      </c>
    </row>
    <row r="1884" spans="1:5" x14ac:dyDescent="0.25">
      <c r="A1884" s="39" t="s">
        <v>7517</v>
      </c>
      <c r="B1884" s="32">
        <v>4050100.0000000568</v>
      </c>
      <c r="C1884" s="32">
        <v>5345111.1489570336</v>
      </c>
      <c r="D1884" s="32">
        <v>1295011.1489569768</v>
      </c>
      <c r="E1884" s="44">
        <v>0.31974794423766295</v>
      </c>
    </row>
    <row r="1885" spans="1:5" x14ac:dyDescent="0.25">
      <c r="A1885" s="39" t="s">
        <v>8110</v>
      </c>
      <c r="B1885" s="32">
        <v>1287099.9999999898</v>
      </c>
      <c r="C1885" s="32">
        <v>2579749.3498858376</v>
      </c>
      <c r="D1885" s="32">
        <v>1292649.3498858479</v>
      </c>
      <c r="E1885" s="44">
        <v>1.0043115141681751</v>
      </c>
    </row>
    <row r="1886" spans="1:5" x14ac:dyDescent="0.25">
      <c r="A1886" s="39" t="s">
        <v>7253</v>
      </c>
      <c r="B1886" s="32">
        <v>2529100.0000000196</v>
      </c>
      <c r="C1886" s="32">
        <v>3819321.9249676107</v>
      </c>
      <c r="D1886" s="32">
        <v>1290221.9249675912</v>
      </c>
      <c r="E1886" s="44">
        <v>0.51015061680739437</v>
      </c>
    </row>
    <row r="1887" spans="1:5" x14ac:dyDescent="0.25">
      <c r="A1887" s="39" t="s">
        <v>7335</v>
      </c>
      <c r="B1887" s="32">
        <v>1515099.9999999953</v>
      </c>
      <c r="C1887" s="32">
        <v>2803559.3427636325</v>
      </c>
      <c r="D1887" s="32">
        <v>1288459.3427636372</v>
      </c>
      <c r="E1887" s="44">
        <v>0.85041208023473114</v>
      </c>
    </row>
    <row r="1888" spans="1:5" x14ac:dyDescent="0.25">
      <c r="A1888" s="39" t="s">
        <v>7575</v>
      </c>
      <c r="B1888" s="32">
        <v>2913100.0000000289</v>
      </c>
      <c r="C1888" s="32">
        <v>4201296.6248684702</v>
      </c>
      <c r="D1888" s="32">
        <v>1288196.6248684414</v>
      </c>
      <c r="E1888" s="44">
        <v>0.4422081716619507</v>
      </c>
    </row>
    <row r="1889" spans="1:5" x14ac:dyDescent="0.25">
      <c r="A1889" s="39" t="s">
        <v>7278</v>
      </c>
      <c r="B1889" s="32">
        <v>3714100.0000000484</v>
      </c>
      <c r="C1889" s="32">
        <v>4997930.8087706612</v>
      </c>
      <c r="D1889" s="32">
        <v>1283830.8087706128</v>
      </c>
      <c r="E1889" s="44">
        <v>0.34566403940943863</v>
      </c>
    </row>
    <row r="1890" spans="1:5" x14ac:dyDescent="0.25">
      <c r="A1890" s="39" t="s">
        <v>8262</v>
      </c>
      <c r="B1890" s="32">
        <v>3270100.0000000377</v>
      </c>
      <c r="C1890" s="32">
        <v>4551122.3440695712</v>
      </c>
      <c r="D1890" s="32">
        <v>1281022.3440695335</v>
      </c>
      <c r="E1890" s="44">
        <v>0.391737972560325</v>
      </c>
    </row>
    <row r="1891" spans="1:5" x14ac:dyDescent="0.25">
      <c r="A1891" s="39" t="s">
        <v>8106</v>
      </c>
      <c r="B1891" s="32">
        <v>1440099.9999999935</v>
      </c>
      <c r="C1891" s="32">
        <v>2717625.1743247602</v>
      </c>
      <c r="D1891" s="32">
        <v>1277525.1743247667</v>
      </c>
      <c r="E1891" s="44">
        <v>0.8871086551800379</v>
      </c>
    </row>
    <row r="1892" spans="1:5" x14ac:dyDescent="0.25">
      <c r="A1892" s="39" t="s">
        <v>6728</v>
      </c>
      <c r="B1892" s="32">
        <v>1434099.9999999932</v>
      </c>
      <c r="C1892" s="32">
        <v>2709938.6034935764</v>
      </c>
      <c r="D1892" s="32">
        <v>1275838.6034935832</v>
      </c>
      <c r="E1892" s="44">
        <v>0.88964409977936632</v>
      </c>
    </row>
    <row r="1893" spans="1:5" x14ac:dyDescent="0.25">
      <c r="A1893" s="39" t="s">
        <v>5877</v>
      </c>
      <c r="B1893" s="32">
        <v>2157100.0000000107</v>
      </c>
      <c r="C1893" s="32">
        <v>3432419.8127122391</v>
      </c>
      <c r="D1893" s="32">
        <v>1275319.8127122284</v>
      </c>
      <c r="E1893" s="44">
        <v>0.59121960628261183</v>
      </c>
    </row>
    <row r="1894" spans="1:5" x14ac:dyDescent="0.25">
      <c r="A1894" s="39" t="s">
        <v>7463</v>
      </c>
      <c r="B1894" s="32">
        <v>2829100.000000027</v>
      </c>
      <c r="C1894" s="32">
        <v>4092836.97525131</v>
      </c>
      <c r="D1894" s="32">
        <v>1263736.975251283</v>
      </c>
      <c r="E1894" s="44">
        <v>0.44669222553153687</v>
      </c>
    </row>
    <row r="1895" spans="1:5" x14ac:dyDescent="0.25">
      <c r="A1895" s="39" t="s">
        <v>6757</v>
      </c>
      <c r="B1895" s="32">
        <v>2583100.000000021</v>
      </c>
      <c r="C1895" s="32">
        <v>3846713.8854095782</v>
      </c>
      <c r="D1895" s="32">
        <v>1263613.8854095573</v>
      </c>
      <c r="E1895" s="44">
        <v>0.48918504332373774</v>
      </c>
    </row>
    <row r="1896" spans="1:5" x14ac:dyDescent="0.25">
      <c r="A1896" s="39" t="s">
        <v>7219</v>
      </c>
      <c r="B1896" s="32">
        <v>1626099.9999999979</v>
      </c>
      <c r="C1896" s="32">
        <v>2889276.6567349248</v>
      </c>
      <c r="D1896" s="32">
        <v>1263176.6567349269</v>
      </c>
      <c r="E1896" s="44">
        <v>0.77681363798962455</v>
      </c>
    </row>
    <row r="1897" spans="1:5" x14ac:dyDescent="0.25">
      <c r="A1897" s="39" t="s">
        <v>8230</v>
      </c>
      <c r="B1897" s="32">
        <v>1377099.9999999919</v>
      </c>
      <c r="C1897" s="32">
        <v>2638522.4142725086</v>
      </c>
      <c r="D1897" s="32">
        <v>1261422.4142725167</v>
      </c>
      <c r="E1897" s="44">
        <v>0.91599913896777585</v>
      </c>
    </row>
    <row r="1898" spans="1:5" x14ac:dyDescent="0.25">
      <c r="A1898" s="39" t="s">
        <v>6352</v>
      </c>
      <c r="B1898" s="32">
        <v>2127100.0000000102</v>
      </c>
      <c r="C1898" s="32">
        <v>3387132.0743441908</v>
      </c>
      <c r="D1898" s="32">
        <v>1260032.0743441805</v>
      </c>
      <c r="E1898" s="44">
        <v>0.59237086848017229</v>
      </c>
    </row>
    <row r="1899" spans="1:5" x14ac:dyDescent="0.25">
      <c r="A1899" s="39" t="s">
        <v>6597</v>
      </c>
      <c r="B1899" s="32">
        <v>1842100.0000000033</v>
      </c>
      <c r="C1899" s="32">
        <v>3100547.9276458183</v>
      </c>
      <c r="D1899" s="32">
        <v>1258447.9276458151</v>
      </c>
      <c r="E1899" s="44">
        <v>0.6831593983202936</v>
      </c>
    </row>
    <row r="1900" spans="1:5" x14ac:dyDescent="0.25">
      <c r="A1900" s="39" t="s">
        <v>6295</v>
      </c>
      <c r="B1900" s="32">
        <v>1680099.9999999993</v>
      </c>
      <c r="C1900" s="32">
        <v>2937151.2497692914</v>
      </c>
      <c r="D1900" s="32">
        <v>1257051.2497692921</v>
      </c>
      <c r="E1900" s="44">
        <v>0.74820025579982896</v>
      </c>
    </row>
    <row r="1901" spans="1:5" x14ac:dyDescent="0.25">
      <c r="A1901" s="39" t="s">
        <v>6628</v>
      </c>
      <c r="B1901" s="32">
        <v>2928100.0000000293</v>
      </c>
      <c r="C1901" s="32">
        <v>4180811.4387946348</v>
      </c>
      <c r="D1901" s="32">
        <v>1252711.4387946054</v>
      </c>
      <c r="E1901" s="44">
        <v>0.4278239946704665</v>
      </c>
    </row>
    <row r="1902" spans="1:5" x14ac:dyDescent="0.25">
      <c r="A1902" s="39" t="s">
        <v>6200</v>
      </c>
      <c r="B1902" s="32">
        <v>2964100.0000000303</v>
      </c>
      <c r="C1902" s="32">
        <v>4216663.234145103</v>
      </c>
      <c r="D1902" s="32">
        <v>1252563.2341450728</v>
      </c>
      <c r="E1902" s="44">
        <v>0.4225779272443777</v>
      </c>
    </row>
    <row r="1903" spans="1:5" x14ac:dyDescent="0.25">
      <c r="A1903" s="39" t="s">
        <v>7526</v>
      </c>
      <c r="B1903" s="32">
        <v>2085100.0000000091</v>
      </c>
      <c r="C1903" s="32">
        <v>3337222.0969972988</v>
      </c>
      <c r="D1903" s="32">
        <v>1252122.0969972897</v>
      </c>
      <c r="E1903" s="44">
        <v>0.60050937460902798</v>
      </c>
    </row>
    <row r="1904" spans="1:5" x14ac:dyDescent="0.25">
      <c r="A1904" s="39" t="s">
        <v>6315</v>
      </c>
      <c r="B1904" s="32">
        <v>3246100.0000000373</v>
      </c>
      <c r="C1904" s="32">
        <v>4496765.5748122139</v>
      </c>
      <c r="D1904" s="32">
        <v>1250665.5748121766</v>
      </c>
      <c r="E1904" s="44">
        <v>0.38528251588434193</v>
      </c>
    </row>
    <row r="1905" spans="1:5" x14ac:dyDescent="0.25">
      <c r="A1905" s="39" t="s">
        <v>6817</v>
      </c>
      <c r="B1905" s="32">
        <v>2532100.0000000196</v>
      </c>
      <c r="C1905" s="32">
        <v>3782473.0832501119</v>
      </c>
      <c r="D1905" s="32">
        <v>1250373.0832500923</v>
      </c>
      <c r="E1905" s="44">
        <v>0.49380872921688823</v>
      </c>
    </row>
    <row r="1906" spans="1:5" x14ac:dyDescent="0.25">
      <c r="A1906" s="39" t="s">
        <v>6087</v>
      </c>
      <c r="B1906" s="32">
        <v>2199100.0000000121</v>
      </c>
      <c r="C1906" s="32">
        <v>3449251.0903252671</v>
      </c>
      <c r="D1906" s="32">
        <v>1250151.0903252549</v>
      </c>
      <c r="E1906" s="44">
        <v>0.56848305685291622</v>
      </c>
    </row>
    <row r="1907" spans="1:5" x14ac:dyDescent="0.25">
      <c r="A1907" s="39" t="s">
        <v>7361</v>
      </c>
      <c r="B1907" s="32">
        <v>1812100.0000000026</v>
      </c>
      <c r="C1907" s="32">
        <v>3062175.8465401931</v>
      </c>
      <c r="D1907" s="32">
        <v>1250075.8465401905</v>
      </c>
      <c r="E1907" s="44">
        <v>0.6898492613764079</v>
      </c>
    </row>
    <row r="1908" spans="1:5" x14ac:dyDescent="0.25">
      <c r="A1908" s="39" t="s">
        <v>6460</v>
      </c>
      <c r="B1908" s="32">
        <v>4596100.0000000698</v>
      </c>
      <c r="C1908" s="32">
        <v>5843325.8948920937</v>
      </c>
      <c r="D1908" s="32">
        <v>1247225.8948920239</v>
      </c>
      <c r="E1908" s="44">
        <v>0.27136613539566262</v>
      </c>
    </row>
    <row r="1909" spans="1:5" x14ac:dyDescent="0.25">
      <c r="A1909" s="39" t="s">
        <v>6188</v>
      </c>
      <c r="B1909" s="32">
        <v>3321100.0000000391</v>
      </c>
      <c r="C1909" s="32">
        <v>4561809.307541729</v>
      </c>
      <c r="D1909" s="32">
        <v>1240709.3075416898</v>
      </c>
      <c r="E1909" s="44">
        <v>0.37358384497355551</v>
      </c>
    </row>
    <row r="1910" spans="1:5" x14ac:dyDescent="0.25">
      <c r="A1910" s="39" t="s">
        <v>7867</v>
      </c>
      <c r="B1910" s="32">
        <v>2487100.0000000186</v>
      </c>
      <c r="C1910" s="32">
        <v>3727643.9119360331</v>
      </c>
      <c r="D1910" s="32">
        <v>1240543.9119360144</v>
      </c>
      <c r="E1910" s="44">
        <v>0.49879132802702147</v>
      </c>
    </row>
    <row r="1911" spans="1:5" x14ac:dyDescent="0.25">
      <c r="A1911" s="39" t="s">
        <v>6463</v>
      </c>
      <c r="B1911" s="32">
        <v>2496100.0000000191</v>
      </c>
      <c r="C1911" s="32">
        <v>3736345.0217409944</v>
      </c>
      <c r="D1911" s="32">
        <v>1240245.0217409753</v>
      </c>
      <c r="E1911" s="44">
        <v>0.49687313078040374</v>
      </c>
    </row>
    <row r="1912" spans="1:5" x14ac:dyDescent="0.25">
      <c r="A1912" s="39" t="s">
        <v>6061</v>
      </c>
      <c r="B1912" s="32">
        <v>1197099.9999999886</v>
      </c>
      <c r="C1912" s="32">
        <v>2437116.4083910086</v>
      </c>
      <c r="D1912" s="32">
        <v>1240016.40839102</v>
      </c>
      <c r="E1912" s="44">
        <v>1.0358503119129829</v>
      </c>
    </row>
    <row r="1913" spans="1:5" x14ac:dyDescent="0.25">
      <c r="A1913" s="39" t="s">
        <v>6994</v>
      </c>
      <c r="B1913" s="32">
        <v>3981100.0000000549</v>
      </c>
      <c r="C1913" s="32">
        <v>5221110.8205083925</v>
      </c>
      <c r="D1913" s="32">
        <v>1240010.8205083376</v>
      </c>
      <c r="E1913" s="44">
        <v>0.31147442176994311</v>
      </c>
    </row>
    <row r="1914" spans="1:5" x14ac:dyDescent="0.25">
      <c r="A1914" s="39" t="s">
        <v>7738</v>
      </c>
      <c r="B1914" s="32">
        <v>1062099.9999999914</v>
      </c>
      <c r="C1914" s="32">
        <v>2294349.3724736427</v>
      </c>
      <c r="D1914" s="32">
        <v>1232249.3724736513</v>
      </c>
      <c r="E1914" s="44">
        <v>1.1602008967834114</v>
      </c>
    </row>
    <row r="1915" spans="1:5" x14ac:dyDescent="0.25">
      <c r="A1915" s="39" t="s">
        <v>8109</v>
      </c>
      <c r="B1915" s="32">
        <v>1338099.9999999909</v>
      </c>
      <c r="C1915" s="32">
        <v>2561163.536953934</v>
      </c>
      <c r="D1915" s="32">
        <v>1223063.5369539431</v>
      </c>
      <c r="E1915" s="44">
        <v>0.91402999548161679</v>
      </c>
    </row>
    <row r="1916" spans="1:5" x14ac:dyDescent="0.25">
      <c r="A1916" s="39" t="s">
        <v>7339</v>
      </c>
      <c r="B1916" s="32">
        <v>4245100.0000000615</v>
      </c>
      <c r="C1916" s="32">
        <v>5466573.0116217397</v>
      </c>
      <c r="D1916" s="32">
        <v>1221473.0116216782</v>
      </c>
      <c r="E1916" s="44">
        <v>0.28773715851726944</v>
      </c>
    </row>
    <row r="1917" spans="1:5" x14ac:dyDescent="0.25">
      <c r="A1917" s="39" t="s">
        <v>6161</v>
      </c>
      <c r="B1917" s="32">
        <v>2106100.0000000098</v>
      </c>
      <c r="C1917" s="32">
        <v>3321409.8184228647</v>
      </c>
      <c r="D1917" s="32">
        <v>1215309.8184228549</v>
      </c>
      <c r="E1917" s="44">
        <v>0.57704278924212959</v>
      </c>
    </row>
    <row r="1918" spans="1:5" x14ac:dyDescent="0.25">
      <c r="A1918" s="39" t="s">
        <v>5851</v>
      </c>
      <c r="B1918" s="32">
        <v>2313100.0000000149</v>
      </c>
      <c r="C1918" s="32">
        <v>3525700.8053432629</v>
      </c>
      <c r="D1918" s="32">
        <v>1212600.805343248</v>
      </c>
      <c r="E1918" s="44">
        <v>0.52423189889898414</v>
      </c>
    </row>
    <row r="1919" spans="1:5" x14ac:dyDescent="0.25">
      <c r="A1919" s="39" t="s">
        <v>7218</v>
      </c>
      <c r="B1919" s="32">
        <v>1692099.9999999995</v>
      </c>
      <c r="C1919" s="32">
        <v>2903555.4830467314</v>
      </c>
      <c r="D1919" s="32">
        <v>1211455.4830467319</v>
      </c>
      <c r="E1919" s="44">
        <v>0.71594792450016675</v>
      </c>
    </row>
    <row r="1920" spans="1:5" x14ac:dyDescent="0.25">
      <c r="A1920" s="39" t="s">
        <v>7279</v>
      </c>
      <c r="B1920" s="32">
        <v>1542099.999999996</v>
      </c>
      <c r="C1920" s="32">
        <v>2751566.6761600361</v>
      </c>
      <c r="D1920" s="32">
        <v>1209466.6761600401</v>
      </c>
      <c r="E1920" s="44">
        <v>0.78429847361393112</v>
      </c>
    </row>
    <row r="1921" spans="1:5" x14ac:dyDescent="0.25">
      <c r="A1921" s="39" t="s">
        <v>6494</v>
      </c>
      <c r="B1921" s="32">
        <v>2466100.0000000182</v>
      </c>
      <c r="C1921" s="32">
        <v>3675297.8192411829</v>
      </c>
      <c r="D1921" s="32">
        <v>1209197.8192411647</v>
      </c>
      <c r="E1921" s="44">
        <v>0.49032797503797731</v>
      </c>
    </row>
    <row r="1922" spans="1:5" x14ac:dyDescent="0.25">
      <c r="A1922" s="39" t="s">
        <v>6777</v>
      </c>
      <c r="B1922" s="32">
        <v>3927100.0000000536</v>
      </c>
      <c r="C1922" s="32">
        <v>5135236.816910618</v>
      </c>
      <c r="D1922" s="32">
        <v>1208136.8169105644</v>
      </c>
      <c r="E1922" s="44">
        <v>0.30764096073707009</v>
      </c>
    </row>
    <row r="1923" spans="1:5" x14ac:dyDescent="0.25">
      <c r="A1923" s="39" t="s">
        <v>7197</v>
      </c>
      <c r="B1923" s="32">
        <v>3291100.0000000382</v>
      </c>
      <c r="C1923" s="32">
        <v>4498822.0172415124</v>
      </c>
      <c r="D1923" s="32">
        <v>1207722.0172414742</v>
      </c>
      <c r="E1923" s="44">
        <v>0.36696606521875974</v>
      </c>
    </row>
    <row r="1924" spans="1:5" x14ac:dyDescent="0.25">
      <c r="A1924" s="39" t="s">
        <v>7885</v>
      </c>
      <c r="B1924" s="32">
        <v>1263099.9999999893</v>
      </c>
      <c r="C1924" s="32">
        <v>2468872.7841947316</v>
      </c>
      <c r="D1924" s="32">
        <v>1205772.7841947423</v>
      </c>
      <c r="E1924" s="44">
        <v>0.95461387395673547</v>
      </c>
    </row>
    <row r="1925" spans="1:5" x14ac:dyDescent="0.25">
      <c r="A1925" s="39" t="s">
        <v>6360</v>
      </c>
      <c r="B1925" s="32">
        <v>1530099.9999999956</v>
      </c>
      <c r="C1925" s="32">
        <v>2734095.1120794252</v>
      </c>
      <c r="D1925" s="32">
        <v>1203995.1120794297</v>
      </c>
      <c r="E1925" s="44">
        <v>0.78687348021660886</v>
      </c>
    </row>
    <row r="1926" spans="1:5" x14ac:dyDescent="0.25">
      <c r="A1926" s="39" t="s">
        <v>7300</v>
      </c>
      <c r="B1926" s="32">
        <v>1392099.9999999923</v>
      </c>
      <c r="C1926" s="32">
        <v>2595041.7070750333</v>
      </c>
      <c r="D1926" s="32">
        <v>1202941.707075041</v>
      </c>
      <c r="E1926" s="44">
        <v>0.86412018323040563</v>
      </c>
    </row>
    <row r="1927" spans="1:5" x14ac:dyDescent="0.25">
      <c r="A1927" s="39" t="s">
        <v>6717</v>
      </c>
      <c r="B1927" s="32">
        <v>3858100.0000000522</v>
      </c>
      <c r="C1927" s="32">
        <v>5060942.0164678916</v>
      </c>
      <c r="D1927" s="32">
        <v>1202842.0164678395</v>
      </c>
      <c r="E1927" s="44">
        <v>0.31177056490703281</v>
      </c>
    </row>
    <row r="1928" spans="1:5" x14ac:dyDescent="0.25">
      <c r="A1928" s="39" t="s">
        <v>6856</v>
      </c>
      <c r="B1928" s="32">
        <v>1473099.9999999942</v>
      </c>
      <c r="C1928" s="32">
        <v>2674619.2459432338</v>
      </c>
      <c r="D1928" s="32">
        <v>1201519.2459432397</v>
      </c>
      <c r="E1928" s="44">
        <v>0.81563997416553147</v>
      </c>
    </row>
    <row r="1929" spans="1:5" x14ac:dyDescent="0.25">
      <c r="A1929" s="39" t="s">
        <v>7616</v>
      </c>
      <c r="B1929" s="32">
        <v>3378100.0000000405</v>
      </c>
      <c r="C1929" s="32">
        <v>4577824.3647211706</v>
      </c>
      <c r="D1929" s="32">
        <v>1199724.3647211301</v>
      </c>
      <c r="E1929" s="44">
        <v>0.35514767612596304</v>
      </c>
    </row>
    <row r="1930" spans="1:5" x14ac:dyDescent="0.25">
      <c r="A1930" s="39" t="s">
        <v>6377</v>
      </c>
      <c r="B1930" s="32">
        <v>4401100.0000000652</v>
      </c>
      <c r="C1930" s="32">
        <v>5598359.9476624718</v>
      </c>
      <c r="D1930" s="32">
        <v>1197259.9476624066</v>
      </c>
      <c r="E1930" s="44">
        <v>0.27203652442852672</v>
      </c>
    </row>
    <row r="1931" spans="1:5" x14ac:dyDescent="0.25">
      <c r="A1931" s="39" t="s">
        <v>6163</v>
      </c>
      <c r="B1931" s="32">
        <v>1752100.0000000012</v>
      </c>
      <c r="C1931" s="32">
        <v>2948985.4156820136</v>
      </c>
      <c r="D1931" s="32">
        <v>1196885.4156820124</v>
      </c>
      <c r="E1931" s="44">
        <v>0.68311478550425864</v>
      </c>
    </row>
    <row r="1932" spans="1:5" x14ac:dyDescent="0.25">
      <c r="A1932" s="39" t="s">
        <v>8061</v>
      </c>
      <c r="B1932" s="32">
        <v>2757100.0000000251</v>
      </c>
      <c r="C1932" s="32">
        <v>3953423.3066426301</v>
      </c>
      <c r="D1932" s="32">
        <v>1196323.306642605</v>
      </c>
      <c r="E1932" s="44">
        <v>0.43390638955518263</v>
      </c>
    </row>
    <row r="1933" spans="1:5" x14ac:dyDescent="0.25">
      <c r="A1933" s="39" t="s">
        <v>6724</v>
      </c>
      <c r="B1933" s="32">
        <v>2613100.0000000219</v>
      </c>
      <c r="C1933" s="32">
        <v>3807283.9597913935</v>
      </c>
      <c r="D1933" s="32">
        <v>1194183.9597913716</v>
      </c>
      <c r="E1933" s="44">
        <v>0.4569989513571473</v>
      </c>
    </row>
    <row r="1934" spans="1:5" x14ac:dyDescent="0.25">
      <c r="A1934" s="39" t="s">
        <v>7926</v>
      </c>
      <c r="B1934" s="32">
        <v>1146099.9999999898</v>
      </c>
      <c r="C1934" s="32">
        <v>2339616.8188849608</v>
      </c>
      <c r="D1934" s="32">
        <v>1193516.8188849711</v>
      </c>
      <c r="E1934" s="44">
        <v>1.0413723225590976</v>
      </c>
    </row>
    <row r="1935" spans="1:5" x14ac:dyDescent="0.25">
      <c r="A1935" s="39" t="s">
        <v>8220</v>
      </c>
      <c r="B1935" s="32">
        <v>3204100.0000000359</v>
      </c>
      <c r="C1935" s="32">
        <v>4397006.5932311183</v>
      </c>
      <c r="D1935" s="32">
        <v>1192906.5932310824</v>
      </c>
      <c r="E1935" s="44">
        <v>0.3723062929468709</v>
      </c>
    </row>
    <row r="1936" spans="1:5" x14ac:dyDescent="0.25">
      <c r="A1936" s="39" t="s">
        <v>7004</v>
      </c>
      <c r="B1936" s="32">
        <v>2568100.0000000205</v>
      </c>
      <c r="C1936" s="32">
        <v>3759071.5181727302</v>
      </c>
      <c r="D1936" s="32">
        <v>1190971.5181727097</v>
      </c>
      <c r="E1936" s="44">
        <v>0.46375589664448436</v>
      </c>
    </row>
    <row r="1937" spans="1:5" x14ac:dyDescent="0.25">
      <c r="A1937" s="39" t="s">
        <v>16</v>
      </c>
      <c r="B1937" s="32">
        <v>948099.99999999383</v>
      </c>
      <c r="C1937" s="32">
        <v>2138752.8520139456</v>
      </c>
      <c r="D1937" s="32">
        <v>1190652.8520139516</v>
      </c>
      <c r="E1937" s="44">
        <v>1.2558304524986388</v>
      </c>
    </row>
    <row r="1938" spans="1:5" x14ac:dyDescent="0.25">
      <c r="A1938" s="39" t="s">
        <v>6948</v>
      </c>
      <c r="B1938" s="32">
        <v>1743100.0000000009</v>
      </c>
      <c r="C1938" s="32">
        <v>2932823.0370863006</v>
      </c>
      <c r="D1938" s="32">
        <v>1189723.0370862996</v>
      </c>
      <c r="E1938" s="44">
        <v>0.68253286506012223</v>
      </c>
    </row>
    <row r="1939" spans="1:5" x14ac:dyDescent="0.25">
      <c r="A1939" s="39" t="s">
        <v>7465</v>
      </c>
      <c r="B1939" s="32">
        <v>2349100.0000000154</v>
      </c>
      <c r="C1939" s="32">
        <v>3533323.8764557661</v>
      </c>
      <c r="D1939" s="32">
        <v>1184223.8764557508</v>
      </c>
      <c r="E1939" s="44">
        <v>0.5041181203251216</v>
      </c>
    </row>
    <row r="1940" spans="1:5" x14ac:dyDescent="0.25">
      <c r="A1940" s="39" t="s">
        <v>8164</v>
      </c>
      <c r="B1940" s="32">
        <v>3012100.0000000312</v>
      </c>
      <c r="C1940" s="32">
        <v>4194989.6381062921</v>
      </c>
      <c r="D1940" s="32">
        <v>1182889.6381062609</v>
      </c>
      <c r="E1940" s="44">
        <v>0.39271260519446521</v>
      </c>
    </row>
    <row r="1941" spans="1:5" x14ac:dyDescent="0.25">
      <c r="A1941" s="39" t="s">
        <v>7798</v>
      </c>
      <c r="B1941" s="32">
        <v>1431099.9999999932</v>
      </c>
      <c r="C1941" s="32">
        <v>2612677.838117966</v>
      </c>
      <c r="D1941" s="32">
        <v>1181577.8381179727</v>
      </c>
      <c r="E1941" s="44">
        <v>0.82564309839841965</v>
      </c>
    </row>
    <row r="1942" spans="1:5" x14ac:dyDescent="0.25">
      <c r="A1942" s="39" t="s">
        <v>6595</v>
      </c>
      <c r="B1942" s="32">
        <v>1986100.0000000068</v>
      </c>
      <c r="C1942" s="32">
        <v>3167111.7315450707</v>
      </c>
      <c r="D1942" s="32">
        <v>1181011.7315450639</v>
      </c>
      <c r="E1942" s="44">
        <v>0.59463860407082214</v>
      </c>
    </row>
    <row r="1943" spans="1:5" x14ac:dyDescent="0.25">
      <c r="A1943" s="39" t="s">
        <v>7663</v>
      </c>
      <c r="B1943" s="32">
        <v>4107100.0000000582</v>
      </c>
      <c r="C1943" s="32">
        <v>5283538.3715464082</v>
      </c>
      <c r="D1943" s="32">
        <v>1176438.37154635</v>
      </c>
      <c r="E1943" s="44">
        <v>0.28644015766510028</v>
      </c>
    </row>
    <row r="1944" spans="1:5" x14ac:dyDescent="0.25">
      <c r="A1944" s="39" t="s">
        <v>6318</v>
      </c>
      <c r="B1944" s="32">
        <v>2739100.0000000247</v>
      </c>
      <c r="C1944" s="32">
        <v>3905271.1419673916</v>
      </c>
      <c r="D1944" s="32">
        <v>1166171.1419673669</v>
      </c>
      <c r="E1944" s="44">
        <v>0.42574975063610543</v>
      </c>
    </row>
    <row r="1945" spans="1:5" x14ac:dyDescent="0.25">
      <c r="A1945" s="39" t="s">
        <v>7717</v>
      </c>
      <c r="B1945" s="32">
        <v>2856100.0000000275</v>
      </c>
      <c r="C1945" s="32">
        <v>4017091.5978081501</v>
      </c>
      <c r="D1945" s="32">
        <v>1160991.5978081226</v>
      </c>
      <c r="E1945" s="44">
        <v>0.40649543006481265</v>
      </c>
    </row>
    <row r="1946" spans="1:5" x14ac:dyDescent="0.25">
      <c r="A1946" s="39" t="s">
        <v>6504</v>
      </c>
      <c r="B1946" s="32">
        <v>1074099.9999999912</v>
      </c>
      <c r="C1946" s="32">
        <v>2229775.1878623604</v>
      </c>
      <c r="D1946" s="32">
        <v>1155675.1878623692</v>
      </c>
      <c r="E1946" s="44">
        <v>1.0759474796223618</v>
      </c>
    </row>
    <row r="1947" spans="1:5" x14ac:dyDescent="0.25">
      <c r="A1947" s="39" t="s">
        <v>8039</v>
      </c>
      <c r="B1947" s="32">
        <v>3441100.0000000419</v>
      </c>
      <c r="C1947" s="32">
        <v>4587334.3788641514</v>
      </c>
      <c r="D1947" s="32">
        <v>1146234.3788641095</v>
      </c>
      <c r="E1947" s="44">
        <v>0.33310115337075225</v>
      </c>
    </row>
    <row r="1948" spans="1:5" x14ac:dyDescent="0.25">
      <c r="A1948" s="39" t="s">
        <v>6501</v>
      </c>
      <c r="B1948" s="32">
        <v>1707100</v>
      </c>
      <c r="C1948" s="32">
        <v>2852078.420076705</v>
      </c>
      <c r="D1948" s="32">
        <v>1144978.420076705</v>
      </c>
      <c r="E1948" s="44">
        <v>0.67071549415775589</v>
      </c>
    </row>
    <row r="1949" spans="1:5" x14ac:dyDescent="0.25">
      <c r="A1949" s="39" t="s">
        <v>8107</v>
      </c>
      <c r="B1949" s="32">
        <v>1428099.9999999932</v>
      </c>
      <c r="C1949" s="32">
        <v>2571135.9900597851</v>
      </c>
      <c r="D1949" s="32">
        <v>1143035.9900597918</v>
      </c>
      <c r="E1949" s="44">
        <v>0.80038932151795894</v>
      </c>
    </row>
    <row r="1950" spans="1:5" x14ac:dyDescent="0.25">
      <c r="A1950" s="39" t="s">
        <v>7312</v>
      </c>
      <c r="B1950" s="32">
        <v>2037100.0000000079</v>
      </c>
      <c r="C1950" s="32">
        <v>3178180.5150564192</v>
      </c>
      <c r="D1950" s="32">
        <v>1141080.5150564113</v>
      </c>
      <c r="E1950" s="44">
        <v>0.5601494845890761</v>
      </c>
    </row>
    <row r="1951" spans="1:5" x14ac:dyDescent="0.25">
      <c r="A1951" s="39" t="s">
        <v>5866</v>
      </c>
      <c r="B1951" s="32">
        <v>2241100.000000013</v>
      </c>
      <c r="C1951" s="32">
        <v>3379533.1579545112</v>
      </c>
      <c r="D1951" s="32">
        <v>1138433.1579544982</v>
      </c>
      <c r="E1951" s="44">
        <v>0.50797963408794411</v>
      </c>
    </row>
    <row r="1952" spans="1:5" x14ac:dyDescent="0.25">
      <c r="A1952" s="39" t="s">
        <v>8263</v>
      </c>
      <c r="B1952" s="32">
        <v>2055100.0000000084</v>
      </c>
      <c r="C1952" s="32">
        <v>3193381.4299652367</v>
      </c>
      <c r="D1952" s="32">
        <v>1138281.4299652283</v>
      </c>
      <c r="E1952" s="44">
        <v>0.55388128556528815</v>
      </c>
    </row>
    <row r="1953" spans="1:5" x14ac:dyDescent="0.25">
      <c r="A1953" s="39" t="s">
        <v>5940</v>
      </c>
      <c r="B1953" s="32">
        <v>2982100.0000000307</v>
      </c>
      <c r="C1953" s="32">
        <v>4119154.1520138504</v>
      </c>
      <c r="D1953" s="32">
        <v>1137054.1520138197</v>
      </c>
      <c r="E1953" s="44">
        <v>0.38129309949827567</v>
      </c>
    </row>
    <row r="1954" spans="1:5" x14ac:dyDescent="0.25">
      <c r="A1954" s="39" t="s">
        <v>7466</v>
      </c>
      <c r="B1954" s="32">
        <v>2277100.000000014</v>
      </c>
      <c r="C1954" s="32">
        <v>3411480.825240945</v>
      </c>
      <c r="D1954" s="32">
        <v>1134380.825240931</v>
      </c>
      <c r="E1954" s="44">
        <v>0.49816908578495633</v>
      </c>
    </row>
    <row r="1955" spans="1:5" x14ac:dyDescent="0.25">
      <c r="A1955" s="39" t="s">
        <v>6877</v>
      </c>
      <c r="B1955" s="32">
        <v>3396100.000000041</v>
      </c>
      <c r="C1955" s="32">
        <v>4524861.1781325014</v>
      </c>
      <c r="D1955" s="32">
        <v>1128761.1781324605</v>
      </c>
      <c r="E1955" s="44">
        <v>0.33236982954932037</v>
      </c>
    </row>
    <row r="1956" spans="1:5" x14ac:dyDescent="0.25">
      <c r="A1956" s="39" t="s">
        <v>6240</v>
      </c>
      <c r="B1956" s="32">
        <v>1575099.9999999967</v>
      </c>
      <c r="C1956" s="32">
        <v>2702668.1275388263</v>
      </c>
      <c r="D1956" s="32">
        <v>1127568.1275388296</v>
      </c>
      <c r="E1956" s="44">
        <v>0.71587081933771313</v>
      </c>
    </row>
    <row r="1957" spans="1:5" x14ac:dyDescent="0.25">
      <c r="A1957" s="39" t="s">
        <v>7750</v>
      </c>
      <c r="B1957" s="32">
        <v>3360100.00000004</v>
      </c>
      <c r="C1957" s="32">
        <v>4487107.0168036288</v>
      </c>
      <c r="D1957" s="32">
        <v>1127007.0168035887</v>
      </c>
      <c r="E1957" s="44">
        <v>0.33540877259711771</v>
      </c>
    </row>
    <row r="1958" spans="1:5" x14ac:dyDescent="0.25">
      <c r="A1958" s="39" t="s">
        <v>8166</v>
      </c>
      <c r="B1958" s="32">
        <v>2175100.0000000112</v>
      </c>
      <c r="C1958" s="32">
        <v>3301568.4492078698</v>
      </c>
      <c r="D1958" s="32">
        <v>1126468.4492078586</v>
      </c>
      <c r="E1958" s="44">
        <v>0.51789271721201457</v>
      </c>
    </row>
    <row r="1959" spans="1:5" x14ac:dyDescent="0.25">
      <c r="A1959" s="39" t="s">
        <v>7126</v>
      </c>
      <c r="B1959" s="32">
        <v>1536099.9999999958</v>
      </c>
      <c r="C1959" s="32">
        <v>2662137.9964125166</v>
      </c>
      <c r="D1959" s="32">
        <v>1126037.9964125208</v>
      </c>
      <c r="E1959" s="44">
        <v>0.73304992930963075</v>
      </c>
    </row>
    <row r="1960" spans="1:5" x14ac:dyDescent="0.25">
      <c r="A1960" s="39" t="s">
        <v>7870</v>
      </c>
      <c r="B1960" s="32">
        <v>2346100.0000000154</v>
      </c>
      <c r="C1960" s="32">
        <v>3464015.7152015078</v>
      </c>
      <c r="D1960" s="32">
        <v>1117915.7152014924</v>
      </c>
      <c r="E1960" s="44">
        <v>0.47649960155214405</v>
      </c>
    </row>
    <row r="1961" spans="1:5" x14ac:dyDescent="0.25">
      <c r="A1961" s="39" t="s">
        <v>7673</v>
      </c>
      <c r="B1961" s="32">
        <v>2601100.0000000214</v>
      </c>
      <c r="C1961" s="32">
        <v>3718169.4104496487</v>
      </c>
      <c r="D1961" s="32">
        <v>1117069.4104496273</v>
      </c>
      <c r="E1961" s="44">
        <v>0.42946038616339938</v>
      </c>
    </row>
    <row r="1962" spans="1:5" x14ac:dyDescent="0.25">
      <c r="A1962" s="39" t="s">
        <v>7232</v>
      </c>
      <c r="B1962" s="32">
        <v>4215100.0000000605</v>
      </c>
      <c r="C1962" s="32">
        <v>5330387.9038704857</v>
      </c>
      <c r="D1962" s="32">
        <v>1115287.9038704252</v>
      </c>
      <c r="E1962" s="44">
        <v>0.26459346252055921</v>
      </c>
    </row>
    <row r="1963" spans="1:5" x14ac:dyDescent="0.25">
      <c r="A1963" s="39" t="s">
        <v>6445</v>
      </c>
      <c r="B1963" s="32">
        <v>1389099.9999999923</v>
      </c>
      <c r="C1963" s="32">
        <v>2503869.2129657534</v>
      </c>
      <c r="D1963" s="32">
        <v>1114769.2129657611</v>
      </c>
      <c r="E1963" s="44">
        <v>0.80251185153391924</v>
      </c>
    </row>
    <row r="1964" spans="1:5" x14ac:dyDescent="0.25">
      <c r="A1964" s="39" t="s">
        <v>8087</v>
      </c>
      <c r="B1964" s="32">
        <v>1974100.0000000065</v>
      </c>
      <c r="C1964" s="32">
        <v>3088784.2643414708</v>
      </c>
      <c r="D1964" s="32">
        <v>1114684.2643414643</v>
      </c>
      <c r="E1964" s="44">
        <v>0.56465440673798728</v>
      </c>
    </row>
    <row r="1965" spans="1:5" x14ac:dyDescent="0.25">
      <c r="A1965" s="39" t="s">
        <v>6266</v>
      </c>
      <c r="B1965" s="32">
        <v>1140099.9999999898</v>
      </c>
      <c r="C1965" s="32">
        <v>2254672.6206414835</v>
      </c>
      <c r="D1965" s="32">
        <v>1114572.6206414937</v>
      </c>
      <c r="E1965" s="44">
        <v>0.97760952604289419</v>
      </c>
    </row>
    <row r="1966" spans="1:5" x14ac:dyDescent="0.25">
      <c r="A1966" s="39" t="s">
        <v>8111</v>
      </c>
      <c r="B1966" s="32">
        <v>1284099.9999999898</v>
      </c>
      <c r="C1966" s="32">
        <v>2397872.5731898039</v>
      </c>
      <c r="D1966" s="32">
        <v>1113772.5731898141</v>
      </c>
      <c r="E1966" s="44">
        <v>0.86735657128714505</v>
      </c>
    </row>
    <row r="1967" spans="1:5" x14ac:dyDescent="0.25">
      <c r="A1967" s="39" t="s">
        <v>6156</v>
      </c>
      <c r="B1967" s="32">
        <v>2514100.0000000191</v>
      </c>
      <c r="C1967" s="32">
        <v>3626151.3404949969</v>
      </c>
      <c r="D1967" s="32">
        <v>1112051.3404949778</v>
      </c>
      <c r="E1967" s="44">
        <v>0.4423258185811898</v>
      </c>
    </row>
    <row r="1968" spans="1:5" x14ac:dyDescent="0.25">
      <c r="A1968" s="39" t="s">
        <v>6521</v>
      </c>
      <c r="B1968" s="32">
        <v>2025100.0000000077</v>
      </c>
      <c r="C1968" s="32">
        <v>3136810.7903965148</v>
      </c>
      <c r="D1968" s="32">
        <v>1111710.7903965071</v>
      </c>
      <c r="E1968" s="44">
        <v>0.54896587348600212</v>
      </c>
    </row>
    <row r="1969" spans="1:5" x14ac:dyDescent="0.25">
      <c r="A1969" s="39" t="s">
        <v>7157</v>
      </c>
      <c r="B1969" s="32">
        <v>2409100.0000000172</v>
      </c>
      <c r="C1969" s="32">
        <v>3519287.6496556052</v>
      </c>
      <c r="D1969" s="32">
        <v>1110187.649655588</v>
      </c>
      <c r="E1969" s="44">
        <v>0.46083087030657921</v>
      </c>
    </row>
    <row r="1970" spans="1:5" x14ac:dyDescent="0.25">
      <c r="A1970" s="39" t="s">
        <v>7888</v>
      </c>
      <c r="B1970" s="32">
        <v>990099.99999999302</v>
      </c>
      <c r="C1970" s="32">
        <v>2099856.895413178</v>
      </c>
      <c r="D1970" s="32">
        <v>1109756.895413185</v>
      </c>
      <c r="E1970" s="44">
        <v>1.1208533435139811</v>
      </c>
    </row>
    <row r="1971" spans="1:5" x14ac:dyDescent="0.25">
      <c r="A1971" s="39" t="s">
        <v>7642</v>
      </c>
      <c r="B1971" s="32">
        <v>3507100.0000000433</v>
      </c>
      <c r="C1971" s="32">
        <v>4616212.2335017882</v>
      </c>
      <c r="D1971" s="32">
        <v>1109112.2335017449</v>
      </c>
      <c r="E1971" s="44">
        <v>0.3162476785668305</v>
      </c>
    </row>
    <row r="1972" spans="1:5" x14ac:dyDescent="0.25">
      <c r="A1972" s="39" t="s">
        <v>7125</v>
      </c>
      <c r="B1972" s="32">
        <v>1563099.9999999965</v>
      </c>
      <c r="C1972" s="32">
        <v>2671358.3137860075</v>
      </c>
      <c r="D1972" s="32">
        <v>1108258.313786011</v>
      </c>
      <c r="E1972" s="44">
        <v>0.70901305980808227</v>
      </c>
    </row>
    <row r="1973" spans="1:5" x14ac:dyDescent="0.25">
      <c r="A1973" s="39" t="s">
        <v>7730</v>
      </c>
      <c r="B1973" s="32">
        <v>1815100.0000000026</v>
      </c>
      <c r="C1973" s="32">
        <v>2921007.3493704461</v>
      </c>
      <c r="D1973" s="32">
        <v>1105907.3493704435</v>
      </c>
      <c r="E1973" s="44">
        <v>0.60928177476196455</v>
      </c>
    </row>
    <row r="1974" spans="1:5" x14ac:dyDescent="0.25">
      <c r="A1974" s="39" t="s">
        <v>5831</v>
      </c>
      <c r="B1974" s="32">
        <v>1509099.9999999951</v>
      </c>
      <c r="C1974" s="32">
        <v>2612851.1023755041</v>
      </c>
      <c r="D1974" s="32">
        <v>1103751.102375509</v>
      </c>
      <c r="E1974" s="44">
        <v>0.73139692689385238</v>
      </c>
    </row>
    <row r="1975" spans="1:5" x14ac:dyDescent="0.25">
      <c r="A1975" s="39" t="s">
        <v>6230</v>
      </c>
      <c r="B1975" s="32">
        <v>3684100.000000048</v>
      </c>
      <c r="C1975" s="32">
        <v>4786735.9784135614</v>
      </c>
      <c r="D1975" s="32">
        <v>1102635.9784135134</v>
      </c>
      <c r="E1975" s="44">
        <v>0.29929588730314027</v>
      </c>
    </row>
    <row r="1976" spans="1:5" x14ac:dyDescent="0.25">
      <c r="A1976" s="39" t="s">
        <v>7475</v>
      </c>
      <c r="B1976" s="32">
        <v>1482099.9999999944</v>
      </c>
      <c r="C1976" s="32">
        <v>2584518.9788451511</v>
      </c>
      <c r="D1976" s="32">
        <v>1102418.9788451567</v>
      </c>
      <c r="E1976" s="44">
        <v>0.74382226492487746</v>
      </c>
    </row>
    <row r="1977" spans="1:5" x14ac:dyDescent="0.25">
      <c r="A1977" s="39" t="s">
        <v>6241</v>
      </c>
      <c r="B1977" s="32">
        <v>1458099.9999999939</v>
      </c>
      <c r="C1977" s="32">
        <v>2559274.3565464094</v>
      </c>
      <c r="D1977" s="32">
        <v>1101174.3565464155</v>
      </c>
      <c r="E1977" s="44">
        <v>0.75521182123751462</v>
      </c>
    </row>
    <row r="1978" spans="1:5" x14ac:dyDescent="0.25">
      <c r="A1978" s="39" t="s">
        <v>8202</v>
      </c>
      <c r="B1978" s="32">
        <v>2901100.0000000289</v>
      </c>
      <c r="C1978" s="32">
        <v>4001918.3384291125</v>
      </c>
      <c r="D1978" s="32">
        <v>1100818.3384290836</v>
      </c>
      <c r="E1978" s="44">
        <v>0.37944860171282363</v>
      </c>
    </row>
    <row r="1979" spans="1:5" x14ac:dyDescent="0.25">
      <c r="A1979" s="39" t="s">
        <v>7528</v>
      </c>
      <c r="B1979" s="32">
        <v>1467099.9999999942</v>
      </c>
      <c r="C1979" s="32">
        <v>2566417.0302410456</v>
      </c>
      <c r="D1979" s="32">
        <v>1099317.0302410515</v>
      </c>
      <c r="E1979" s="44">
        <v>0.74931295088341343</v>
      </c>
    </row>
    <row r="1980" spans="1:5" x14ac:dyDescent="0.25">
      <c r="A1980" s="39" t="s">
        <v>5830</v>
      </c>
      <c r="B1980" s="32">
        <v>2058100.0000000086</v>
      </c>
      <c r="C1980" s="32">
        <v>3152703.6149847503</v>
      </c>
      <c r="D1980" s="32">
        <v>1094603.6149847417</v>
      </c>
      <c r="E1980" s="44">
        <v>0.53185152081275788</v>
      </c>
    </row>
    <row r="1981" spans="1:5" x14ac:dyDescent="0.25">
      <c r="A1981" s="39" t="s">
        <v>7672</v>
      </c>
      <c r="B1981" s="32">
        <v>2943100.0000000298</v>
      </c>
      <c r="C1981" s="32">
        <v>4037059.668606245</v>
      </c>
      <c r="D1981" s="32">
        <v>1093959.6686062152</v>
      </c>
      <c r="E1981" s="44">
        <v>0.37170319343760122</v>
      </c>
    </row>
    <row r="1982" spans="1:5" x14ac:dyDescent="0.25">
      <c r="A1982" s="39" t="s">
        <v>6782</v>
      </c>
      <c r="B1982" s="32">
        <v>2823100.000000027</v>
      </c>
      <c r="C1982" s="32">
        <v>3916414.2038518153</v>
      </c>
      <c r="D1982" s="32">
        <v>1093314.2038517883</v>
      </c>
      <c r="E1982" s="44">
        <v>0.3872743451708327</v>
      </c>
    </row>
    <row r="1983" spans="1:5" x14ac:dyDescent="0.25">
      <c r="A1983" s="39" t="s">
        <v>7378</v>
      </c>
      <c r="B1983" s="32">
        <v>1323099.9999999907</v>
      </c>
      <c r="C1983" s="32">
        <v>2416143.8950908538</v>
      </c>
      <c r="D1983" s="32">
        <v>1093043.8950908631</v>
      </c>
      <c r="E1983" s="44">
        <v>0.82612341855556704</v>
      </c>
    </row>
    <row r="1984" spans="1:5" x14ac:dyDescent="0.25">
      <c r="A1984" s="39" t="s">
        <v>7239</v>
      </c>
      <c r="B1984" s="32">
        <v>2817100.0000000265</v>
      </c>
      <c r="C1984" s="32">
        <v>3910022.4734243667</v>
      </c>
      <c r="D1984" s="32">
        <v>1092922.4734243401</v>
      </c>
      <c r="E1984" s="44">
        <v>0.38796012687669229</v>
      </c>
    </row>
    <row r="1985" spans="1:5" x14ac:dyDescent="0.25">
      <c r="A1985" s="39" t="s">
        <v>7680</v>
      </c>
      <c r="B1985" s="32">
        <v>951099.99999999383</v>
      </c>
      <c r="C1985" s="32">
        <v>2043176.4233409539</v>
      </c>
      <c r="D1985" s="32">
        <v>1092076.4233409599</v>
      </c>
      <c r="E1985" s="44">
        <v>1.1482246066038977</v>
      </c>
    </row>
    <row r="1986" spans="1:5" x14ac:dyDescent="0.25">
      <c r="A1986" s="39" t="s">
        <v>7306</v>
      </c>
      <c r="B1986" s="32">
        <v>1173099.9999999891</v>
      </c>
      <c r="C1986" s="32">
        <v>2264998.1037813351</v>
      </c>
      <c r="D1986" s="32">
        <v>1091898.103781346</v>
      </c>
      <c r="E1986" s="44">
        <v>0.93078007312365207</v>
      </c>
    </row>
    <row r="1987" spans="1:5" x14ac:dyDescent="0.25">
      <c r="A1987" s="39" t="s">
        <v>6153</v>
      </c>
      <c r="B1987" s="32">
        <v>3492100.0000000433</v>
      </c>
      <c r="C1987" s="32">
        <v>4580825.9519028394</v>
      </c>
      <c r="D1987" s="32">
        <v>1088725.951902796</v>
      </c>
      <c r="E1987" s="44">
        <v>0.31176826319486339</v>
      </c>
    </row>
    <row r="1988" spans="1:5" x14ac:dyDescent="0.25">
      <c r="A1988" s="39" t="s">
        <v>8209</v>
      </c>
      <c r="B1988" s="32">
        <v>1011099.9999999925</v>
      </c>
      <c r="C1988" s="32">
        <v>2095562.7136490052</v>
      </c>
      <c r="D1988" s="32">
        <v>1084462.7136490126</v>
      </c>
      <c r="E1988" s="44">
        <v>1.0725573273158151</v>
      </c>
    </row>
    <row r="1989" spans="1:5" x14ac:dyDescent="0.25">
      <c r="A1989" s="39" t="s">
        <v>6382</v>
      </c>
      <c r="B1989" s="32">
        <v>1215099.9999999884</v>
      </c>
      <c r="C1989" s="32">
        <v>2297511.104683537</v>
      </c>
      <c r="D1989" s="32">
        <v>1082411.1046835487</v>
      </c>
      <c r="E1989" s="44">
        <v>0.89080002031401451</v>
      </c>
    </row>
    <row r="1990" spans="1:5" x14ac:dyDescent="0.25">
      <c r="A1990" s="39" t="s">
        <v>7002</v>
      </c>
      <c r="B1990" s="32">
        <v>3516100.0000000438</v>
      </c>
      <c r="C1990" s="32">
        <v>4597820.6927044773</v>
      </c>
      <c r="D1990" s="32">
        <v>1081720.6927044336</v>
      </c>
      <c r="E1990" s="44">
        <v>0.30764787483416856</v>
      </c>
    </row>
    <row r="1991" spans="1:5" x14ac:dyDescent="0.25">
      <c r="A1991" s="39" t="s">
        <v>7847</v>
      </c>
      <c r="B1991" s="32">
        <v>3885100.0000000526</v>
      </c>
      <c r="C1991" s="32">
        <v>4965720.6318123974</v>
      </c>
      <c r="D1991" s="32">
        <v>1080620.6318123448</v>
      </c>
      <c r="E1991" s="44">
        <v>0.27814486932442667</v>
      </c>
    </row>
    <row r="1992" spans="1:5" x14ac:dyDescent="0.25">
      <c r="A1992" s="39" t="s">
        <v>8117</v>
      </c>
      <c r="B1992" s="32">
        <v>1071099.9999999914</v>
      </c>
      <c r="C1992" s="32">
        <v>2140449.7948593353</v>
      </c>
      <c r="D1992" s="32">
        <v>1069349.7948593439</v>
      </c>
      <c r="E1992" s="44">
        <v>0.99836597410078654</v>
      </c>
    </row>
    <row r="1993" spans="1:5" x14ac:dyDescent="0.25">
      <c r="A1993" s="39" t="s">
        <v>8064</v>
      </c>
      <c r="B1993" s="32">
        <v>2748100.0000000251</v>
      </c>
      <c r="C1993" s="32">
        <v>3814587.9360955399</v>
      </c>
      <c r="D1993" s="32">
        <v>1066487.9360955148</v>
      </c>
      <c r="E1993" s="44">
        <v>0.38808192427331795</v>
      </c>
    </row>
    <row r="1994" spans="1:5" x14ac:dyDescent="0.25">
      <c r="A1994" s="39" t="s">
        <v>8121</v>
      </c>
      <c r="B1994" s="32">
        <v>933099.99999999418</v>
      </c>
      <c r="C1994" s="32">
        <v>1999402.9814760089</v>
      </c>
      <c r="D1994" s="32">
        <v>1066302.9814760147</v>
      </c>
      <c r="E1994" s="44">
        <v>1.1427531684449912</v>
      </c>
    </row>
    <row r="1995" spans="1:5" x14ac:dyDescent="0.25">
      <c r="A1995" s="39" t="s">
        <v>7720</v>
      </c>
      <c r="B1995" s="32">
        <v>2736100.0000000247</v>
      </c>
      <c r="C1995" s="32">
        <v>3801109.6815515207</v>
      </c>
      <c r="D1995" s="32">
        <v>1065009.681551496</v>
      </c>
      <c r="E1995" s="44">
        <v>0.3892436978003313</v>
      </c>
    </row>
    <row r="1996" spans="1:5" x14ac:dyDescent="0.25">
      <c r="A1996" s="39" t="s">
        <v>6783</v>
      </c>
      <c r="B1996" s="32">
        <v>2607100.0000000214</v>
      </c>
      <c r="C1996" s="32">
        <v>3671292.2021705848</v>
      </c>
      <c r="D1996" s="32">
        <v>1064192.2021705634</v>
      </c>
      <c r="E1996" s="44">
        <v>0.40819002039452063</v>
      </c>
    </row>
    <row r="1997" spans="1:5" x14ac:dyDescent="0.25">
      <c r="A1997" s="39" t="s">
        <v>8095</v>
      </c>
      <c r="B1997" s="32">
        <v>1719100.0000000002</v>
      </c>
      <c r="C1997" s="32">
        <v>2781682.0463662441</v>
      </c>
      <c r="D1997" s="32">
        <v>1062582.0463662439</v>
      </c>
      <c r="E1997" s="44">
        <v>0.61810368586251163</v>
      </c>
    </row>
    <row r="1998" spans="1:5" x14ac:dyDescent="0.25">
      <c r="A1998" s="39" t="s">
        <v>6403</v>
      </c>
      <c r="B1998" s="32">
        <v>906099.99999999476</v>
      </c>
      <c r="C1998" s="32">
        <v>1967071.4240154945</v>
      </c>
      <c r="D1998" s="32">
        <v>1060971.4240154997</v>
      </c>
      <c r="E1998" s="44">
        <v>1.1709208961654407</v>
      </c>
    </row>
    <row r="1999" spans="1:5" x14ac:dyDescent="0.25">
      <c r="A1999" s="39" t="s">
        <v>8272</v>
      </c>
      <c r="B1999" s="32">
        <v>1461099.9999999939</v>
      </c>
      <c r="C1999" s="32">
        <v>2521577.5457961676</v>
      </c>
      <c r="D1999" s="32">
        <v>1060477.5457961736</v>
      </c>
      <c r="E1999" s="44">
        <v>0.72580764204789405</v>
      </c>
    </row>
    <row r="2000" spans="1:5" x14ac:dyDescent="0.25">
      <c r="A2000" s="39" t="s">
        <v>5878</v>
      </c>
      <c r="B2000" s="32">
        <v>996099.9999999929</v>
      </c>
      <c r="C2000" s="32">
        <v>2056156.270334135</v>
      </c>
      <c r="D2000" s="32">
        <v>1060056.2703341423</v>
      </c>
      <c r="E2000" s="44">
        <v>1.0642066763720006</v>
      </c>
    </row>
    <row r="2001" spans="1:5" x14ac:dyDescent="0.25">
      <c r="A2001" s="39" t="s">
        <v>7932</v>
      </c>
      <c r="B2001" s="32">
        <v>1659099.9999999988</v>
      </c>
      <c r="C2001" s="32">
        <v>2718283.2374967439</v>
      </c>
      <c r="D2001" s="32">
        <v>1059183.2374967451</v>
      </c>
      <c r="E2001" s="44">
        <v>0.63840831625383987</v>
      </c>
    </row>
    <row r="2002" spans="1:5" x14ac:dyDescent="0.25">
      <c r="A2002" s="39" t="s">
        <v>8119</v>
      </c>
      <c r="B2002" s="32">
        <v>1023099.9999999923</v>
      </c>
      <c r="C2002" s="32">
        <v>2075784.4524899963</v>
      </c>
      <c r="D2002" s="32">
        <v>1052684.452490004</v>
      </c>
      <c r="E2002" s="44">
        <v>1.0289164817613252</v>
      </c>
    </row>
    <row r="2003" spans="1:5" x14ac:dyDescent="0.25">
      <c r="A2003" s="39" t="s">
        <v>7520</v>
      </c>
      <c r="B2003" s="32">
        <v>3546100.0000000442</v>
      </c>
      <c r="C2003" s="32">
        <v>4594935.4457376404</v>
      </c>
      <c r="D2003" s="32">
        <v>1048835.4457375961</v>
      </c>
      <c r="E2003" s="44">
        <v>0.29577153654369109</v>
      </c>
    </row>
    <row r="2004" spans="1:5" x14ac:dyDescent="0.25">
      <c r="A2004" s="39" t="s">
        <v>8108</v>
      </c>
      <c r="B2004" s="32">
        <v>1374099.9999999919</v>
      </c>
      <c r="C2004" s="32">
        <v>2418612.1194188995</v>
      </c>
      <c r="D2004" s="32">
        <v>1044512.1194189077</v>
      </c>
      <c r="E2004" s="44">
        <v>0.7601427257251393</v>
      </c>
    </row>
    <row r="2005" spans="1:5" x14ac:dyDescent="0.25">
      <c r="A2005" s="39" t="s">
        <v>7670</v>
      </c>
      <c r="B2005" s="32">
        <v>3174100.0000000354</v>
      </c>
      <c r="C2005" s="32">
        <v>4217215.1012122668</v>
      </c>
      <c r="D2005" s="32">
        <v>1043115.1012122314</v>
      </c>
      <c r="E2005" s="44">
        <v>0.32863334526707405</v>
      </c>
    </row>
    <row r="2006" spans="1:5" x14ac:dyDescent="0.25">
      <c r="A2006" s="39" t="s">
        <v>7313</v>
      </c>
      <c r="B2006" s="32">
        <v>1713100</v>
      </c>
      <c r="C2006" s="32">
        <v>2754895.6229321328</v>
      </c>
      <c r="D2006" s="32">
        <v>1041795.6229321328</v>
      </c>
      <c r="E2006" s="44">
        <v>0.60813473990551214</v>
      </c>
    </row>
    <row r="2007" spans="1:5" x14ac:dyDescent="0.25">
      <c r="A2007" s="39" t="s">
        <v>8085</v>
      </c>
      <c r="B2007" s="32">
        <v>2424100.0000000172</v>
      </c>
      <c r="C2007" s="32">
        <v>3464765.4880076037</v>
      </c>
      <c r="D2007" s="32">
        <v>1040665.4880075864</v>
      </c>
      <c r="E2007" s="44">
        <v>0.42929973516256714</v>
      </c>
    </row>
    <row r="2008" spans="1:5" x14ac:dyDescent="0.25">
      <c r="A2008" s="39" t="s">
        <v>7474</v>
      </c>
      <c r="B2008" s="32">
        <v>1572099.9999999967</v>
      </c>
      <c r="C2008" s="32">
        <v>2611791.243909454</v>
      </c>
      <c r="D2008" s="32">
        <v>1039691.2439094572</v>
      </c>
      <c r="E2008" s="44">
        <v>0.66133912849657106</v>
      </c>
    </row>
    <row r="2009" spans="1:5" x14ac:dyDescent="0.25">
      <c r="A2009" s="39" t="s">
        <v>5974</v>
      </c>
      <c r="B2009" s="32">
        <v>888099.99999999511</v>
      </c>
      <c r="C2009" s="32">
        <v>1923107.7740868046</v>
      </c>
      <c r="D2009" s="32">
        <v>1035007.7740868095</v>
      </c>
      <c r="E2009" s="44">
        <v>1.1654180543709212</v>
      </c>
    </row>
    <row r="2010" spans="1:5" x14ac:dyDescent="0.25">
      <c r="A2010" s="39" t="s">
        <v>7895</v>
      </c>
      <c r="B2010" s="32">
        <v>921099.99999999441</v>
      </c>
      <c r="C2010" s="32">
        <v>1956029.1138107064</v>
      </c>
      <c r="D2010" s="32">
        <v>1034929.113810712</v>
      </c>
      <c r="E2010" s="44">
        <v>1.1235795394753212</v>
      </c>
    </row>
    <row r="2011" spans="1:5" x14ac:dyDescent="0.25">
      <c r="A2011" s="39" t="s">
        <v>7062</v>
      </c>
      <c r="B2011" s="32">
        <v>2556100.0000000205</v>
      </c>
      <c r="C2011" s="32">
        <v>3589674.0721271322</v>
      </c>
      <c r="D2011" s="32">
        <v>1033574.0721271117</v>
      </c>
      <c r="E2011" s="44">
        <v>0.40435588283991369</v>
      </c>
    </row>
    <row r="2012" spans="1:5" x14ac:dyDescent="0.25">
      <c r="A2012" s="39" t="s">
        <v>7935</v>
      </c>
      <c r="B2012" s="32">
        <v>1068099.9999999914</v>
      </c>
      <c r="C2012" s="32">
        <v>2100024.3237489872</v>
      </c>
      <c r="D2012" s="32">
        <v>1031924.3237489958</v>
      </c>
      <c r="E2012" s="44">
        <v>0.96613081523172373</v>
      </c>
    </row>
    <row r="2013" spans="1:5" x14ac:dyDescent="0.25">
      <c r="A2013" s="39" t="s">
        <v>6995</v>
      </c>
      <c r="B2013" s="32">
        <v>2406100.0000000168</v>
      </c>
      <c r="C2013" s="32">
        <v>3437734.7994419518</v>
      </c>
      <c r="D2013" s="32">
        <v>1031634.799441935</v>
      </c>
      <c r="E2013" s="44">
        <v>0.42875807299859847</v>
      </c>
    </row>
    <row r="2014" spans="1:5" x14ac:dyDescent="0.25">
      <c r="A2014" s="39" t="s">
        <v>7722</v>
      </c>
      <c r="B2014" s="32">
        <v>2559100.0000000205</v>
      </c>
      <c r="C2014" s="32">
        <v>3588222.5667089242</v>
      </c>
      <c r="D2014" s="32">
        <v>1029122.5667089038</v>
      </c>
      <c r="E2014" s="44">
        <v>0.40214238080141279</v>
      </c>
    </row>
    <row r="2015" spans="1:5" x14ac:dyDescent="0.25">
      <c r="A2015" s="39" t="s">
        <v>7451</v>
      </c>
      <c r="B2015" s="32">
        <v>3810100.0000000508</v>
      </c>
      <c r="C2015" s="32">
        <v>4838349.9442218672</v>
      </c>
      <c r="D2015" s="32">
        <v>1028249.9442218165</v>
      </c>
      <c r="E2015" s="44">
        <v>0.26987479179596408</v>
      </c>
    </row>
    <row r="2016" spans="1:5" x14ac:dyDescent="0.25">
      <c r="A2016" s="39" t="s">
        <v>6009</v>
      </c>
      <c r="B2016" s="32">
        <v>1785100.0000000019</v>
      </c>
      <c r="C2016" s="32">
        <v>2810359.7976923459</v>
      </c>
      <c r="D2016" s="32">
        <v>1025259.7976923441</v>
      </c>
      <c r="E2016" s="44">
        <v>0.57434306072059993</v>
      </c>
    </row>
    <row r="2017" spans="1:5" x14ac:dyDescent="0.25">
      <c r="A2017" s="39" t="s">
        <v>8114</v>
      </c>
      <c r="B2017" s="32">
        <v>1158099.9999999895</v>
      </c>
      <c r="C2017" s="32">
        <v>2182482.9613667424</v>
      </c>
      <c r="D2017" s="32">
        <v>1024382.9613667529</v>
      </c>
      <c r="E2017" s="44">
        <v>0.88453757133819366</v>
      </c>
    </row>
    <row r="2018" spans="1:5" x14ac:dyDescent="0.25">
      <c r="A2018" s="39" t="s">
        <v>6556</v>
      </c>
      <c r="B2018" s="32">
        <v>1746100.0000000009</v>
      </c>
      <c r="C2018" s="32">
        <v>2768903.5357982251</v>
      </c>
      <c r="D2018" s="32">
        <v>1022803.5357982242</v>
      </c>
      <c r="E2018" s="44">
        <v>0.58576458152352306</v>
      </c>
    </row>
    <row r="2019" spans="1:5" x14ac:dyDescent="0.25">
      <c r="A2019" s="39" t="s">
        <v>6502</v>
      </c>
      <c r="B2019" s="32">
        <v>1605099.9999999974</v>
      </c>
      <c r="C2019" s="32">
        <v>2624153.8563796468</v>
      </c>
      <c r="D2019" s="32">
        <v>1019053.8563796494</v>
      </c>
      <c r="E2019" s="44">
        <v>0.63488496441321474</v>
      </c>
    </row>
    <row r="2020" spans="1:5" x14ac:dyDescent="0.25">
      <c r="A2020" s="39" t="s">
        <v>6683</v>
      </c>
      <c r="B2020" s="32">
        <v>1617099.9999999977</v>
      </c>
      <c r="C2020" s="32">
        <v>2633722.1687500896</v>
      </c>
      <c r="D2020" s="32">
        <v>1016622.1687500919</v>
      </c>
      <c r="E2020" s="44">
        <v>0.62866994542705668</v>
      </c>
    </row>
    <row r="2021" spans="1:5" x14ac:dyDescent="0.25">
      <c r="A2021" s="39" t="s">
        <v>8124</v>
      </c>
      <c r="B2021" s="32">
        <v>870099.99999999546</v>
      </c>
      <c r="C2021" s="32">
        <v>1886528.4178089092</v>
      </c>
      <c r="D2021" s="32">
        <v>1016428.4178089137</v>
      </c>
      <c r="E2021" s="44">
        <v>1.1681742533144686</v>
      </c>
    </row>
    <row r="2022" spans="1:5" x14ac:dyDescent="0.25">
      <c r="A2022" s="39" t="s">
        <v>8115</v>
      </c>
      <c r="B2022" s="32">
        <v>1137099.99999999</v>
      </c>
      <c r="C2022" s="32">
        <v>2150968.9429990756</v>
      </c>
      <c r="D2022" s="32">
        <v>1013868.9429990856</v>
      </c>
      <c r="E2022" s="44">
        <v>0.8916268956108474</v>
      </c>
    </row>
    <row r="2023" spans="1:5" x14ac:dyDescent="0.25">
      <c r="A2023" s="39" t="s">
        <v>8118</v>
      </c>
      <c r="B2023" s="32">
        <v>1059099.9999999916</v>
      </c>
      <c r="C2023" s="32">
        <v>2069158.4066663778</v>
      </c>
      <c r="D2023" s="32">
        <v>1010058.4066663862</v>
      </c>
      <c r="E2023" s="44">
        <v>0.95369503037144199</v>
      </c>
    </row>
    <row r="2024" spans="1:5" x14ac:dyDescent="0.25">
      <c r="A2024" s="39" t="s">
        <v>6787</v>
      </c>
      <c r="B2024" s="32">
        <v>1116099.9999999905</v>
      </c>
      <c r="C2024" s="32">
        <v>2120734.2611812325</v>
      </c>
      <c r="D2024" s="32">
        <v>1004634.2611812421</v>
      </c>
      <c r="E2024" s="44">
        <v>0.90012925470948002</v>
      </c>
    </row>
    <row r="2025" spans="1:5" x14ac:dyDescent="0.25">
      <c r="A2025" s="39" t="s">
        <v>7265</v>
      </c>
      <c r="B2025" s="32">
        <v>1422099.999999993</v>
      </c>
      <c r="C2025" s="32">
        <v>2426397.1134077022</v>
      </c>
      <c r="D2025" s="32">
        <v>1004297.1134077092</v>
      </c>
      <c r="E2025" s="44">
        <v>0.70620709753724353</v>
      </c>
    </row>
    <row r="2026" spans="1:5" x14ac:dyDescent="0.25">
      <c r="A2026" s="39" t="s">
        <v>6886</v>
      </c>
      <c r="B2026" s="32">
        <v>894099.99999999499</v>
      </c>
      <c r="C2026" s="32">
        <v>1896269.5810251357</v>
      </c>
      <c r="D2026" s="32">
        <v>1002169.5810251407</v>
      </c>
      <c r="E2026" s="44">
        <v>1.1208696801533904</v>
      </c>
    </row>
    <row r="2027" spans="1:5" x14ac:dyDescent="0.25">
      <c r="A2027" s="39" t="s">
        <v>7623</v>
      </c>
      <c r="B2027" s="32">
        <v>2109100.0000000098</v>
      </c>
      <c r="C2027" s="32">
        <v>3109344.2967470689</v>
      </c>
      <c r="D2027" s="32">
        <v>1000244.2967470591</v>
      </c>
      <c r="E2027" s="44">
        <v>0.47425171720025339</v>
      </c>
    </row>
    <row r="2028" spans="1:5" x14ac:dyDescent="0.25">
      <c r="A2028" s="39" t="s">
        <v>7890</v>
      </c>
      <c r="B2028" s="32">
        <v>981099.99999999313</v>
      </c>
      <c r="C2028" s="32">
        <v>1980485.5026374452</v>
      </c>
      <c r="D2028" s="32">
        <v>999385.5026374521</v>
      </c>
      <c r="E2028" s="44">
        <v>1.01863775623021</v>
      </c>
    </row>
    <row r="2029" spans="1:5" x14ac:dyDescent="0.25">
      <c r="A2029" s="39" t="s">
        <v>6175</v>
      </c>
      <c r="B2029" s="32">
        <v>897099.99999999488</v>
      </c>
      <c r="C2029" s="32">
        <v>1891245.1760718203</v>
      </c>
      <c r="D2029" s="32">
        <v>994145.17607182544</v>
      </c>
      <c r="E2029" s="44">
        <v>1.1081765422715764</v>
      </c>
    </row>
    <row r="2030" spans="1:5" x14ac:dyDescent="0.25">
      <c r="A2030" s="39" t="s">
        <v>6733</v>
      </c>
      <c r="B2030" s="32">
        <v>807099.99999999674</v>
      </c>
      <c r="C2030" s="32">
        <v>1800639.5737903148</v>
      </c>
      <c r="D2030" s="32">
        <v>993539.5737903181</v>
      </c>
      <c r="E2030" s="44">
        <v>1.2309993480241879</v>
      </c>
    </row>
    <row r="2031" spans="1:5" x14ac:dyDescent="0.25">
      <c r="A2031" s="39" t="s">
        <v>6468</v>
      </c>
      <c r="B2031" s="32">
        <v>1701099.9999999998</v>
      </c>
      <c r="C2031" s="32">
        <v>2692590.5518762646</v>
      </c>
      <c r="D2031" s="32">
        <v>991490.55187626486</v>
      </c>
      <c r="E2031" s="44">
        <v>0.58285259648243193</v>
      </c>
    </row>
    <row r="2032" spans="1:5" x14ac:dyDescent="0.25">
      <c r="A2032" s="39" t="s">
        <v>5998</v>
      </c>
      <c r="B2032" s="32">
        <v>3483100.0000000428</v>
      </c>
      <c r="C2032" s="32">
        <v>4473275.3381411489</v>
      </c>
      <c r="D2032" s="32">
        <v>990175.33814110607</v>
      </c>
      <c r="E2032" s="44">
        <v>0.28427990529731961</v>
      </c>
    </row>
    <row r="2033" spans="1:5" x14ac:dyDescent="0.25">
      <c r="A2033" s="39" t="s">
        <v>6696</v>
      </c>
      <c r="B2033" s="32">
        <v>927099.9999999943</v>
      </c>
      <c r="C2033" s="32">
        <v>1916306.608649146</v>
      </c>
      <c r="D2033" s="32">
        <v>989206.60864915175</v>
      </c>
      <c r="E2033" s="44">
        <v>1.0669901937753832</v>
      </c>
    </row>
    <row r="2034" spans="1:5" x14ac:dyDescent="0.25">
      <c r="A2034" s="39" t="s">
        <v>6726</v>
      </c>
      <c r="B2034" s="32">
        <v>1764100.0000000014</v>
      </c>
      <c r="C2034" s="32">
        <v>2751897.0862509189</v>
      </c>
      <c r="D2034" s="32">
        <v>987797.08625091752</v>
      </c>
      <c r="E2034" s="44">
        <v>0.55994392962469064</v>
      </c>
    </row>
    <row r="2035" spans="1:5" x14ac:dyDescent="0.25">
      <c r="A2035" s="39" t="s">
        <v>7411</v>
      </c>
      <c r="B2035" s="32">
        <v>1365099.9999999916</v>
      </c>
      <c r="C2035" s="32">
        <v>2351749.1542904796</v>
      </c>
      <c r="D2035" s="32">
        <v>986649.15429048799</v>
      </c>
      <c r="E2035" s="44">
        <v>0.72276694329389357</v>
      </c>
    </row>
    <row r="2036" spans="1:5" x14ac:dyDescent="0.25">
      <c r="A2036" s="39" t="s">
        <v>7734</v>
      </c>
      <c r="B2036" s="32">
        <v>1386099.9999999921</v>
      </c>
      <c r="C2036" s="32">
        <v>2371731.7896073475</v>
      </c>
      <c r="D2036" s="32">
        <v>985631.78960735537</v>
      </c>
      <c r="E2036" s="44">
        <v>0.71108274266457039</v>
      </c>
    </row>
    <row r="2037" spans="1:5" x14ac:dyDescent="0.25">
      <c r="A2037" s="39" t="s">
        <v>6635</v>
      </c>
      <c r="B2037" s="32">
        <v>3162100.0000000349</v>
      </c>
      <c r="C2037" s="32">
        <v>4147725.0103388834</v>
      </c>
      <c r="D2037" s="32">
        <v>985625.01033884846</v>
      </c>
      <c r="E2037" s="44">
        <v>0.31169950676412433</v>
      </c>
    </row>
    <row r="2038" spans="1:5" x14ac:dyDescent="0.25">
      <c r="A2038" s="39" t="s">
        <v>6671</v>
      </c>
      <c r="B2038" s="32">
        <v>1344099.9999999912</v>
      </c>
      <c r="C2038" s="32">
        <v>2325209.6113622026</v>
      </c>
      <c r="D2038" s="32">
        <v>981109.61136221141</v>
      </c>
      <c r="E2038" s="44">
        <v>0.72993795949871132</v>
      </c>
    </row>
    <row r="2039" spans="1:5" x14ac:dyDescent="0.25">
      <c r="A2039" s="39" t="s">
        <v>7467</v>
      </c>
      <c r="B2039" s="32">
        <v>2184100.0000000116</v>
      </c>
      <c r="C2039" s="32">
        <v>3165167.1436224929</v>
      </c>
      <c r="D2039" s="32">
        <v>981067.14362248126</v>
      </c>
      <c r="E2039" s="44">
        <v>0.44918600046814527</v>
      </c>
    </row>
    <row r="2040" spans="1:5" x14ac:dyDescent="0.25">
      <c r="A2040" s="39" t="s">
        <v>6010</v>
      </c>
      <c r="B2040" s="32">
        <v>1191099.9999999888</v>
      </c>
      <c r="C2040" s="32">
        <v>2169692.791425806</v>
      </c>
      <c r="D2040" s="32">
        <v>978592.79142581718</v>
      </c>
      <c r="E2040" s="44">
        <v>0.82158743298281112</v>
      </c>
    </row>
    <row r="2041" spans="1:5" x14ac:dyDescent="0.25">
      <c r="A2041" s="39" t="s">
        <v>6659</v>
      </c>
      <c r="B2041" s="32">
        <v>1407099.9999999928</v>
      </c>
      <c r="C2041" s="32">
        <v>2384467.5815671855</v>
      </c>
      <c r="D2041" s="32">
        <v>977367.58156719268</v>
      </c>
      <c r="E2041" s="44">
        <v>0.69459710153308063</v>
      </c>
    </row>
    <row r="2042" spans="1:5" x14ac:dyDescent="0.25">
      <c r="A2042" s="39" t="s">
        <v>5808</v>
      </c>
      <c r="B2042" s="32">
        <v>1356099.9999999914</v>
      </c>
      <c r="C2042" s="32">
        <v>2326560.0610000314</v>
      </c>
      <c r="D2042" s="32">
        <v>970460.06100004003</v>
      </c>
      <c r="E2042" s="44">
        <v>0.71562573630266657</v>
      </c>
    </row>
    <row r="2043" spans="1:5" x14ac:dyDescent="0.25">
      <c r="A2043" s="39" t="s">
        <v>7469</v>
      </c>
      <c r="B2043" s="32">
        <v>1965100.0000000063</v>
      </c>
      <c r="C2043" s="32">
        <v>2934857.7085514115</v>
      </c>
      <c r="D2043" s="32">
        <v>969757.70855140523</v>
      </c>
      <c r="E2043" s="44">
        <v>0.49349025930049467</v>
      </c>
    </row>
    <row r="2044" spans="1:5" x14ac:dyDescent="0.25">
      <c r="A2044" s="39" t="s">
        <v>7187</v>
      </c>
      <c r="B2044" s="32">
        <v>1755100.0000000012</v>
      </c>
      <c r="C2044" s="32">
        <v>2724370.3894627551</v>
      </c>
      <c r="D2044" s="32">
        <v>969270.3894627539</v>
      </c>
      <c r="E2044" s="44">
        <v>0.55225935243732738</v>
      </c>
    </row>
    <row r="2045" spans="1:5" x14ac:dyDescent="0.25">
      <c r="A2045" s="39" t="s">
        <v>7494</v>
      </c>
      <c r="B2045" s="32">
        <v>957099.99999999371</v>
      </c>
      <c r="C2045" s="32">
        <v>1926326.7676654416</v>
      </c>
      <c r="D2045" s="32">
        <v>969226.7676654479</v>
      </c>
      <c r="E2045" s="44">
        <v>1.0126703245903816</v>
      </c>
    </row>
    <row r="2046" spans="1:5" x14ac:dyDescent="0.25">
      <c r="A2046" s="39" t="s">
        <v>6361</v>
      </c>
      <c r="B2046" s="32">
        <v>1488099.9999999946</v>
      </c>
      <c r="C2046" s="32">
        <v>2453530.4488156205</v>
      </c>
      <c r="D2046" s="32">
        <v>965430.44881562586</v>
      </c>
      <c r="E2046" s="44">
        <v>0.64876718554910917</v>
      </c>
    </row>
    <row r="2047" spans="1:5" x14ac:dyDescent="0.25">
      <c r="A2047" s="39" t="s">
        <v>6656</v>
      </c>
      <c r="B2047" s="32">
        <v>2001100.0000000072</v>
      </c>
      <c r="C2047" s="32">
        <v>2965238.2536428967</v>
      </c>
      <c r="D2047" s="32">
        <v>964138.25364288944</v>
      </c>
      <c r="E2047" s="44">
        <v>0.48180413454744186</v>
      </c>
    </row>
    <row r="2048" spans="1:5" x14ac:dyDescent="0.25">
      <c r="A2048" s="39" t="s">
        <v>6323</v>
      </c>
      <c r="B2048" s="32">
        <v>1047099.9999999917</v>
      </c>
      <c r="C2048" s="32">
        <v>2009526.5782497558</v>
      </c>
      <c r="D2048" s="32">
        <v>962426.57824976405</v>
      </c>
      <c r="E2048" s="44">
        <v>0.91913530536698662</v>
      </c>
    </row>
    <row r="2049" spans="1:5" x14ac:dyDescent="0.25">
      <c r="A2049" s="39" t="s">
        <v>7563</v>
      </c>
      <c r="B2049" s="32">
        <v>3165100.0000000349</v>
      </c>
      <c r="C2049" s="32">
        <v>4126994.7458249084</v>
      </c>
      <c r="D2049" s="32">
        <v>961894.74582487345</v>
      </c>
      <c r="E2049" s="44">
        <v>0.30390658930993109</v>
      </c>
    </row>
    <row r="2050" spans="1:5" x14ac:dyDescent="0.25">
      <c r="A2050" s="39" t="s">
        <v>7264</v>
      </c>
      <c r="B2050" s="32">
        <v>1551099.9999999963</v>
      </c>
      <c r="C2050" s="32">
        <v>2511620.7674187883</v>
      </c>
      <c r="D2050" s="32">
        <v>960520.76741879201</v>
      </c>
      <c r="E2050" s="44">
        <v>0.61925134899026135</v>
      </c>
    </row>
    <row r="2051" spans="1:5" x14ac:dyDescent="0.25">
      <c r="A2051" s="39" t="s">
        <v>6591</v>
      </c>
      <c r="B2051" s="32">
        <v>2622100.0000000219</v>
      </c>
      <c r="C2051" s="32">
        <v>3580770.3671843153</v>
      </c>
      <c r="D2051" s="32">
        <v>958670.36718429346</v>
      </c>
      <c r="E2051" s="44">
        <v>0.36561167277536533</v>
      </c>
    </row>
    <row r="2052" spans="1:5" x14ac:dyDescent="0.25">
      <c r="A2052" s="39" t="s">
        <v>7780</v>
      </c>
      <c r="B2052" s="32">
        <v>1170099.9999999893</v>
      </c>
      <c r="C2052" s="32">
        <v>2128590.8618908278</v>
      </c>
      <c r="D2052" s="32">
        <v>958490.86189083848</v>
      </c>
      <c r="E2052" s="44">
        <v>0.81915294580877474</v>
      </c>
    </row>
    <row r="2053" spans="1:5" x14ac:dyDescent="0.25">
      <c r="A2053" s="39" t="s">
        <v>7882</v>
      </c>
      <c r="B2053" s="32">
        <v>1419099.999999993</v>
      </c>
      <c r="C2053" s="32">
        <v>2375398.9186131288</v>
      </c>
      <c r="D2053" s="32">
        <v>956298.91861313581</v>
      </c>
      <c r="E2053" s="44">
        <v>0.67387704785648683</v>
      </c>
    </row>
    <row r="2054" spans="1:5" x14ac:dyDescent="0.25">
      <c r="A2054" s="39" t="s">
        <v>7261</v>
      </c>
      <c r="B2054" s="32">
        <v>3498100.0000000433</v>
      </c>
      <c r="C2054" s="32">
        <v>4452663.5326788267</v>
      </c>
      <c r="D2054" s="32">
        <v>954563.53267878341</v>
      </c>
      <c r="E2054" s="44">
        <v>0.27288057307646196</v>
      </c>
    </row>
    <row r="2055" spans="1:5" x14ac:dyDescent="0.25">
      <c r="A2055" s="39" t="s">
        <v>8142</v>
      </c>
      <c r="B2055" s="32">
        <v>834099.99999999627</v>
      </c>
      <c r="C2055" s="32">
        <v>1787044.7726656373</v>
      </c>
      <c r="D2055" s="32">
        <v>952944.77266564104</v>
      </c>
      <c r="E2055" s="44">
        <v>1.1424826431670607</v>
      </c>
    </row>
    <row r="2056" spans="1:5" x14ac:dyDescent="0.25">
      <c r="A2056" s="39" t="s">
        <v>6296</v>
      </c>
      <c r="B2056" s="32">
        <v>1671099.9999999991</v>
      </c>
      <c r="C2056" s="32">
        <v>2619424.834118315</v>
      </c>
      <c r="D2056" s="32">
        <v>948324.83411831595</v>
      </c>
      <c r="E2056" s="44">
        <v>0.56748538933535786</v>
      </c>
    </row>
    <row r="2057" spans="1:5" x14ac:dyDescent="0.25">
      <c r="A2057" s="39" t="s">
        <v>6788</v>
      </c>
      <c r="B2057" s="32">
        <v>816099.99999999662</v>
      </c>
      <c r="C2057" s="32">
        <v>1764024.5533813811</v>
      </c>
      <c r="D2057" s="32">
        <v>947924.55338138447</v>
      </c>
      <c r="E2057" s="44">
        <v>1.161529902440128</v>
      </c>
    </row>
    <row r="2058" spans="1:5" x14ac:dyDescent="0.25">
      <c r="A2058" s="39" t="s">
        <v>6682</v>
      </c>
      <c r="B2058" s="32">
        <v>2163100.0000000112</v>
      </c>
      <c r="C2058" s="32">
        <v>3109849.9848510684</v>
      </c>
      <c r="D2058" s="32">
        <v>946749.98485105718</v>
      </c>
      <c r="E2058" s="44">
        <v>0.43768202341595502</v>
      </c>
    </row>
    <row r="2059" spans="1:5" x14ac:dyDescent="0.25">
      <c r="A2059" s="39" t="s">
        <v>6857</v>
      </c>
      <c r="B2059" s="32">
        <v>1341099.9999999912</v>
      </c>
      <c r="C2059" s="32">
        <v>2286516.1757814293</v>
      </c>
      <c r="D2059" s="32">
        <v>945416.17578143813</v>
      </c>
      <c r="E2059" s="44">
        <v>0.70495576450782516</v>
      </c>
    </row>
    <row r="2060" spans="1:5" x14ac:dyDescent="0.25">
      <c r="A2060" s="39" t="s">
        <v>8165</v>
      </c>
      <c r="B2060" s="32">
        <v>2178100.0000000116</v>
      </c>
      <c r="C2060" s="32">
        <v>3117670.5276976177</v>
      </c>
      <c r="D2060" s="32">
        <v>939570.52769760601</v>
      </c>
      <c r="E2060" s="44">
        <v>0.43137162099885268</v>
      </c>
    </row>
    <row r="2061" spans="1:5" x14ac:dyDescent="0.25">
      <c r="A2061" s="39" t="s">
        <v>6947</v>
      </c>
      <c r="B2061" s="32">
        <v>2022100.0000000077</v>
      </c>
      <c r="C2061" s="32">
        <v>2960032.148590392</v>
      </c>
      <c r="D2061" s="32">
        <v>937932.14859038428</v>
      </c>
      <c r="E2061" s="44">
        <v>0.46384063527539721</v>
      </c>
    </row>
    <row r="2062" spans="1:5" x14ac:dyDescent="0.25">
      <c r="A2062" s="39" t="s">
        <v>8125</v>
      </c>
      <c r="B2062" s="32">
        <v>867099.99999999558</v>
      </c>
      <c r="C2062" s="32">
        <v>1803118.0037626436</v>
      </c>
      <c r="D2062" s="32">
        <v>936018.00376264798</v>
      </c>
      <c r="E2062" s="44">
        <v>1.0794810330557638</v>
      </c>
    </row>
    <row r="2063" spans="1:5" x14ac:dyDescent="0.25">
      <c r="A2063" s="39" t="s">
        <v>7362</v>
      </c>
      <c r="B2063" s="32">
        <v>918099.99999999453</v>
      </c>
      <c r="C2063" s="32">
        <v>1852920.4869319829</v>
      </c>
      <c r="D2063" s="32">
        <v>934820.48693198839</v>
      </c>
      <c r="E2063" s="44">
        <v>1.0182120541683846</v>
      </c>
    </row>
    <row r="2064" spans="1:5" x14ac:dyDescent="0.25">
      <c r="A2064" s="39" t="s">
        <v>6828</v>
      </c>
      <c r="B2064" s="32">
        <v>1554099.9999999963</v>
      </c>
      <c r="C2064" s="32">
        <v>2483757.9993988122</v>
      </c>
      <c r="D2064" s="32">
        <v>929657.99939881591</v>
      </c>
      <c r="E2064" s="44">
        <v>0.59819702683148968</v>
      </c>
    </row>
    <row r="2065" spans="1:5" x14ac:dyDescent="0.25">
      <c r="A2065" s="39" t="s">
        <v>6529</v>
      </c>
      <c r="B2065" s="32">
        <v>3465100.0000000424</v>
      </c>
      <c r="C2065" s="32">
        <v>4394631.8549358351</v>
      </c>
      <c r="D2065" s="32">
        <v>929531.85493579274</v>
      </c>
      <c r="E2065" s="44">
        <v>0.26825541973847261</v>
      </c>
    </row>
    <row r="2066" spans="1:5" x14ac:dyDescent="0.25">
      <c r="A2066" s="39" t="s">
        <v>7593</v>
      </c>
      <c r="B2066" s="32">
        <v>3477100.0000000428</v>
      </c>
      <c r="C2066" s="32">
        <v>4406443.6026445031</v>
      </c>
      <c r="D2066" s="32">
        <v>929343.60264446028</v>
      </c>
      <c r="E2066" s="44">
        <v>0.2672754889547177</v>
      </c>
    </row>
    <row r="2067" spans="1:5" x14ac:dyDescent="0.25">
      <c r="A2067" s="39" t="s">
        <v>8060</v>
      </c>
      <c r="B2067" s="32">
        <v>2763100.0000000251</v>
      </c>
      <c r="C2067" s="32">
        <v>3689229.8087994098</v>
      </c>
      <c r="D2067" s="32">
        <v>926129.80879938463</v>
      </c>
      <c r="E2067" s="44">
        <v>0.33517781071961789</v>
      </c>
    </row>
    <row r="2068" spans="1:5" x14ac:dyDescent="0.25">
      <c r="A2068" s="39" t="s">
        <v>6008</v>
      </c>
      <c r="B2068" s="32">
        <v>1929100.0000000054</v>
      </c>
      <c r="C2068" s="32">
        <v>2854726.8936282964</v>
      </c>
      <c r="D2068" s="32">
        <v>925626.89362829109</v>
      </c>
      <c r="E2068" s="44">
        <v>0.47982317849167411</v>
      </c>
    </row>
    <row r="2069" spans="1:5" x14ac:dyDescent="0.25">
      <c r="A2069" s="39" t="s">
        <v>8088</v>
      </c>
      <c r="B2069" s="32">
        <v>1968100.0000000063</v>
      </c>
      <c r="C2069" s="32">
        <v>2892834.5641791364</v>
      </c>
      <c r="D2069" s="32">
        <v>924734.56417913013</v>
      </c>
      <c r="E2069" s="44">
        <v>0.46986157419802205</v>
      </c>
    </row>
    <row r="2070" spans="1:5" x14ac:dyDescent="0.25">
      <c r="A2070" s="39" t="s">
        <v>6922</v>
      </c>
      <c r="B2070" s="32">
        <v>2307100.0000000144</v>
      </c>
      <c r="C2070" s="32">
        <v>3229781.0896960101</v>
      </c>
      <c r="D2070" s="32">
        <v>922681.08969599567</v>
      </c>
      <c r="E2070" s="44">
        <v>0.39993112118936758</v>
      </c>
    </row>
    <row r="2071" spans="1:5" x14ac:dyDescent="0.25">
      <c r="A2071" s="39" t="s">
        <v>6727</v>
      </c>
      <c r="B2071" s="32">
        <v>1437099.9999999935</v>
      </c>
      <c r="C2071" s="32">
        <v>2358575.2011163817</v>
      </c>
      <c r="D2071" s="32">
        <v>921475.2011163882</v>
      </c>
      <c r="E2071" s="44">
        <v>0.64120464902678476</v>
      </c>
    </row>
    <row r="2072" spans="1:5" x14ac:dyDescent="0.25">
      <c r="A2072" s="39" t="s">
        <v>8072</v>
      </c>
      <c r="B2072" s="32">
        <v>2718100.0000000242</v>
      </c>
      <c r="C2072" s="32">
        <v>3638544.3164670877</v>
      </c>
      <c r="D2072" s="32">
        <v>920444.3164670635</v>
      </c>
      <c r="E2072" s="44">
        <v>0.33863519240169798</v>
      </c>
    </row>
    <row r="2073" spans="1:5" x14ac:dyDescent="0.25">
      <c r="A2073" s="39" t="s">
        <v>7731</v>
      </c>
      <c r="B2073" s="32">
        <v>1773100.0000000016</v>
      </c>
      <c r="C2073" s="32">
        <v>2693144.6656870581</v>
      </c>
      <c r="D2073" s="32">
        <v>920044.66568705649</v>
      </c>
      <c r="E2073" s="44">
        <v>0.51889045495857855</v>
      </c>
    </row>
    <row r="2074" spans="1:5" x14ac:dyDescent="0.25">
      <c r="A2074" s="39" t="s">
        <v>7145</v>
      </c>
      <c r="B2074" s="32">
        <v>2670100.0000000233</v>
      </c>
      <c r="C2074" s="32">
        <v>3589316.1726642316</v>
      </c>
      <c r="D2074" s="32">
        <v>919216.17266420834</v>
      </c>
      <c r="E2074" s="44">
        <v>0.34426282636013644</v>
      </c>
    </row>
    <row r="2075" spans="1:5" x14ac:dyDescent="0.25">
      <c r="A2075" s="39" t="s">
        <v>6238</v>
      </c>
      <c r="B2075" s="32">
        <v>1983100.0000000068</v>
      </c>
      <c r="C2075" s="32">
        <v>2900734.8867955729</v>
      </c>
      <c r="D2075" s="32">
        <v>917634.88679556618</v>
      </c>
      <c r="E2075" s="44">
        <v>0.46272749069414709</v>
      </c>
    </row>
    <row r="2076" spans="1:5" x14ac:dyDescent="0.25">
      <c r="A2076" s="39" t="s">
        <v>6092</v>
      </c>
      <c r="B2076" s="32">
        <v>1599099.9999999974</v>
      </c>
      <c r="C2076" s="32">
        <v>2515549.574561826</v>
      </c>
      <c r="D2076" s="32">
        <v>916449.57456182851</v>
      </c>
      <c r="E2076" s="44">
        <v>0.57310335473818397</v>
      </c>
    </row>
    <row r="2077" spans="1:5" x14ac:dyDescent="0.25">
      <c r="A2077" s="39" t="s">
        <v>8133</v>
      </c>
      <c r="B2077" s="32">
        <v>828099.99999999639</v>
      </c>
      <c r="C2077" s="32">
        <v>1738385.7701404477</v>
      </c>
      <c r="D2077" s="32">
        <v>910285.77014045126</v>
      </c>
      <c r="E2077" s="44">
        <v>1.099246190243274</v>
      </c>
    </row>
    <row r="2078" spans="1:5" x14ac:dyDescent="0.25">
      <c r="A2078" s="39" t="s">
        <v>5944</v>
      </c>
      <c r="B2078" s="32">
        <v>1794100.0000000021</v>
      </c>
      <c r="C2078" s="32">
        <v>2701790.6023707511</v>
      </c>
      <c r="D2078" s="32">
        <v>907690.60237074899</v>
      </c>
      <c r="E2078" s="44">
        <v>0.50593088588749113</v>
      </c>
    </row>
    <row r="2079" spans="1:5" x14ac:dyDescent="0.25">
      <c r="A2079" s="39" t="s">
        <v>6499</v>
      </c>
      <c r="B2079" s="32">
        <v>1854100.0000000035</v>
      </c>
      <c r="C2079" s="32">
        <v>2752314.1216061045</v>
      </c>
      <c r="D2079" s="32">
        <v>898214.12160610105</v>
      </c>
      <c r="E2079" s="44">
        <v>0.48444750639453071</v>
      </c>
    </row>
    <row r="2080" spans="1:5" x14ac:dyDescent="0.25">
      <c r="A2080" s="39" t="s">
        <v>6522</v>
      </c>
      <c r="B2080" s="32">
        <v>1947100.0000000058</v>
      </c>
      <c r="C2080" s="32">
        <v>2844166.0438018874</v>
      </c>
      <c r="D2080" s="32">
        <v>897066.04380188161</v>
      </c>
      <c r="E2080" s="44">
        <v>0.46071904052276663</v>
      </c>
    </row>
    <row r="2081" spans="1:5" x14ac:dyDescent="0.25">
      <c r="A2081" s="39" t="s">
        <v>6381</v>
      </c>
      <c r="B2081" s="32">
        <v>2319100.0000000149</v>
      </c>
      <c r="C2081" s="32">
        <v>3214526.031993601</v>
      </c>
      <c r="D2081" s="32">
        <v>895426.0319935861</v>
      </c>
      <c r="E2081" s="44">
        <v>0.38610928032149555</v>
      </c>
    </row>
    <row r="2082" spans="1:5" x14ac:dyDescent="0.25">
      <c r="A2082" s="39" t="s">
        <v>8048</v>
      </c>
      <c r="B2082" s="32">
        <v>3159100.0000000349</v>
      </c>
      <c r="C2082" s="32">
        <v>4052387.5892751077</v>
      </c>
      <c r="D2082" s="32">
        <v>893287.58927507279</v>
      </c>
      <c r="E2082" s="44">
        <v>0.2827664807302912</v>
      </c>
    </row>
    <row r="2083" spans="1:5" x14ac:dyDescent="0.25">
      <c r="A2083" s="39" t="s">
        <v>6519</v>
      </c>
      <c r="B2083" s="32">
        <v>2271100.0000000135</v>
      </c>
      <c r="C2083" s="32">
        <v>3162819.7804177213</v>
      </c>
      <c r="D2083" s="32">
        <v>891719.78041770775</v>
      </c>
      <c r="E2083" s="44">
        <v>0.39263783207155228</v>
      </c>
    </row>
    <row r="2084" spans="1:5" x14ac:dyDescent="0.25">
      <c r="A2084" s="39" t="s">
        <v>7314</v>
      </c>
      <c r="B2084" s="32">
        <v>1371099.9999999919</v>
      </c>
      <c r="C2084" s="32">
        <v>2256784.671363398</v>
      </c>
      <c r="D2084" s="32">
        <v>885684.67136340612</v>
      </c>
      <c r="E2084" s="44">
        <v>0.64596650234367392</v>
      </c>
    </row>
    <row r="2085" spans="1:5" x14ac:dyDescent="0.25">
      <c r="A2085" s="39" t="s">
        <v>8098</v>
      </c>
      <c r="B2085" s="32">
        <v>1653099.9999999986</v>
      </c>
      <c r="C2085" s="32">
        <v>2538051.6924731634</v>
      </c>
      <c r="D2085" s="32">
        <v>884951.69247316476</v>
      </c>
      <c r="E2085" s="44">
        <v>0.53532859020819401</v>
      </c>
    </row>
    <row r="2086" spans="1:5" x14ac:dyDescent="0.25">
      <c r="A2086" s="39" t="s">
        <v>8099</v>
      </c>
      <c r="B2086" s="32">
        <v>1644099.9999999984</v>
      </c>
      <c r="C2086" s="32">
        <v>2528124.169664056</v>
      </c>
      <c r="D2086" s="32">
        <v>884024.16966405767</v>
      </c>
      <c r="E2086" s="44">
        <v>0.53769489061739462</v>
      </c>
    </row>
    <row r="2087" spans="1:5" x14ac:dyDescent="0.25">
      <c r="A2087" s="39" t="s">
        <v>7060</v>
      </c>
      <c r="B2087" s="32">
        <v>2874100.0000000279</v>
      </c>
      <c r="C2087" s="32">
        <v>3755139.6999486834</v>
      </c>
      <c r="D2087" s="32">
        <v>881039.69994865544</v>
      </c>
      <c r="E2087" s="44">
        <v>0.30654455305961759</v>
      </c>
    </row>
    <row r="2088" spans="1:5" x14ac:dyDescent="0.25">
      <c r="A2088" s="39" t="s">
        <v>6368</v>
      </c>
      <c r="B2088" s="32">
        <v>960099.9999999936</v>
      </c>
      <c r="C2088" s="32">
        <v>1840847.8342112142</v>
      </c>
      <c r="D2088" s="32">
        <v>880747.83421122062</v>
      </c>
      <c r="E2088" s="44">
        <v>0.91735010333426359</v>
      </c>
    </row>
    <row r="2089" spans="1:5" x14ac:dyDescent="0.25">
      <c r="A2089" s="39" t="s">
        <v>6091</v>
      </c>
      <c r="B2089" s="32">
        <v>1869100.000000004</v>
      </c>
      <c r="C2089" s="32">
        <v>2743391.263624059</v>
      </c>
      <c r="D2089" s="32">
        <v>874291.26362405508</v>
      </c>
      <c r="E2089" s="44">
        <v>0.46776056049652409</v>
      </c>
    </row>
    <row r="2090" spans="1:5" x14ac:dyDescent="0.25">
      <c r="A2090" s="39" t="s">
        <v>7355</v>
      </c>
      <c r="B2090" s="32">
        <v>2388100.0000000163</v>
      </c>
      <c r="C2090" s="32">
        <v>3261853.708100128</v>
      </c>
      <c r="D2090" s="32">
        <v>873753.70810011169</v>
      </c>
      <c r="E2090" s="44">
        <v>0.3658781910724449</v>
      </c>
    </row>
    <row r="2091" spans="1:5" x14ac:dyDescent="0.25">
      <c r="A2091" s="39" t="s">
        <v>6975</v>
      </c>
      <c r="B2091" s="32">
        <v>1566099.9999999965</v>
      </c>
      <c r="C2091" s="32">
        <v>2438568.6097825482</v>
      </c>
      <c r="D2091" s="32">
        <v>872468.60978255165</v>
      </c>
      <c r="E2091" s="44">
        <v>0.55709636024682563</v>
      </c>
    </row>
    <row r="2092" spans="1:5" x14ac:dyDescent="0.25">
      <c r="A2092" s="39" t="s">
        <v>6401</v>
      </c>
      <c r="B2092" s="32">
        <v>1380099.9999999921</v>
      </c>
      <c r="C2092" s="32">
        <v>2251772.6138875992</v>
      </c>
      <c r="D2092" s="32">
        <v>871672.61388760712</v>
      </c>
      <c r="E2092" s="44">
        <v>0.63160105346540985</v>
      </c>
    </row>
    <row r="2093" spans="1:5" x14ac:dyDescent="0.25">
      <c r="A2093" s="39" t="s">
        <v>7180</v>
      </c>
      <c r="B2093" s="32">
        <v>1404099.9999999925</v>
      </c>
      <c r="C2093" s="32">
        <v>2274683.8761920212</v>
      </c>
      <c r="D2093" s="32">
        <v>870583.87619202863</v>
      </c>
      <c r="E2093" s="44">
        <v>0.62002982422336961</v>
      </c>
    </row>
    <row r="2094" spans="1:5" x14ac:dyDescent="0.25">
      <c r="A2094" s="39" t="s">
        <v>8120</v>
      </c>
      <c r="B2094" s="32">
        <v>942099.99999999395</v>
      </c>
      <c r="C2094" s="32">
        <v>1812045.6019863642</v>
      </c>
      <c r="D2094" s="32">
        <v>869945.60198637028</v>
      </c>
      <c r="E2094" s="44">
        <v>0.92341110496377865</v>
      </c>
    </row>
    <row r="2095" spans="1:5" x14ac:dyDescent="0.25">
      <c r="A2095" s="39" t="s">
        <v>7046</v>
      </c>
      <c r="B2095" s="32">
        <v>3195100.0000000359</v>
      </c>
      <c r="C2095" s="32">
        <v>4064965.7446113508</v>
      </c>
      <c r="D2095" s="32">
        <v>869865.74461131496</v>
      </c>
      <c r="E2095" s="44">
        <v>0.27224992789311919</v>
      </c>
    </row>
    <row r="2096" spans="1:5" x14ac:dyDescent="0.25">
      <c r="A2096" s="39" t="s">
        <v>6816</v>
      </c>
      <c r="B2096" s="32">
        <v>2577100.000000021</v>
      </c>
      <c r="C2096" s="32">
        <v>3445209.0127175283</v>
      </c>
      <c r="D2096" s="32">
        <v>868109.01271750731</v>
      </c>
      <c r="E2096" s="44">
        <v>0.33685499698013283</v>
      </c>
    </row>
    <row r="2097" spans="1:5" x14ac:dyDescent="0.25">
      <c r="A2097" s="39" t="s">
        <v>7461</v>
      </c>
      <c r="B2097" s="32">
        <v>2976100.0000000307</v>
      </c>
      <c r="C2097" s="32">
        <v>3841503.5031097634</v>
      </c>
      <c r="D2097" s="32">
        <v>865403.50310973264</v>
      </c>
      <c r="E2097" s="44">
        <v>0.29078441689114065</v>
      </c>
    </row>
    <row r="2098" spans="1:5" x14ac:dyDescent="0.25">
      <c r="A2098" s="39" t="s">
        <v>6557</v>
      </c>
      <c r="B2098" s="32">
        <v>1326099.9999999907</v>
      </c>
      <c r="C2098" s="32">
        <v>2190851.7477621245</v>
      </c>
      <c r="D2098" s="32">
        <v>864751.74776213383</v>
      </c>
      <c r="E2098" s="44">
        <v>0.65210146124888013</v>
      </c>
    </row>
    <row r="2099" spans="1:5" x14ac:dyDescent="0.25">
      <c r="A2099" s="39" t="s">
        <v>7864</v>
      </c>
      <c r="B2099" s="32">
        <v>3030100.0000000317</v>
      </c>
      <c r="C2099" s="32">
        <v>3891047.9311763197</v>
      </c>
      <c r="D2099" s="32">
        <v>860947.93117628805</v>
      </c>
      <c r="E2099" s="44">
        <v>0.28413185412239828</v>
      </c>
    </row>
    <row r="2100" spans="1:5" x14ac:dyDescent="0.25">
      <c r="A2100" s="39" t="s">
        <v>7027</v>
      </c>
      <c r="B2100" s="32">
        <v>1632099.9999999981</v>
      </c>
      <c r="C2100" s="32">
        <v>2490353.5249006124</v>
      </c>
      <c r="D2100" s="32">
        <v>858253.52490061428</v>
      </c>
      <c r="E2100" s="44">
        <v>0.52585841854090754</v>
      </c>
    </row>
    <row r="2101" spans="1:5" x14ac:dyDescent="0.25">
      <c r="A2101" s="39" t="s">
        <v>5951</v>
      </c>
      <c r="B2101" s="32">
        <v>702099.99999999895</v>
      </c>
      <c r="C2101" s="32">
        <v>1554363.4177376889</v>
      </c>
      <c r="D2101" s="32">
        <v>852263.41773768992</v>
      </c>
      <c r="E2101" s="44">
        <v>1.2138775355899318</v>
      </c>
    </row>
    <row r="2102" spans="1:5" x14ac:dyDescent="0.25">
      <c r="A2102" s="39" t="s">
        <v>8249</v>
      </c>
      <c r="B2102" s="32">
        <v>1353099.9999999914</v>
      </c>
      <c r="C2102" s="32">
        <v>2198533.2588592032</v>
      </c>
      <c r="D2102" s="32">
        <v>845433.25885921181</v>
      </c>
      <c r="E2102" s="44">
        <v>0.62481210469234882</v>
      </c>
    </row>
    <row r="2103" spans="1:5" x14ac:dyDescent="0.25">
      <c r="A2103" s="39" t="s">
        <v>6825</v>
      </c>
      <c r="B2103" s="32">
        <v>1791100.0000000021</v>
      </c>
      <c r="C2103" s="32">
        <v>2636395.3091954389</v>
      </c>
      <c r="D2103" s="32">
        <v>845295.30919543677</v>
      </c>
      <c r="E2103" s="44">
        <v>0.47194199608923887</v>
      </c>
    </row>
    <row r="2104" spans="1:5" x14ac:dyDescent="0.25">
      <c r="A2104" s="39" t="s">
        <v>6470</v>
      </c>
      <c r="B2104" s="32">
        <v>1269099.9999999893</v>
      </c>
      <c r="C2104" s="32">
        <v>2111483.2529422701</v>
      </c>
      <c r="D2104" s="32">
        <v>842383.25294228084</v>
      </c>
      <c r="E2104" s="44">
        <v>0.66376428409289101</v>
      </c>
    </row>
    <row r="2105" spans="1:5" x14ac:dyDescent="0.25">
      <c r="A2105" s="39" t="s">
        <v>6601</v>
      </c>
      <c r="B2105" s="32">
        <v>1368099.9999999916</v>
      </c>
      <c r="C2105" s="32">
        <v>2208622.0377834854</v>
      </c>
      <c r="D2105" s="32">
        <v>840522.03778349375</v>
      </c>
      <c r="E2105" s="44">
        <v>0.61437178406804982</v>
      </c>
    </row>
    <row r="2106" spans="1:5" x14ac:dyDescent="0.25">
      <c r="A2106" s="39" t="s">
        <v>6400</v>
      </c>
      <c r="B2106" s="32">
        <v>1446099.9999999937</v>
      </c>
      <c r="C2106" s="32">
        <v>2285773.8198297666</v>
      </c>
      <c r="D2106" s="32">
        <v>839673.81982977293</v>
      </c>
      <c r="E2106" s="44">
        <v>0.58064713355215858</v>
      </c>
    </row>
    <row r="2107" spans="1:5" x14ac:dyDescent="0.25">
      <c r="A2107" s="39" t="s">
        <v>7493</v>
      </c>
      <c r="B2107" s="32">
        <v>1176099.9999999891</v>
      </c>
      <c r="C2107" s="32">
        <v>2015612.4763621639</v>
      </c>
      <c r="D2107" s="32">
        <v>839512.47636217484</v>
      </c>
      <c r="E2107" s="44">
        <v>0.71381045520124364</v>
      </c>
    </row>
    <row r="2108" spans="1:5" x14ac:dyDescent="0.25">
      <c r="A2108" s="39" t="s">
        <v>6849</v>
      </c>
      <c r="B2108" s="32">
        <v>744099.99999999814</v>
      </c>
      <c r="C2108" s="32">
        <v>1578680.1898371167</v>
      </c>
      <c r="D2108" s="32">
        <v>834580.18983711861</v>
      </c>
      <c r="E2108" s="44">
        <v>1.1215968147253335</v>
      </c>
    </row>
    <row r="2109" spans="1:5" x14ac:dyDescent="0.25">
      <c r="A2109" s="39" t="s">
        <v>6324</v>
      </c>
      <c r="B2109" s="32">
        <v>840099.99999999616</v>
      </c>
      <c r="C2109" s="32">
        <v>1672905.6839839004</v>
      </c>
      <c r="D2109" s="32">
        <v>832805.68398390419</v>
      </c>
      <c r="E2109" s="44">
        <v>0.99131732410892515</v>
      </c>
    </row>
    <row r="2110" spans="1:5" x14ac:dyDescent="0.25">
      <c r="A2110" s="39" t="s">
        <v>6834</v>
      </c>
      <c r="B2110" s="32">
        <v>963099.9999999936</v>
      </c>
      <c r="C2110" s="32">
        <v>1794771.0253377745</v>
      </c>
      <c r="D2110" s="32">
        <v>831671.02533778094</v>
      </c>
      <c r="E2110" s="44">
        <v>0.86353548472410602</v>
      </c>
    </row>
    <row r="2111" spans="1:5" x14ac:dyDescent="0.25">
      <c r="A2111" s="39" t="s">
        <v>6998</v>
      </c>
      <c r="B2111" s="32">
        <v>1134099.99999999</v>
      </c>
      <c r="C2111" s="32">
        <v>1964185.0547530653</v>
      </c>
      <c r="D2111" s="32">
        <v>830085.05475307535</v>
      </c>
      <c r="E2111" s="44">
        <v>0.73193285843671874</v>
      </c>
    </row>
    <row r="2112" spans="1:5" x14ac:dyDescent="0.25">
      <c r="A2112" s="39" t="s">
        <v>6537</v>
      </c>
      <c r="B2112" s="32">
        <v>672099.99999999965</v>
      </c>
      <c r="C2112" s="32">
        <v>1499341.5175826731</v>
      </c>
      <c r="D2112" s="32">
        <v>827241.51758267346</v>
      </c>
      <c r="E2112" s="44">
        <v>1.2308310036939054</v>
      </c>
    </row>
    <row r="2113" spans="1:5" x14ac:dyDescent="0.25">
      <c r="A2113" s="39" t="s">
        <v>19</v>
      </c>
      <c r="B2113" s="32">
        <v>3138100.0000000345</v>
      </c>
      <c r="C2113" s="32">
        <v>3963801.0788087002</v>
      </c>
      <c r="D2113" s="32">
        <v>825701.07880866574</v>
      </c>
      <c r="E2113" s="44">
        <v>0.26312134055914621</v>
      </c>
    </row>
    <row r="2114" spans="1:5" x14ac:dyDescent="0.25">
      <c r="A2114" s="39" t="s">
        <v>8254</v>
      </c>
      <c r="B2114" s="32">
        <v>2475100.0000000182</v>
      </c>
      <c r="C2114" s="32">
        <v>3300638.9732437697</v>
      </c>
      <c r="D2114" s="32">
        <v>825538.97324375156</v>
      </c>
      <c r="E2114" s="44">
        <v>0.33353762403286552</v>
      </c>
    </row>
    <row r="2115" spans="1:5" x14ac:dyDescent="0.25">
      <c r="A2115" s="39" t="s">
        <v>6013</v>
      </c>
      <c r="B2115" s="32">
        <v>879099.99999999534</v>
      </c>
      <c r="C2115" s="32">
        <v>1703783.0774101538</v>
      </c>
      <c r="D2115" s="32">
        <v>824683.07741015847</v>
      </c>
      <c r="E2115" s="44">
        <v>0.93809928041196999</v>
      </c>
    </row>
    <row r="2116" spans="1:5" x14ac:dyDescent="0.25">
      <c r="A2116" s="39" t="s">
        <v>7315</v>
      </c>
      <c r="B2116" s="32">
        <v>693099.99999999919</v>
      </c>
      <c r="C2116" s="32">
        <v>1510809.2072388139</v>
      </c>
      <c r="D2116" s="32">
        <v>817709.20723881468</v>
      </c>
      <c r="E2116" s="44">
        <v>1.1797853228088524</v>
      </c>
    </row>
    <row r="2117" spans="1:5" x14ac:dyDescent="0.25">
      <c r="A2117" s="39" t="s">
        <v>7889</v>
      </c>
      <c r="B2117" s="32">
        <v>987099.99999999302</v>
      </c>
      <c r="C2117" s="32">
        <v>1803442.4857097226</v>
      </c>
      <c r="D2117" s="32">
        <v>816342.4857097296</v>
      </c>
      <c r="E2117" s="44">
        <v>0.82701092666369702</v>
      </c>
    </row>
    <row r="2118" spans="1:5" x14ac:dyDescent="0.25">
      <c r="A2118" s="39" t="s">
        <v>8126</v>
      </c>
      <c r="B2118" s="32">
        <v>864099.99999999558</v>
      </c>
      <c r="C2118" s="32">
        <v>1680333.2381361199</v>
      </c>
      <c r="D2118" s="32">
        <v>816233.23813612433</v>
      </c>
      <c r="E2118" s="44">
        <v>0.94460506670076205</v>
      </c>
    </row>
    <row r="2119" spans="1:5" x14ac:dyDescent="0.25">
      <c r="A2119" s="39" t="s">
        <v>6885</v>
      </c>
      <c r="B2119" s="32">
        <v>909099.99999999464</v>
      </c>
      <c r="C2119" s="32">
        <v>1725139.3779247038</v>
      </c>
      <c r="D2119" s="32">
        <v>816039.37792470912</v>
      </c>
      <c r="E2119" s="44">
        <v>0.89763433937379156</v>
      </c>
    </row>
    <row r="2120" spans="1:5" x14ac:dyDescent="0.25">
      <c r="A2120" s="39" t="s">
        <v>6677</v>
      </c>
      <c r="B2120" s="32">
        <v>1476099.9999999944</v>
      </c>
      <c r="C2120" s="32">
        <v>2290579.4376355829</v>
      </c>
      <c r="D2120" s="32">
        <v>814479.43763558846</v>
      </c>
      <c r="E2120" s="44">
        <v>0.55177795382128014</v>
      </c>
    </row>
    <row r="2121" spans="1:5" x14ac:dyDescent="0.25">
      <c r="A2121" s="39" t="s">
        <v>7263</v>
      </c>
      <c r="B2121" s="32">
        <v>1980100.0000000065</v>
      </c>
      <c r="C2121" s="32">
        <v>2794433.7173849475</v>
      </c>
      <c r="D2121" s="32">
        <v>814333.71738494094</v>
      </c>
      <c r="E2121" s="44">
        <v>0.41125888459418125</v>
      </c>
    </row>
    <row r="2122" spans="1:5" x14ac:dyDescent="0.25">
      <c r="A2122" s="39" t="s">
        <v>7530</v>
      </c>
      <c r="B2122" s="32">
        <v>984099.99999999313</v>
      </c>
      <c r="C2122" s="32">
        <v>1794265.4502521891</v>
      </c>
      <c r="D2122" s="32">
        <v>810165.45025219594</v>
      </c>
      <c r="E2122" s="44">
        <v>0.82325520806036134</v>
      </c>
    </row>
    <row r="2123" spans="1:5" x14ac:dyDescent="0.25">
      <c r="A2123" s="39" t="s">
        <v>8091</v>
      </c>
      <c r="B2123" s="32">
        <v>1782100.0000000019</v>
      </c>
      <c r="C2123" s="32">
        <v>2587198.8322872031</v>
      </c>
      <c r="D2123" s="32">
        <v>805098.83228720119</v>
      </c>
      <c r="E2123" s="44">
        <v>0.45176972801032511</v>
      </c>
    </row>
    <row r="2124" spans="1:5" x14ac:dyDescent="0.25">
      <c r="A2124" s="39" t="s">
        <v>6173</v>
      </c>
      <c r="B2124" s="32">
        <v>1002099.9999999928</v>
      </c>
      <c r="C2124" s="32">
        <v>1806344.0642032374</v>
      </c>
      <c r="D2124" s="32">
        <v>804244.06420324463</v>
      </c>
      <c r="E2124" s="44">
        <v>0.80255869095225074</v>
      </c>
    </row>
    <row r="2125" spans="1:5" x14ac:dyDescent="0.25">
      <c r="A2125" s="39" t="s">
        <v>5943</v>
      </c>
      <c r="B2125" s="32">
        <v>1914100.0000000049</v>
      </c>
      <c r="C2125" s="32">
        <v>2718239.1425044397</v>
      </c>
      <c r="D2125" s="32">
        <v>804139.1425044348</v>
      </c>
      <c r="E2125" s="44">
        <v>0.4201134436572973</v>
      </c>
    </row>
    <row r="2126" spans="1:5" x14ac:dyDescent="0.25">
      <c r="A2126" s="39" t="s">
        <v>6660</v>
      </c>
      <c r="B2126" s="32">
        <v>1236099.9999999886</v>
      </c>
      <c r="C2126" s="32">
        <v>2039567.8814520556</v>
      </c>
      <c r="D2126" s="32">
        <v>803467.88145206706</v>
      </c>
      <c r="E2126" s="44">
        <v>0.65000233108330596</v>
      </c>
    </row>
    <row r="2127" spans="1:5" x14ac:dyDescent="0.25">
      <c r="A2127" s="39" t="s">
        <v>6359</v>
      </c>
      <c r="B2127" s="32">
        <v>1545099.999999996</v>
      </c>
      <c r="C2127" s="32">
        <v>2347097.9656928838</v>
      </c>
      <c r="D2127" s="32">
        <v>801997.96569288778</v>
      </c>
      <c r="E2127" s="44">
        <v>0.51905893838126327</v>
      </c>
    </row>
    <row r="2128" spans="1:5" x14ac:dyDescent="0.25">
      <c r="A2128" s="39" t="s">
        <v>7891</v>
      </c>
      <c r="B2128" s="32">
        <v>978099.99999999325</v>
      </c>
      <c r="C2128" s="32">
        <v>1779856.554881962</v>
      </c>
      <c r="D2128" s="32">
        <v>801756.55488196877</v>
      </c>
      <c r="E2128" s="44">
        <v>0.81970816366626553</v>
      </c>
    </row>
    <row r="2129" spans="1:5" x14ac:dyDescent="0.25">
      <c r="A2129" s="39" t="s">
        <v>6351</v>
      </c>
      <c r="B2129" s="32">
        <v>2160100.0000000112</v>
      </c>
      <c r="C2129" s="32">
        <v>2961731.2623483986</v>
      </c>
      <c r="D2129" s="32">
        <v>801631.26234838739</v>
      </c>
      <c r="E2129" s="44">
        <v>0.37110840347594243</v>
      </c>
    </row>
    <row r="2130" spans="1:5" x14ac:dyDescent="0.25">
      <c r="A2130" s="39" t="s">
        <v>7781</v>
      </c>
      <c r="B2130" s="32">
        <v>1035099.9999999921</v>
      </c>
      <c r="C2130" s="32">
        <v>1836206.2995738972</v>
      </c>
      <c r="D2130" s="32">
        <v>801106.29957390507</v>
      </c>
      <c r="E2130" s="44">
        <v>0.77394097147513397</v>
      </c>
    </row>
    <row r="2131" spans="1:5" x14ac:dyDescent="0.25">
      <c r="A2131" s="39" t="s">
        <v>7625</v>
      </c>
      <c r="B2131" s="32">
        <v>1737100.0000000007</v>
      </c>
      <c r="C2131" s="32">
        <v>2535499.7661825893</v>
      </c>
      <c r="D2131" s="32">
        <v>798399.76618258865</v>
      </c>
      <c r="E2131" s="44">
        <v>0.45961646778112275</v>
      </c>
    </row>
    <row r="2132" spans="1:5" x14ac:dyDescent="0.25">
      <c r="A2132" s="39" t="s">
        <v>7478</v>
      </c>
      <c r="B2132" s="32">
        <v>804099.99999999686</v>
      </c>
      <c r="C2132" s="32">
        <v>1602058.5903154979</v>
      </c>
      <c r="D2132" s="32">
        <v>797958.59031550109</v>
      </c>
      <c r="E2132" s="44">
        <v>0.99236238069332694</v>
      </c>
    </row>
    <row r="2133" spans="1:5" x14ac:dyDescent="0.25">
      <c r="A2133" s="39" t="s">
        <v>6535</v>
      </c>
      <c r="B2133" s="32">
        <v>1506099.9999999951</v>
      </c>
      <c r="C2133" s="32">
        <v>2302733.9412597138</v>
      </c>
      <c r="D2133" s="32">
        <v>796633.94125971873</v>
      </c>
      <c r="E2133" s="44">
        <v>0.5289382785072182</v>
      </c>
    </row>
    <row r="2134" spans="1:5" x14ac:dyDescent="0.25">
      <c r="A2134" s="39" t="s">
        <v>7406</v>
      </c>
      <c r="B2134" s="32">
        <v>2814100.0000000265</v>
      </c>
      <c r="C2134" s="32">
        <v>3609766.2274781899</v>
      </c>
      <c r="D2134" s="32">
        <v>795666.22747816332</v>
      </c>
      <c r="E2134" s="44">
        <v>0.28274269836827254</v>
      </c>
    </row>
    <row r="2135" spans="1:5" x14ac:dyDescent="0.25">
      <c r="A2135" s="39" t="s">
        <v>6722</v>
      </c>
      <c r="B2135" s="32">
        <v>2919100.0000000293</v>
      </c>
      <c r="C2135" s="32">
        <v>3714117.4882498384</v>
      </c>
      <c r="D2135" s="32">
        <v>795017.48824980902</v>
      </c>
      <c r="E2135" s="44">
        <v>0.272350206656093</v>
      </c>
    </row>
    <row r="2136" spans="1:5" x14ac:dyDescent="0.25">
      <c r="A2136" s="39" t="s">
        <v>7304</v>
      </c>
      <c r="B2136" s="32">
        <v>2916100.0000000289</v>
      </c>
      <c r="C2136" s="32">
        <v>3710861.842041451</v>
      </c>
      <c r="D2136" s="32">
        <v>794761.84204142215</v>
      </c>
      <c r="E2136" s="44">
        <v>0.27254272557231035</v>
      </c>
    </row>
    <row r="2137" spans="1:5" x14ac:dyDescent="0.25">
      <c r="A2137" s="39" t="s">
        <v>7408</v>
      </c>
      <c r="B2137" s="32">
        <v>2262100.0000000135</v>
      </c>
      <c r="C2137" s="32">
        <v>3056442.5437003672</v>
      </c>
      <c r="D2137" s="32">
        <v>794342.54370035371</v>
      </c>
      <c r="E2137" s="44">
        <v>0.35115270929682552</v>
      </c>
    </row>
    <row r="2138" spans="1:5" x14ac:dyDescent="0.25">
      <c r="A2138" s="39" t="s">
        <v>8205</v>
      </c>
      <c r="B2138" s="32">
        <v>2361100.0000000158</v>
      </c>
      <c r="C2138" s="32">
        <v>3153808.8554845094</v>
      </c>
      <c r="D2138" s="32">
        <v>792708.85548449354</v>
      </c>
      <c r="E2138" s="44">
        <v>0.33573709520329009</v>
      </c>
    </row>
    <row r="2139" spans="1:5" x14ac:dyDescent="0.25">
      <c r="A2139" s="39" t="s">
        <v>7879</v>
      </c>
      <c r="B2139" s="32">
        <v>1629099.9999999981</v>
      </c>
      <c r="C2139" s="32">
        <v>2417801.142035244</v>
      </c>
      <c r="D2139" s="32">
        <v>788701.1420352459</v>
      </c>
      <c r="E2139" s="44">
        <v>0.48413304403366691</v>
      </c>
    </row>
    <row r="2140" spans="1:5" x14ac:dyDescent="0.25">
      <c r="A2140" s="39" t="s">
        <v>8100</v>
      </c>
      <c r="B2140" s="32">
        <v>1602099.9999999974</v>
      </c>
      <c r="C2140" s="32">
        <v>2388429.9965799958</v>
      </c>
      <c r="D2140" s="32">
        <v>786329.99657999841</v>
      </c>
      <c r="E2140" s="44">
        <v>0.49081205703763792</v>
      </c>
    </row>
    <row r="2141" spans="1:5" x14ac:dyDescent="0.25">
      <c r="A2141" s="39" t="s">
        <v>6167</v>
      </c>
      <c r="B2141" s="32">
        <v>1401099.9999999925</v>
      </c>
      <c r="C2141" s="32">
        <v>2181655.6217890214</v>
      </c>
      <c r="D2141" s="32">
        <v>780555.62178902887</v>
      </c>
      <c r="E2141" s="44">
        <v>0.55710200684393196</v>
      </c>
    </row>
    <row r="2142" spans="1:5" x14ac:dyDescent="0.25">
      <c r="A2142" s="39" t="s">
        <v>7379</v>
      </c>
      <c r="B2142" s="32">
        <v>1281099.9999999895</v>
      </c>
      <c r="C2142" s="32">
        <v>2059815.7255362135</v>
      </c>
      <c r="D2142" s="32">
        <v>778715.72553622397</v>
      </c>
      <c r="E2142" s="44">
        <v>0.60784929009150757</v>
      </c>
    </row>
    <row r="2143" spans="1:5" x14ac:dyDescent="0.25">
      <c r="A2143" s="39" t="s">
        <v>5949</v>
      </c>
      <c r="B2143" s="32">
        <v>1050099.9999999916</v>
      </c>
      <c r="C2143" s="32">
        <v>1827627.8392429638</v>
      </c>
      <c r="D2143" s="32">
        <v>777527.8392429722</v>
      </c>
      <c r="E2143" s="44">
        <v>0.74043218668981847</v>
      </c>
    </row>
    <row r="2144" spans="1:5" x14ac:dyDescent="0.25">
      <c r="A2144" s="39" t="s">
        <v>6695</v>
      </c>
      <c r="B2144" s="32">
        <v>945099.99999999395</v>
      </c>
      <c r="C2144" s="32">
        <v>1722451.0899534277</v>
      </c>
      <c r="D2144" s="32">
        <v>777351.08995343372</v>
      </c>
      <c r="E2144" s="44">
        <v>0.82250670823557159</v>
      </c>
    </row>
    <row r="2145" spans="1:5" x14ac:dyDescent="0.25">
      <c r="A2145" s="39" t="s">
        <v>7462</v>
      </c>
      <c r="B2145" s="32">
        <v>2895100.0000000284</v>
      </c>
      <c r="C2145" s="32">
        <v>3671543.8474947521</v>
      </c>
      <c r="D2145" s="32">
        <v>776443.84749472374</v>
      </c>
      <c r="E2145" s="44">
        <v>0.26819241045031816</v>
      </c>
    </row>
    <row r="2146" spans="1:5" x14ac:dyDescent="0.25">
      <c r="A2146" s="39" t="s">
        <v>6991</v>
      </c>
      <c r="B2146" s="32">
        <v>2061100.0000000086</v>
      </c>
      <c r="C2146" s="32">
        <v>2837164.997922997</v>
      </c>
      <c r="D2146" s="32">
        <v>776064.99792298838</v>
      </c>
      <c r="E2146" s="44">
        <v>0.37652952206248369</v>
      </c>
    </row>
    <row r="2147" spans="1:5" x14ac:dyDescent="0.25">
      <c r="A2147" s="39" t="s">
        <v>6320</v>
      </c>
      <c r="B2147" s="32">
        <v>2124100.0000000102</v>
      </c>
      <c r="C2147" s="32">
        <v>2895645.8172303531</v>
      </c>
      <c r="D2147" s="32">
        <v>771545.81723034289</v>
      </c>
      <c r="E2147" s="44">
        <v>0.36323422495661184</v>
      </c>
    </row>
    <row r="2148" spans="1:5" x14ac:dyDescent="0.25">
      <c r="A2148" s="39" t="s">
        <v>7884</v>
      </c>
      <c r="B2148" s="32">
        <v>1302099.9999999902</v>
      </c>
      <c r="C2148" s="32">
        <v>2073613.1319143169</v>
      </c>
      <c r="D2148" s="32">
        <v>771513.13191432669</v>
      </c>
      <c r="E2148" s="44">
        <v>0.59251450112459292</v>
      </c>
    </row>
    <row r="2149" spans="1:5" x14ac:dyDescent="0.25">
      <c r="A2149" s="39" t="s">
        <v>8170</v>
      </c>
      <c r="B2149" s="32">
        <v>1065099.9999999914</v>
      </c>
      <c r="C2149" s="32">
        <v>1834478.3124624202</v>
      </c>
      <c r="D2149" s="32">
        <v>769378.31246242882</v>
      </c>
      <c r="E2149" s="44">
        <v>0.72235312408453201</v>
      </c>
    </row>
    <row r="2150" spans="1:5" x14ac:dyDescent="0.25">
      <c r="A2150" s="39" t="s">
        <v>5806</v>
      </c>
      <c r="B2150" s="32">
        <v>2016100.0000000075</v>
      </c>
      <c r="C2150" s="32">
        <v>2785171.6315477351</v>
      </c>
      <c r="D2150" s="32">
        <v>769071.63154772762</v>
      </c>
      <c r="E2150" s="44">
        <v>0.38146502234399327</v>
      </c>
    </row>
    <row r="2151" spans="1:5" x14ac:dyDescent="0.25">
      <c r="A2151" s="39" t="s">
        <v>6365</v>
      </c>
      <c r="B2151" s="32">
        <v>1056099.9999999916</v>
      </c>
      <c r="C2151" s="32">
        <v>1823723.2439444524</v>
      </c>
      <c r="D2151" s="32">
        <v>767623.24394446076</v>
      </c>
      <c r="E2151" s="44">
        <v>0.72684712048524458</v>
      </c>
    </row>
    <row r="2152" spans="1:5" x14ac:dyDescent="0.25">
      <c r="A2152" s="39" t="s">
        <v>8135</v>
      </c>
      <c r="B2152" s="32">
        <v>684099.99999999942</v>
      </c>
      <c r="C2152" s="32">
        <v>1451544.4467888745</v>
      </c>
      <c r="D2152" s="32">
        <v>767444.44678887504</v>
      </c>
      <c r="E2152" s="44">
        <v>1.1218307948967632</v>
      </c>
    </row>
    <row r="2153" spans="1:5" x14ac:dyDescent="0.25">
      <c r="A2153" s="39" t="s">
        <v>8123</v>
      </c>
      <c r="B2153" s="32">
        <v>873099.99999999546</v>
      </c>
      <c r="C2153" s="32">
        <v>1639517.6135317003</v>
      </c>
      <c r="D2153" s="32">
        <v>766417.61353170488</v>
      </c>
      <c r="E2153" s="44">
        <v>0.87781194998477707</v>
      </c>
    </row>
    <row r="2154" spans="1:5" x14ac:dyDescent="0.25">
      <c r="A2154" s="39" t="s">
        <v>8129</v>
      </c>
      <c r="B2154" s="32">
        <v>849099.99999999593</v>
      </c>
      <c r="C2154" s="32">
        <v>1610248.1749866738</v>
      </c>
      <c r="D2154" s="32">
        <v>761148.17498667783</v>
      </c>
      <c r="E2154" s="44">
        <v>0.89641758919642145</v>
      </c>
    </row>
    <row r="2155" spans="1:5" x14ac:dyDescent="0.25">
      <c r="A2155" s="39" t="s">
        <v>6364</v>
      </c>
      <c r="B2155" s="32">
        <v>1110099.9999999905</v>
      </c>
      <c r="C2155" s="32">
        <v>1870240.958196078</v>
      </c>
      <c r="D2155" s="32">
        <v>760140.95819608751</v>
      </c>
      <c r="E2155" s="44">
        <v>0.68474998486270966</v>
      </c>
    </row>
    <row r="2156" spans="1:5" x14ac:dyDescent="0.25">
      <c r="A2156" s="39" t="s">
        <v>7779</v>
      </c>
      <c r="B2156" s="32">
        <v>1218099.9999999881</v>
      </c>
      <c r="C2156" s="32">
        <v>1968765.1072645753</v>
      </c>
      <c r="D2156" s="32">
        <v>750665.10726458719</v>
      </c>
      <c r="E2156" s="44">
        <v>0.61625901589737664</v>
      </c>
    </row>
    <row r="2157" spans="1:5" x14ac:dyDescent="0.25">
      <c r="A2157" s="39" t="s">
        <v>7736</v>
      </c>
      <c r="B2157" s="32">
        <v>1317099.9999999905</v>
      </c>
      <c r="C2157" s="32">
        <v>2066136.0790475742</v>
      </c>
      <c r="D2157" s="32">
        <v>749036.07904758374</v>
      </c>
      <c r="E2157" s="44">
        <v>0.56870099388625706</v>
      </c>
    </row>
    <row r="2158" spans="1:5" x14ac:dyDescent="0.25">
      <c r="A2158" s="39" t="s">
        <v>5961</v>
      </c>
      <c r="B2158" s="32">
        <v>1734100.0000000007</v>
      </c>
      <c r="C2158" s="32">
        <v>2482798.9870352671</v>
      </c>
      <c r="D2158" s="32">
        <v>748698.98703526636</v>
      </c>
      <c r="E2158" s="44">
        <v>0.43175075660876883</v>
      </c>
    </row>
    <row r="2159" spans="1:5" x14ac:dyDescent="0.25">
      <c r="A2159" s="39" t="s">
        <v>8264</v>
      </c>
      <c r="B2159" s="32">
        <v>1824100.0000000028</v>
      </c>
      <c r="C2159" s="32">
        <v>2572247.0000604899</v>
      </c>
      <c r="D2159" s="32">
        <v>748147.00006048707</v>
      </c>
      <c r="E2159" s="44">
        <v>0.41014582537168243</v>
      </c>
    </row>
    <row r="2160" spans="1:5" x14ac:dyDescent="0.25">
      <c r="A2160" s="39" t="s">
        <v>6085</v>
      </c>
      <c r="B2160" s="32">
        <v>2592100.0000000214</v>
      </c>
      <c r="C2160" s="32">
        <v>3337668.0926270229</v>
      </c>
      <c r="D2160" s="32">
        <v>745568.09262700146</v>
      </c>
      <c r="E2160" s="44">
        <v>0.28763091417267672</v>
      </c>
    </row>
    <row r="2161" spans="1:5" x14ac:dyDescent="0.25">
      <c r="A2161" s="39" t="s">
        <v>6818</v>
      </c>
      <c r="B2161" s="32">
        <v>2454100.0000000177</v>
      </c>
      <c r="C2161" s="32">
        <v>3198716.3373952508</v>
      </c>
      <c r="D2161" s="32">
        <v>744616.3373952331</v>
      </c>
      <c r="E2161" s="44">
        <v>0.30341727614817154</v>
      </c>
    </row>
    <row r="2162" spans="1:5" x14ac:dyDescent="0.25">
      <c r="A2162" s="39" t="s">
        <v>7524</v>
      </c>
      <c r="B2162" s="32">
        <v>2535100.00000002</v>
      </c>
      <c r="C2162" s="32">
        <v>3279707.8018183419</v>
      </c>
      <c r="D2162" s="32">
        <v>744607.80181832192</v>
      </c>
      <c r="E2162" s="44">
        <v>0.29371930173102284</v>
      </c>
    </row>
    <row r="2163" spans="1:5" x14ac:dyDescent="0.25">
      <c r="A2163" s="39" t="s">
        <v>6473</v>
      </c>
      <c r="B2163" s="32">
        <v>633100.00000000047</v>
      </c>
      <c r="C2163" s="32">
        <v>1376861.1300599873</v>
      </c>
      <c r="D2163" s="32">
        <v>743761.13005998684</v>
      </c>
      <c r="E2163" s="44">
        <v>1.1747924973305739</v>
      </c>
    </row>
    <row r="2164" spans="1:5" x14ac:dyDescent="0.25">
      <c r="A2164" s="39" t="s">
        <v>8113</v>
      </c>
      <c r="B2164" s="32">
        <v>1161099.9999999895</v>
      </c>
      <c r="C2164" s="32">
        <v>1904629.2315669698</v>
      </c>
      <c r="D2164" s="32">
        <v>743529.23156698025</v>
      </c>
      <c r="E2164" s="44">
        <v>0.64036623164842554</v>
      </c>
    </row>
    <row r="2165" spans="1:5" x14ac:dyDescent="0.25">
      <c r="A2165" s="39" t="s">
        <v>6928</v>
      </c>
      <c r="B2165" s="32">
        <v>795099.99999999709</v>
      </c>
      <c r="C2165" s="32">
        <v>1536540.9783622096</v>
      </c>
      <c r="D2165" s="32">
        <v>741440.97836221254</v>
      </c>
      <c r="E2165" s="44">
        <v>0.93251286424627755</v>
      </c>
    </row>
    <row r="2166" spans="1:5" x14ac:dyDescent="0.25">
      <c r="A2166" s="39" t="s">
        <v>7784</v>
      </c>
      <c r="B2166" s="32">
        <v>636100.00000000035</v>
      </c>
      <c r="C2166" s="32">
        <v>1376778.424505685</v>
      </c>
      <c r="D2166" s="32">
        <v>740678.42450568464</v>
      </c>
      <c r="E2166" s="44">
        <v>1.1644056351292003</v>
      </c>
    </row>
    <row r="2167" spans="1:5" x14ac:dyDescent="0.25">
      <c r="A2167" s="39" t="s">
        <v>7866</v>
      </c>
      <c r="B2167" s="32">
        <v>2667100.0000000228</v>
      </c>
      <c r="C2167" s="32">
        <v>3400472.4154491406</v>
      </c>
      <c r="D2167" s="32">
        <v>733372.41544911778</v>
      </c>
      <c r="E2167" s="44">
        <v>0.27496997317277622</v>
      </c>
    </row>
    <row r="2168" spans="1:5" x14ac:dyDescent="0.25">
      <c r="A2168" s="39" t="s">
        <v>13</v>
      </c>
      <c r="B2168" s="32">
        <v>2790100.0000000261</v>
      </c>
      <c r="C2168" s="32">
        <v>3522537.9971926664</v>
      </c>
      <c r="D2168" s="32">
        <v>732437.99719264032</v>
      </c>
      <c r="E2168" s="44">
        <v>0.26251317056472295</v>
      </c>
    </row>
    <row r="2169" spans="1:5" x14ac:dyDescent="0.25">
      <c r="A2169" s="39" t="s">
        <v>7473</v>
      </c>
      <c r="B2169" s="32">
        <v>1689099.9999999995</v>
      </c>
      <c r="C2169" s="32">
        <v>2420086.087861063</v>
      </c>
      <c r="D2169" s="32">
        <v>730986.08786106342</v>
      </c>
      <c r="E2169" s="44">
        <v>0.43276661409097367</v>
      </c>
    </row>
    <row r="2170" spans="1:5" x14ac:dyDescent="0.25">
      <c r="A2170" s="39" t="s">
        <v>6923</v>
      </c>
      <c r="B2170" s="32">
        <v>1971100.0000000063</v>
      </c>
      <c r="C2170" s="32">
        <v>2699099.0297169862</v>
      </c>
      <c r="D2170" s="32">
        <v>727999.02971697995</v>
      </c>
      <c r="E2170" s="44">
        <v>0.36933642621732921</v>
      </c>
    </row>
    <row r="2171" spans="1:5" x14ac:dyDescent="0.25">
      <c r="A2171" s="39" t="s">
        <v>7880</v>
      </c>
      <c r="B2171" s="32">
        <v>1527099.9999999956</v>
      </c>
      <c r="C2171" s="32">
        <v>2248803.6886237273</v>
      </c>
      <c r="D2171" s="32">
        <v>721703.68862373172</v>
      </c>
      <c r="E2171" s="44">
        <v>0.47259753036718866</v>
      </c>
    </row>
    <row r="2172" spans="1:5" x14ac:dyDescent="0.25">
      <c r="A2172" s="39" t="s">
        <v>7724</v>
      </c>
      <c r="B2172" s="32">
        <v>2508100.0000000191</v>
      </c>
      <c r="C2172" s="32">
        <v>3228806.6590804621</v>
      </c>
      <c r="D2172" s="32">
        <v>720706.65908044297</v>
      </c>
      <c r="E2172" s="44">
        <v>0.28735164430462801</v>
      </c>
    </row>
    <row r="2173" spans="1:5" x14ac:dyDescent="0.25">
      <c r="A2173" s="39" t="s">
        <v>6014</v>
      </c>
      <c r="B2173" s="32">
        <v>876099.99999999534</v>
      </c>
      <c r="C2173" s="32">
        <v>1593384.5814389915</v>
      </c>
      <c r="D2173" s="32">
        <v>717284.58143899613</v>
      </c>
      <c r="E2173" s="44">
        <v>0.81872455363428831</v>
      </c>
    </row>
    <row r="2174" spans="1:5" x14ac:dyDescent="0.25">
      <c r="A2174" s="39" t="s">
        <v>7240</v>
      </c>
      <c r="B2174" s="32">
        <v>2502100.0000000191</v>
      </c>
      <c r="C2174" s="32">
        <v>3218187.876538692</v>
      </c>
      <c r="D2174" s="32">
        <v>716087.87653867295</v>
      </c>
      <c r="E2174" s="44">
        <v>0.28619474702796349</v>
      </c>
    </row>
    <row r="2175" spans="1:5" x14ac:dyDescent="0.25">
      <c r="A2175" s="39" t="s">
        <v>7583</v>
      </c>
      <c r="B2175" s="32">
        <v>2595100.0000000214</v>
      </c>
      <c r="C2175" s="32">
        <v>3306128.133526613</v>
      </c>
      <c r="D2175" s="32">
        <v>711028.13352659158</v>
      </c>
      <c r="E2175" s="44">
        <v>0.2739887224101521</v>
      </c>
    </row>
    <row r="2176" spans="1:5" x14ac:dyDescent="0.25">
      <c r="A2176" s="39" t="s">
        <v>6402</v>
      </c>
      <c r="B2176" s="32">
        <v>1227099.9999999884</v>
      </c>
      <c r="C2176" s="32">
        <v>1937583.7408190849</v>
      </c>
      <c r="D2176" s="32">
        <v>710483.74081909657</v>
      </c>
      <c r="E2176" s="44">
        <v>0.57899416577222995</v>
      </c>
    </row>
    <row r="2177" spans="1:5" x14ac:dyDescent="0.25">
      <c r="A2177" s="39" t="s">
        <v>6471</v>
      </c>
      <c r="B2177" s="32">
        <v>1032099.9999999921</v>
      </c>
      <c r="C2177" s="32">
        <v>1740933.9249383095</v>
      </c>
      <c r="D2177" s="32">
        <v>708833.92493831739</v>
      </c>
      <c r="E2177" s="44">
        <v>0.68678802920097159</v>
      </c>
    </row>
    <row r="2178" spans="1:5" x14ac:dyDescent="0.25">
      <c r="A2178" s="39" t="s">
        <v>6416</v>
      </c>
      <c r="B2178" s="32">
        <v>771099.99999999756</v>
      </c>
      <c r="C2178" s="32">
        <v>1478324.1987709417</v>
      </c>
      <c r="D2178" s="32">
        <v>707224.19877094415</v>
      </c>
      <c r="E2178" s="44">
        <v>0.91716275291265259</v>
      </c>
    </row>
    <row r="2179" spans="1:5" x14ac:dyDescent="0.25">
      <c r="A2179" s="39" t="s">
        <v>6171</v>
      </c>
      <c r="B2179" s="32">
        <v>1107099.9999999905</v>
      </c>
      <c r="C2179" s="32">
        <v>1811563.5926643489</v>
      </c>
      <c r="D2179" s="32">
        <v>704463.59266435844</v>
      </c>
      <c r="E2179" s="44">
        <v>0.63631432812245015</v>
      </c>
    </row>
    <row r="2180" spans="1:5" x14ac:dyDescent="0.25">
      <c r="A2180" s="39" t="s">
        <v>7883</v>
      </c>
      <c r="B2180" s="32">
        <v>1416099.9999999928</v>
      </c>
      <c r="C2180" s="32">
        <v>2118767.4730696352</v>
      </c>
      <c r="D2180" s="32">
        <v>702667.47306964244</v>
      </c>
      <c r="E2180" s="44">
        <v>0.49619904884517058</v>
      </c>
    </row>
    <row r="2181" spans="1:5" x14ac:dyDescent="0.25">
      <c r="A2181" s="39" t="s">
        <v>6174</v>
      </c>
      <c r="B2181" s="32">
        <v>936099.99999999406</v>
      </c>
      <c r="C2181" s="32">
        <v>1638317.4426779153</v>
      </c>
      <c r="D2181" s="32">
        <v>702217.44267792127</v>
      </c>
      <c r="E2181" s="44">
        <v>0.75015216609115021</v>
      </c>
    </row>
    <row r="2182" spans="1:5" x14ac:dyDescent="0.25">
      <c r="A2182" s="39" t="s">
        <v>7070</v>
      </c>
      <c r="B2182" s="32">
        <v>1143099.9999999898</v>
      </c>
      <c r="C2182" s="32">
        <v>1842787.546568641</v>
      </c>
      <c r="D2182" s="32">
        <v>699687.54656865122</v>
      </c>
      <c r="E2182" s="44">
        <v>0.61209653273436926</v>
      </c>
    </row>
    <row r="2183" spans="1:5" x14ac:dyDescent="0.25">
      <c r="A2183" s="39" t="s">
        <v>8104</v>
      </c>
      <c r="B2183" s="32">
        <v>1497099.9999999949</v>
      </c>
      <c r="C2183" s="32">
        <v>2195626.0476091825</v>
      </c>
      <c r="D2183" s="32">
        <v>698526.04760918766</v>
      </c>
      <c r="E2183" s="44">
        <v>0.46658609819597224</v>
      </c>
    </row>
    <row r="2184" spans="1:5" x14ac:dyDescent="0.25">
      <c r="A2184" s="39" t="s">
        <v>6245</v>
      </c>
      <c r="B2184" s="32">
        <v>573100.00000000081</v>
      </c>
      <c r="C2184" s="32">
        <v>1269288.7724288823</v>
      </c>
      <c r="D2184" s="32">
        <v>696188.77242888149</v>
      </c>
      <c r="E2184" s="44">
        <v>1.2147771286492419</v>
      </c>
    </row>
    <row r="2185" spans="1:5" x14ac:dyDescent="0.25">
      <c r="A2185" s="39" t="s">
        <v>6383</v>
      </c>
      <c r="B2185" s="32">
        <v>1212099.9999999884</v>
      </c>
      <c r="C2185" s="32">
        <v>1906012.1180242004</v>
      </c>
      <c r="D2185" s="32">
        <v>693912.11802421208</v>
      </c>
      <c r="E2185" s="44">
        <v>0.5724875159015087</v>
      </c>
    </row>
    <row r="2186" spans="1:5" x14ac:dyDescent="0.25">
      <c r="A2186" s="39" t="s">
        <v>6538</v>
      </c>
      <c r="B2186" s="32">
        <v>669099.99999999965</v>
      </c>
      <c r="C2186" s="32">
        <v>1361459.4265828975</v>
      </c>
      <c r="D2186" s="32">
        <v>692359.4265828979</v>
      </c>
      <c r="E2186" s="44">
        <v>1.0347622576339834</v>
      </c>
    </row>
    <row r="2187" spans="1:5" x14ac:dyDescent="0.25">
      <c r="A2187" s="39" t="s">
        <v>7732</v>
      </c>
      <c r="B2187" s="32">
        <v>1695099.9999999998</v>
      </c>
      <c r="C2187" s="32">
        <v>2379424.1311078239</v>
      </c>
      <c r="D2187" s="32">
        <v>684324.13110782416</v>
      </c>
      <c r="E2187" s="44">
        <v>0.40370723326519042</v>
      </c>
    </row>
    <row r="2188" spans="1:5" x14ac:dyDescent="0.25">
      <c r="A2188" s="39" t="s">
        <v>7476</v>
      </c>
      <c r="B2188" s="32">
        <v>1101099.9999999907</v>
      </c>
      <c r="C2188" s="32">
        <v>1777547.8719427576</v>
      </c>
      <c r="D2188" s="32">
        <v>676447.87194276694</v>
      </c>
      <c r="E2188" s="44">
        <v>0.61433827258448159</v>
      </c>
    </row>
    <row r="2189" spans="1:5" x14ac:dyDescent="0.25">
      <c r="A2189" s="39" t="s">
        <v>7727</v>
      </c>
      <c r="B2189" s="32">
        <v>2064100.0000000086</v>
      </c>
      <c r="C2189" s="32">
        <v>2740167.0041595027</v>
      </c>
      <c r="D2189" s="32">
        <v>676067.00415949407</v>
      </c>
      <c r="E2189" s="44">
        <v>0.327535974109535</v>
      </c>
    </row>
    <row r="2190" spans="1:5" x14ac:dyDescent="0.25">
      <c r="A2190" s="39" t="s">
        <v>6172</v>
      </c>
      <c r="B2190" s="32">
        <v>1080099.9999999912</v>
      </c>
      <c r="C2190" s="32">
        <v>1751103.0786640295</v>
      </c>
      <c r="D2190" s="32">
        <v>671003.07866403833</v>
      </c>
      <c r="E2190" s="44">
        <v>0.62124162453850929</v>
      </c>
    </row>
    <row r="2191" spans="1:5" x14ac:dyDescent="0.25">
      <c r="A2191" s="39" t="s">
        <v>6972</v>
      </c>
      <c r="B2191" s="32">
        <v>2148100.0000000107</v>
      </c>
      <c r="C2191" s="32">
        <v>2818156.0038816319</v>
      </c>
      <c r="D2191" s="32">
        <v>670056.00388162117</v>
      </c>
      <c r="E2191" s="44">
        <v>0.31192961402244673</v>
      </c>
    </row>
    <row r="2192" spans="1:5" x14ac:dyDescent="0.25">
      <c r="A2192" s="39" t="s">
        <v>6887</v>
      </c>
      <c r="B2192" s="32">
        <v>741099.99999999814</v>
      </c>
      <c r="C2192" s="32">
        <v>1410285.465812084</v>
      </c>
      <c r="D2192" s="32">
        <v>669185.46581208589</v>
      </c>
      <c r="E2192" s="44">
        <v>0.90296244206191822</v>
      </c>
    </row>
    <row r="2193" spans="1:5" x14ac:dyDescent="0.25">
      <c r="A2193" s="39" t="s">
        <v>6474</v>
      </c>
      <c r="B2193" s="32">
        <v>549100.0000000007</v>
      </c>
      <c r="C2193" s="32">
        <v>1217006.8584922242</v>
      </c>
      <c r="D2193" s="32">
        <v>667906.85849222355</v>
      </c>
      <c r="E2193" s="44">
        <v>1.2163665242983477</v>
      </c>
    </row>
    <row r="2194" spans="1:5" x14ac:dyDescent="0.25">
      <c r="A2194" s="39" t="s">
        <v>5879</v>
      </c>
      <c r="B2194" s="32">
        <v>774099.99999999744</v>
      </c>
      <c r="C2194" s="32">
        <v>1441999.738723184</v>
      </c>
      <c r="D2194" s="32">
        <v>667899.73872318654</v>
      </c>
      <c r="E2194" s="44">
        <v>0.86280808516107577</v>
      </c>
    </row>
    <row r="2195" spans="1:5" x14ac:dyDescent="0.25">
      <c r="A2195" s="39" t="s">
        <v>6268</v>
      </c>
      <c r="B2195" s="32">
        <v>570100.00000000081</v>
      </c>
      <c r="C2195" s="32">
        <v>1237419.7971741476</v>
      </c>
      <c r="D2195" s="32">
        <v>667319.79717414675</v>
      </c>
      <c r="E2195" s="44">
        <v>1.1705311299318466</v>
      </c>
    </row>
    <row r="2196" spans="1:5" x14ac:dyDescent="0.25">
      <c r="A2196" s="39" t="s">
        <v>6630</v>
      </c>
      <c r="B2196" s="32">
        <v>1395099.9999999923</v>
      </c>
      <c r="C2196" s="32">
        <v>2061229.730258031</v>
      </c>
      <c r="D2196" s="32">
        <v>666129.73025803873</v>
      </c>
      <c r="E2196" s="44">
        <v>0.47747812361697539</v>
      </c>
    </row>
    <row r="2197" spans="1:5" x14ac:dyDescent="0.25">
      <c r="A2197" s="39" t="s">
        <v>8146</v>
      </c>
      <c r="B2197" s="32">
        <v>1587099.999999997</v>
      </c>
      <c r="C2197" s="32">
        <v>2250482.8879127721</v>
      </c>
      <c r="D2197" s="32">
        <v>663382.88791277516</v>
      </c>
      <c r="E2197" s="44">
        <v>0.41798430339157988</v>
      </c>
    </row>
    <row r="2198" spans="1:5" x14ac:dyDescent="0.25">
      <c r="A2198" s="39" t="s">
        <v>8169</v>
      </c>
      <c r="B2198" s="32">
        <v>1821100.0000000028</v>
      </c>
      <c r="C2198" s="32">
        <v>2481713.4058167404</v>
      </c>
      <c r="D2198" s="32">
        <v>660613.40581673756</v>
      </c>
      <c r="E2198" s="44">
        <v>0.36275515118155871</v>
      </c>
    </row>
    <row r="2199" spans="1:5" x14ac:dyDescent="0.25">
      <c r="A2199" s="39" t="s">
        <v>7753</v>
      </c>
      <c r="B2199" s="32">
        <v>765099.99999999767</v>
      </c>
      <c r="C2199" s="32">
        <v>1419811.6431757747</v>
      </c>
      <c r="D2199" s="32">
        <v>654711.64317577705</v>
      </c>
      <c r="E2199" s="44">
        <v>0.8557203544318116</v>
      </c>
    </row>
    <row r="2200" spans="1:5" x14ac:dyDescent="0.25">
      <c r="A2200" s="39" t="s">
        <v>8301</v>
      </c>
      <c r="B2200" s="32">
        <v>1044099.9999999919</v>
      </c>
      <c r="C2200" s="32">
        <v>1690333.0810221757</v>
      </c>
      <c r="D2200" s="32">
        <v>646233.08102218388</v>
      </c>
      <c r="E2200" s="44">
        <v>0.61893791880297766</v>
      </c>
    </row>
    <row r="2201" spans="1:5" x14ac:dyDescent="0.25">
      <c r="A2201" s="39" t="s">
        <v>7340</v>
      </c>
      <c r="B2201" s="32">
        <v>777099.99999999744</v>
      </c>
      <c r="C2201" s="32">
        <v>1423091.8081027549</v>
      </c>
      <c r="D2201" s="32">
        <v>645991.80810275744</v>
      </c>
      <c r="E2201" s="44">
        <v>0.83128530189519956</v>
      </c>
    </row>
    <row r="2202" spans="1:5" x14ac:dyDescent="0.25">
      <c r="A2202" s="39" t="s">
        <v>7006</v>
      </c>
      <c r="B2202" s="32">
        <v>924099.99999999441</v>
      </c>
      <c r="C2202" s="32">
        <v>1569085.9151211916</v>
      </c>
      <c r="D2202" s="32">
        <v>644985.91512119723</v>
      </c>
      <c r="E2202" s="44">
        <v>0.69796116775370753</v>
      </c>
    </row>
    <row r="2203" spans="1:5" x14ac:dyDescent="0.25">
      <c r="A2203" s="39" t="s">
        <v>6539</v>
      </c>
      <c r="B2203" s="32">
        <v>561100.00000000081</v>
      </c>
      <c r="C2203" s="32">
        <v>1205466.4399743872</v>
      </c>
      <c r="D2203" s="32">
        <v>644366.43997438636</v>
      </c>
      <c r="E2203" s="44">
        <v>1.1483985741835421</v>
      </c>
    </row>
    <row r="2204" spans="1:5" x14ac:dyDescent="0.25">
      <c r="A2204" s="39" t="s">
        <v>7492</v>
      </c>
      <c r="B2204" s="32">
        <v>1866100.0000000037</v>
      </c>
      <c r="C2204" s="32">
        <v>2508410.0778905773</v>
      </c>
      <c r="D2204" s="32">
        <v>642310.07789057354</v>
      </c>
      <c r="E2204" s="44">
        <v>0.34419917361908381</v>
      </c>
    </row>
    <row r="2205" spans="1:5" x14ac:dyDescent="0.25">
      <c r="A2205" s="39" t="s">
        <v>6833</v>
      </c>
      <c r="B2205" s="32">
        <v>1203099.9999999886</v>
      </c>
      <c r="C2205" s="32">
        <v>1844971.1904546437</v>
      </c>
      <c r="D2205" s="32">
        <v>641871.19045465509</v>
      </c>
      <c r="E2205" s="44">
        <v>0.53351441314492654</v>
      </c>
    </row>
    <row r="2206" spans="1:5" x14ac:dyDescent="0.25">
      <c r="A2206" s="39" t="s">
        <v>6367</v>
      </c>
      <c r="B2206" s="32">
        <v>993099.9999999929</v>
      </c>
      <c r="C2206" s="32">
        <v>1633792.0704803858</v>
      </c>
      <c r="D2206" s="32">
        <v>640692.0704803929</v>
      </c>
      <c r="E2206" s="44">
        <v>0.64514356105165394</v>
      </c>
    </row>
    <row r="2207" spans="1:5" x14ac:dyDescent="0.25">
      <c r="A2207" s="39" t="s">
        <v>6358</v>
      </c>
      <c r="B2207" s="32">
        <v>1893100.0000000044</v>
      </c>
      <c r="C2207" s="32">
        <v>2530637.0540311327</v>
      </c>
      <c r="D2207" s="32">
        <v>637537.0540311283</v>
      </c>
      <c r="E2207" s="44">
        <v>0.33676882046966711</v>
      </c>
    </row>
    <row r="2208" spans="1:5" x14ac:dyDescent="0.25">
      <c r="A2208" s="39" t="s">
        <v>7901</v>
      </c>
      <c r="B2208" s="32">
        <v>606100.00000000081</v>
      </c>
      <c r="C2208" s="32">
        <v>1243393.6567186958</v>
      </c>
      <c r="D2208" s="32">
        <v>637293.65671869495</v>
      </c>
      <c r="E2208" s="44">
        <v>1.0514661882836067</v>
      </c>
    </row>
    <row r="2209" spans="1:5" x14ac:dyDescent="0.25">
      <c r="A2209" s="39" t="s">
        <v>7051</v>
      </c>
      <c r="B2209" s="32">
        <v>513100.0000000007</v>
      </c>
      <c r="C2209" s="32">
        <v>1150243.7313830953</v>
      </c>
      <c r="D2209" s="32">
        <v>637143.73138309456</v>
      </c>
      <c r="E2209" s="44">
        <v>1.2417535205283448</v>
      </c>
    </row>
    <row r="2210" spans="1:5" x14ac:dyDescent="0.25">
      <c r="A2210" s="39" t="s">
        <v>7873</v>
      </c>
      <c r="B2210" s="32">
        <v>1995100.000000007</v>
      </c>
      <c r="C2210" s="32">
        <v>2631192.0396557958</v>
      </c>
      <c r="D2210" s="32">
        <v>636092.0396557888</v>
      </c>
      <c r="E2210" s="44">
        <v>0.31882714633641751</v>
      </c>
    </row>
    <row r="2211" spans="1:5" x14ac:dyDescent="0.25">
      <c r="A2211" s="39" t="s">
        <v>6605</v>
      </c>
      <c r="B2211" s="32">
        <v>540100.0000000007</v>
      </c>
      <c r="C2211" s="32">
        <v>1171086.560440545</v>
      </c>
      <c r="D2211" s="32">
        <v>630986.56044054427</v>
      </c>
      <c r="E2211" s="44">
        <v>1.1682772828004877</v>
      </c>
    </row>
    <row r="2212" spans="1:5" x14ac:dyDescent="0.25">
      <c r="A2212" s="39" t="s">
        <v>6829</v>
      </c>
      <c r="B2212" s="32">
        <v>1503099.9999999951</v>
      </c>
      <c r="C2212" s="32">
        <v>2134038.0307892929</v>
      </c>
      <c r="D2212" s="32">
        <v>630938.03078929777</v>
      </c>
      <c r="E2212" s="44">
        <v>0.41975785429399232</v>
      </c>
    </row>
    <row r="2213" spans="1:5" x14ac:dyDescent="0.25">
      <c r="A2213" s="39" t="s">
        <v>7904</v>
      </c>
      <c r="B2213" s="32">
        <v>519100.0000000007</v>
      </c>
      <c r="C2213" s="32">
        <v>1148428.892740644</v>
      </c>
      <c r="D2213" s="32">
        <v>629328.89274064335</v>
      </c>
      <c r="E2213" s="44">
        <v>1.2123461620894673</v>
      </c>
    </row>
    <row r="2214" spans="1:5" x14ac:dyDescent="0.25">
      <c r="A2214" s="39" t="s">
        <v>6927</v>
      </c>
      <c r="B2214" s="32">
        <v>1077099.9999999912</v>
      </c>
      <c r="C2214" s="32">
        <v>1705511.9584477001</v>
      </c>
      <c r="D2214" s="32">
        <v>628411.95844770898</v>
      </c>
      <c r="E2214" s="44">
        <v>0.58342954084830945</v>
      </c>
    </row>
    <row r="2215" spans="1:5" x14ac:dyDescent="0.25">
      <c r="A2215" s="39" t="s">
        <v>6177</v>
      </c>
      <c r="B2215" s="32">
        <v>729099.99999999837</v>
      </c>
      <c r="C2215" s="32">
        <v>1354597.3349534967</v>
      </c>
      <c r="D2215" s="32">
        <v>625497.33495349833</v>
      </c>
      <c r="E2215" s="44">
        <v>0.85790335338568058</v>
      </c>
    </row>
    <row r="2216" spans="1:5" x14ac:dyDescent="0.25">
      <c r="A2216" s="39" t="s">
        <v>5856</v>
      </c>
      <c r="B2216" s="32">
        <v>1638099.9999999984</v>
      </c>
      <c r="C2216" s="32">
        <v>2260737.274732667</v>
      </c>
      <c r="D2216" s="32">
        <v>622637.27473266865</v>
      </c>
      <c r="E2216" s="44">
        <v>0.38009723138554991</v>
      </c>
    </row>
    <row r="2217" spans="1:5" x14ac:dyDescent="0.25">
      <c r="A2217" s="39" t="s">
        <v>7256</v>
      </c>
      <c r="B2217" s="32">
        <v>708099.99999999884</v>
      </c>
      <c r="C2217" s="32">
        <v>1330289.2053281942</v>
      </c>
      <c r="D2217" s="32">
        <v>622189.20532819536</v>
      </c>
      <c r="E2217" s="44">
        <v>0.8786742060841638</v>
      </c>
    </row>
    <row r="2218" spans="1:5" x14ac:dyDescent="0.25">
      <c r="A2218" s="39" t="s">
        <v>7903</v>
      </c>
      <c r="B2218" s="32">
        <v>522100.0000000007</v>
      </c>
      <c r="C2218" s="32">
        <v>1143947.925889693</v>
      </c>
      <c r="D2218" s="32">
        <v>621847.92588969227</v>
      </c>
      <c r="E2218" s="44">
        <v>1.191051380750223</v>
      </c>
    </row>
    <row r="2219" spans="1:5" x14ac:dyDescent="0.25">
      <c r="A2219" s="39" t="s">
        <v>7925</v>
      </c>
      <c r="B2219" s="32">
        <v>1149099.9999999898</v>
      </c>
      <c r="C2219" s="32">
        <v>1769642.2419128194</v>
      </c>
      <c r="D2219" s="32">
        <v>620542.24191282969</v>
      </c>
      <c r="E2219" s="44">
        <v>0.54002457741957643</v>
      </c>
    </row>
    <row r="2220" spans="1:5" x14ac:dyDescent="0.25">
      <c r="A2220" s="39" t="s">
        <v>8127</v>
      </c>
      <c r="B2220" s="32">
        <v>858099.99999999569</v>
      </c>
      <c r="C2220" s="32">
        <v>1476209.3978493318</v>
      </c>
      <c r="D2220" s="32">
        <v>618109.39784933615</v>
      </c>
      <c r="E2220" s="44">
        <v>0.72032326983957495</v>
      </c>
    </row>
    <row r="2221" spans="1:5" x14ac:dyDescent="0.25">
      <c r="A2221" s="39" t="s">
        <v>7477</v>
      </c>
      <c r="B2221" s="32">
        <v>882099.99999999523</v>
      </c>
      <c r="C2221" s="32">
        <v>1498530.0386595582</v>
      </c>
      <c r="D2221" s="32">
        <v>616430.03865956294</v>
      </c>
      <c r="E2221" s="44">
        <v>0.69882103917873972</v>
      </c>
    </row>
    <row r="2222" spans="1:5" x14ac:dyDescent="0.25">
      <c r="A2222" s="39" t="s">
        <v>7679</v>
      </c>
      <c r="B2222" s="32">
        <v>1470099.9999999942</v>
      </c>
      <c r="C2222" s="32">
        <v>2084996.5209673583</v>
      </c>
      <c r="D2222" s="32">
        <v>614896.52096736408</v>
      </c>
      <c r="E2222" s="44">
        <v>0.41826849939960992</v>
      </c>
    </row>
    <row r="2223" spans="1:5" x14ac:dyDescent="0.25">
      <c r="A2223" s="39" t="s">
        <v>5867</v>
      </c>
      <c r="B2223" s="32">
        <v>1260099.9999999891</v>
      </c>
      <c r="C2223" s="32">
        <v>1868564.1760644896</v>
      </c>
      <c r="D2223" s="32">
        <v>608464.17606450059</v>
      </c>
      <c r="E2223" s="44">
        <v>0.48286975324538201</v>
      </c>
    </row>
    <row r="2224" spans="1:5" x14ac:dyDescent="0.25">
      <c r="A2224" s="39" t="s">
        <v>7029</v>
      </c>
      <c r="B2224" s="32">
        <v>1248099.9999999888</v>
      </c>
      <c r="C2224" s="32">
        <v>1854927.94761604</v>
      </c>
      <c r="D2224" s="32">
        <v>606827.94761605118</v>
      </c>
      <c r="E2224" s="44">
        <v>0.48620138419682446</v>
      </c>
    </row>
    <row r="2225" spans="1:5" x14ac:dyDescent="0.25">
      <c r="A2225" s="39" t="s">
        <v>7629</v>
      </c>
      <c r="B2225" s="32">
        <v>1224099.9999999881</v>
      </c>
      <c r="C2225" s="32">
        <v>1827237.3998549574</v>
      </c>
      <c r="D2225" s="32">
        <v>603137.39985496923</v>
      </c>
      <c r="E2225" s="44">
        <v>0.49271905878194189</v>
      </c>
    </row>
    <row r="2226" spans="1:5" x14ac:dyDescent="0.25">
      <c r="A2226" s="39" t="s">
        <v>7899</v>
      </c>
      <c r="B2226" s="32">
        <v>642100.00000000023</v>
      </c>
      <c r="C2226" s="32">
        <v>1244936.822239754</v>
      </c>
      <c r="D2226" s="32">
        <v>602836.82223975379</v>
      </c>
      <c r="E2226" s="44">
        <v>0.93885192686459051</v>
      </c>
    </row>
    <row r="2227" spans="1:5" x14ac:dyDescent="0.25">
      <c r="A2227" s="39" t="s">
        <v>6603</v>
      </c>
      <c r="B2227" s="32">
        <v>615100.00000000081</v>
      </c>
      <c r="C2227" s="32">
        <v>1212781.0169609927</v>
      </c>
      <c r="D2227" s="32">
        <v>597681.0169609919</v>
      </c>
      <c r="E2227" s="44">
        <v>0.97168105504957092</v>
      </c>
    </row>
    <row r="2228" spans="1:5" x14ac:dyDescent="0.25">
      <c r="A2228" s="39" t="s">
        <v>7363</v>
      </c>
      <c r="B2228" s="32">
        <v>915099.99999999453</v>
      </c>
      <c r="C2228" s="32">
        <v>1512268.494318679</v>
      </c>
      <c r="D2228" s="32">
        <v>597168.49431868445</v>
      </c>
      <c r="E2228" s="44">
        <v>0.6525718438626249</v>
      </c>
    </row>
    <row r="2229" spans="1:5" x14ac:dyDescent="0.25">
      <c r="A2229" s="39" t="s">
        <v>6357</v>
      </c>
      <c r="B2229" s="32">
        <v>2013100.0000000075</v>
      </c>
      <c r="C2229" s="32">
        <v>2609939.5240329099</v>
      </c>
      <c r="D2229" s="32">
        <v>596839.52403290244</v>
      </c>
      <c r="E2229" s="44">
        <v>0.296477832215439</v>
      </c>
    </row>
    <row r="2230" spans="1:5" x14ac:dyDescent="0.25">
      <c r="A2230" s="39" t="s">
        <v>7897</v>
      </c>
      <c r="B2230" s="32">
        <v>768099.99999999756</v>
      </c>
      <c r="C2230" s="32">
        <v>1361719.3578982693</v>
      </c>
      <c r="D2230" s="32">
        <v>593619.35789827176</v>
      </c>
      <c r="E2230" s="44">
        <v>0.77284124189333891</v>
      </c>
    </row>
    <row r="2231" spans="1:5" x14ac:dyDescent="0.25">
      <c r="A2231" s="39" t="s">
        <v>6698</v>
      </c>
      <c r="B2231" s="32">
        <v>576100.00000000081</v>
      </c>
      <c r="C2231" s="32">
        <v>1168757.414628014</v>
      </c>
      <c r="D2231" s="32">
        <v>592657.41462801315</v>
      </c>
      <c r="E2231" s="44">
        <v>1.0287405218330365</v>
      </c>
    </row>
    <row r="2232" spans="1:5" x14ac:dyDescent="0.25">
      <c r="A2232" s="39" t="s">
        <v>7471</v>
      </c>
      <c r="B2232" s="32">
        <v>1935100.0000000056</v>
      </c>
      <c r="C2232" s="32">
        <v>2526914.5011740429</v>
      </c>
      <c r="D2232" s="32">
        <v>591814.50117403734</v>
      </c>
      <c r="E2232" s="44">
        <v>0.3058314821838849</v>
      </c>
    </row>
    <row r="2233" spans="1:5" x14ac:dyDescent="0.25">
      <c r="A2233" s="39" t="s">
        <v>6015</v>
      </c>
      <c r="B2233" s="32">
        <v>756099.9999999979</v>
      </c>
      <c r="C2233" s="32">
        <v>1347179.4415523037</v>
      </c>
      <c r="D2233" s="32">
        <v>591079.44155230583</v>
      </c>
      <c r="E2233" s="44">
        <v>0.78174770738302801</v>
      </c>
    </row>
    <row r="2234" spans="1:5" x14ac:dyDescent="0.25">
      <c r="A2234" s="39" t="s">
        <v>6831</v>
      </c>
      <c r="B2234" s="32">
        <v>1254099.9999999891</v>
      </c>
      <c r="C2234" s="32">
        <v>1840413.1053666605</v>
      </c>
      <c r="D2234" s="32">
        <v>586313.10536667146</v>
      </c>
      <c r="E2234" s="44">
        <v>0.46751702844005788</v>
      </c>
    </row>
    <row r="2235" spans="1:5" x14ac:dyDescent="0.25">
      <c r="A2235" s="39" t="s">
        <v>8255</v>
      </c>
      <c r="B2235" s="32">
        <v>726099.99999999849</v>
      </c>
      <c r="C2235" s="32">
        <v>1312349.8709681658</v>
      </c>
      <c r="D2235" s="32">
        <v>586249.87096816732</v>
      </c>
      <c r="E2235" s="44">
        <v>0.80739549782146891</v>
      </c>
    </row>
    <row r="2236" spans="1:5" x14ac:dyDescent="0.25">
      <c r="A2236" s="39" t="s">
        <v>8302</v>
      </c>
      <c r="B2236" s="32">
        <v>699099.99999999907</v>
      </c>
      <c r="C2236" s="32">
        <v>1285316.92371238</v>
      </c>
      <c r="D2236" s="32">
        <v>586216.92371238093</v>
      </c>
      <c r="E2236" s="44">
        <v>0.83853085926531501</v>
      </c>
    </row>
    <row r="2237" spans="1:5" x14ac:dyDescent="0.25">
      <c r="A2237" s="39" t="s">
        <v>8184</v>
      </c>
      <c r="B2237" s="32">
        <v>753099.9999999979</v>
      </c>
      <c r="C2237" s="32">
        <v>1337900.7897154847</v>
      </c>
      <c r="D2237" s="32">
        <v>584800.78971548681</v>
      </c>
      <c r="E2237" s="44">
        <v>0.77652475065129256</v>
      </c>
    </row>
    <row r="2238" spans="1:5" x14ac:dyDescent="0.25">
      <c r="A2238" s="39" t="s">
        <v>6178</v>
      </c>
      <c r="B2238" s="32">
        <v>681099.99999999942</v>
      </c>
      <c r="C2238" s="32">
        <v>1262892.6421193045</v>
      </c>
      <c r="D2238" s="32">
        <v>581792.64211930509</v>
      </c>
      <c r="E2238" s="44">
        <v>0.85419562783630243</v>
      </c>
    </row>
    <row r="2239" spans="1:5" x14ac:dyDescent="0.25">
      <c r="A2239" s="39" t="s">
        <v>6366</v>
      </c>
      <c r="B2239" s="32">
        <v>1014099.9999999924</v>
      </c>
      <c r="C2239" s="32">
        <v>1594384.228543232</v>
      </c>
      <c r="D2239" s="32">
        <v>580284.22854323953</v>
      </c>
      <c r="E2239" s="44">
        <v>0.57221598318040023</v>
      </c>
    </row>
    <row r="2240" spans="1:5" x14ac:dyDescent="0.25">
      <c r="A2240" s="39" t="s">
        <v>7131</v>
      </c>
      <c r="B2240" s="32">
        <v>465100.00000000064</v>
      </c>
      <c r="C2240" s="32">
        <v>1042463.4000748792</v>
      </c>
      <c r="D2240" s="32">
        <v>577363.40007487847</v>
      </c>
      <c r="E2240" s="44">
        <v>1.2413747582775267</v>
      </c>
    </row>
    <row r="2241" spans="1:5" x14ac:dyDescent="0.25">
      <c r="A2241" s="39" t="s">
        <v>7050</v>
      </c>
      <c r="B2241" s="32">
        <v>861099.99999999569</v>
      </c>
      <c r="C2241" s="32">
        <v>1435581.3091216832</v>
      </c>
      <c r="D2241" s="32">
        <v>574481.30912168755</v>
      </c>
      <c r="E2241" s="44">
        <v>0.66714819315026175</v>
      </c>
    </row>
    <row r="2242" spans="1:5" x14ac:dyDescent="0.25">
      <c r="A2242" s="39" t="s">
        <v>8097</v>
      </c>
      <c r="B2242" s="32">
        <v>1662099.9999999988</v>
      </c>
      <c r="C2242" s="32">
        <v>2236188.0799442055</v>
      </c>
      <c r="D2242" s="32">
        <v>574088.07994420663</v>
      </c>
      <c r="E2242" s="44">
        <v>0.34539924188930093</v>
      </c>
    </row>
    <row r="2243" spans="1:5" x14ac:dyDescent="0.25">
      <c r="A2243" s="39" t="s">
        <v>7783</v>
      </c>
      <c r="B2243" s="32">
        <v>639100.00000000035</v>
      </c>
      <c r="C2243" s="32">
        <v>1211531.7759300054</v>
      </c>
      <c r="D2243" s="32">
        <v>572431.77593000501</v>
      </c>
      <c r="E2243" s="44">
        <v>0.89568420580504571</v>
      </c>
    </row>
    <row r="2244" spans="1:5" x14ac:dyDescent="0.25">
      <c r="A2244" s="39" t="s">
        <v>6604</v>
      </c>
      <c r="B2244" s="32">
        <v>555100.00000000081</v>
      </c>
      <c r="C2244" s="32">
        <v>1126441.3220759481</v>
      </c>
      <c r="D2244" s="32">
        <v>571341.3220759473</v>
      </c>
      <c r="E2244" s="44">
        <v>1.0292583716014168</v>
      </c>
    </row>
    <row r="2245" spans="1:5" x14ac:dyDescent="0.25">
      <c r="A2245" s="39" t="s">
        <v>7412</v>
      </c>
      <c r="B2245" s="32">
        <v>489100.00000000064</v>
      </c>
      <c r="C2245" s="32">
        <v>1054552.8016074533</v>
      </c>
      <c r="D2245" s="32">
        <v>565452.80160745257</v>
      </c>
      <c r="E2245" s="44">
        <v>1.1561087744989815</v>
      </c>
    </row>
    <row r="2246" spans="1:5" x14ac:dyDescent="0.25">
      <c r="A2246" s="39" t="s">
        <v>7906</v>
      </c>
      <c r="B2246" s="32">
        <v>477100.00000000064</v>
      </c>
      <c r="C2246" s="32">
        <v>1042490.7449284433</v>
      </c>
      <c r="D2246" s="32">
        <v>565390.74492844264</v>
      </c>
      <c r="E2246" s="44">
        <v>1.1850571052786458</v>
      </c>
    </row>
    <row r="2247" spans="1:5" x14ac:dyDescent="0.25">
      <c r="A2247" s="39" t="s">
        <v>7159</v>
      </c>
      <c r="B2247" s="32">
        <v>711099.99999999884</v>
      </c>
      <c r="C2247" s="32">
        <v>1275502.8194149162</v>
      </c>
      <c r="D2247" s="32">
        <v>564402.81941491738</v>
      </c>
      <c r="E2247" s="44">
        <v>0.79370386642514179</v>
      </c>
    </row>
    <row r="2248" spans="1:5" x14ac:dyDescent="0.25">
      <c r="A2248" s="39" t="s">
        <v>6672</v>
      </c>
      <c r="B2248" s="32">
        <v>1104099.9999999907</v>
      </c>
      <c r="C2248" s="32">
        <v>1663044.658635424</v>
      </c>
      <c r="D2248" s="32">
        <v>558944.6586354333</v>
      </c>
      <c r="E2248" s="44">
        <v>0.50624459617375062</v>
      </c>
    </row>
    <row r="2249" spans="1:5" x14ac:dyDescent="0.25">
      <c r="A2249" s="39" t="s">
        <v>6265</v>
      </c>
      <c r="B2249" s="32">
        <v>1686099.9999999995</v>
      </c>
      <c r="C2249" s="32">
        <v>2243797.9761058767</v>
      </c>
      <c r="D2249" s="32">
        <v>557697.9761058772</v>
      </c>
      <c r="E2249" s="44">
        <v>0.33076209958239566</v>
      </c>
    </row>
    <row r="2250" spans="1:5" x14ac:dyDescent="0.25">
      <c r="A2250" s="39" t="s">
        <v>6731</v>
      </c>
      <c r="B2250" s="32">
        <v>1041099.999999992</v>
      </c>
      <c r="C2250" s="32">
        <v>1597438.6773470179</v>
      </c>
      <c r="D2250" s="32">
        <v>556338.67734702595</v>
      </c>
      <c r="E2250" s="44">
        <v>0.53437583070505257</v>
      </c>
    </row>
    <row r="2251" spans="1:5" x14ac:dyDescent="0.25">
      <c r="A2251" s="39" t="s">
        <v>7900</v>
      </c>
      <c r="B2251" s="32">
        <v>612100.00000000081</v>
      </c>
      <c r="C2251" s="32">
        <v>1166651.8403991817</v>
      </c>
      <c r="D2251" s="32">
        <v>554551.84039918089</v>
      </c>
      <c r="E2251" s="44">
        <v>0.90598242182515953</v>
      </c>
    </row>
    <row r="2252" spans="1:5" x14ac:dyDescent="0.25">
      <c r="A2252" s="39" t="s">
        <v>6837</v>
      </c>
      <c r="B2252" s="32">
        <v>501100.0000000007</v>
      </c>
      <c r="C2252" s="32">
        <v>1053470.3912379348</v>
      </c>
      <c r="D2252" s="32">
        <v>552370.39123793412</v>
      </c>
      <c r="E2252" s="44">
        <v>1.1023156879623495</v>
      </c>
    </row>
    <row r="2253" spans="1:5" x14ac:dyDescent="0.25">
      <c r="A2253" s="39" t="s">
        <v>7877</v>
      </c>
      <c r="B2253" s="32">
        <v>1767100.0000000014</v>
      </c>
      <c r="C2253" s="32">
        <v>2319257.5279050637</v>
      </c>
      <c r="D2253" s="32">
        <v>552157.52790506231</v>
      </c>
      <c r="E2253" s="44">
        <v>0.31246535448195456</v>
      </c>
    </row>
    <row r="2254" spans="1:5" x14ac:dyDescent="0.25">
      <c r="A2254" s="39" t="s">
        <v>6896</v>
      </c>
      <c r="B2254" s="32">
        <v>1311099.9999999905</v>
      </c>
      <c r="C2254" s="32">
        <v>1860245.1111352635</v>
      </c>
      <c r="D2254" s="32">
        <v>549145.11113527301</v>
      </c>
      <c r="E2254" s="44">
        <v>0.4188430410611525</v>
      </c>
    </row>
    <row r="2255" spans="1:5" x14ac:dyDescent="0.25">
      <c r="A2255" s="39" t="s">
        <v>8228</v>
      </c>
      <c r="B2255" s="32">
        <v>1521099.9999999953</v>
      </c>
      <c r="C2255" s="32">
        <v>2069979.4410352558</v>
      </c>
      <c r="D2255" s="32">
        <v>548879.44103526045</v>
      </c>
      <c r="E2255" s="44">
        <v>0.36084375848745126</v>
      </c>
    </row>
    <row r="2256" spans="1:5" x14ac:dyDescent="0.25">
      <c r="A2256" s="39" t="s">
        <v>7296</v>
      </c>
      <c r="B2256" s="32">
        <v>510100.0000000007</v>
      </c>
      <c r="C2256" s="32">
        <v>1058043.8593584045</v>
      </c>
      <c r="D2256" s="32">
        <v>547943.85935840383</v>
      </c>
      <c r="E2256" s="44">
        <v>1.0741890989186496</v>
      </c>
    </row>
    <row r="2257" spans="1:5" x14ac:dyDescent="0.25">
      <c r="A2257" s="39" t="s">
        <v>5833</v>
      </c>
      <c r="B2257" s="32">
        <v>732099.99999999837</v>
      </c>
      <c r="C2257" s="32">
        <v>1277624.0265398461</v>
      </c>
      <c r="D2257" s="32">
        <v>545524.02653984772</v>
      </c>
      <c r="E2257" s="44">
        <v>0.74514960598258284</v>
      </c>
    </row>
    <row r="2258" spans="1:5" x14ac:dyDescent="0.25">
      <c r="A2258" s="39" t="s">
        <v>7648</v>
      </c>
      <c r="B2258" s="32">
        <v>819099.99999999651</v>
      </c>
      <c r="C2258" s="32">
        <v>1361670.1713430481</v>
      </c>
      <c r="D2258" s="32">
        <v>542570.1713430516</v>
      </c>
      <c r="E2258" s="44">
        <v>0.66239796281657171</v>
      </c>
    </row>
    <row r="2259" spans="1:5" x14ac:dyDescent="0.25">
      <c r="A2259" s="39" t="s">
        <v>6170</v>
      </c>
      <c r="B2259" s="32">
        <v>1128099.99999999</v>
      </c>
      <c r="C2259" s="32">
        <v>1669738.4708360641</v>
      </c>
      <c r="D2259" s="32">
        <v>541638.47083607409</v>
      </c>
      <c r="E2259" s="44">
        <v>0.48013338430642577</v>
      </c>
    </row>
    <row r="2260" spans="1:5" x14ac:dyDescent="0.25">
      <c r="A2260" s="39" t="s">
        <v>7596</v>
      </c>
      <c r="B2260" s="32">
        <v>1899100.0000000047</v>
      </c>
      <c r="C2260" s="32">
        <v>2440260.3638839982</v>
      </c>
      <c r="D2260" s="32">
        <v>541160.36388399359</v>
      </c>
      <c r="E2260" s="44">
        <v>0.28495622341319166</v>
      </c>
    </row>
    <row r="2261" spans="1:5" x14ac:dyDescent="0.25">
      <c r="A2261" s="39" t="s">
        <v>8232</v>
      </c>
      <c r="B2261" s="32">
        <v>666099.99999999977</v>
      </c>
      <c r="C2261" s="32">
        <v>1205293.1928046818</v>
      </c>
      <c r="D2261" s="32">
        <v>539193.19280468207</v>
      </c>
      <c r="E2261" s="44">
        <v>0.80947784537559264</v>
      </c>
    </row>
    <row r="2262" spans="1:5" x14ac:dyDescent="0.25">
      <c r="A2262" s="39" t="s">
        <v>7649</v>
      </c>
      <c r="B2262" s="32">
        <v>675099.99999999953</v>
      </c>
      <c r="C2262" s="32">
        <v>1212279.9333041485</v>
      </c>
      <c r="D2262" s="32">
        <v>537179.93330414896</v>
      </c>
      <c r="E2262" s="44">
        <v>0.79570424130373174</v>
      </c>
    </row>
    <row r="2263" spans="1:5" x14ac:dyDescent="0.25">
      <c r="A2263" s="39" t="s">
        <v>7380</v>
      </c>
      <c r="B2263" s="32">
        <v>1098099.9999999907</v>
      </c>
      <c r="C2263" s="32">
        <v>1633536.9279021455</v>
      </c>
      <c r="D2263" s="32">
        <v>535436.92790215486</v>
      </c>
      <c r="E2263" s="44">
        <v>0.4876030670268276</v>
      </c>
    </row>
    <row r="2264" spans="1:5" x14ac:dyDescent="0.25">
      <c r="A2264" s="39" t="s">
        <v>6384</v>
      </c>
      <c r="B2264" s="32">
        <v>1086099.9999999909</v>
      </c>
      <c r="C2264" s="32">
        <v>1617786.8080386659</v>
      </c>
      <c r="D2264" s="32">
        <v>531686.80803867499</v>
      </c>
      <c r="E2264" s="44">
        <v>0.48953761903938814</v>
      </c>
    </row>
    <row r="2265" spans="1:5" x14ac:dyDescent="0.25">
      <c r="A2265" s="39" t="s">
        <v>8112</v>
      </c>
      <c r="B2265" s="32">
        <v>1266099.9999999893</v>
      </c>
      <c r="C2265" s="32">
        <v>1796427.5798371604</v>
      </c>
      <c r="D2265" s="32">
        <v>530327.57983717113</v>
      </c>
      <c r="E2265" s="44">
        <v>0.41886705618606401</v>
      </c>
    </row>
    <row r="2266" spans="1:5" x14ac:dyDescent="0.25">
      <c r="A2266" s="39" t="s">
        <v>6729</v>
      </c>
      <c r="B2266" s="32">
        <v>1272099.9999999893</v>
      </c>
      <c r="C2266" s="32">
        <v>1799671.339455026</v>
      </c>
      <c r="D2266" s="32">
        <v>527571.33945503668</v>
      </c>
      <c r="E2266" s="44">
        <v>0.41472473819278449</v>
      </c>
    </row>
    <row r="2267" spans="1:5" x14ac:dyDescent="0.25">
      <c r="A2267" s="39" t="s">
        <v>6098</v>
      </c>
      <c r="B2267" s="32">
        <v>885099.99999999511</v>
      </c>
      <c r="C2267" s="32">
        <v>1412668.054816107</v>
      </c>
      <c r="D2267" s="32">
        <v>527568.05481611192</v>
      </c>
      <c r="E2267" s="44">
        <v>0.59605474501877176</v>
      </c>
    </row>
    <row r="2268" spans="1:5" x14ac:dyDescent="0.25">
      <c r="A2268" s="39" t="s">
        <v>8137</v>
      </c>
      <c r="B2268" s="32">
        <v>471100.00000000064</v>
      </c>
      <c r="C2268" s="32">
        <v>996907.26976896031</v>
      </c>
      <c r="D2268" s="32">
        <v>525807.26976895961</v>
      </c>
      <c r="E2268" s="44">
        <v>1.1161266605157267</v>
      </c>
    </row>
    <row r="2269" spans="1:5" x14ac:dyDescent="0.25">
      <c r="A2269" s="39" t="s">
        <v>7628</v>
      </c>
      <c r="B2269" s="32">
        <v>1245099.9999999888</v>
      </c>
      <c r="C2269" s="32">
        <v>1770800.1056279903</v>
      </c>
      <c r="D2269" s="32">
        <v>525700.1056280015</v>
      </c>
      <c r="E2269" s="44">
        <v>0.42221516796081138</v>
      </c>
    </row>
    <row r="2270" spans="1:5" x14ac:dyDescent="0.25">
      <c r="A2270" s="39" t="s">
        <v>7158</v>
      </c>
      <c r="B2270" s="32">
        <v>939099.99999999406</v>
      </c>
      <c r="C2270" s="32">
        <v>1464628.335096119</v>
      </c>
      <c r="D2270" s="32">
        <v>525528.33509612491</v>
      </c>
      <c r="E2270" s="44">
        <v>0.55960849227571952</v>
      </c>
    </row>
    <row r="2271" spans="1:5" x14ac:dyDescent="0.25">
      <c r="A2271" s="39" t="s">
        <v>6647</v>
      </c>
      <c r="B2271" s="32">
        <v>435100.00000000058</v>
      </c>
      <c r="C2271" s="32">
        <v>956766.16588615254</v>
      </c>
      <c r="D2271" s="32">
        <v>521666.16588615195</v>
      </c>
      <c r="E2271" s="44">
        <v>1.1989569429697799</v>
      </c>
    </row>
    <row r="2272" spans="1:5" x14ac:dyDescent="0.25">
      <c r="A2272" s="39" t="s">
        <v>8092</v>
      </c>
      <c r="B2272" s="32">
        <v>1749100.0000000009</v>
      </c>
      <c r="C2272" s="32">
        <v>2269511.7658010544</v>
      </c>
      <c r="D2272" s="32">
        <v>520411.76580105349</v>
      </c>
      <c r="E2272" s="44">
        <v>0.2975311679155298</v>
      </c>
    </row>
    <row r="2273" spans="1:5" x14ac:dyDescent="0.25">
      <c r="A2273" s="39" t="s">
        <v>8138</v>
      </c>
      <c r="B2273" s="32">
        <v>462100.00000000058</v>
      </c>
      <c r="C2273" s="32">
        <v>981569.53502142208</v>
      </c>
      <c r="D2273" s="32">
        <v>519469.5350214215</v>
      </c>
      <c r="E2273" s="44">
        <v>1.1241496105202788</v>
      </c>
    </row>
    <row r="2274" spans="1:5" x14ac:dyDescent="0.25">
      <c r="A2274" s="39" t="s">
        <v>7735</v>
      </c>
      <c r="B2274" s="32">
        <v>1362099.9999999916</v>
      </c>
      <c r="C2274" s="32">
        <v>1881272.4236901589</v>
      </c>
      <c r="D2274" s="32">
        <v>519172.42369016726</v>
      </c>
      <c r="E2274" s="44">
        <v>0.38115587966387965</v>
      </c>
    </row>
    <row r="2275" spans="1:5" x14ac:dyDescent="0.25">
      <c r="A2275" s="39" t="s">
        <v>7531</v>
      </c>
      <c r="B2275" s="32">
        <v>975099.99999999325</v>
      </c>
      <c r="C2275" s="32">
        <v>1493384.3437337254</v>
      </c>
      <c r="D2275" s="32">
        <v>518284.34373373212</v>
      </c>
      <c r="E2275" s="44">
        <v>0.53151917109397573</v>
      </c>
    </row>
    <row r="2276" spans="1:5" x14ac:dyDescent="0.25">
      <c r="A2276" s="39" t="s">
        <v>6162</v>
      </c>
      <c r="B2276" s="32">
        <v>1848100.0000000035</v>
      </c>
      <c r="C2276" s="32">
        <v>2364662.0006784555</v>
      </c>
      <c r="D2276" s="32">
        <v>516562.00067845196</v>
      </c>
      <c r="E2276" s="44">
        <v>0.27950976715461878</v>
      </c>
    </row>
    <row r="2277" spans="1:5" x14ac:dyDescent="0.25">
      <c r="A2277" s="39" t="s">
        <v>6166</v>
      </c>
      <c r="B2277" s="32">
        <v>1464099.9999999939</v>
      </c>
      <c r="C2277" s="32">
        <v>1979486.076998014</v>
      </c>
      <c r="D2277" s="32">
        <v>515386.07699802006</v>
      </c>
      <c r="E2277" s="44">
        <v>0.35201562529746749</v>
      </c>
    </row>
    <row r="2278" spans="1:5" x14ac:dyDescent="0.25">
      <c r="A2278" s="39" t="s">
        <v>7785</v>
      </c>
      <c r="B2278" s="32">
        <v>552100.00000000081</v>
      </c>
      <c r="C2278" s="32">
        <v>1067202.0659216484</v>
      </c>
      <c r="D2278" s="32">
        <v>515102.06592164759</v>
      </c>
      <c r="E2278" s="44">
        <v>0.93298689715929506</v>
      </c>
    </row>
    <row r="2279" spans="1:5" x14ac:dyDescent="0.25">
      <c r="A2279" s="39" t="s">
        <v>8116</v>
      </c>
      <c r="B2279" s="32">
        <v>1095099.9999999907</v>
      </c>
      <c r="C2279" s="32">
        <v>1609523.6551504664</v>
      </c>
      <c r="D2279" s="32">
        <v>514423.65515047568</v>
      </c>
      <c r="E2279" s="44">
        <v>0.46975039279561687</v>
      </c>
    </row>
    <row r="2280" spans="1:5" x14ac:dyDescent="0.25">
      <c r="A2280" s="39" t="s">
        <v>5950</v>
      </c>
      <c r="B2280" s="32">
        <v>735099.99999999825</v>
      </c>
      <c r="C2280" s="32">
        <v>1247632.5675377008</v>
      </c>
      <c r="D2280" s="32">
        <v>512532.5675377025</v>
      </c>
      <c r="E2280" s="44">
        <v>0.69722836013835354</v>
      </c>
    </row>
    <row r="2281" spans="1:5" x14ac:dyDescent="0.25">
      <c r="A2281" s="39" t="s">
        <v>7242</v>
      </c>
      <c r="B2281" s="32">
        <v>453100.00000000058</v>
      </c>
      <c r="C2281" s="32">
        <v>964509.06991599803</v>
      </c>
      <c r="D2281" s="32">
        <v>511409.06991599745</v>
      </c>
      <c r="E2281" s="44">
        <v>1.128689185424844</v>
      </c>
    </row>
    <row r="2282" spans="1:5" x14ac:dyDescent="0.25">
      <c r="A2282" s="39" t="s">
        <v>7529</v>
      </c>
      <c r="B2282" s="32">
        <v>1152099.9999999895</v>
      </c>
      <c r="C2282" s="32">
        <v>1662836.8246953886</v>
      </c>
      <c r="D2282" s="32">
        <v>510736.82469539903</v>
      </c>
      <c r="E2282" s="44">
        <v>0.44330945638000491</v>
      </c>
    </row>
    <row r="2283" spans="1:5" x14ac:dyDescent="0.25">
      <c r="A2283" s="39" t="s">
        <v>6789</v>
      </c>
      <c r="B2283" s="32">
        <v>600100.00000000081</v>
      </c>
      <c r="C2283" s="32">
        <v>1104643.9234076266</v>
      </c>
      <c r="D2283" s="32">
        <v>504543.92340762576</v>
      </c>
      <c r="E2283" s="44">
        <v>0.84076641127749552</v>
      </c>
    </row>
    <row r="2284" spans="1:5" x14ac:dyDescent="0.25">
      <c r="A2284" s="39" t="s">
        <v>7288</v>
      </c>
      <c r="B2284" s="32">
        <v>1233099.9999999884</v>
      </c>
      <c r="C2284" s="32">
        <v>1733966.6750760411</v>
      </c>
      <c r="D2284" s="32">
        <v>500866.67507605278</v>
      </c>
      <c r="E2284" s="44">
        <v>0.40618496072991445</v>
      </c>
    </row>
    <row r="2285" spans="1:5" x14ac:dyDescent="0.25">
      <c r="A2285" s="39" t="s">
        <v>8136</v>
      </c>
      <c r="B2285" s="32">
        <v>651100</v>
      </c>
      <c r="C2285" s="32">
        <v>1150165.2478757978</v>
      </c>
      <c r="D2285" s="32">
        <v>499065.2478757978</v>
      </c>
      <c r="E2285" s="44">
        <v>0.76649554273659626</v>
      </c>
    </row>
    <row r="2286" spans="1:5" x14ac:dyDescent="0.25">
      <c r="A2286" s="39" t="s">
        <v>18</v>
      </c>
      <c r="B2286" s="32">
        <v>396100.00000000047</v>
      </c>
      <c r="C2286" s="32">
        <v>893513.36032798339</v>
      </c>
      <c r="D2286" s="32">
        <v>497413.36032798293</v>
      </c>
      <c r="E2286" s="44">
        <v>1.2557772288007634</v>
      </c>
    </row>
    <row r="2287" spans="1:5" x14ac:dyDescent="0.25">
      <c r="A2287" s="39" t="s">
        <v>6976</v>
      </c>
      <c r="B2287" s="32">
        <v>1398099.9999999925</v>
      </c>
      <c r="C2287" s="32">
        <v>1890688.9467557438</v>
      </c>
      <c r="D2287" s="32">
        <v>492588.94675575127</v>
      </c>
      <c r="E2287" s="44">
        <v>0.35232740630552456</v>
      </c>
    </row>
    <row r="2288" spans="1:5" x14ac:dyDescent="0.25">
      <c r="A2288" s="39" t="s">
        <v>6369</v>
      </c>
      <c r="B2288" s="32">
        <v>585100.00000000081</v>
      </c>
      <c r="C2288" s="32">
        <v>1074008.0336392748</v>
      </c>
      <c r="D2288" s="32">
        <v>488908.03363927396</v>
      </c>
      <c r="E2288" s="44">
        <v>0.83559739128229926</v>
      </c>
    </row>
    <row r="2289" spans="1:5" x14ac:dyDescent="0.25">
      <c r="A2289" s="39" t="s">
        <v>6926</v>
      </c>
      <c r="B2289" s="32">
        <v>1314099.9999999905</v>
      </c>
      <c r="C2289" s="32">
        <v>1802551.6751401797</v>
      </c>
      <c r="D2289" s="32">
        <v>488451.67514018924</v>
      </c>
      <c r="E2289" s="44">
        <v>0.3717005365955352</v>
      </c>
    </row>
    <row r="2290" spans="1:5" x14ac:dyDescent="0.25">
      <c r="A2290" s="39" t="s">
        <v>6617</v>
      </c>
      <c r="B2290" s="32">
        <v>1275099.9999999895</v>
      </c>
      <c r="C2290" s="32">
        <v>1763391.3835198351</v>
      </c>
      <c r="D2290" s="32">
        <v>488291.38351984555</v>
      </c>
      <c r="E2290" s="44">
        <v>0.38294359934111016</v>
      </c>
    </row>
    <row r="2291" spans="1:5" x14ac:dyDescent="0.25">
      <c r="A2291" s="39" t="s">
        <v>6786</v>
      </c>
      <c r="B2291" s="32">
        <v>1305099.9999999902</v>
      </c>
      <c r="C2291" s="32">
        <v>1792170.5652824563</v>
      </c>
      <c r="D2291" s="32">
        <v>487070.56528246612</v>
      </c>
      <c r="E2291" s="44">
        <v>0.37320555151518642</v>
      </c>
    </row>
    <row r="2292" spans="1:5" x14ac:dyDescent="0.25">
      <c r="A2292" s="39" t="s">
        <v>5890</v>
      </c>
      <c r="B2292" s="32">
        <v>591100.00000000081</v>
      </c>
      <c r="C2292" s="32">
        <v>1076236.6736136365</v>
      </c>
      <c r="D2292" s="32">
        <v>485136.67361363571</v>
      </c>
      <c r="E2292" s="44">
        <v>0.82073536392088486</v>
      </c>
    </row>
    <row r="2293" spans="1:5" x14ac:dyDescent="0.25">
      <c r="A2293" s="39" t="s">
        <v>8131</v>
      </c>
      <c r="B2293" s="32">
        <v>837099.99999999616</v>
      </c>
      <c r="C2293" s="32">
        <v>1320720.3310506965</v>
      </c>
      <c r="D2293" s="32">
        <v>483620.33105070039</v>
      </c>
      <c r="E2293" s="44">
        <v>0.57773304390240432</v>
      </c>
    </row>
    <row r="2294" spans="1:5" x14ac:dyDescent="0.25">
      <c r="A2294" s="39" t="s">
        <v>6475</v>
      </c>
      <c r="B2294" s="32">
        <v>417100.00000000052</v>
      </c>
      <c r="C2294" s="32">
        <v>900067.95388849394</v>
      </c>
      <c r="D2294" s="32">
        <v>482967.95388849342</v>
      </c>
      <c r="E2294" s="44">
        <v>1.1579188537245093</v>
      </c>
    </row>
    <row r="2295" spans="1:5" x14ac:dyDescent="0.25">
      <c r="A2295" s="39" t="s">
        <v>6732</v>
      </c>
      <c r="B2295" s="32">
        <v>1020099.9999999923</v>
      </c>
      <c r="C2295" s="32">
        <v>1499994.4411093236</v>
      </c>
      <c r="D2295" s="32">
        <v>479894.44110933132</v>
      </c>
      <c r="E2295" s="44">
        <v>0.4704386247518233</v>
      </c>
    </row>
    <row r="2296" spans="1:5" x14ac:dyDescent="0.25">
      <c r="A2296" s="39" t="s">
        <v>7133</v>
      </c>
      <c r="B2296" s="32">
        <v>414100.00000000052</v>
      </c>
      <c r="C2296" s="32">
        <v>889054.39789859683</v>
      </c>
      <c r="D2296" s="32">
        <v>474954.3978985963</v>
      </c>
      <c r="E2296" s="44">
        <v>1.1469558027012694</v>
      </c>
    </row>
    <row r="2297" spans="1:5" x14ac:dyDescent="0.25">
      <c r="A2297" s="39" t="s">
        <v>6951</v>
      </c>
      <c r="B2297" s="32">
        <v>381100.00000000047</v>
      </c>
      <c r="C2297" s="32">
        <v>851343.76650513033</v>
      </c>
      <c r="D2297" s="32">
        <v>470243.76650512987</v>
      </c>
      <c r="E2297" s="44">
        <v>1.233911746274283</v>
      </c>
    </row>
    <row r="2298" spans="1:5" x14ac:dyDescent="0.25">
      <c r="A2298" s="39" t="s">
        <v>6536</v>
      </c>
      <c r="B2298" s="32">
        <v>1485099.9999999946</v>
      </c>
      <c r="C2298" s="32">
        <v>1955330.9321107343</v>
      </c>
      <c r="D2298" s="32">
        <v>470230.93211073964</v>
      </c>
      <c r="E2298" s="44">
        <v>0.31663250428303907</v>
      </c>
    </row>
    <row r="2299" spans="1:5" x14ac:dyDescent="0.25">
      <c r="A2299" s="39" t="s">
        <v>6746</v>
      </c>
      <c r="B2299" s="32">
        <v>1611099.9999999977</v>
      </c>
      <c r="C2299" s="32">
        <v>2076694.3628800304</v>
      </c>
      <c r="D2299" s="32">
        <v>465594.36288003274</v>
      </c>
      <c r="E2299" s="44">
        <v>0.28899159759172827</v>
      </c>
    </row>
    <row r="2300" spans="1:5" x14ac:dyDescent="0.25">
      <c r="A2300" s="39" t="s">
        <v>7739</v>
      </c>
      <c r="B2300" s="32">
        <v>750099.99999999802</v>
      </c>
      <c r="C2300" s="32">
        <v>1214976.5531909582</v>
      </c>
      <c r="D2300" s="32">
        <v>464876.5531909602</v>
      </c>
      <c r="E2300" s="44">
        <v>0.61975277055187494</v>
      </c>
    </row>
    <row r="2301" spans="1:5" x14ac:dyDescent="0.25">
      <c r="A2301" s="39" t="s">
        <v>6997</v>
      </c>
      <c r="B2301" s="32">
        <v>1293099.99999999</v>
      </c>
      <c r="C2301" s="32">
        <v>1755905.1622790121</v>
      </c>
      <c r="D2301" s="32">
        <v>462805.16227902216</v>
      </c>
      <c r="E2301" s="44">
        <v>0.35790361323874853</v>
      </c>
    </row>
    <row r="2302" spans="1:5" x14ac:dyDescent="0.25">
      <c r="A2302" s="39" t="s">
        <v>7878</v>
      </c>
      <c r="B2302" s="32">
        <v>1683099.9999999993</v>
      </c>
      <c r="C2302" s="32">
        <v>2145747.0843107551</v>
      </c>
      <c r="D2302" s="32">
        <v>462647.08431075583</v>
      </c>
      <c r="E2302" s="44">
        <v>0.27487795396040404</v>
      </c>
    </row>
    <row r="2303" spans="1:5" x14ac:dyDescent="0.25">
      <c r="A2303" s="39" t="s">
        <v>6181</v>
      </c>
      <c r="B2303" s="32">
        <v>438100.00000000058</v>
      </c>
      <c r="C2303" s="32">
        <v>900218.48797636537</v>
      </c>
      <c r="D2303" s="32">
        <v>462118.48797636479</v>
      </c>
      <c r="E2303" s="44">
        <v>1.054824213595901</v>
      </c>
    </row>
    <row r="2304" spans="1:5" x14ac:dyDescent="0.25">
      <c r="A2304" s="39" t="s">
        <v>7886</v>
      </c>
      <c r="B2304" s="32">
        <v>1029099.9999999922</v>
      </c>
      <c r="C2304" s="32">
        <v>1490897.0245244298</v>
      </c>
      <c r="D2304" s="32">
        <v>461797.02452443761</v>
      </c>
      <c r="E2304" s="44">
        <v>0.44873872755265876</v>
      </c>
    </row>
    <row r="2305" spans="1:5" x14ac:dyDescent="0.25">
      <c r="A2305" s="39" t="s">
        <v>6897</v>
      </c>
      <c r="B2305" s="32">
        <v>468100.00000000064</v>
      </c>
      <c r="C2305" s="32">
        <v>929574.83156447124</v>
      </c>
      <c r="D2305" s="32">
        <v>461474.8315644706</v>
      </c>
      <c r="E2305" s="44">
        <v>0.98584668140241394</v>
      </c>
    </row>
    <row r="2306" spans="1:5" x14ac:dyDescent="0.25">
      <c r="A2306" s="39" t="s">
        <v>6093</v>
      </c>
      <c r="B2306" s="32">
        <v>1308099.9999999902</v>
      </c>
      <c r="C2306" s="32">
        <v>1768896.4351202936</v>
      </c>
      <c r="D2306" s="32">
        <v>460796.43512030342</v>
      </c>
      <c r="E2306" s="44">
        <v>0.35226392104602622</v>
      </c>
    </row>
    <row r="2307" spans="1:5" x14ac:dyDescent="0.25">
      <c r="A2307" s="39" t="s">
        <v>8233</v>
      </c>
      <c r="B2307" s="32">
        <v>402100.00000000052</v>
      </c>
      <c r="C2307" s="32">
        <v>862228.80439519091</v>
      </c>
      <c r="D2307" s="32">
        <v>460128.80439519038</v>
      </c>
      <c r="E2307" s="44">
        <v>1.1443143605948516</v>
      </c>
    </row>
    <row r="2308" spans="1:5" x14ac:dyDescent="0.25">
      <c r="A2308" s="39" t="s">
        <v>6992</v>
      </c>
      <c r="B2308" s="32">
        <v>1053099.9999999916</v>
      </c>
      <c r="C2308" s="32">
        <v>1506061.6279539962</v>
      </c>
      <c r="D2308" s="32">
        <v>452961.62795400457</v>
      </c>
      <c r="E2308" s="44">
        <v>0.43012214220302741</v>
      </c>
    </row>
    <row r="2309" spans="1:5" x14ac:dyDescent="0.25">
      <c r="A2309" s="39" t="s">
        <v>7894</v>
      </c>
      <c r="B2309" s="32">
        <v>966099.99999999348</v>
      </c>
      <c r="C2309" s="32">
        <v>1418203.6785982754</v>
      </c>
      <c r="D2309" s="32">
        <v>452103.67859828193</v>
      </c>
      <c r="E2309" s="44">
        <v>0.46796778656276261</v>
      </c>
    </row>
    <row r="2310" spans="1:5" x14ac:dyDescent="0.25">
      <c r="A2310" s="39" t="s">
        <v>6835</v>
      </c>
      <c r="B2310" s="32">
        <v>546100.0000000007</v>
      </c>
      <c r="C2310" s="32">
        <v>997565.76549317094</v>
      </c>
      <c r="D2310" s="32">
        <v>451465.76549317024</v>
      </c>
      <c r="E2310" s="44">
        <v>0.82670896446286335</v>
      </c>
    </row>
    <row r="2311" spans="1:5" x14ac:dyDescent="0.25">
      <c r="A2311" s="39" t="s">
        <v>7905</v>
      </c>
      <c r="B2311" s="32">
        <v>480100.00000000064</v>
      </c>
      <c r="C2311" s="32">
        <v>930855.44272234151</v>
      </c>
      <c r="D2311" s="32">
        <v>450755.44272234087</v>
      </c>
      <c r="E2311" s="44">
        <v>0.93887823937167314</v>
      </c>
    </row>
    <row r="2312" spans="1:5" x14ac:dyDescent="0.25">
      <c r="A2312" s="39" t="s">
        <v>6600</v>
      </c>
      <c r="B2312" s="32">
        <v>1524099.9999999956</v>
      </c>
      <c r="C2312" s="32">
        <v>1974584.5573828327</v>
      </c>
      <c r="D2312" s="32">
        <v>450484.55738283717</v>
      </c>
      <c r="E2312" s="44">
        <v>0.29557414696072337</v>
      </c>
    </row>
    <row r="2313" spans="1:5" x14ac:dyDescent="0.25">
      <c r="A2313" s="39" t="s">
        <v>6094</v>
      </c>
      <c r="B2313" s="32">
        <v>1188099.9999999888</v>
      </c>
      <c r="C2313" s="32">
        <v>1638008.4866032107</v>
      </c>
      <c r="D2313" s="32">
        <v>449908.48660322186</v>
      </c>
      <c r="E2313" s="44">
        <v>0.37867897197477157</v>
      </c>
    </row>
    <row r="2314" spans="1:5" x14ac:dyDescent="0.25">
      <c r="A2314" s="39" t="s">
        <v>6469</v>
      </c>
      <c r="B2314" s="32">
        <v>1299099.99999999</v>
      </c>
      <c r="C2314" s="32">
        <v>1746722.6679301104</v>
      </c>
      <c r="D2314" s="32">
        <v>447622.66793012037</v>
      </c>
      <c r="E2314" s="44">
        <v>0.34456367325850495</v>
      </c>
    </row>
    <row r="2315" spans="1:5" x14ac:dyDescent="0.25">
      <c r="A2315" s="39" t="s">
        <v>6697</v>
      </c>
      <c r="B2315" s="32">
        <v>825099.99999999639</v>
      </c>
      <c r="C2315" s="32">
        <v>1268437.610924091</v>
      </c>
      <c r="D2315" s="32">
        <v>443337.61092409457</v>
      </c>
      <c r="E2315" s="44">
        <v>0.53731379338758511</v>
      </c>
    </row>
    <row r="2316" spans="1:5" x14ac:dyDescent="0.25">
      <c r="A2316" s="39" t="s">
        <v>7887</v>
      </c>
      <c r="B2316" s="32">
        <v>1026099.9999999922</v>
      </c>
      <c r="C2316" s="32">
        <v>1469384.6448538322</v>
      </c>
      <c r="D2316" s="32">
        <v>443284.64485384</v>
      </c>
      <c r="E2316" s="44">
        <v>0.43200920461343278</v>
      </c>
    </row>
    <row r="2317" spans="1:5" x14ac:dyDescent="0.25">
      <c r="A2317" s="39" t="s">
        <v>8122</v>
      </c>
      <c r="B2317" s="32">
        <v>900099.99999999488</v>
      </c>
      <c r="C2317" s="32">
        <v>1338957.8220428792</v>
      </c>
      <c r="D2317" s="32">
        <v>438857.82204288431</v>
      </c>
      <c r="E2317" s="44">
        <v>0.487565628311173</v>
      </c>
    </row>
    <row r="2318" spans="1:5" x14ac:dyDescent="0.25">
      <c r="A2318" s="39" t="s">
        <v>7132</v>
      </c>
      <c r="B2318" s="32">
        <v>426100.00000000052</v>
      </c>
      <c r="C2318" s="32">
        <v>862248.58342686249</v>
      </c>
      <c r="D2318" s="32">
        <v>436148.58342686197</v>
      </c>
      <c r="E2318" s="44">
        <v>1.0235826881644248</v>
      </c>
    </row>
    <row r="2319" spans="1:5" x14ac:dyDescent="0.25">
      <c r="A2319" s="39" t="s">
        <v>7028</v>
      </c>
      <c r="B2319" s="32">
        <v>1335099.9999999909</v>
      </c>
      <c r="C2319" s="32">
        <v>1766260.2449933793</v>
      </c>
      <c r="D2319" s="32">
        <v>431160.24499338842</v>
      </c>
      <c r="E2319" s="44">
        <v>0.32294228521713081</v>
      </c>
    </row>
    <row r="2320" spans="1:5" x14ac:dyDescent="0.25">
      <c r="A2320" s="39" t="s">
        <v>6362</v>
      </c>
      <c r="B2320" s="32">
        <v>1350099.9999999914</v>
      </c>
      <c r="C2320" s="32">
        <v>1777582.6493168874</v>
      </c>
      <c r="D2320" s="32">
        <v>427482.64931689599</v>
      </c>
      <c r="E2320" s="44">
        <v>0.31663036020805768</v>
      </c>
    </row>
    <row r="2321" spans="1:5" x14ac:dyDescent="0.25">
      <c r="A2321" s="39" t="s">
        <v>7647</v>
      </c>
      <c r="B2321" s="32">
        <v>1413099.9999999928</v>
      </c>
      <c r="C2321" s="32">
        <v>1837189.1965263134</v>
      </c>
      <c r="D2321" s="32">
        <v>424089.19652632065</v>
      </c>
      <c r="E2321" s="44">
        <v>0.30011265765078399</v>
      </c>
    </row>
    <row r="2322" spans="1:5" x14ac:dyDescent="0.25">
      <c r="A2322" s="39" t="s">
        <v>7307</v>
      </c>
      <c r="B2322" s="32">
        <v>597100.00000000081</v>
      </c>
      <c r="C2322" s="32">
        <v>1021181.726057148</v>
      </c>
      <c r="D2322" s="32">
        <v>424081.72605714714</v>
      </c>
      <c r="E2322" s="44">
        <v>0.71023568256095559</v>
      </c>
    </row>
    <row r="2323" spans="1:5" x14ac:dyDescent="0.25">
      <c r="A2323" s="39" t="s">
        <v>6884</v>
      </c>
      <c r="B2323" s="32">
        <v>1185099.9999999888</v>
      </c>
      <c r="C2323" s="32">
        <v>1608742.3283395998</v>
      </c>
      <c r="D2323" s="32">
        <v>423642.32833961095</v>
      </c>
      <c r="E2323" s="44">
        <v>0.35747390797368572</v>
      </c>
    </row>
    <row r="2324" spans="1:5" x14ac:dyDescent="0.25">
      <c r="A2324" s="39" t="s">
        <v>5858</v>
      </c>
      <c r="B2324" s="32">
        <v>405100.00000000052</v>
      </c>
      <c r="C2324" s="32">
        <v>827054.81635646988</v>
      </c>
      <c r="D2324" s="32">
        <v>421954.81635646935</v>
      </c>
      <c r="E2324" s="44">
        <v>1.0416065572857784</v>
      </c>
    </row>
    <row r="2325" spans="1:5" x14ac:dyDescent="0.25">
      <c r="A2325" s="39" t="s">
        <v>5818</v>
      </c>
      <c r="B2325" s="32">
        <v>450100.00000000058</v>
      </c>
      <c r="C2325" s="32">
        <v>870342.12316538417</v>
      </c>
      <c r="D2325" s="32">
        <v>420242.12316538359</v>
      </c>
      <c r="E2325" s="44">
        <v>0.93366390394441912</v>
      </c>
    </row>
    <row r="2326" spans="1:5" x14ac:dyDescent="0.25">
      <c r="A2326" s="39" t="s">
        <v>8212</v>
      </c>
      <c r="B2326" s="32">
        <v>459100.00000000058</v>
      </c>
      <c r="C2326" s="32">
        <v>879173.70993890951</v>
      </c>
      <c r="D2326" s="32">
        <v>420073.70993890893</v>
      </c>
      <c r="E2326" s="44">
        <v>0.91499392275954783</v>
      </c>
    </row>
    <row r="2327" spans="1:5" x14ac:dyDescent="0.25">
      <c r="A2327" s="39" t="s">
        <v>7570</v>
      </c>
      <c r="B2327" s="32">
        <v>1290099.9999999898</v>
      </c>
      <c r="C2327" s="32">
        <v>1708353.0082057982</v>
      </c>
      <c r="D2327" s="32">
        <v>418253.00820580847</v>
      </c>
      <c r="E2327" s="44">
        <v>0.3242020062055746</v>
      </c>
    </row>
    <row r="2328" spans="1:5" x14ac:dyDescent="0.25">
      <c r="A2328" s="39" t="s">
        <v>7424</v>
      </c>
      <c r="B2328" s="32">
        <v>1113099.9999999905</v>
      </c>
      <c r="C2328" s="32">
        <v>1531094.8880851811</v>
      </c>
      <c r="D2328" s="32">
        <v>417994.88808519067</v>
      </c>
      <c r="E2328" s="44">
        <v>0.37552321272589551</v>
      </c>
    </row>
    <row r="2329" spans="1:5" x14ac:dyDescent="0.25">
      <c r="A2329" s="39" t="s">
        <v>7364</v>
      </c>
      <c r="B2329" s="32">
        <v>810099.99999999674</v>
      </c>
      <c r="C2329" s="32">
        <v>1225885.9253865012</v>
      </c>
      <c r="D2329" s="32">
        <v>415785.9253865045</v>
      </c>
      <c r="E2329" s="44">
        <v>0.51325259274966817</v>
      </c>
    </row>
    <row r="2330" spans="1:5" x14ac:dyDescent="0.25">
      <c r="A2330" s="39" t="s">
        <v>8273</v>
      </c>
      <c r="B2330" s="32">
        <v>447100.00000000058</v>
      </c>
      <c r="C2330" s="32">
        <v>860577.04814456613</v>
      </c>
      <c r="D2330" s="32">
        <v>413477.04814456555</v>
      </c>
      <c r="E2330" s="44">
        <v>0.92479769211488483</v>
      </c>
    </row>
    <row r="2331" spans="1:5" x14ac:dyDescent="0.25">
      <c r="A2331" s="39" t="s">
        <v>6012</v>
      </c>
      <c r="B2331" s="32">
        <v>912099.99999999464</v>
      </c>
      <c r="C2331" s="32">
        <v>1323683.418482204</v>
      </c>
      <c r="D2331" s="32">
        <v>411583.41848220932</v>
      </c>
      <c r="E2331" s="44">
        <v>0.45124812902336559</v>
      </c>
    </row>
    <row r="2332" spans="1:5" x14ac:dyDescent="0.25">
      <c r="A2332" s="39" t="s">
        <v>6417</v>
      </c>
      <c r="B2332" s="32">
        <v>384100.00000000047</v>
      </c>
      <c r="C2332" s="32">
        <v>794305.65075315116</v>
      </c>
      <c r="D2332" s="32">
        <v>410205.65075315069</v>
      </c>
      <c r="E2332" s="44">
        <v>1.0679657660847441</v>
      </c>
    </row>
    <row r="2333" spans="1:5" x14ac:dyDescent="0.25">
      <c r="A2333" s="39" t="s">
        <v>6952</v>
      </c>
      <c r="B2333" s="32">
        <v>330100.00000000041</v>
      </c>
      <c r="C2333" s="32">
        <v>737751.60998461721</v>
      </c>
      <c r="D2333" s="32">
        <v>407651.60998461681</v>
      </c>
      <c r="E2333" s="44">
        <v>1.2349336867149843</v>
      </c>
    </row>
    <row r="2334" spans="1:5" x14ac:dyDescent="0.25">
      <c r="A2334" s="39" t="s">
        <v>7071</v>
      </c>
      <c r="B2334" s="32">
        <v>657099.99999999988</v>
      </c>
      <c r="C2334" s="32">
        <v>1063518.1717142838</v>
      </c>
      <c r="D2334" s="32">
        <v>406418.17171428388</v>
      </c>
      <c r="E2334" s="44">
        <v>0.61850277235471607</v>
      </c>
    </row>
    <row r="2335" spans="1:5" x14ac:dyDescent="0.25">
      <c r="A2335" s="39" t="s">
        <v>7630</v>
      </c>
      <c r="B2335" s="32">
        <v>645100.00000000023</v>
      </c>
      <c r="C2335" s="32">
        <v>1051425.6392522256</v>
      </c>
      <c r="D2335" s="32">
        <v>406325.6392522254</v>
      </c>
      <c r="E2335" s="44">
        <v>0.62986457797585682</v>
      </c>
    </row>
    <row r="2336" spans="1:5" x14ac:dyDescent="0.25">
      <c r="A2336" s="39" t="s">
        <v>6978</v>
      </c>
      <c r="B2336" s="32">
        <v>372100.00000000047</v>
      </c>
      <c r="C2336" s="32">
        <v>777300.45847359055</v>
      </c>
      <c r="D2336" s="32">
        <v>405200.45847359009</v>
      </c>
      <c r="E2336" s="44">
        <v>1.0889558142262552</v>
      </c>
    </row>
    <row r="2337" spans="1:5" x14ac:dyDescent="0.25">
      <c r="A2337" s="39" t="s">
        <v>7571</v>
      </c>
      <c r="B2337" s="32">
        <v>1005099.9999999927</v>
      </c>
      <c r="C2337" s="32">
        <v>1406386.5230865134</v>
      </c>
      <c r="D2337" s="32">
        <v>401286.52308652073</v>
      </c>
      <c r="E2337" s="44">
        <v>0.39925034632029016</v>
      </c>
    </row>
    <row r="2338" spans="1:5" x14ac:dyDescent="0.25">
      <c r="A2338" s="39" t="s">
        <v>8251</v>
      </c>
      <c r="B2338" s="32">
        <v>1443099.9999999935</v>
      </c>
      <c r="C2338" s="32">
        <v>1843413.2575422483</v>
      </c>
      <c r="D2338" s="32">
        <v>400313.25754225487</v>
      </c>
      <c r="E2338" s="44">
        <v>0.27739814118374101</v>
      </c>
    </row>
    <row r="2339" spans="1:5" x14ac:dyDescent="0.25">
      <c r="A2339" s="39" t="s">
        <v>6297</v>
      </c>
      <c r="B2339" s="32">
        <v>813099.99999999662</v>
      </c>
      <c r="C2339" s="32">
        <v>1212597.8811216217</v>
      </c>
      <c r="D2339" s="32">
        <v>399497.88112162508</v>
      </c>
      <c r="E2339" s="44">
        <v>0.49132687384285662</v>
      </c>
    </row>
    <row r="2340" spans="1:5" x14ac:dyDescent="0.25">
      <c r="A2340" s="39" t="s">
        <v>6097</v>
      </c>
      <c r="B2340" s="32">
        <v>999099.99999999278</v>
      </c>
      <c r="C2340" s="32">
        <v>1396583.8561675961</v>
      </c>
      <c r="D2340" s="32">
        <v>397483.85616760328</v>
      </c>
      <c r="E2340" s="44">
        <v>0.39784191389010726</v>
      </c>
    </row>
    <row r="2341" spans="1:5" x14ac:dyDescent="0.25">
      <c r="A2341" s="39" t="s">
        <v>6169</v>
      </c>
      <c r="B2341" s="32">
        <v>1209099.9999999884</v>
      </c>
      <c r="C2341" s="32">
        <v>1604769.5870500593</v>
      </c>
      <c r="D2341" s="32">
        <v>395669.58705007099</v>
      </c>
      <c r="E2341" s="44">
        <v>0.32724306264996678</v>
      </c>
    </row>
    <row r="2342" spans="1:5" x14ac:dyDescent="0.25">
      <c r="A2342" s="39" t="s">
        <v>7737</v>
      </c>
      <c r="B2342" s="32">
        <v>1125099.9999999902</v>
      </c>
      <c r="C2342" s="32">
        <v>1520585.463973654</v>
      </c>
      <c r="D2342" s="32">
        <v>395485.46397366375</v>
      </c>
      <c r="E2342" s="44">
        <v>0.35151138918644315</v>
      </c>
    </row>
    <row r="2343" spans="1:5" x14ac:dyDescent="0.25">
      <c r="A2343" s="39" t="s">
        <v>6099</v>
      </c>
      <c r="B2343" s="32">
        <v>378100.00000000047</v>
      </c>
      <c r="C2343" s="32">
        <v>769865.17280139832</v>
      </c>
      <c r="D2343" s="32">
        <v>391765.17280139786</v>
      </c>
      <c r="E2343" s="44">
        <v>1.036141689503828</v>
      </c>
    </row>
    <row r="2344" spans="1:5" x14ac:dyDescent="0.25">
      <c r="A2344" s="39" t="s">
        <v>7545</v>
      </c>
      <c r="B2344" s="32">
        <v>1131099.99999999</v>
      </c>
      <c r="C2344" s="32">
        <v>1522014.507762569</v>
      </c>
      <c r="D2344" s="32">
        <v>390914.50776257901</v>
      </c>
      <c r="E2344" s="44">
        <v>0.34560561202597689</v>
      </c>
    </row>
    <row r="2345" spans="1:5" x14ac:dyDescent="0.25">
      <c r="A2345" s="39" t="s">
        <v>7202</v>
      </c>
      <c r="B2345" s="32">
        <v>525100.0000000007</v>
      </c>
      <c r="C2345" s="32">
        <v>915094.34110586427</v>
      </c>
      <c r="D2345" s="32">
        <v>389994.34110586357</v>
      </c>
      <c r="E2345" s="44">
        <v>0.74270489641185122</v>
      </c>
    </row>
    <row r="2346" spans="1:5" x14ac:dyDescent="0.25">
      <c r="A2346" s="39" t="s">
        <v>6247</v>
      </c>
      <c r="B2346" s="32">
        <v>483100.00000000064</v>
      </c>
      <c r="C2346" s="32">
        <v>871479.06984549598</v>
      </c>
      <c r="D2346" s="32">
        <v>388379.06984549534</v>
      </c>
      <c r="E2346" s="44">
        <v>0.80393100775304249</v>
      </c>
    </row>
    <row r="2347" spans="1:5" x14ac:dyDescent="0.25">
      <c r="A2347" s="39" t="s">
        <v>6244</v>
      </c>
      <c r="B2347" s="32">
        <v>1122099.9999999902</v>
      </c>
      <c r="C2347" s="32">
        <v>1510263.5086601463</v>
      </c>
      <c r="D2347" s="32">
        <v>388163.50866015605</v>
      </c>
      <c r="E2347" s="44">
        <v>0.3459259501471878</v>
      </c>
    </row>
    <row r="2348" spans="1:5" x14ac:dyDescent="0.25">
      <c r="A2348" s="39" t="s">
        <v>7479</v>
      </c>
      <c r="B2348" s="32">
        <v>714099.99999999872</v>
      </c>
      <c r="C2348" s="32">
        <v>1097669.3232122415</v>
      </c>
      <c r="D2348" s="32">
        <v>383569.3232122428</v>
      </c>
      <c r="E2348" s="44">
        <v>0.53713670804123159</v>
      </c>
    </row>
    <row r="2349" spans="1:5" x14ac:dyDescent="0.25">
      <c r="A2349" s="39" t="s">
        <v>6011</v>
      </c>
      <c r="B2349" s="32">
        <v>954099.99999999371</v>
      </c>
      <c r="C2349" s="32">
        <v>1333174.0168351526</v>
      </c>
      <c r="D2349" s="32">
        <v>379074.01683515892</v>
      </c>
      <c r="E2349" s="44">
        <v>0.39731057209428933</v>
      </c>
    </row>
    <row r="2350" spans="1:5" x14ac:dyDescent="0.25">
      <c r="A2350" s="39" t="s">
        <v>7181</v>
      </c>
      <c r="B2350" s="32">
        <v>1206099.9999999884</v>
      </c>
      <c r="C2350" s="32">
        <v>1585022.7645206857</v>
      </c>
      <c r="D2350" s="32">
        <v>378922.7645206973</v>
      </c>
      <c r="E2350" s="44">
        <v>0.31417192979081415</v>
      </c>
    </row>
    <row r="2351" spans="1:5" x14ac:dyDescent="0.25">
      <c r="A2351" s="39" t="s">
        <v>5948</v>
      </c>
      <c r="B2351" s="32">
        <v>1194099.9999999888</v>
      </c>
      <c r="C2351" s="32">
        <v>1571740.0659944967</v>
      </c>
      <c r="D2351" s="32">
        <v>377640.06599450787</v>
      </c>
      <c r="E2351" s="44">
        <v>0.31625497529060498</v>
      </c>
    </row>
    <row r="2352" spans="1:5" x14ac:dyDescent="0.25">
      <c r="A2352" s="39" t="s">
        <v>7584</v>
      </c>
      <c r="B2352" s="32">
        <v>564100.00000000081</v>
      </c>
      <c r="C2352" s="32">
        <v>938995.26069378434</v>
      </c>
      <c r="D2352" s="32">
        <v>374895.26069378352</v>
      </c>
      <c r="E2352" s="44">
        <v>0.66459007391204217</v>
      </c>
    </row>
    <row r="2353" spans="1:5" x14ac:dyDescent="0.25">
      <c r="A2353" s="39" t="s">
        <v>7127</v>
      </c>
      <c r="B2353" s="32">
        <v>822099.99999999651</v>
      </c>
      <c r="C2353" s="32">
        <v>1195008.2789428553</v>
      </c>
      <c r="D2353" s="32">
        <v>372908.2789428588</v>
      </c>
      <c r="E2353" s="44">
        <v>0.45360452371105753</v>
      </c>
    </row>
    <row r="2354" spans="1:5" x14ac:dyDescent="0.25">
      <c r="A2354" s="39" t="s">
        <v>6363</v>
      </c>
      <c r="B2354" s="32">
        <v>1167099.9999999893</v>
      </c>
      <c r="C2354" s="32">
        <v>1539639.9679114614</v>
      </c>
      <c r="D2354" s="32">
        <v>372539.96791147208</v>
      </c>
      <c r="E2354" s="44">
        <v>0.31920141197110402</v>
      </c>
    </row>
    <row r="2355" spans="1:5" x14ac:dyDescent="0.25">
      <c r="A2355" s="39" t="s">
        <v>6095</v>
      </c>
      <c r="B2355" s="32">
        <v>1083099.9999999912</v>
      </c>
      <c r="C2355" s="32">
        <v>1453493.7284135951</v>
      </c>
      <c r="D2355" s="32">
        <v>370393.72841360397</v>
      </c>
      <c r="E2355" s="44">
        <v>0.34197555942535962</v>
      </c>
    </row>
    <row r="2356" spans="1:5" x14ac:dyDescent="0.25">
      <c r="A2356" s="39" t="s">
        <v>6322</v>
      </c>
      <c r="B2356" s="32">
        <v>1296099.99999999</v>
      </c>
      <c r="C2356" s="32">
        <v>1666178.8047528588</v>
      </c>
      <c r="D2356" s="32">
        <v>370078.80475286883</v>
      </c>
      <c r="E2356" s="44">
        <v>0.28553260146043646</v>
      </c>
    </row>
    <row r="2357" spans="1:5" x14ac:dyDescent="0.25">
      <c r="A2357" s="39" t="s">
        <v>7740</v>
      </c>
      <c r="B2357" s="32">
        <v>348100.00000000041</v>
      </c>
      <c r="C2357" s="32">
        <v>717798.19655299128</v>
      </c>
      <c r="D2357" s="32">
        <v>369698.19655299088</v>
      </c>
      <c r="E2357" s="44">
        <v>1.0620459539011504</v>
      </c>
    </row>
    <row r="2358" spans="1:5" x14ac:dyDescent="0.25">
      <c r="A2358" s="39" t="s">
        <v>5952</v>
      </c>
      <c r="B2358" s="32">
        <v>444100.00000000058</v>
      </c>
      <c r="C2358" s="32">
        <v>809925.69498269586</v>
      </c>
      <c r="D2358" s="32">
        <v>365825.69498269528</v>
      </c>
      <c r="E2358" s="44">
        <v>0.82374621702926099</v>
      </c>
    </row>
    <row r="2359" spans="1:5" x14ac:dyDescent="0.25">
      <c r="A2359" s="39" t="s">
        <v>6176</v>
      </c>
      <c r="B2359" s="32">
        <v>747099.99999999802</v>
      </c>
      <c r="C2359" s="32">
        <v>1111090.6128617772</v>
      </c>
      <c r="D2359" s="32">
        <v>363990.61286177917</v>
      </c>
      <c r="E2359" s="44">
        <v>0.48720467522658295</v>
      </c>
    </row>
    <row r="2360" spans="1:5" x14ac:dyDescent="0.25">
      <c r="A2360" s="39" t="s">
        <v>6204</v>
      </c>
      <c r="B2360" s="32">
        <v>609100.00000000081</v>
      </c>
      <c r="C2360" s="32">
        <v>970786.22145814518</v>
      </c>
      <c r="D2360" s="32">
        <v>361686.22145814437</v>
      </c>
      <c r="E2360" s="44">
        <v>0.59380433665759957</v>
      </c>
    </row>
    <row r="2361" spans="1:5" x14ac:dyDescent="0.25">
      <c r="A2361" s="39" t="s">
        <v>6016</v>
      </c>
      <c r="B2361" s="32">
        <v>363100.00000000047</v>
      </c>
      <c r="C2361" s="32">
        <v>721751.89701828989</v>
      </c>
      <c r="D2361" s="32">
        <v>358651.89701828943</v>
      </c>
      <c r="E2361" s="44">
        <v>0.98774964753040195</v>
      </c>
    </row>
    <row r="2362" spans="1:5" x14ac:dyDescent="0.25">
      <c r="A2362" s="39" t="s">
        <v>6832</v>
      </c>
      <c r="B2362" s="32">
        <v>1239099.9999999886</v>
      </c>
      <c r="C2362" s="32">
        <v>1596510.4732391916</v>
      </c>
      <c r="D2362" s="32">
        <v>357410.47323920298</v>
      </c>
      <c r="E2362" s="44">
        <v>0.28844360684303627</v>
      </c>
    </row>
    <row r="2363" spans="1:5" x14ac:dyDescent="0.25">
      <c r="A2363" s="39" t="s">
        <v>7893</v>
      </c>
      <c r="B2363" s="32">
        <v>969099.99999999336</v>
      </c>
      <c r="C2363" s="32">
        <v>1326491.3794357672</v>
      </c>
      <c r="D2363" s="32">
        <v>357391.37943577382</v>
      </c>
      <c r="E2363" s="44">
        <v>0.36878689447505547</v>
      </c>
    </row>
    <row r="2364" spans="1:5" x14ac:dyDescent="0.25">
      <c r="A2364" s="39" t="s">
        <v>6029</v>
      </c>
      <c r="B2364" s="32">
        <v>327100.00000000035</v>
      </c>
      <c r="C2364" s="32">
        <v>683365.67307303485</v>
      </c>
      <c r="D2364" s="32">
        <v>356265.6730730345</v>
      </c>
      <c r="E2364" s="44">
        <v>1.0891643933752189</v>
      </c>
    </row>
    <row r="2365" spans="1:5" x14ac:dyDescent="0.25">
      <c r="A2365" s="39" t="s">
        <v>8210</v>
      </c>
      <c r="B2365" s="32">
        <v>852099.99999999581</v>
      </c>
      <c r="C2365" s="32">
        <v>1206159.1117122285</v>
      </c>
      <c r="D2365" s="32">
        <v>354059.1117122327</v>
      </c>
      <c r="E2365" s="44">
        <v>0.4155135684922362</v>
      </c>
    </row>
    <row r="2366" spans="1:5" x14ac:dyDescent="0.25">
      <c r="A2366" s="39" t="s">
        <v>8211</v>
      </c>
      <c r="B2366" s="32">
        <v>660099.99999999988</v>
      </c>
      <c r="C2366" s="32">
        <v>1012270.6545022487</v>
      </c>
      <c r="D2366" s="32">
        <v>352170.65450224886</v>
      </c>
      <c r="E2366" s="44">
        <v>0.53351106575102092</v>
      </c>
    </row>
    <row r="2367" spans="1:5" x14ac:dyDescent="0.25">
      <c r="A2367" s="39" t="s">
        <v>6836</v>
      </c>
      <c r="B2367" s="32">
        <v>534100.0000000007</v>
      </c>
      <c r="C2367" s="32">
        <v>883633.46508071094</v>
      </c>
      <c r="D2367" s="32">
        <v>349533.46508071024</v>
      </c>
      <c r="E2367" s="44">
        <v>0.65443449743626625</v>
      </c>
    </row>
    <row r="2368" spans="1:5" x14ac:dyDescent="0.25">
      <c r="A2368" s="39" t="s">
        <v>6503</v>
      </c>
      <c r="B2368" s="32">
        <v>1092099.9999999909</v>
      </c>
      <c r="C2368" s="32">
        <v>1436586.7312947137</v>
      </c>
      <c r="D2368" s="32">
        <v>344486.73129472276</v>
      </c>
      <c r="E2368" s="44">
        <v>0.31543515364410368</v>
      </c>
    </row>
    <row r="2369" spans="1:5" x14ac:dyDescent="0.25">
      <c r="A2369" s="39" t="s">
        <v>6472</v>
      </c>
      <c r="B2369" s="32">
        <v>759099.99999999779</v>
      </c>
      <c r="C2369" s="32">
        <v>1102212.8710051551</v>
      </c>
      <c r="D2369" s="32">
        <v>343112.87100515736</v>
      </c>
      <c r="E2369" s="44">
        <v>0.45199956659881224</v>
      </c>
    </row>
    <row r="2370" spans="1:5" x14ac:dyDescent="0.25">
      <c r="A2370" s="39" t="s">
        <v>7573</v>
      </c>
      <c r="B2370" s="32">
        <v>309100.00000000035</v>
      </c>
      <c r="C2370" s="32">
        <v>650450.10359745065</v>
      </c>
      <c r="D2370" s="32">
        <v>341350.1035974503</v>
      </c>
      <c r="E2370" s="44">
        <v>1.1043355017711094</v>
      </c>
    </row>
    <row r="2371" spans="1:5" x14ac:dyDescent="0.25">
      <c r="A2371" s="39" t="s">
        <v>7902</v>
      </c>
      <c r="B2371" s="32">
        <v>588100.00000000081</v>
      </c>
      <c r="C2371" s="32">
        <v>927869.46839341882</v>
      </c>
      <c r="D2371" s="32">
        <v>339769.46839341801</v>
      </c>
      <c r="E2371" s="44">
        <v>0.57774097669344926</v>
      </c>
    </row>
    <row r="2372" spans="1:5" x14ac:dyDescent="0.25">
      <c r="A2372" s="39" t="s">
        <v>8185</v>
      </c>
      <c r="B2372" s="32">
        <v>663099.99999999977</v>
      </c>
      <c r="C2372" s="32">
        <v>994553.33100711566</v>
      </c>
      <c r="D2372" s="32">
        <v>331453.33100711589</v>
      </c>
      <c r="E2372" s="44">
        <v>0.49985421656931989</v>
      </c>
    </row>
    <row r="2373" spans="1:5" x14ac:dyDescent="0.25">
      <c r="A2373" s="39" t="s">
        <v>7481</v>
      </c>
      <c r="B2373" s="32">
        <v>474100.00000000064</v>
      </c>
      <c r="C2373" s="32">
        <v>804753.29071780446</v>
      </c>
      <c r="D2373" s="32">
        <v>330653.29071780381</v>
      </c>
      <c r="E2373" s="44">
        <v>0.69743364420544895</v>
      </c>
    </row>
    <row r="2374" spans="1:5" x14ac:dyDescent="0.25">
      <c r="A2374" s="39" t="s">
        <v>8128</v>
      </c>
      <c r="B2374" s="32">
        <v>855099.99999999581</v>
      </c>
      <c r="C2374" s="32">
        <v>1184286.2785211636</v>
      </c>
      <c r="D2374" s="32">
        <v>329186.27852116781</v>
      </c>
      <c r="E2374" s="44">
        <v>0.38496816573636933</v>
      </c>
    </row>
    <row r="2375" spans="1:5" x14ac:dyDescent="0.25">
      <c r="A2375" s="39" t="s">
        <v>6448</v>
      </c>
      <c r="B2375" s="32">
        <v>273100.00000000029</v>
      </c>
      <c r="C2375" s="32">
        <v>600122.52999888791</v>
      </c>
      <c r="D2375" s="32">
        <v>327022.52999888762</v>
      </c>
      <c r="E2375" s="44">
        <v>1.1974461003254753</v>
      </c>
    </row>
    <row r="2376" spans="1:5" x14ac:dyDescent="0.25">
      <c r="A2376" s="39" t="s">
        <v>6888</v>
      </c>
      <c r="B2376" s="32">
        <v>738099.99999999825</v>
      </c>
      <c r="C2376" s="32">
        <v>1065074.8597449593</v>
      </c>
      <c r="D2376" s="32">
        <v>326974.85974496102</v>
      </c>
      <c r="E2376" s="44">
        <v>0.44299533903937377</v>
      </c>
    </row>
    <row r="2377" spans="1:5" x14ac:dyDescent="0.25">
      <c r="A2377" s="39" t="s">
        <v>7532</v>
      </c>
      <c r="B2377" s="32">
        <v>507100.0000000007</v>
      </c>
      <c r="C2377" s="32">
        <v>834024.42561947799</v>
      </c>
      <c r="D2377" s="32">
        <v>326924.42561947729</v>
      </c>
      <c r="E2377" s="44">
        <v>0.64469419368857594</v>
      </c>
    </row>
    <row r="2378" spans="1:5" x14ac:dyDescent="0.25">
      <c r="A2378" s="39" t="s">
        <v>5809</v>
      </c>
      <c r="B2378" s="32">
        <v>582100.00000000081</v>
      </c>
      <c r="C2378" s="32">
        <v>908782.67986073182</v>
      </c>
      <c r="D2378" s="32">
        <v>326682.679860731</v>
      </c>
      <c r="E2378" s="44">
        <v>0.56121401797067605</v>
      </c>
    </row>
    <row r="2379" spans="1:5" x14ac:dyDescent="0.25">
      <c r="A2379" s="39" t="s">
        <v>7030</v>
      </c>
      <c r="B2379" s="32">
        <v>1155099.9999999895</v>
      </c>
      <c r="C2379" s="32">
        <v>1479924.9655170813</v>
      </c>
      <c r="D2379" s="32">
        <v>324824.9655170918</v>
      </c>
      <c r="E2379" s="44">
        <v>0.28120938924516903</v>
      </c>
    </row>
    <row r="2380" spans="1:5" x14ac:dyDescent="0.25">
      <c r="A2380" s="39" t="s">
        <v>7149</v>
      </c>
      <c r="B2380" s="32">
        <v>408100.00000000052</v>
      </c>
      <c r="C2380" s="32">
        <v>732259.71220408415</v>
      </c>
      <c r="D2380" s="32">
        <v>324159.71220408363</v>
      </c>
      <c r="E2380" s="44">
        <v>0.79431441363411714</v>
      </c>
    </row>
    <row r="2381" spans="1:5" x14ac:dyDescent="0.25">
      <c r="A2381" s="39" t="s">
        <v>6062</v>
      </c>
      <c r="B2381" s="32">
        <v>786099.99999999721</v>
      </c>
      <c r="C2381" s="32">
        <v>1108926.3277783731</v>
      </c>
      <c r="D2381" s="32">
        <v>322826.32777837594</v>
      </c>
      <c r="E2381" s="44">
        <v>0.41066827093038683</v>
      </c>
    </row>
    <row r="2382" spans="1:5" x14ac:dyDescent="0.25">
      <c r="A2382" s="39" t="s">
        <v>6267</v>
      </c>
      <c r="B2382" s="32">
        <v>789099.99999999721</v>
      </c>
      <c r="C2382" s="32">
        <v>1110398.7258676132</v>
      </c>
      <c r="D2382" s="32">
        <v>321298.72586761601</v>
      </c>
      <c r="E2382" s="44">
        <v>0.40717111375949455</v>
      </c>
    </row>
    <row r="2383" spans="1:5" x14ac:dyDescent="0.25">
      <c r="A2383" s="39" t="s">
        <v>6182</v>
      </c>
      <c r="B2383" s="32">
        <v>321100.00000000035</v>
      </c>
      <c r="C2383" s="32">
        <v>641062.53463758703</v>
      </c>
      <c r="D2383" s="32">
        <v>319962.53463758668</v>
      </c>
      <c r="E2383" s="44">
        <v>0.99645759775019105</v>
      </c>
    </row>
    <row r="2384" spans="1:5" x14ac:dyDescent="0.25">
      <c r="A2384" s="39" t="s">
        <v>7201</v>
      </c>
      <c r="B2384" s="32">
        <v>567100.00000000081</v>
      </c>
      <c r="C2384" s="32">
        <v>886479.28732204682</v>
      </c>
      <c r="D2384" s="32">
        <v>319379.287322046</v>
      </c>
      <c r="E2384" s="44">
        <v>0.563179840102355</v>
      </c>
    </row>
    <row r="2385" spans="1:5" x14ac:dyDescent="0.25">
      <c r="A2385" s="39" t="s">
        <v>6180</v>
      </c>
      <c r="B2385" s="32">
        <v>531100.0000000007</v>
      </c>
      <c r="C2385" s="32">
        <v>849420.53292515664</v>
      </c>
      <c r="D2385" s="32">
        <v>318320.53292515595</v>
      </c>
      <c r="E2385" s="44">
        <v>0.59936082267963764</v>
      </c>
    </row>
    <row r="2386" spans="1:5" x14ac:dyDescent="0.25">
      <c r="A2386" s="39" t="s">
        <v>7911</v>
      </c>
      <c r="B2386" s="32">
        <v>264100.00000000029</v>
      </c>
      <c r="C2386" s="32">
        <v>581561.10967195965</v>
      </c>
      <c r="D2386" s="32">
        <v>317461.10967195936</v>
      </c>
      <c r="E2386" s="44">
        <v>1.2020488817567552</v>
      </c>
    </row>
    <row r="2387" spans="1:5" x14ac:dyDescent="0.25">
      <c r="A2387" s="39" t="s">
        <v>5817</v>
      </c>
      <c r="B2387" s="32">
        <v>579100.00000000081</v>
      </c>
      <c r="C2387" s="32">
        <v>893875.80209517316</v>
      </c>
      <c r="D2387" s="32">
        <v>314775.80209517234</v>
      </c>
      <c r="E2387" s="44">
        <v>0.54356035588874441</v>
      </c>
    </row>
    <row r="2388" spans="1:5" x14ac:dyDescent="0.25">
      <c r="A2388" s="39" t="s">
        <v>8303</v>
      </c>
      <c r="B2388" s="32">
        <v>429100.00000000052</v>
      </c>
      <c r="C2388" s="32">
        <v>742850.67955437163</v>
      </c>
      <c r="D2388" s="32">
        <v>313750.67955437111</v>
      </c>
      <c r="E2388" s="44">
        <v>0.73118312643759198</v>
      </c>
    </row>
    <row r="2389" spans="1:5" x14ac:dyDescent="0.25">
      <c r="A2389" s="39" t="s">
        <v>7892</v>
      </c>
      <c r="B2389" s="32">
        <v>972099.99999999336</v>
      </c>
      <c r="C2389" s="32">
        <v>1284943.2750768955</v>
      </c>
      <c r="D2389" s="32">
        <v>312843.27507690212</v>
      </c>
      <c r="E2389" s="44">
        <v>0.32182211200175315</v>
      </c>
    </row>
    <row r="2390" spans="1:5" x14ac:dyDescent="0.25">
      <c r="A2390" s="39" t="s">
        <v>7365</v>
      </c>
      <c r="B2390" s="32">
        <v>783099.99999999732</v>
      </c>
      <c r="C2390" s="32">
        <v>1095795.522791747</v>
      </c>
      <c r="D2390" s="32">
        <v>312695.52279174968</v>
      </c>
      <c r="E2390" s="44">
        <v>0.39930471560688385</v>
      </c>
    </row>
    <row r="2391" spans="1:5" x14ac:dyDescent="0.25">
      <c r="A2391" s="39" t="s">
        <v>8267</v>
      </c>
      <c r="B2391" s="32">
        <v>249100.00000000023</v>
      </c>
      <c r="C2391" s="32">
        <v>561530.28537133813</v>
      </c>
      <c r="D2391" s="32">
        <v>312430.2853713379</v>
      </c>
      <c r="E2391" s="44">
        <v>1.2542363924983444</v>
      </c>
    </row>
    <row r="2392" spans="1:5" x14ac:dyDescent="0.25">
      <c r="A2392" s="39" t="s">
        <v>5816</v>
      </c>
      <c r="B2392" s="32">
        <v>654100</v>
      </c>
      <c r="C2392" s="32">
        <v>965999.3264300857</v>
      </c>
      <c r="D2392" s="32">
        <v>311899.3264300857</v>
      </c>
      <c r="E2392" s="44">
        <v>0.47683737414781485</v>
      </c>
    </row>
    <row r="2393" spans="1:5" x14ac:dyDescent="0.25">
      <c r="A2393" s="39" t="s">
        <v>7341</v>
      </c>
      <c r="B2393" s="32">
        <v>648100.00000000012</v>
      </c>
      <c r="C2393" s="32">
        <v>957715.767238589</v>
      </c>
      <c r="D2393" s="32">
        <v>309615.76723858889</v>
      </c>
      <c r="E2393" s="44">
        <v>0.47772838641967108</v>
      </c>
    </row>
    <row r="2394" spans="1:5" x14ac:dyDescent="0.25">
      <c r="A2394" s="39" t="s">
        <v>6096</v>
      </c>
      <c r="B2394" s="32">
        <v>1008099.9999999925</v>
      </c>
      <c r="C2394" s="32">
        <v>1317252.1678126622</v>
      </c>
      <c r="D2394" s="32">
        <v>309152.16781266965</v>
      </c>
      <c r="E2394" s="44">
        <v>0.30666815575108813</v>
      </c>
    </row>
    <row r="2395" spans="1:5" x14ac:dyDescent="0.25">
      <c r="A2395" s="39" t="s">
        <v>6889</v>
      </c>
      <c r="B2395" s="32">
        <v>516100.0000000007</v>
      </c>
      <c r="C2395" s="32">
        <v>824398.62934080872</v>
      </c>
      <c r="D2395" s="32">
        <v>308298.62934080802</v>
      </c>
      <c r="E2395" s="44">
        <v>0.59736219597133811</v>
      </c>
    </row>
    <row r="2396" spans="1:5" x14ac:dyDescent="0.25">
      <c r="A2396" s="39" t="s">
        <v>7381</v>
      </c>
      <c r="B2396" s="32">
        <v>432100.00000000058</v>
      </c>
      <c r="C2396" s="32">
        <v>739503.47008924175</v>
      </c>
      <c r="D2396" s="32">
        <v>307403.47008924116</v>
      </c>
      <c r="E2396" s="44">
        <v>0.71141742672816655</v>
      </c>
    </row>
    <row r="2397" spans="1:5" x14ac:dyDescent="0.25">
      <c r="A2397" s="39" t="s">
        <v>7266</v>
      </c>
      <c r="B2397" s="32">
        <v>537100.0000000007</v>
      </c>
      <c r="C2397" s="32">
        <v>843103.99356731062</v>
      </c>
      <c r="D2397" s="32">
        <v>306003.99356730992</v>
      </c>
      <c r="E2397" s="44">
        <v>0.5697337433761116</v>
      </c>
    </row>
    <row r="2398" spans="1:5" x14ac:dyDescent="0.25">
      <c r="A2398" s="39" t="s">
        <v>7082</v>
      </c>
      <c r="B2398" s="32">
        <v>690099.99999999919</v>
      </c>
      <c r="C2398" s="32">
        <v>991821.57946969685</v>
      </c>
      <c r="D2398" s="32">
        <v>301721.57946969767</v>
      </c>
      <c r="E2398" s="44">
        <v>0.43721428701593684</v>
      </c>
    </row>
    <row r="2399" spans="1:5" x14ac:dyDescent="0.25">
      <c r="A2399" s="39" t="s">
        <v>7336</v>
      </c>
      <c r="B2399" s="32">
        <v>618100.0000000007</v>
      </c>
      <c r="C2399" s="32">
        <v>917367.25100608647</v>
      </c>
      <c r="D2399" s="32">
        <v>299267.25100608577</v>
      </c>
      <c r="E2399" s="44">
        <v>0.48417287009559201</v>
      </c>
    </row>
    <row r="2400" spans="1:5" x14ac:dyDescent="0.25">
      <c r="A2400" s="39" t="s">
        <v>7129</v>
      </c>
      <c r="B2400" s="32">
        <v>621100.0000000007</v>
      </c>
      <c r="C2400" s="32">
        <v>919341.62960632041</v>
      </c>
      <c r="D2400" s="32">
        <v>298241.62960631971</v>
      </c>
      <c r="E2400" s="44">
        <v>0.48018294897169439</v>
      </c>
    </row>
    <row r="2401" spans="1:5" x14ac:dyDescent="0.25">
      <c r="A2401" s="39" t="s">
        <v>7579</v>
      </c>
      <c r="B2401" s="32">
        <v>930099.99999999418</v>
      </c>
      <c r="C2401" s="32">
        <v>1225763.2273441113</v>
      </c>
      <c r="D2401" s="32">
        <v>295663.22734411713</v>
      </c>
      <c r="E2401" s="44">
        <v>0.31788326776058379</v>
      </c>
    </row>
    <row r="2402" spans="1:5" x14ac:dyDescent="0.25">
      <c r="A2402" s="39" t="s">
        <v>7782</v>
      </c>
      <c r="B2402" s="32">
        <v>903099.99999999476</v>
      </c>
      <c r="C2402" s="32">
        <v>1196446.1008521554</v>
      </c>
      <c r="D2402" s="32">
        <v>293346.1008521606</v>
      </c>
      <c r="E2402" s="44">
        <v>0.32482128319362452</v>
      </c>
    </row>
    <row r="2403" spans="1:5" x14ac:dyDescent="0.25">
      <c r="A2403" s="39" t="s">
        <v>7128</v>
      </c>
      <c r="B2403" s="32">
        <v>792099.99999999709</v>
      </c>
      <c r="C2403" s="32">
        <v>1084331.3238808762</v>
      </c>
      <c r="D2403" s="32">
        <v>292231.32388087909</v>
      </c>
      <c r="E2403" s="44">
        <v>0.3689323619251107</v>
      </c>
    </row>
    <row r="2404" spans="1:5" x14ac:dyDescent="0.25">
      <c r="A2404" s="39" t="s">
        <v>6246</v>
      </c>
      <c r="B2404" s="32">
        <v>504100.0000000007</v>
      </c>
      <c r="C2404" s="32">
        <v>794653.32714522129</v>
      </c>
      <c r="D2404" s="32">
        <v>290553.3271452206</v>
      </c>
      <c r="E2404" s="44">
        <v>0.57638033553902046</v>
      </c>
    </row>
    <row r="2405" spans="1:5" x14ac:dyDescent="0.25">
      <c r="A2405" s="39" t="s">
        <v>8130</v>
      </c>
      <c r="B2405" s="32">
        <v>846099.99999999593</v>
      </c>
      <c r="C2405" s="32">
        <v>1132958.5806097672</v>
      </c>
      <c r="D2405" s="32">
        <v>286858.58060977131</v>
      </c>
      <c r="E2405" s="44">
        <v>0.3390362612099902</v>
      </c>
    </row>
    <row r="2406" spans="1:5" x14ac:dyDescent="0.25">
      <c r="A2406" s="39" t="s">
        <v>7049</v>
      </c>
      <c r="B2406" s="32">
        <v>1017099.9999999924</v>
      </c>
      <c r="C2406" s="32">
        <v>1297442.5273942125</v>
      </c>
      <c r="D2406" s="32">
        <v>280342.52739422012</v>
      </c>
      <c r="E2406" s="44">
        <v>0.27562926692972395</v>
      </c>
    </row>
    <row r="2407" spans="1:5" x14ac:dyDescent="0.25">
      <c r="A2407" s="39" t="s">
        <v>7083</v>
      </c>
      <c r="B2407" s="32">
        <v>366100.00000000047</v>
      </c>
      <c r="C2407" s="32">
        <v>646130.93433286529</v>
      </c>
      <c r="D2407" s="32">
        <v>280030.93433286482</v>
      </c>
      <c r="E2407" s="44">
        <v>0.76490285258908619</v>
      </c>
    </row>
    <row r="2408" spans="1:5" x14ac:dyDescent="0.25">
      <c r="A2408" s="39" t="s">
        <v>7896</v>
      </c>
      <c r="B2408" s="32">
        <v>801099.99999999697</v>
      </c>
      <c r="C2408" s="32">
        <v>1081068.3307530046</v>
      </c>
      <c r="D2408" s="32">
        <v>279968.33075300767</v>
      </c>
      <c r="E2408" s="44">
        <v>0.34947987860817464</v>
      </c>
    </row>
    <row r="2409" spans="1:5" x14ac:dyDescent="0.25">
      <c r="A2409" s="39" t="s">
        <v>7597</v>
      </c>
      <c r="B2409" s="32">
        <v>624100.00000000058</v>
      </c>
      <c r="C2409" s="32">
        <v>903752.34769922204</v>
      </c>
      <c r="D2409" s="32">
        <v>279652.34769922146</v>
      </c>
      <c r="E2409" s="44">
        <v>0.44808900448521261</v>
      </c>
    </row>
    <row r="2410" spans="1:5" x14ac:dyDescent="0.25">
      <c r="A2410" s="39" t="s">
        <v>7898</v>
      </c>
      <c r="B2410" s="32">
        <v>705099.99999999895</v>
      </c>
      <c r="C2410" s="32">
        <v>982547.37306416128</v>
      </c>
      <c r="D2410" s="32">
        <v>277447.37306416233</v>
      </c>
      <c r="E2410" s="44">
        <v>0.39348655944428129</v>
      </c>
    </row>
    <row r="2411" spans="1:5" x14ac:dyDescent="0.25">
      <c r="A2411" s="39" t="s">
        <v>6734</v>
      </c>
      <c r="B2411" s="32">
        <v>495100.00000000064</v>
      </c>
      <c r="C2411" s="32">
        <v>771705.87274510704</v>
      </c>
      <c r="D2411" s="32">
        <v>276605.8727451064</v>
      </c>
      <c r="E2411" s="44">
        <v>0.55868687688367213</v>
      </c>
    </row>
    <row r="2412" spans="1:5" x14ac:dyDescent="0.25">
      <c r="A2412" s="39" t="s">
        <v>6275</v>
      </c>
      <c r="B2412" s="32">
        <v>300100.00000000035</v>
      </c>
      <c r="C2412" s="32">
        <v>574178.50715671841</v>
      </c>
      <c r="D2412" s="32">
        <v>274078.50715671806</v>
      </c>
      <c r="E2412" s="44">
        <v>0.91329059365783982</v>
      </c>
    </row>
    <row r="2413" spans="1:5" x14ac:dyDescent="0.25">
      <c r="A2413" s="39" t="s">
        <v>7907</v>
      </c>
      <c r="B2413" s="32">
        <v>360100.00000000041</v>
      </c>
      <c r="C2413" s="32">
        <v>632627.45897053729</v>
      </c>
      <c r="D2413" s="32">
        <v>272527.45897053689</v>
      </c>
      <c r="E2413" s="44">
        <v>0.75681049422531677</v>
      </c>
    </row>
    <row r="2414" spans="1:5" x14ac:dyDescent="0.25">
      <c r="A2414" s="39" t="s">
        <v>8171</v>
      </c>
      <c r="B2414" s="32">
        <v>318100.00000000035</v>
      </c>
      <c r="C2414" s="32">
        <v>587046.12455156911</v>
      </c>
      <c r="D2414" s="32">
        <v>268946.12455156876</v>
      </c>
      <c r="E2414" s="44">
        <v>0.84547665687383988</v>
      </c>
    </row>
    <row r="2415" spans="1:5" x14ac:dyDescent="0.25">
      <c r="A2415" s="39" t="s">
        <v>7912</v>
      </c>
      <c r="B2415" s="32">
        <v>255100.00000000026</v>
      </c>
      <c r="C2415" s="32">
        <v>519052.67059004481</v>
      </c>
      <c r="D2415" s="32">
        <v>263952.67059004458</v>
      </c>
      <c r="E2415" s="44">
        <v>1.0347027463349443</v>
      </c>
    </row>
    <row r="2416" spans="1:5" x14ac:dyDescent="0.25">
      <c r="A2416" s="39" t="s">
        <v>6638</v>
      </c>
      <c r="B2416" s="32">
        <v>270100.00000000029</v>
      </c>
      <c r="C2416" s="32">
        <v>531848.31982649723</v>
      </c>
      <c r="D2416" s="32">
        <v>261748.31982649694</v>
      </c>
      <c r="E2416" s="44">
        <v>0.96907930331912873</v>
      </c>
    </row>
    <row r="2417" spans="1:5" x14ac:dyDescent="0.25">
      <c r="A2417" s="39" t="s">
        <v>6858</v>
      </c>
      <c r="B2417" s="32">
        <v>291100.00000000029</v>
      </c>
      <c r="C2417" s="32">
        <v>551727.3800405626</v>
      </c>
      <c r="D2417" s="32">
        <v>260627.3800405623</v>
      </c>
      <c r="E2417" s="44">
        <v>0.89531906575253195</v>
      </c>
    </row>
    <row r="2418" spans="1:5" x14ac:dyDescent="0.25">
      <c r="A2418" s="39" t="s">
        <v>7052</v>
      </c>
      <c r="B2418" s="32">
        <v>345100.00000000041</v>
      </c>
      <c r="C2418" s="32">
        <v>605108.99037614022</v>
      </c>
      <c r="D2418" s="32">
        <v>260008.99037613982</v>
      </c>
      <c r="E2418" s="44">
        <v>0.75343086171005369</v>
      </c>
    </row>
    <row r="2419" spans="1:5" x14ac:dyDescent="0.25">
      <c r="A2419" s="39" t="s">
        <v>7241</v>
      </c>
      <c r="B2419" s="32">
        <v>891099.99999999499</v>
      </c>
      <c r="C2419" s="32">
        <v>1149361.4741260761</v>
      </c>
      <c r="D2419" s="32">
        <v>258261.4741260811</v>
      </c>
      <c r="E2419" s="44">
        <v>0.28982322312432113</v>
      </c>
    </row>
    <row r="2420" spans="1:5" x14ac:dyDescent="0.25">
      <c r="A2420" s="39" t="s">
        <v>6476</v>
      </c>
      <c r="B2420" s="32">
        <v>399100.00000000052</v>
      </c>
      <c r="C2420" s="32">
        <v>656445.25590573926</v>
      </c>
      <c r="D2420" s="32">
        <v>257345.25590573874</v>
      </c>
      <c r="E2420" s="44">
        <v>0.64481397119954498</v>
      </c>
    </row>
    <row r="2421" spans="1:5" x14ac:dyDescent="0.25">
      <c r="A2421" s="39" t="s">
        <v>7572</v>
      </c>
      <c r="B2421" s="32">
        <v>411100.00000000052</v>
      </c>
      <c r="C2421" s="32">
        <v>667044.79824235488</v>
      </c>
      <c r="D2421" s="32">
        <v>255944.79824235436</v>
      </c>
      <c r="E2421" s="44">
        <v>0.62258525478558513</v>
      </c>
    </row>
    <row r="2422" spans="1:5" x14ac:dyDescent="0.25">
      <c r="A2422" s="39" t="s">
        <v>8132</v>
      </c>
      <c r="B2422" s="32">
        <v>831099.99999999627</v>
      </c>
      <c r="C2422" s="32">
        <v>1086353.1914741506</v>
      </c>
      <c r="D2422" s="32">
        <v>255253.19147415436</v>
      </c>
      <c r="E2422" s="44">
        <v>0.30712692994122909</v>
      </c>
    </row>
    <row r="2423" spans="1:5" x14ac:dyDescent="0.25">
      <c r="A2423" s="39" t="s">
        <v>7913</v>
      </c>
      <c r="B2423" s="32">
        <v>237100.00000000023</v>
      </c>
      <c r="C2423" s="32">
        <v>491273.7209199479</v>
      </c>
      <c r="D2423" s="32">
        <v>254173.72091994766</v>
      </c>
      <c r="E2423" s="44">
        <v>1.0720106323068217</v>
      </c>
    </row>
    <row r="2424" spans="1:5" x14ac:dyDescent="0.25">
      <c r="A2424" s="39" t="s">
        <v>7092</v>
      </c>
      <c r="B2424" s="32">
        <v>594100.00000000081</v>
      </c>
      <c r="C2424" s="32">
        <v>847403.70120757946</v>
      </c>
      <c r="D2424" s="32">
        <v>253303.70120757865</v>
      </c>
      <c r="E2424" s="44">
        <v>0.42636542872846034</v>
      </c>
    </row>
    <row r="2425" spans="1:5" x14ac:dyDescent="0.25">
      <c r="A2425" s="39" t="s">
        <v>7650</v>
      </c>
      <c r="B2425" s="32">
        <v>222100.0000000002</v>
      </c>
      <c r="C2425" s="32">
        <v>474003.98903752986</v>
      </c>
      <c r="D2425" s="32">
        <v>251903.98903752965</v>
      </c>
      <c r="E2425" s="44">
        <v>1.1341917561347565</v>
      </c>
    </row>
    <row r="2426" spans="1:5" x14ac:dyDescent="0.25">
      <c r="A2426" s="39" t="s">
        <v>8147</v>
      </c>
      <c r="B2426" s="32">
        <v>843099.99999999604</v>
      </c>
      <c r="C2426" s="32">
        <v>1094977.6107938965</v>
      </c>
      <c r="D2426" s="32">
        <v>251877.61079390044</v>
      </c>
      <c r="E2426" s="44">
        <v>0.298751762298543</v>
      </c>
    </row>
    <row r="2427" spans="1:5" x14ac:dyDescent="0.25">
      <c r="A2427" s="39" t="s">
        <v>5912</v>
      </c>
      <c r="B2427" s="32">
        <v>357100.00000000041</v>
      </c>
      <c r="C2427" s="32">
        <v>606956.67727239104</v>
      </c>
      <c r="D2427" s="32">
        <v>249856.67727239063</v>
      </c>
      <c r="E2427" s="44">
        <v>0.69968265828168674</v>
      </c>
    </row>
    <row r="2428" spans="1:5" x14ac:dyDescent="0.25">
      <c r="A2428" s="39" t="s">
        <v>6419</v>
      </c>
      <c r="B2428" s="32">
        <v>219100.0000000002</v>
      </c>
      <c r="C2428" s="32">
        <v>467387.44859314972</v>
      </c>
      <c r="D2428" s="32">
        <v>248287.44859314951</v>
      </c>
      <c r="E2428" s="44">
        <v>1.1332151921184359</v>
      </c>
    </row>
    <row r="2429" spans="1:5" x14ac:dyDescent="0.25">
      <c r="A2429" s="39" t="s">
        <v>6447</v>
      </c>
      <c r="B2429" s="32">
        <v>393100.00000000047</v>
      </c>
      <c r="C2429" s="32">
        <v>639711.52735770086</v>
      </c>
      <c r="D2429" s="32">
        <v>246611.5273577004</v>
      </c>
      <c r="E2429" s="44">
        <v>0.62735061652938207</v>
      </c>
    </row>
    <row r="2430" spans="1:5" x14ac:dyDescent="0.25">
      <c r="A2430" s="39" t="s">
        <v>8134</v>
      </c>
      <c r="B2430" s="32">
        <v>717099.99999999872</v>
      </c>
      <c r="C2430" s="32">
        <v>960412.88476534479</v>
      </c>
      <c r="D2430" s="32">
        <v>243312.88476534607</v>
      </c>
      <c r="E2430" s="44">
        <v>0.33930119197510322</v>
      </c>
    </row>
    <row r="2431" spans="1:5" x14ac:dyDescent="0.25">
      <c r="A2431" s="39" t="s">
        <v>7534</v>
      </c>
      <c r="B2431" s="32">
        <v>204100.00000000017</v>
      </c>
      <c r="C2431" s="32">
        <v>446880.11178881821</v>
      </c>
      <c r="D2431" s="32">
        <v>242780.11178881803</v>
      </c>
      <c r="E2431" s="44">
        <v>1.189515491370984</v>
      </c>
    </row>
    <row r="2432" spans="1:5" x14ac:dyDescent="0.25">
      <c r="A2432" s="39" t="s">
        <v>6477</v>
      </c>
      <c r="B2432" s="32">
        <v>351100.00000000041</v>
      </c>
      <c r="C2432" s="32">
        <v>592102.29822463007</v>
      </c>
      <c r="D2432" s="32">
        <v>241002.29822462966</v>
      </c>
      <c r="E2432" s="44">
        <v>0.68642067281295749</v>
      </c>
    </row>
    <row r="2433" spans="1:5" x14ac:dyDescent="0.25">
      <c r="A2433" s="39" t="s">
        <v>7908</v>
      </c>
      <c r="B2433" s="32">
        <v>333100.00000000041</v>
      </c>
      <c r="C2433" s="32">
        <v>572544.03158390883</v>
      </c>
      <c r="D2433" s="32">
        <v>239444.03158390842</v>
      </c>
      <c r="E2433" s="44">
        <v>0.71883527944733749</v>
      </c>
    </row>
    <row r="2434" spans="1:5" x14ac:dyDescent="0.25">
      <c r="A2434" s="39" t="s">
        <v>6179</v>
      </c>
      <c r="B2434" s="32">
        <v>558100.00000000081</v>
      </c>
      <c r="C2434" s="32">
        <v>796391.1822052655</v>
      </c>
      <c r="D2434" s="32">
        <v>238291.18220526469</v>
      </c>
      <c r="E2434" s="44">
        <v>0.42696861172776268</v>
      </c>
    </row>
    <row r="2435" spans="1:5" x14ac:dyDescent="0.25">
      <c r="A2435" s="39" t="s">
        <v>6505</v>
      </c>
      <c r="B2435" s="32">
        <v>276100.00000000029</v>
      </c>
      <c r="C2435" s="32">
        <v>513458.84107197355</v>
      </c>
      <c r="D2435" s="32">
        <v>237358.84107197326</v>
      </c>
      <c r="E2435" s="44">
        <v>0.85968432115890259</v>
      </c>
    </row>
    <row r="2436" spans="1:5" x14ac:dyDescent="0.25">
      <c r="A2436" s="39" t="s">
        <v>7916</v>
      </c>
      <c r="B2436" s="32">
        <v>201100.00000000015</v>
      </c>
      <c r="C2436" s="32">
        <v>436893.8869499361</v>
      </c>
      <c r="D2436" s="32">
        <v>235793.88694993596</v>
      </c>
      <c r="E2436" s="44">
        <v>1.1725205716058469</v>
      </c>
    </row>
    <row r="2437" spans="1:5" x14ac:dyDescent="0.25">
      <c r="A2437" s="39" t="s">
        <v>6977</v>
      </c>
      <c r="B2437" s="32">
        <v>375100.00000000047</v>
      </c>
      <c r="C2437" s="32">
        <v>610441.72195353976</v>
      </c>
      <c r="D2437" s="32">
        <v>235341.72195353929</v>
      </c>
      <c r="E2437" s="44">
        <v>0.62741061571191414</v>
      </c>
    </row>
    <row r="2438" spans="1:5" x14ac:dyDescent="0.25">
      <c r="A2438" s="39" t="s">
        <v>7072</v>
      </c>
      <c r="B2438" s="32">
        <v>543100.0000000007</v>
      </c>
      <c r="C2438" s="32">
        <v>775702.66376153321</v>
      </c>
      <c r="D2438" s="32">
        <v>232602.66376153252</v>
      </c>
      <c r="E2438" s="44">
        <v>0.42828698906560897</v>
      </c>
    </row>
    <row r="2439" spans="1:5" x14ac:dyDescent="0.25">
      <c r="A2439" s="39" t="s">
        <v>7267</v>
      </c>
      <c r="B2439" s="32">
        <v>186100.00000000015</v>
      </c>
      <c r="C2439" s="32">
        <v>417719.37102094351</v>
      </c>
      <c r="D2439" s="32">
        <v>231619.37102094336</v>
      </c>
      <c r="E2439" s="44">
        <v>1.2445962978019516</v>
      </c>
    </row>
    <row r="2440" spans="1:5" x14ac:dyDescent="0.25">
      <c r="A2440" s="39" t="s">
        <v>7150</v>
      </c>
      <c r="B2440" s="32">
        <v>192100.00000000015</v>
      </c>
      <c r="C2440" s="32">
        <v>421586.78353018151</v>
      </c>
      <c r="D2440" s="32">
        <v>229486.78353018136</v>
      </c>
      <c r="E2440" s="44">
        <v>1.1946214655397251</v>
      </c>
    </row>
    <row r="2441" spans="1:5" x14ac:dyDescent="0.25">
      <c r="A2441" s="39" t="s">
        <v>7413</v>
      </c>
      <c r="B2441" s="32">
        <v>303100.00000000035</v>
      </c>
      <c r="C2441" s="32">
        <v>530655.39823456272</v>
      </c>
      <c r="D2441" s="32">
        <v>227555.39823456237</v>
      </c>
      <c r="E2441" s="44">
        <v>0.75076013934200625</v>
      </c>
    </row>
    <row r="2442" spans="1:5" x14ac:dyDescent="0.25">
      <c r="A2442" s="39" t="s">
        <v>5915</v>
      </c>
      <c r="B2442" s="32">
        <v>252100.00000000023</v>
      </c>
      <c r="C2442" s="32">
        <v>475523.70548701019</v>
      </c>
      <c r="D2442" s="32">
        <v>223423.70548700995</v>
      </c>
      <c r="E2442" s="44">
        <v>0.8862503192662029</v>
      </c>
    </row>
    <row r="2443" spans="1:5" x14ac:dyDescent="0.25">
      <c r="A2443" s="39" t="s">
        <v>6602</v>
      </c>
      <c r="B2443" s="32">
        <v>630100.00000000047</v>
      </c>
      <c r="C2443" s="32">
        <v>852513.23129807087</v>
      </c>
      <c r="D2443" s="32">
        <v>222413.2312980704</v>
      </c>
      <c r="E2443" s="44">
        <v>0.35298084637052884</v>
      </c>
    </row>
    <row r="2444" spans="1:5" x14ac:dyDescent="0.25">
      <c r="A2444" s="39" t="s">
        <v>5819</v>
      </c>
      <c r="B2444" s="32">
        <v>441100.00000000058</v>
      </c>
      <c r="C2444" s="32">
        <v>663257.22917321092</v>
      </c>
      <c r="D2444" s="32">
        <v>222157.22917321033</v>
      </c>
      <c r="E2444" s="44">
        <v>0.50364368436456597</v>
      </c>
    </row>
    <row r="2445" spans="1:5" x14ac:dyDescent="0.25">
      <c r="A2445" s="39" t="s">
        <v>6606</v>
      </c>
      <c r="B2445" s="32">
        <v>528100.0000000007</v>
      </c>
      <c r="C2445" s="32">
        <v>746208.66157022235</v>
      </c>
      <c r="D2445" s="32">
        <v>218108.66157022165</v>
      </c>
      <c r="E2445" s="44">
        <v>0.41300636540469865</v>
      </c>
    </row>
    <row r="2446" spans="1:5" x14ac:dyDescent="0.25">
      <c r="A2446" s="39" t="s">
        <v>7414</v>
      </c>
      <c r="B2446" s="32">
        <v>240100.00000000023</v>
      </c>
      <c r="C2446" s="32">
        <v>457668.54093843995</v>
      </c>
      <c r="D2446" s="32">
        <v>217568.54093843972</v>
      </c>
      <c r="E2446" s="44">
        <v>0.90615802140124746</v>
      </c>
    </row>
    <row r="2447" spans="1:5" x14ac:dyDescent="0.25">
      <c r="A2447" s="39" t="s">
        <v>6747</v>
      </c>
      <c r="B2447" s="32">
        <v>336100.00000000041</v>
      </c>
      <c r="C2447" s="32">
        <v>551858.33201021212</v>
      </c>
      <c r="D2447" s="32">
        <v>215758.33201021171</v>
      </c>
      <c r="E2447" s="44">
        <v>0.64194683728120039</v>
      </c>
    </row>
    <row r="2448" spans="1:5" x14ac:dyDescent="0.25">
      <c r="A2448" s="39" t="s">
        <v>6478</v>
      </c>
      <c r="B2448" s="32">
        <v>210100.00000000017</v>
      </c>
      <c r="C2448" s="32">
        <v>425652.35903984733</v>
      </c>
      <c r="D2448" s="32">
        <v>215552.35903984716</v>
      </c>
      <c r="E2448" s="44">
        <v>1.0259512567341598</v>
      </c>
    </row>
    <row r="2449" spans="1:5" x14ac:dyDescent="0.25">
      <c r="A2449" s="39" t="s">
        <v>8186</v>
      </c>
      <c r="B2449" s="32">
        <v>456100.00000000058</v>
      </c>
      <c r="C2449" s="32">
        <v>670530.13242140529</v>
      </c>
      <c r="D2449" s="32">
        <v>214430.13242140471</v>
      </c>
      <c r="E2449" s="44">
        <v>0.47013841793774269</v>
      </c>
    </row>
    <row r="2450" spans="1:5" x14ac:dyDescent="0.25">
      <c r="A2450" s="39" t="s">
        <v>6269</v>
      </c>
      <c r="B2450" s="32">
        <v>369100.00000000047</v>
      </c>
      <c r="C2450" s="32">
        <v>582729.24356168346</v>
      </c>
      <c r="D2450" s="32">
        <v>213629.24356168299</v>
      </c>
      <c r="E2450" s="44">
        <v>0.57878418737925419</v>
      </c>
    </row>
    <row r="2451" spans="1:5" x14ac:dyDescent="0.25">
      <c r="A2451" s="39" t="s">
        <v>8140</v>
      </c>
      <c r="B2451" s="32">
        <v>294100.00000000029</v>
      </c>
      <c r="C2451" s="32">
        <v>506041.7303442299</v>
      </c>
      <c r="D2451" s="32">
        <v>211941.73034422961</v>
      </c>
      <c r="E2451" s="44">
        <v>0.72064512187769258</v>
      </c>
    </row>
    <row r="2452" spans="1:5" x14ac:dyDescent="0.25">
      <c r="A2452" s="39" t="s">
        <v>7160</v>
      </c>
      <c r="B2452" s="32">
        <v>687099.9999999993</v>
      </c>
      <c r="C2452" s="32">
        <v>894440.47926650615</v>
      </c>
      <c r="D2452" s="32">
        <v>207340.47926650685</v>
      </c>
      <c r="E2452" s="44">
        <v>0.30176172211687829</v>
      </c>
    </row>
    <row r="2453" spans="1:5" x14ac:dyDescent="0.25">
      <c r="A2453" s="39" t="s">
        <v>7533</v>
      </c>
      <c r="B2453" s="32">
        <v>267100.00000000029</v>
      </c>
      <c r="C2453" s="32">
        <v>473138.96365757601</v>
      </c>
      <c r="D2453" s="32">
        <v>206038.96365757572</v>
      </c>
      <c r="E2453" s="44">
        <v>0.77139260073970606</v>
      </c>
    </row>
    <row r="2454" spans="1:5" x14ac:dyDescent="0.25">
      <c r="A2454" s="39" t="s">
        <v>7366</v>
      </c>
      <c r="B2454" s="32">
        <v>492100.00000000064</v>
      </c>
      <c r="C2454" s="32">
        <v>693575.02826306189</v>
      </c>
      <c r="D2454" s="32">
        <v>201475.02826306125</v>
      </c>
      <c r="E2454" s="44">
        <v>0.40941887474712657</v>
      </c>
    </row>
    <row r="2455" spans="1:5" x14ac:dyDescent="0.25">
      <c r="A2455" s="39" t="s">
        <v>7480</v>
      </c>
      <c r="B2455" s="32">
        <v>603100.00000000081</v>
      </c>
      <c r="C2455" s="32">
        <v>803700.73643755307</v>
      </c>
      <c r="D2455" s="32">
        <v>200600.73643755226</v>
      </c>
      <c r="E2455" s="44">
        <v>0.33261604449934007</v>
      </c>
    </row>
    <row r="2456" spans="1:5" x14ac:dyDescent="0.25">
      <c r="A2456" s="39" t="s">
        <v>7482</v>
      </c>
      <c r="B2456" s="32">
        <v>354100.00000000041</v>
      </c>
      <c r="C2456" s="32">
        <v>549233.67685127934</v>
      </c>
      <c r="D2456" s="32">
        <v>195133.67685127893</v>
      </c>
      <c r="E2456" s="44">
        <v>0.55106940652719205</v>
      </c>
    </row>
    <row r="2457" spans="1:5" x14ac:dyDescent="0.25">
      <c r="A2457" s="39" t="s">
        <v>7910</v>
      </c>
      <c r="B2457" s="32">
        <v>279100.00000000029</v>
      </c>
      <c r="C2457" s="32">
        <v>469013.0495963901</v>
      </c>
      <c r="D2457" s="32">
        <v>189913.04959638981</v>
      </c>
      <c r="E2457" s="44">
        <v>0.68044804584876251</v>
      </c>
    </row>
    <row r="2458" spans="1:5" x14ac:dyDescent="0.25">
      <c r="A2458" s="39" t="s">
        <v>7130</v>
      </c>
      <c r="B2458" s="32">
        <v>498100.00000000064</v>
      </c>
      <c r="C2458" s="32">
        <v>686988.9700366552</v>
      </c>
      <c r="D2458" s="32">
        <v>188888.97003665456</v>
      </c>
      <c r="E2458" s="44">
        <v>0.3792189721675453</v>
      </c>
    </row>
    <row r="2459" spans="1:5" x14ac:dyDescent="0.25">
      <c r="A2459" s="39" t="s">
        <v>7651</v>
      </c>
      <c r="B2459" s="32">
        <v>165100.00000000009</v>
      </c>
      <c r="C2459" s="32">
        <v>353065.87732337706</v>
      </c>
      <c r="D2459" s="32">
        <v>187965.87732337698</v>
      </c>
      <c r="E2459" s="44">
        <v>1.1384971370283274</v>
      </c>
    </row>
    <row r="2460" spans="1:5" x14ac:dyDescent="0.25">
      <c r="A2460" s="39" t="s">
        <v>7091</v>
      </c>
      <c r="B2460" s="32">
        <v>678099.99999999953</v>
      </c>
      <c r="C2460" s="32">
        <v>864125.17445015325</v>
      </c>
      <c r="D2460" s="32">
        <v>186025.17445015372</v>
      </c>
      <c r="E2460" s="44">
        <v>0.27433295155604459</v>
      </c>
    </row>
    <row r="2461" spans="1:5" x14ac:dyDescent="0.25">
      <c r="A2461" s="39" t="s">
        <v>7135</v>
      </c>
      <c r="B2461" s="32">
        <v>315100.00000000035</v>
      </c>
      <c r="C2461" s="32">
        <v>498974.13155084982</v>
      </c>
      <c r="D2461" s="32">
        <v>183874.13155084947</v>
      </c>
      <c r="E2461" s="44">
        <v>0.58354215027245082</v>
      </c>
    </row>
    <row r="2462" spans="1:5" x14ac:dyDescent="0.25">
      <c r="A2462" s="39" t="s">
        <v>7136</v>
      </c>
      <c r="B2462" s="32">
        <v>288100.00000000029</v>
      </c>
      <c r="C2462" s="32">
        <v>469827.21456866729</v>
      </c>
      <c r="D2462" s="32">
        <v>181727.214568667</v>
      </c>
      <c r="E2462" s="44">
        <v>0.63077825258128017</v>
      </c>
    </row>
    <row r="2463" spans="1:5" x14ac:dyDescent="0.25">
      <c r="A2463" s="39" t="s">
        <v>3</v>
      </c>
      <c r="B2463" s="32">
        <v>696099.99999999907</v>
      </c>
      <c r="C2463" s="32">
        <v>877648.02449327055</v>
      </c>
      <c r="D2463" s="32">
        <v>181548.02449327148</v>
      </c>
      <c r="E2463" s="44">
        <v>0.260807390451475</v>
      </c>
    </row>
    <row r="2464" spans="1:5" x14ac:dyDescent="0.25">
      <c r="A2464" s="39" t="s">
        <v>6449</v>
      </c>
      <c r="B2464" s="32">
        <v>213100.00000000017</v>
      </c>
      <c r="C2464" s="32">
        <v>389537.0478071809</v>
      </c>
      <c r="D2464" s="32">
        <v>176437.04780718073</v>
      </c>
      <c r="E2464" s="44">
        <v>0.82795423654237721</v>
      </c>
    </row>
    <row r="2465" spans="1:5" x14ac:dyDescent="0.25">
      <c r="A2465" s="39" t="s">
        <v>6063</v>
      </c>
      <c r="B2465" s="32">
        <v>258100.00000000026</v>
      </c>
      <c r="C2465" s="32">
        <v>433753.57796612056</v>
      </c>
      <c r="D2465" s="32">
        <v>175653.5779661203</v>
      </c>
      <c r="E2465" s="44">
        <v>0.68056403706361923</v>
      </c>
    </row>
    <row r="2466" spans="1:5" x14ac:dyDescent="0.25">
      <c r="A2466" s="39" t="s">
        <v>7134</v>
      </c>
      <c r="B2466" s="32">
        <v>324100.00000000035</v>
      </c>
      <c r="C2466" s="32">
        <v>495116.39704361092</v>
      </c>
      <c r="D2466" s="32">
        <v>171016.39704361057</v>
      </c>
      <c r="E2466" s="44">
        <v>0.52766552620675833</v>
      </c>
    </row>
    <row r="2467" spans="1:5" x14ac:dyDescent="0.25">
      <c r="A2467" s="39" t="s">
        <v>6028</v>
      </c>
      <c r="B2467" s="32">
        <v>627100.00000000058</v>
      </c>
      <c r="C2467" s="32">
        <v>793688.5983961178</v>
      </c>
      <c r="D2467" s="32">
        <v>166588.59839611722</v>
      </c>
      <c r="E2467" s="44">
        <v>0.26564917620174944</v>
      </c>
    </row>
    <row r="2468" spans="1:5" x14ac:dyDescent="0.25">
      <c r="A2468" s="39" t="s">
        <v>6331</v>
      </c>
      <c r="B2468" s="32">
        <v>153100.00000000009</v>
      </c>
      <c r="C2468" s="32">
        <v>316921.34635280381</v>
      </c>
      <c r="D2468" s="32">
        <v>163821.34635280372</v>
      </c>
      <c r="E2468" s="44">
        <v>1.0700283889797755</v>
      </c>
    </row>
    <row r="2469" spans="1:5" x14ac:dyDescent="0.25">
      <c r="A2469" s="39" t="s">
        <v>7915</v>
      </c>
      <c r="B2469" s="32">
        <v>207100.00000000017</v>
      </c>
      <c r="C2469" s="32">
        <v>368191.97711049835</v>
      </c>
      <c r="D2469" s="32">
        <v>161091.97711049818</v>
      </c>
      <c r="E2469" s="44">
        <v>0.77784634046594903</v>
      </c>
    </row>
    <row r="2470" spans="1:5" x14ac:dyDescent="0.25">
      <c r="A2470" s="39" t="s">
        <v>6950</v>
      </c>
      <c r="B2470" s="32">
        <v>486100.00000000064</v>
      </c>
      <c r="C2470" s="32">
        <v>646981.34772619372</v>
      </c>
      <c r="D2470" s="32">
        <v>160881.34772619308</v>
      </c>
      <c r="E2470" s="44">
        <v>0.33096348020200139</v>
      </c>
    </row>
    <row r="2471" spans="1:5" x14ac:dyDescent="0.25">
      <c r="A2471" s="39" t="s">
        <v>7917</v>
      </c>
      <c r="B2471" s="32">
        <v>168100.00000000009</v>
      </c>
      <c r="C2471" s="32">
        <v>328155.49643145979</v>
      </c>
      <c r="D2471" s="32">
        <v>160055.4964314597</v>
      </c>
      <c r="E2471" s="44">
        <v>0.95214453558274614</v>
      </c>
    </row>
    <row r="2472" spans="1:5" x14ac:dyDescent="0.25">
      <c r="A2472" s="39" t="s">
        <v>8172</v>
      </c>
      <c r="B2472" s="32">
        <v>132100.00000000006</v>
      </c>
      <c r="C2472" s="32">
        <v>291584.84777049941</v>
      </c>
      <c r="D2472" s="32">
        <v>159484.84777049936</v>
      </c>
      <c r="E2472" s="44">
        <v>1.2073039195344382</v>
      </c>
    </row>
    <row r="2473" spans="1:5" x14ac:dyDescent="0.25">
      <c r="A2473" s="39" t="s">
        <v>6185</v>
      </c>
      <c r="B2473" s="32">
        <v>135100.00000000006</v>
      </c>
      <c r="C2473" s="32">
        <v>291690.92166351638</v>
      </c>
      <c r="D2473" s="32">
        <v>156590.92166351632</v>
      </c>
      <c r="E2473" s="44">
        <v>1.1590741795967154</v>
      </c>
    </row>
    <row r="2474" spans="1:5" x14ac:dyDescent="0.25">
      <c r="A2474" s="39" t="s">
        <v>7316</v>
      </c>
      <c r="B2474" s="32">
        <v>243100.00000000023</v>
      </c>
      <c r="C2474" s="32">
        <v>397596.82017544348</v>
      </c>
      <c r="D2474" s="32">
        <v>154496.82017544325</v>
      </c>
      <c r="E2474" s="44">
        <v>0.63552784934365736</v>
      </c>
    </row>
    <row r="2475" spans="1:5" x14ac:dyDescent="0.25">
      <c r="A2475" s="39" t="s">
        <v>7909</v>
      </c>
      <c r="B2475" s="32">
        <v>285100.00000000029</v>
      </c>
      <c r="C2475" s="32">
        <v>435756.91875226394</v>
      </c>
      <c r="D2475" s="32">
        <v>150656.91875226365</v>
      </c>
      <c r="E2475" s="44">
        <v>0.52843535163894595</v>
      </c>
    </row>
    <row r="2476" spans="1:5" x14ac:dyDescent="0.25">
      <c r="A2476" s="39" t="s">
        <v>7918</v>
      </c>
      <c r="B2476" s="32">
        <v>144100.00000000009</v>
      </c>
      <c r="C2476" s="32">
        <v>294211.61902837909</v>
      </c>
      <c r="D2476" s="32">
        <v>150111.61902837901</v>
      </c>
      <c r="E2476" s="44">
        <v>1.0417183832642534</v>
      </c>
    </row>
    <row r="2477" spans="1:5" x14ac:dyDescent="0.25">
      <c r="A2477" s="39" t="s">
        <v>7053</v>
      </c>
      <c r="B2477" s="32">
        <v>342100.00000000041</v>
      </c>
      <c r="C2477" s="32">
        <v>491534.44618111738</v>
      </c>
      <c r="D2477" s="32">
        <v>149434.44618111697</v>
      </c>
      <c r="E2477" s="44">
        <v>0.43681510137713181</v>
      </c>
    </row>
    <row r="2478" spans="1:5" x14ac:dyDescent="0.25">
      <c r="A2478" s="39" t="s">
        <v>7425</v>
      </c>
      <c r="B2478" s="32">
        <v>177100.00000000012</v>
      </c>
      <c r="C2478" s="32">
        <v>325757.25014217745</v>
      </c>
      <c r="D2478" s="32">
        <v>148657.25014217733</v>
      </c>
      <c r="E2478" s="44">
        <v>0.8393972340043887</v>
      </c>
    </row>
    <row r="2479" spans="1:5" x14ac:dyDescent="0.25">
      <c r="A2479" s="39" t="s">
        <v>7161</v>
      </c>
      <c r="B2479" s="32">
        <v>420100.00000000052</v>
      </c>
      <c r="C2479" s="32">
        <v>564501.23377309099</v>
      </c>
      <c r="D2479" s="32">
        <v>144401.23377309047</v>
      </c>
      <c r="E2479" s="44">
        <v>0.34373062074051486</v>
      </c>
    </row>
    <row r="2480" spans="1:5" x14ac:dyDescent="0.25">
      <c r="A2480" s="39" t="s">
        <v>8139</v>
      </c>
      <c r="B2480" s="32">
        <v>423100.00000000052</v>
      </c>
      <c r="C2480" s="32">
        <v>562066.16356231389</v>
      </c>
      <c r="D2480" s="32">
        <v>138966.16356231336</v>
      </c>
      <c r="E2480" s="44">
        <v>0.32844756218934812</v>
      </c>
    </row>
    <row r="2481" spans="1:5" x14ac:dyDescent="0.25">
      <c r="A2481" s="39" t="s">
        <v>8304</v>
      </c>
      <c r="B2481" s="32">
        <v>180100.00000000012</v>
      </c>
      <c r="C2481" s="32">
        <v>318539.07681931683</v>
      </c>
      <c r="D2481" s="32">
        <v>138439.07681931672</v>
      </c>
      <c r="E2481" s="44">
        <v>0.7686789384748286</v>
      </c>
    </row>
    <row r="2482" spans="1:5" x14ac:dyDescent="0.25">
      <c r="A2482" s="39" t="s">
        <v>7317</v>
      </c>
      <c r="B2482" s="32">
        <v>198100.00000000015</v>
      </c>
      <c r="C2482" s="32">
        <v>336356.92804306926</v>
      </c>
      <c r="D2482" s="32">
        <v>138256.92804306911</v>
      </c>
      <c r="E2482" s="44">
        <v>0.69791483111089858</v>
      </c>
    </row>
    <row r="2483" spans="1:5" x14ac:dyDescent="0.25">
      <c r="A2483" s="39" t="s">
        <v>7367</v>
      </c>
      <c r="B2483" s="32">
        <v>156100.00000000009</v>
      </c>
      <c r="C2483" s="32">
        <v>293298.30652631674</v>
      </c>
      <c r="D2483" s="32">
        <v>137198.30652631665</v>
      </c>
      <c r="E2483" s="44">
        <v>0.87891291816986916</v>
      </c>
    </row>
    <row r="2484" spans="1:5" x14ac:dyDescent="0.25">
      <c r="A2484" s="39" t="s">
        <v>6418</v>
      </c>
      <c r="B2484" s="32">
        <v>228100.0000000002</v>
      </c>
      <c r="C2484" s="32">
        <v>364153.42212363682</v>
      </c>
      <c r="D2484" s="32">
        <v>136053.42212363661</v>
      </c>
      <c r="E2484" s="44">
        <v>0.59646392864373732</v>
      </c>
    </row>
    <row r="2485" spans="1:5" x14ac:dyDescent="0.25">
      <c r="A2485" s="39" t="s">
        <v>8265</v>
      </c>
      <c r="B2485" s="32">
        <v>390100.00000000047</v>
      </c>
      <c r="C2485" s="32">
        <v>519750.34834601905</v>
      </c>
      <c r="D2485" s="32">
        <v>129650.34834601858</v>
      </c>
      <c r="E2485" s="44">
        <v>0.33235157227895007</v>
      </c>
    </row>
    <row r="2486" spans="1:5" x14ac:dyDescent="0.25">
      <c r="A2486" s="39" t="s">
        <v>6929</v>
      </c>
      <c r="B2486" s="32">
        <v>282100.00000000029</v>
      </c>
      <c r="C2486" s="32">
        <v>410523.21437262965</v>
      </c>
      <c r="D2486" s="32">
        <v>128423.21437262936</v>
      </c>
      <c r="E2486" s="44">
        <v>0.45524003676933439</v>
      </c>
    </row>
    <row r="2487" spans="1:5" x14ac:dyDescent="0.25">
      <c r="A2487" s="39" t="s">
        <v>7631</v>
      </c>
      <c r="B2487" s="32">
        <v>141100.00000000006</v>
      </c>
      <c r="C2487" s="32">
        <v>265884.6098938543</v>
      </c>
      <c r="D2487" s="32">
        <v>124784.60989385424</v>
      </c>
      <c r="E2487" s="44">
        <v>0.88437002050924307</v>
      </c>
    </row>
    <row r="2488" spans="1:5" x14ac:dyDescent="0.25">
      <c r="A2488" s="39" t="s">
        <v>7337</v>
      </c>
      <c r="B2488" s="32">
        <v>174100.00000000012</v>
      </c>
      <c r="C2488" s="32">
        <v>298839.09142878174</v>
      </c>
      <c r="D2488" s="32">
        <v>124739.09142878163</v>
      </c>
      <c r="E2488" s="44">
        <v>0.71647956018829151</v>
      </c>
    </row>
    <row r="2489" spans="1:5" x14ac:dyDescent="0.25">
      <c r="A2489" s="39" t="s">
        <v>7920</v>
      </c>
      <c r="B2489" s="32">
        <v>102100</v>
      </c>
      <c r="C2489" s="32">
        <v>226168.16630572447</v>
      </c>
      <c r="D2489" s="32">
        <v>124068.16630572447</v>
      </c>
      <c r="E2489" s="44">
        <v>1.2151632351197303</v>
      </c>
    </row>
    <row r="2490" spans="1:5" x14ac:dyDescent="0.25">
      <c r="A2490" s="39" t="s">
        <v>7368</v>
      </c>
      <c r="B2490" s="32">
        <v>117100.00000000003</v>
      </c>
      <c r="C2490" s="32">
        <v>236449.78612139361</v>
      </c>
      <c r="D2490" s="32">
        <v>119349.78612139358</v>
      </c>
      <c r="E2490" s="44">
        <v>1.0192125202510125</v>
      </c>
    </row>
    <row r="2491" spans="1:5" x14ac:dyDescent="0.25">
      <c r="A2491" s="39" t="s">
        <v>6183</v>
      </c>
      <c r="B2491" s="32">
        <v>246100.00000000023</v>
      </c>
      <c r="C2491" s="32">
        <v>365023.02544600761</v>
      </c>
      <c r="D2491" s="32">
        <v>118923.02544600738</v>
      </c>
      <c r="E2491" s="44">
        <v>0.48323049754574265</v>
      </c>
    </row>
    <row r="2492" spans="1:5" x14ac:dyDescent="0.25">
      <c r="A2492" s="39" t="s">
        <v>8266</v>
      </c>
      <c r="B2492" s="32">
        <v>297100.00000000035</v>
      </c>
      <c r="C2492" s="32">
        <v>410619.39902141294</v>
      </c>
      <c r="D2492" s="32">
        <v>113519.3990214126</v>
      </c>
      <c r="E2492" s="44">
        <v>0.38209154837230719</v>
      </c>
    </row>
    <row r="2493" spans="1:5" x14ac:dyDescent="0.25">
      <c r="A2493" s="39" t="s">
        <v>5962</v>
      </c>
      <c r="B2493" s="32">
        <v>231100.0000000002</v>
      </c>
      <c r="C2493" s="32">
        <v>341431.76667466358</v>
      </c>
      <c r="D2493" s="32">
        <v>110331.76667466338</v>
      </c>
      <c r="E2493" s="44">
        <v>0.47742002022788094</v>
      </c>
    </row>
    <row r="2494" spans="1:5" x14ac:dyDescent="0.25">
      <c r="A2494" s="39" t="s">
        <v>6017</v>
      </c>
      <c r="B2494" s="32">
        <v>147100.00000000009</v>
      </c>
      <c r="C2494" s="32">
        <v>252954.18636752319</v>
      </c>
      <c r="D2494" s="32">
        <v>105854.1863675231</v>
      </c>
      <c r="E2494" s="44">
        <v>0.71960697734549994</v>
      </c>
    </row>
    <row r="2495" spans="1:5" x14ac:dyDescent="0.25">
      <c r="A2495" s="39" t="s">
        <v>6248</v>
      </c>
      <c r="B2495" s="32">
        <v>339100.00000000041</v>
      </c>
      <c r="C2495" s="32">
        <v>443403.57719952607</v>
      </c>
      <c r="D2495" s="32">
        <v>104303.57719952567</v>
      </c>
      <c r="E2495" s="44">
        <v>0.30758943438373798</v>
      </c>
    </row>
    <row r="2496" spans="1:5" x14ac:dyDescent="0.25">
      <c r="A2496" s="39" t="s">
        <v>7182</v>
      </c>
      <c r="B2496" s="32">
        <v>123100.00000000004</v>
      </c>
      <c r="C2496" s="32">
        <v>226864.11780873963</v>
      </c>
      <c r="D2496" s="32">
        <v>103764.11780873958</v>
      </c>
      <c r="E2496" s="44">
        <v>0.84292540868188093</v>
      </c>
    </row>
    <row r="2497" spans="1:5" x14ac:dyDescent="0.25">
      <c r="A2497" s="39" t="s">
        <v>7754</v>
      </c>
      <c r="B2497" s="32">
        <v>87099.999999999985</v>
      </c>
      <c r="C2497" s="32">
        <v>187013.55845318182</v>
      </c>
      <c r="D2497" s="32">
        <v>99913.558453181831</v>
      </c>
      <c r="E2497" s="44">
        <v>1.1471131854555896</v>
      </c>
    </row>
    <row r="2498" spans="1:5" x14ac:dyDescent="0.25">
      <c r="A2498" s="39" t="s">
        <v>6187</v>
      </c>
      <c r="B2498" s="32">
        <v>99100</v>
      </c>
      <c r="C2498" s="32">
        <v>198036.17086584831</v>
      </c>
      <c r="D2498" s="32">
        <v>98936.170865848311</v>
      </c>
      <c r="E2498" s="44">
        <v>0.99834683012964998</v>
      </c>
    </row>
    <row r="2499" spans="1:5" x14ac:dyDescent="0.25">
      <c r="A2499" s="39" t="s">
        <v>6249</v>
      </c>
      <c r="B2499" s="32">
        <v>159100.00000000009</v>
      </c>
      <c r="C2499" s="32">
        <v>253732.96171183512</v>
      </c>
      <c r="D2499" s="32">
        <v>94632.961711835029</v>
      </c>
      <c r="E2499" s="44">
        <v>0.59480177065892503</v>
      </c>
    </row>
    <row r="2500" spans="1:5" x14ac:dyDescent="0.25">
      <c r="A2500" s="39" t="s">
        <v>6184</v>
      </c>
      <c r="B2500" s="32">
        <v>234100.0000000002</v>
      </c>
      <c r="C2500" s="32">
        <v>325723.2764584744</v>
      </c>
      <c r="D2500" s="32">
        <v>91623.276458474196</v>
      </c>
      <c r="E2500" s="44">
        <v>0.39138520486319572</v>
      </c>
    </row>
    <row r="2501" spans="1:5" x14ac:dyDescent="0.25">
      <c r="A2501" s="39" t="s">
        <v>6186</v>
      </c>
      <c r="B2501" s="32">
        <v>111100.00000000001</v>
      </c>
      <c r="C2501" s="32">
        <v>202291.90835451093</v>
      </c>
      <c r="D2501" s="32">
        <v>91191.908354510917</v>
      </c>
      <c r="E2501" s="44">
        <v>0.82080925611620981</v>
      </c>
    </row>
    <row r="2502" spans="1:5" x14ac:dyDescent="0.25">
      <c r="A2502" s="39" t="s">
        <v>7345</v>
      </c>
      <c r="B2502" s="32">
        <v>108100.00000000001</v>
      </c>
      <c r="C2502" s="32">
        <v>199256.76085477293</v>
      </c>
      <c r="D2502" s="32">
        <v>91156.760854772918</v>
      </c>
      <c r="E2502" s="44">
        <v>0.84326328265284833</v>
      </c>
    </row>
    <row r="2503" spans="1:5" x14ac:dyDescent="0.25">
      <c r="A2503" s="39" t="s">
        <v>7183</v>
      </c>
      <c r="B2503" s="32">
        <v>81099.999999999971</v>
      </c>
      <c r="C2503" s="32">
        <v>170216.300711294</v>
      </c>
      <c r="D2503" s="32">
        <v>89116.300711294025</v>
      </c>
      <c r="E2503" s="44">
        <v>1.0988446450221216</v>
      </c>
    </row>
    <row r="2504" spans="1:5" x14ac:dyDescent="0.25">
      <c r="A2504" s="39" t="s">
        <v>7921</v>
      </c>
      <c r="B2504" s="32">
        <v>96100</v>
      </c>
      <c r="C2504" s="32">
        <v>182283.33832787551</v>
      </c>
      <c r="D2504" s="32">
        <v>86183.338327875506</v>
      </c>
      <c r="E2504" s="44">
        <v>0.8968089316116078</v>
      </c>
    </row>
    <row r="2505" spans="1:5" x14ac:dyDescent="0.25">
      <c r="A2505" s="39" t="s">
        <v>7535</v>
      </c>
      <c r="B2505" s="32">
        <v>75099.999999999971</v>
      </c>
      <c r="C2505" s="32">
        <v>160868.63099857784</v>
      </c>
      <c r="D2505" s="32">
        <v>85768.630998577864</v>
      </c>
      <c r="E2505" s="44">
        <v>1.1420590013126217</v>
      </c>
    </row>
    <row r="2506" spans="1:5" x14ac:dyDescent="0.25">
      <c r="A2506" s="39" t="s">
        <v>5810</v>
      </c>
      <c r="B2506" s="32">
        <v>150100.00000000009</v>
      </c>
      <c r="C2506" s="32">
        <v>234355.84139198999</v>
      </c>
      <c r="D2506" s="32">
        <v>84255.841391989903</v>
      </c>
      <c r="E2506" s="44">
        <v>0.5613313883543628</v>
      </c>
    </row>
    <row r="2507" spans="1:5" x14ac:dyDescent="0.25">
      <c r="A2507" s="39" t="s">
        <v>6607</v>
      </c>
      <c r="B2507" s="32">
        <v>195100.00000000015</v>
      </c>
      <c r="C2507" s="32">
        <v>274953.5397562015</v>
      </c>
      <c r="D2507" s="32">
        <v>79853.539756201353</v>
      </c>
      <c r="E2507" s="44">
        <v>0.40929543698719267</v>
      </c>
    </row>
    <row r="2508" spans="1:5" x14ac:dyDescent="0.25">
      <c r="A2508" s="39" t="s">
        <v>8141</v>
      </c>
      <c r="B2508" s="32">
        <v>84099.999999999971</v>
      </c>
      <c r="C2508" s="32">
        <v>163526.94866085265</v>
      </c>
      <c r="D2508" s="32">
        <v>79426.948660852679</v>
      </c>
      <c r="E2508" s="44">
        <v>0.94443458574141148</v>
      </c>
    </row>
    <row r="2509" spans="1:5" x14ac:dyDescent="0.25">
      <c r="A2509" s="39" t="s">
        <v>8256</v>
      </c>
      <c r="B2509" s="32">
        <v>225100.0000000002</v>
      </c>
      <c r="C2509" s="32">
        <v>303608.94810140645</v>
      </c>
      <c r="D2509" s="32">
        <v>78508.948101406248</v>
      </c>
      <c r="E2509" s="44">
        <v>0.34877364771837482</v>
      </c>
    </row>
    <row r="2510" spans="1:5" x14ac:dyDescent="0.25">
      <c r="A2510" s="39" t="s">
        <v>6953</v>
      </c>
      <c r="B2510" s="32">
        <v>129100.00000000006</v>
      </c>
      <c r="C2510" s="32">
        <v>201031.93706792418</v>
      </c>
      <c r="D2510" s="32">
        <v>71931.937067924126</v>
      </c>
      <c r="E2510" s="44">
        <v>0.55717999278020214</v>
      </c>
    </row>
    <row r="2511" spans="1:5" x14ac:dyDescent="0.25">
      <c r="A2511" s="39" t="s">
        <v>2298</v>
      </c>
      <c r="B2511" s="32">
        <v>171100.00000000012</v>
      </c>
      <c r="C2511" s="32">
        <v>242882.7285409061</v>
      </c>
      <c r="D2511" s="32">
        <v>71782.728540905984</v>
      </c>
      <c r="E2511" s="44">
        <v>0.4195366951543304</v>
      </c>
    </row>
    <row r="2512" spans="1:5" x14ac:dyDescent="0.25">
      <c r="A2512" s="39" t="s">
        <v>8252</v>
      </c>
      <c r="B2512" s="32">
        <v>261100.00000000026</v>
      </c>
      <c r="C2512" s="32">
        <v>331287.08210503316</v>
      </c>
      <c r="D2512" s="32">
        <v>70187.082105032896</v>
      </c>
      <c r="E2512" s="44">
        <v>0.26881302989288713</v>
      </c>
    </row>
    <row r="2513" spans="1:5" x14ac:dyDescent="0.25">
      <c r="A2513" s="39" t="s">
        <v>7742</v>
      </c>
      <c r="B2513" s="32">
        <v>54099.999999999993</v>
      </c>
      <c r="C2513" s="32">
        <v>119327.4166973562</v>
      </c>
      <c r="D2513" s="32">
        <v>65227.416697356202</v>
      </c>
      <c r="E2513" s="44">
        <v>1.2056823788790427</v>
      </c>
    </row>
    <row r="2514" spans="1:5" x14ac:dyDescent="0.25">
      <c r="A2514" s="39" t="s">
        <v>6450</v>
      </c>
      <c r="B2514" s="32">
        <v>72099.999999999971</v>
      </c>
      <c r="C2514" s="32">
        <v>133866.91782706659</v>
      </c>
      <c r="D2514" s="32">
        <v>61766.917827066616</v>
      </c>
      <c r="E2514" s="44">
        <v>0.85668401979287989</v>
      </c>
    </row>
    <row r="2515" spans="1:5" x14ac:dyDescent="0.25">
      <c r="A2515" s="39" t="s">
        <v>7483</v>
      </c>
      <c r="B2515" s="32">
        <v>114100.00000000003</v>
      </c>
      <c r="C2515" s="32">
        <v>175658.64002720691</v>
      </c>
      <c r="D2515" s="32">
        <v>61558.640027206886</v>
      </c>
      <c r="E2515" s="44">
        <v>0.53951481180724692</v>
      </c>
    </row>
    <row r="2516" spans="1:5" x14ac:dyDescent="0.25">
      <c r="A2516" s="39" t="s">
        <v>7382</v>
      </c>
      <c r="B2516" s="32">
        <v>138100.00000000006</v>
      </c>
      <c r="C2516" s="32">
        <v>198069.00286400743</v>
      </c>
      <c r="D2516" s="32">
        <v>59969.002864007372</v>
      </c>
      <c r="E2516" s="44">
        <v>0.43424332269375343</v>
      </c>
    </row>
    <row r="2517" spans="1:5" x14ac:dyDescent="0.25">
      <c r="A2517" s="39" t="s">
        <v>7914</v>
      </c>
      <c r="B2517" s="32">
        <v>216100.00000000017</v>
      </c>
      <c r="C2517" s="32">
        <v>275246.42710272182</v>
      </c>
      <c r="D2517" s="32">
        <v>59146.427102721645</v>
      </c>
      <c r="E2517" s="44">
        <v>0.27369933874466262</v>
      </c>
    </row>
    <row r="2518" spans="1:5" x14ac:dyDescent="0.25">
      <c r="A2518" s="39" t="s">
        <v>7415</v>
      </c>
      <c r="B2518" s="32">
        <v>126100.00000000004</v>
      </c>
      <c r="C2518" s="32">
        <v>184874.75922812478</v>
      </c>
      <c r="D2518" s="32">
        <v>58774.759228124734</v>
      </c>
      <c r="E2518" s="44">
        <v>0.46609642528251161</v>
      </c>
    </row>
    <row r="2519" spans="1:5" x14ac:dyDescent="0.25">
      <c r="A2519" s="39" t="s">
        <v>7632</v>
      </c>
      <c r="B2519" s="32">
        <v>60099.999999999985</v>
      </c>
      <c r="C2519" s="32">
        <v>113348.56072682548</v>
      </c>
      <c r="D2519" s="32">
        <v>53248.560726825497</v>
      </c>
      <c r="E2519" s="44">
        <v>0.88599934653619816</v>
      </c>
    </row>
    <row r="2520" spans="1:5" x14ac:dyDescent="0.25">
      <c r="A2520" s="39" t="s">
        <v>7741</v>
      </c>
      <c r="B2520" s="32">
        <v>63099.999999999978</v>
      </c>
      <c r="C2520" s="32">
        <v>113431.84945842996</v>
      </c>
      <c r="D2520" s="32">
        <v>50331.849458429984</v>
      </c>
      <c r="E2520" s="44">
        <v>0.79765213087844689</v>
      </c>
    </row>
    <row r="2521" spans="1:5" x14ac:dyDescent="0.25">
      <c r="A2521" s="39" t="s">
        <v>5</v>
      </c>
      <c r="B2521" s="32">
        <v>189100.00000000015</v>
      </c>
      <c r="C2521" s="32">
        <v>238470.18464925294</v>
      </c>
      <c r="D2521" s="32">
        <v>49370.184649252798</v>
      </c>
      <c r="E2521" s="44">
        <v>0.26107977075226207</v>
      </c>
    </row>
    <row r="2522" spans="1:5" x14ac:dyDescent="0.25">
      <c r="A2522" s="39" t="s">
        <v>17</v>
      </c>
      <c r="B2522" s="32">
        <v>183100.00000000012</v>
      </c>
      <c r="C2522" s="32">
        <v>231246.14587733659</v>
      </c>
      <c r="D2522" s="32">
        <v>48146.145877336472</v>
      </c>
      <c r="E2522" s="44">
        <v>0.26295000479156988</v>
      </c>
    </row>
    <row r="2523" spans="1:5" x14ac:dyDescent="0.25">
      <c r="A2523" s="39" t="s">
        <v>7031</v>
      </c>
      <c r="B2523" s="32">
        <v>120100.00000000003</v>
      </c>
      <c r="C2523" s="32">
        <v>164400.63211531355</v>
      </c>
      <c r="D2523" s="32">
        <v>44300.632115313521</v>
      </c>
      <c r="E2523" s="44">
        <v>0.36886454717163625</v>
      </c>
    </row>
    <row r="2524" spans="1:5" x14ac:dyDescent="0.25">
      <c r="A2524" s="39" t="s">
        <v>7919</v>
      </c>
      <c r="B2524" s="32">
        <v>105100.00000000001</v>
      </c>
      <c r="C2524" s="32">
        <v>146449.6077816645</v>
      </c>
      <c r="D2524" s="32">
        <v>41349.607781664483</v>
      </c>
      <c r="E2524" s="44">
        <v>0.39343109211859634</v>
      </c>
    </row>
    <row r="2525" spans="1:5" x14ac:dyDescent="0.25">
      <c r="A2525" s="39" t="s">
        <v>7416</v>
      </c>
      <c r="B2525" s="32">
        <v>93099.999999999985</v>
      </c>
      <c r="C2525" s="32">
        <v>131256.55179415244</v>
      </c>
      <c r="D2525" s="32">
        <v>38156.551794152459</v>
      </c>
      <c r="E2525" s="44">
        <v>0.40984480981903831</v>
      </c>
    </row>
    <row r="2526" spans="1:5" x14ac:dyDescent="0.25">
      <c r="A2526" s="39" t="s">
        <v>7922</v>
      </c>
      <c r="B2526" s="32">
        <v>78099.999999999971</v>
      </c>
      <c r="C2526" s="32">
        <v>115357.27545443171</v>
      </c>
      <c r="D2526" s="32">
        <v>37257.275454431743</v>
      </c>
      <c r="E2526" s="44">
        <v>0.47704578046647578</v>
      </c>
    </row>
    <row r="2527" spans="1:5" x14ac:dyDescent="0.25">
      <c r="A2527" s="39" t="s">
        <v>8305</v>
      </c>
      <c r="B2527" s="32">
        <v>33100.000000000007</v>
      </c>
      <c r="C2527" s="32">
        <v>66898.001579314165</v>
      </c>
      <c r="D2527" s="32">
        <v>33798.001579314157</v>
      </c>
      <c r="E2527" s="44">
        <v>1.0210876610064699</v>
      </c>
    </row>
    <row r="2528" spans="1:5" x14ac:dyDescent="0.25">
      <c r="A2528" s="39" t="s">
        <v>6930</v>
      </c>
      <c r="B2528" s="32">
        <v>90099.999999999985</v>
      </c>
      <c r="C2528" s="32">
        <v>120349.72679590329</v>
      </c>
      <c r="D2528" s="32">
        <v>30249.726795903305</v>
      </c>
      <c r="E2528" s="44">
        <v>0.33573503658050291</v>
      </c>
    </row>
    <row r="2529" spans="1:5" x14ac:dyDescent="0.25">
      <c r="A2529" s="39" t="s">
        <v>6954</v>
      </c>
      <c r="B2529" s="32">
        <v>66099.999999999971</v>
      </c>
      <c r="C2529" s="32">
        <v>90605.875107837317</v>
      </c>
      <c r="D2529" s="32">
        <v>24505.875107837346</v>
      </c>
      <c r="E2529" s="44">
        <v>0.37073941161629892</v>
      </c>
    </row>
    <row r="2530" spans="1:5" x14ac:dyDescent="0.25">
      <c r="A2530" s="39" t="s">
        <v>6931</v>
      </c>
      <c r="B2530" s="32">
        <v>51099.999999999993</v>
      </c>
      <c r="C2530" s="32">
        <v>75092.817092630474</v>
      </c>
      <c r="D2530" s="32">
        <v>23992.817092630481</v>
      </c>
      <c r="E2530" s="44">
        <v>0.46952675328044002</v>
      </c>
    </row>
    <row r="2531" spans="1:5" x14ac:dyDescent="0.25">
      <c r="A2531" s="39" t="s">
        <v>8234</v>
      </c>
      <c r="B2531" s="32">
        <v>48100</v>
      </c>
      <c r="C2531" s="32">
        <v>71229.628417785949</v>
      </c>
      <c r="D2531" s="32">
        <v>23129.628417785949</v>
      </c>
      <c r="E2531" s="44">
        <v>0.48086545567122557</v>
      </c>
    </row>
    <row r="2532" spans="1:5" x14ac:dyDescent="0.25">
      <c r="A2532" s="39" t="s">
        <v>7484</v>
      </c>
      <c r="B2532" s="32">
        <v>24100.000000000004</v>
      </c>
      <c r="C2532" s="32">
        <v>47105.215579597483</v>
      </c>
      <c r="D2532" s="32">
        <v>23005.21557959748</v>
      </c>
      <c r="E2532" s="44">
        <v>0.95457326056421066</v>
      </c>
    </row>
    <row r="2533" spans="1:5" x14ac:dyDescent="0.25">
      <c r="A2533" s="39" t="s">
        <v>7923</v>
      </c>
      <c r="B2533" s="32">
        <v>69099.999999999971</v>
      </c>
      <c r="C2533" s="32">
        <v>91207.244969962485</v>
      </c>
      <c r="D2533" s="32">
        <v>22107.244969962514</v>
      </c>
      <c r="E2533" s="44">
        <v>0.3199311862512666</v>
      </c>
    </row>
    <row r="2534" spans="1:5" x14ac:dyDescent="0.25">
      <c r="A2534" s="39" t="s">
        <v>6420</v>
      </c>
      <c r="B2534" s="32">
        <v>36100.000000000007</v>
      </c>
      <c r="C2534" s="32">
        <v>54076.665036766091</v>
      </c>
      <c r="D2534" s="32">
        <v>17976.665036766084</v>
      </c>
      <c r="E2534" s="44">
        <v>0.4979685605752377</v>
      </c>
    </row>
    <row r="2535" spans="1:5" x14ac:dyDescent="0.25">
      <c r="A2535" s="39" t="s">
        <v>7426</v>
      </c>
      <c r="B2535" s="32">
        <v>45100</v>
      </c>
      <c r="C2535" s="32">
        <v>62369.350027356493</v>
      </c>
      <c r="D2535" s="32">
        <v>17269.350027356493</v>
      </c>
      <c r="E2535" s="44">
        <v>0.38291241745801535</v>
      </c>
    </row>
    <row r="2536" spans="1:5" x14ac:dyDescent="0.25">
      <c r="A2536" s="39" t="s">
        <v>6932</v>
      </c>
      <c r="B2536" s="32">
        <v>42100</v>
      </c>
      <c r="C2536" s="32">
        <v>57760.204990415179</v>
      </c>
      <c r="D2536" s="32">
        <v>15660.204990415179</v>
      </c>
      <c r="E2536" s="44">
        <v>0.37197636556805652</v>
      </c>
    </row>
    <row r="2537" spans="1:5" x14ac:dyDescent="0.25">
      <c r="A2537" s="39" t="s">
        <v>6838</v>
      </c>
      <c r="B2537" s="32">
        <v>57099.999999999985</v>
      </c>
      <c r="C2537" s="32">
        <v>72252.496609219001</v>
      </c>
      <c r="D2537" s="32">
        <v>15152.496609219015</v>
      </c>
      <c r="E2537" s="44">
        <v>0.26536771644866936</v>
      </c>
    </row>
    <row r="2538" spans="1:5" x14ac:dyDescent="0.25">
      <c r="A2538" s="39" t="s">
        <v>41</v>
      </c>
      <c r="B2538" s="32">
        <v>27100.000000000004</v>
      </c>
      <c r="C2538" s="32">
        <v>41384.520931795523</v>
      </c>
      <c r="D2538" s="32">
        <v>14284.52093179552</v>
      </c>
      <c r="E2538" s="44">
        <v>0.52710409342418885</v>
      </c>
    </row>
    <row r="2539" spans="1:5" x14ac:dyDescent="0.25">
      <c r="A2539" s="39" t="s">
        <v>40</v>
      </c>
      <c r="B2539" s="32">
        <v>18100</v>
      </c>
      <c r="C2539" s="32">
        <v>32045.662805050935</v>
      </c>
      <c r="D2539" s="32">
        <v>13945.662805050935</v>
      </c>
      <c r="E2539" s="44">
        <v>0.77047860801386381</v>
      </c>
    </row>
    <row r="2540" spans="1:5" x14ac:dyDescent="0.25">
      <c r="A2540" s="39" t="s">
        <v>38</v>
      </c>
      <c r="B2540" s="32">
        <v>30100.000000000004</v>
      </c>
      <c r="C2540" s="32">
        <v>43948.801620881219</v>
      </c>
      <c r="D2540" s="32">
        <v>13848.801620881215</v>
      </c>
      <c r="E2540" s="44">
        <v>0.46009307710568814</v>
      </c>
    </row>
    <row r="2541" spans="1:5" x14ac:dyDescent="0.25">
      <c r="A2541" s="39" t="s">
        <v>15</v>
      </c>
      <c r="B2541" s="32">
        <v>39100.000000000007</v>
      </c>
      <c r="C2541" s="32">
        <v>49376.021049716197</v>
      </c>
      <c r="D2541" s="32">
        <v>10276.02104971619</v>
      </c>
      <c r="E2541" s="44">
        <v>0.26281383758864929</v>
      </c>
    </row>
    <row r="2542" spans="1:5" x14ac:dyDescent="0.25">
      <c r="A2542" s="39" t="s">
        <v>35</v>
      </c>
      <c r="B2542" s="32">
        <v>21100</v>
      </c>
      <c r="C2542" s="32">
        <v>31197.75299744599</v>
      </c>
      <c r="D2542" s="32">
        <v>10097.75299744599</v>
      </c>
      <c r="E2542" s="44">
        <v>0.47856649276995217</v>
      </c>
    </row>
    <row r="2543" spans="1:5" x14ac:dyDescent="0.25">
      <c r="A2543" s="39" t="s">
        <v>33</v>
      </c>
      <c r="B2543" s="32">
        <v>12099.999999999998</v>
      </c>
      <c r="C2543" s="32">
        <v>16745.127543287683</v>
      </c>
      <c r="D2543" s="32">
        <v>4645.1275432876846</v>
      </c>
      <c r="E2543" s="44">
        <v>0.38389483828823845</v>
      </c>
    </row>
    <row r="2544" spans="1:5" x14ac:dyDescent="0.25">
      <c r="A2544" s="39" t="s">
        <v>32</v>
      </c>
      <c r="B2544" s="32">
        <v>9100</v>
      </c>
      <c r="C2544" s="32">
        <v>13517.18744773956</v>
      </c>
      <c r="D2544" s="32">
        <v>4417.1874477395595</v>
      </c>
      <c r="E2544" s="44">
        <v>0.48540521403731424</v>
      </c>
    </row>
    <row r="2545" spans="1:5" x14ac:dyDescent="0.25">
      <c r="A2545" s="39" t="s">
        <v>30</v>
      </c>
      <c r="B2545" s="32">
        <v>15100</v>
      </c>
      <c r="C2545" s="32">
        <v>19287.52041526675</v>
      </c>
      <c r="D2545" s="32">
        <v>4187.5204152667502</v>
      </c>
      <c r="E2545" s="44">
        <v>0.27731923279912252</v>
      </c>
    </row>
    <row r="2546" spans="1:5" x14ac:dyDescent="0.25">
      <c r="A2546" s="39" t="s">
        <v>28</v>
      </c>
      <c r="B2546" s="32">
        <v>6100</v>
      </c>
      <c r="C2546" s="32">
        <v>10099.685949548171</v>
      </c>
      <c r="D2546" s="32">
        <v>3999.6859495481713</v>
      </c>
      <c r="E2546" s="44">
        <v>0.65568622123740516</v>
      </c>
    </row>
    <row r="2547" spans="1:5" x14ac:dyDescent="0.25">
      <c r="A2547" s="39" t="s">
        <v>26</v>
      </c>
      <c r="B2547" s="32">
        <v>3100</v>
      </c>
      <c r="C2547" s="32">
        <v>4044.6414424966897</v>
      </c>
      <c r="D2547" s="32">
        <v>944.64144249668971</v>
      </c>
      <c r="E2547" s="44">
        <v>0.3047230459666741</v>
      </c>
    </row>
  </sheetData>
  <sortState xmlns:xlrd2="http://schemas.microsoft.com/office/spreadsheetml/2017/richdata2" ref="A2:E2547">
    <sortCondition descending="1" ref="D2:D2547"/>
  </sortState>
  <pageMargins left="0.7" right="0.7" top="0.75" bottom="0.75" header="0.3" footer="0.3"/>
  <pageSetup scale="39" fitToHeight="0" orientation="landscape"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15</vt:i4>
      </vt:variant>
    </vt:vector>
  </HeadingPairs>
  <TitlesOfParts>
    <vt:vector size="25" baseType="lpstr">
      <vt:lpstr>EXSUM</vt:lpstr>
      <vt:lpstr>Memo</vt:lpstr>
      <vt:lpstr>Sectors </vt:lpstr>
      <vt:lpstr>Portfolio</vt:lpstr>
      <vt:lpstr>Return</vt:lpstr>
      <vt:lpstr>SubTot Sectors</vt:lpstr>
      <vt:lpstr>Stock SubTot Pivot</vt:lpstr>
      <vt:lpstr>Sector Return Pivot</vt:lpstr>
      <vt:lpstr>Stock Top 10 Bottom 10</vt:lpstr>
      <vt:lpstr>Sector Top 10 Bottom 10</vt:lpstr>
      <vt:lpstr>EXSUM!Print_Area</vt:lpstr>
      <vt:lpstr>Memo!Print_Area</vt:lpstr>
      <vt:lpstr>Portfolio!Print_Area</vt:lpstr>
      <vt:lpstr>Return!Print_Area</vt:lpstr>
      <vt:lpstr>'Sector Return Pivot'!Print_Area</vt:lpstr>
      <vt:lpstr>'Sectors '!Print_Area</vt:lpstr>
      <vt:lpstr>'Stock SubTot Pivot'!Print_Area</vt:lpstr>
      <vt:lpstr>'Stock Top 10 Bottom 10'!Print_Area</vt:lpstr>
      <vt:lpstr>'SubTot Sectors'!Print_Area</vt:lpstr>
      <vt:lpstr>Portfolio!Print_Titles</vt:lpstr>
      <vt:lpstr>Return!Print_Titles</vt:lpstr>
      <vt:lpstr>'Sector Return Pivot'!Print_Titles</vt:lpstr>
      <vt:lpstr>'Sectors '!Print_Titles</vt:lpstr>
      <vt:lpstr>'Stock SubTot Pivot'!Print_Titles</vt:lpstr>
      <vt:lpstr>'SubTot Sectors'!Print_Titles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 Hitzig</dc:creator>
  <cp:keywords/>
  <dc:description/>
  <cp:lastModifiedBy>ryans</cp:lastModifiedBy>
  <cp:revision/>
  <cp:lastPrinted>2020-04-04T00:04:09Z</cp:lastPrinted>
  <dcterms:created xsi:type="dcterms:W3CDTF">2017-07-20T18:39:50Z</dcterms:created>
  <dcterms:modified xsi:type="dcterms:W3CDTF">2021-07-12T11:52:52Z</dcterms:modified>
  <cp:category/>
  <cp:contentStatus/>
</cp:coreProperties>
</file>