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ampc1-my.sharepoint.com/personal/or_ampc1_onmicrosoft_com/Documents/Desktop/Azimut.ai/Model weakneses/expiriments summary/Balance expirement/"/>
    </mc:Choice>
  </mc:AlternateContent>
  <xr:revisionPtr revIDLastSave="48" documentId="8_{840DE98A-7F60-42E0-AAC7-26E753BE90A7}" xr6:coauthVersionLast="47" xr6:coauthVersionMax="47" xr10:uidLastSave="{918DA8BC-83B3-4874-A024-DE5673C91479}"/>
  <bookViews>
    <workbookView xWindow="-110" yWindow="-110" windowWidth="25820" windowHeight="13900" xr2:uid="{00000000-000D-0000-FFFF-FFFF00000000}"/>
  </bookViews>
  <sheets>
    <sheet name="Sheet1" sheetId="2" r:id="rId1"/>
    <sheet name="FP_FN_Analysis" sheetId="1" r:id="rId2"/>
  </sheet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</calcChain>
</file>

<file path=xl/sharedStrings.xml><?xml version="1.0" encoding="utf-8"?>
<sst xmlns="http://schemas.openxmlformats.org/spreadsheetml/2006/main" count="633" uniqueCount="237">
  <si>
    <t>Class</t>
  </si>
  <si>
    <t>Size</t>
  </si>
  <si>
    <t>Status</t>
  </si>
  <si>
    <t>FP_Share_%_Platform</t>
  </si>
  <si>
    <t>FN_Share_%_Platform</t>
  </si>
  <si>
    <t>Test_GT_Share_%_Platform</t>
  </si>
  <si>
    <t>Alert</t>
  </si>
  <si>
    <t>FP_vs_Test_Diff</t>
  </si>
  <si>
    <t>FN_vs_Test_Diff</t>
  </si>
  <si>
    <t>Train_Share_%_Platform</t>
  </si>
  <si>
    <t>Train_vs_Test_Diff</t>
  </si>
  <si>
    <t>FP_Count</t>
  </si>
  <si>
    <t>FN_Count</t>
  </si>
  <si>
    <t>Test_GT_Count</t>
  </si>
  <si>
    <t>Train_Count</t>
  </si>
  <si>
    <t>SWC</t>
  </si>
  <si>
    <t>small</t>
  </si>
  <si>
    <t>Has Errors</t>
  </si>
  <si>
    <t>23.235</t>
  </si>
  <si>
    <t>8.172</t>
  </si>
  <si>
    <t>FP: 1.9x over-represented</t>
  </si>
  <si>
    <t>9.646</t>
  </si>
  <si>
    <t>+1.474%</t>
  </si>
  <si>
    <t>Buoy</t>
  </si>
  <si>
    <t>26.799</t>
  </si>
  <si>
    <t>15.853</t>
  </si>
  <si>
    <t>FP: 1.3x over-represented</t>
  </si>
  <si>
    <t>+10.946%</t>
  </si>
  <si>
    <t>14.437</t>
  </si>
  <si>
    <t>-1.417%</t>
  </si>
  <si>
    <t>Motor</t>
  </si>
  <si>
    <t>5.894</t>
  </si>
  <si>
    <t>2.942</t>
  </si>
  <si>
    <t>FP: 2.4x over-represented</t>
  </si>
  <si>
    <t>+2.953%</t>
  </si>
  <si>
    <t>1.849</t>
  </si>
  <si>
    <t>-1.093%</t>
  </si>
  <si>
    <t>Bulk</t>
  </si>
  <si>
    <t>1.576</t>
  </si>
  <si>
    <t>5.370</t>
  </si>
  <si>
    <t>FP: 1.1x over-represented</t>
  </si>
  <si>
    <t>+0.462%</t>
  </si>
  <si>
    <t>-3.794%</t>
  </si>
  <si>
    <t>5.919</t>
  </si>
  <si>
    <t>+0.549%</t>
  </si>
  <si>
    <t>Merchant</t>
  </si>
  <si>
    <t>medium</t>
  </si>
  <si>
    <t>5.483</t>
  </si>
  <si>
    <t>4.506</t>
  </si>
  <si>
    <t>FP: 1.7x over-represented</t>
  </si>
  <si>
    <t>+0.977%</t>
  </si>
  <si>
    <t>2.606</t>
  </si>
  <si>
    <t>-1.900%</t>
  </si>
  <si>
    <t>Sailing</t>
  </si>
  <si>
    <t>5.689</t>
  </si>
  <si>
    <t>5.440</t>
  </si>
  <si>
    <t>FN: 1.0x over-represented</t>
  </si>
  <si>
    <t>+0.249%</t>
  </si>
  <si>
    <t>4.755</t>
  </si>
  <si>
    <t>-0.685%</t>
  </si>
  <si>
    <t>BWC</t>
  </si>
  <si>
    <t>3.153</t>
  </si>
  <si>
    <t>1.774</t>
  </si>
  <si>
    <t>FP: 1.4x over-represented</t>
  </si>
  <si>
    <t>+1.378%</t>
  </si>
  <si>
    <t>0.992</t>
  </si>
  <si>
    <t>-0.782%</t>
  </si>
  <si>
    <t>large</t>
  </si>
  <si>
    <t>0.206</t>
  </si>
  <si>
    <t>1.354</t>
  </si>
  <si>
    <t>FP: 1.5x over-represented</t>
  </si>
  <si>
    <t>-1.149%</t>
  </si>
  <si>
    <t>1.721</t>
  </si>
  <si>
    <t>+0.367%</t>
  </si>
  <si>
    <t>3.084</t>
  </si>
  <si>
    <t>2.755</t>
  </si>
  <si>
    <t>+0.329%</t>
  </si>
  <si>
    <t>1.792</t>
  </si>
  <si>
    <t>-0.963%</t>
  </si>
  <si>
    <t>Support</t>
  </si>
  <si>
    <t>0.000</t>
  </si>
  <si>
    <t>0.070</t>
  </si>
  <si>
    <t>FP: 12.7x over-represented</t>
  </si>
  <si>
    <t>-0.070%</t>
  </si>
  <si>
    <t>0.193</t>
  </si>
  <si>
    <t>+0.123%</t>
  </si>
  <si>
    <t>0.069</t>
  </si>
  <si>
    <t>0.350</t>
  </si>
  <si>
    <t>FP: 2.8x over-represented</t>
  </si>
  <si>
    <t>-0.282%</t>
  </si>
  <si>
    <t>0.578</t>
  </si>
  <si>
    <t>+0.228%</t>
  </si>
  <si>
    <t>Ro-Ro</t>
  </si>
  <si>
    <t>0.822</t>
  </si>
  <si>
    <t>0.280</t>
  </si>
  <si>
    <t>FN: 2.9x over-represented</t>
  </si>
  <si>
    <t>+0.542%</t>
  </si>
  <si>
    <t>0.043</t>
  </si>
  <si>
    <t>-0.237%</t>
  </si>
  <si>
    <t>0.274</t>
  </si>
  <si>
    <t>0.117</t>
  </si>
  <si>
    <t>FP: 5.1x over-represented</t>
  </si>
  <si>
    <t>+0.157%</t>
  </si>
  <si>
    <t>Patrol-Boat</t>
  </si>
  <si>
    <t>0.444</t>
  </si>
  <si>
    <t>0.754</t>
  </si>
  <si>
    <t>FP: 1.6x over-represented</t>
  </si>
  <si>
    <t>+0.474%</t>
  </si>
  <si>
    <t>0.400</t>
  </si>
  <si>
    <t>+0.120%</t>
  </si>
  <si>
    <t>0.047</t>
  </si>
  <si>
    <t>FP: 10.8x over-represented</t>
  </si>
  <si>
    <t>-0.047%</t>
  </si>
  <si>
    <t>0.093</t>
  </si>
  <si>
    <t>+0.046%</t>
  </si>
  <si>
    <t>Tanker</t>
  </si>
  <si>
    <t>0.514</t>
  </si>
  <si>
    <t>-0.445%</t>
  </si>
  <si>
    <t>1.285</t>
  </si>
  <si>
    <t>+0.772%</t>
  </si>
  <si>
    <t>-0.444%</t>
  </si>
  <si>
    <t>0.571</t>
  </si>
  <si>
    <t>+0.128%</t>
  </si>
  <si>
    <t>0.411</t>
  </si>
  <si>
    <t>0.187</t>
  </si>
  <si>
    <t>FP: 3.0x over-represented</t>
  </si>
  <si>
    <t>+0.224%</t>
  </si>
  <si>
    <t>0.214</t>
  </si>
  <si>
    <t>+0.027%</t>
  </si>
  <si>
    <t>Saar-4.5</t>
  </si>
  <si>
    <t>0.480</t>
  </si>
  <si>
    <t>0.163</t>
  </si>
  <si>
    <t>+0.316%</t>
  </si>
  <si>
    <t>0.228</t>
  </si>
  <si>
    <t>+0.065%</t>
  </si>
  <si>
    <t>Fishing</t>
  </si>
  <si>
    <t>0.023</t>
  </si>
  <si>
    <t>+0.045%</t>
  </si>
  <si>
    <t>0.021</t>
  </si>
  <si>
    <t>-0.002%</t>
  </si>
  <si>
    <t>Pilot</t>
  </si>
  <si>
    <t>0.343</t>
  </si>
  <si>
    <t>-0.117%</t>
  </si>
  <si>
    <t>+0.226%</t>
  </si>
  <si>
    <t>0.086</t>
  </si>
  <si>
    <t>-0.031%</t>
  </si>
  <si>
    <t>0.548</t>
  </si>
  <si>
    <t>0.327</t>
  </si>
  <si>
    <t>+0.221%</t>
  </si>
  <si>
    <t>0.250</t>
  </si>
  <si>
    <t>-0.077%</t>
  </si>
  <si>
    <t>FP: 5.7x over-represented</t>
  </si>
  <si>
    <t>-0.025%</t>
  </si>
  <si>
    <t>0.210</t>
  </si>
  <si>
    <t>FP: 2.0x over-represented</t>
  </si>
  <si>
    <t>-0.142%</t>
  </si>
  <si>
    <t>+0.304%</t>
  </si>
  <si>
    <t>-0.093%</t>
  </si>
  <si>
    <t>+0.181%</t>
  </si>
  <si>
    <t>0.100</t>
  </si>
  <si>
    <t>+0.007%</t>
  </si>
  <si>
    <t>Tug</t>
  </si>
  <si>
    <t>0.079</t>
  </si>
  <si>
    <t>-0.015%</t>
  </si>
  <si>
    <t>+0.136%</t>
  </si>
  <si>
    <t>FP: 3.8x over-represented</t>
  </si>
  <si>
    <t>-0.023%</t>
  </si>
  <si>
    <t>0.150</t>
  </si>
  <si>
    <t>+0.127%</t>
  </si>
  <si>
    <t>7.539</t>
  </si>
  <si>
    <t>20.803</t>
  </si>
  <si>
    <t>-13.264%</t>
  </si>
  <si>
    <t>23.925</t>
  </si>
  <si>
    <t>+3.122%</t>
  </si>
  <si>
    <t>9.390</t>
  </si>
  <si>
    <t>18.468</t>
  </si>
  <si>
    <t>-9.078%</t>
  </si>
  <si>
    <t>18.913</t>
  </si>
  <si>
    <t>+0.445%</t>
  </si>
  <si>
    <t>1.302</t>
  </si>
  <si>
    <t>2.895</t>
  </si>
  <si>
    <t>-1.593%</t>
  </si>
  <si>
    <t>2.192</t>
  </si>
  <si>
    <t>-0.703%</t>
  </si>
  <si>
    <t>Containers</t>
  </si>
  <si>
    <t>1.541</t>
  </si>
  <si>
    <t>-1.267%</t>
  </si>
  <si>
    <t>1.221</t>
  </si>
  <si>
    <t>-0.320%</t>
  </si>
  <si>
    <t>General-Cargo</t>
  </si>
  <si>
    <t>1.214</t>
  </si>
  <si>
    <t>+0.029%</t>
  </si>
  <si>
    <t>-0.940%</t>
  </si>
  <si>
    <t>0.835</t>
  </si>
  <si>
    <t>-0.379%</t>
  </si>
  <si>
    <t>0.137</t>
  </si>
  <si>
    <t>0.864</t>
  </si>
  <si>
    <t>-0.727%</t>
  </si>
  <si>
    <t>0.778</t>
  </si>
  <si>
    <t>-0.086%</t>
  </si>
  <si>
    <t>0.630</t>
  </si>
  <si>
    <t>-0.630%</t>
  </si>
  <si>
    <t>0.842</t>
  </si>
  <si>
    <t>+0.212%</t>
  </si>
  <si>
    <t>1.028</t>
  </si>
  <si>
    <t>1.121</t>
  </si>
  <si>
    <t>1.228</t>
  </si>
  <si>
    <t>+0.107%</t>
  </si>
  <si>
    <t>-0.187%</t>
  </si>
  <si>
    <t>-0.144%</t>
  </si>
  <si>
    <t>-0.075%</t>
  </si>
  <si>
    <t>0.186</t>
  </si>
  <si>
    <t>-0.095%</t>
  </si>
  <si>
    <t>Dvora</t>
  </si>
  <si>
    <t>0.000%</t>
  </si>
  <si>
    <t>Rubber</t>
  </si>
  <si>
    <t>0.029</t>
  </si>
  <si>
    <t>0.007</t>
  </si>
  <si>
    <t>-0.110%</t>
  </si>
  <si>
    <t>0.114</t>
  </si>
  <si>
    <t>+0.114%</t>
  </si>
  <si>
    <t>-0.048%</t>
  </si>
  <si>
    <t>0.364</t>
  </si>
  <si>
    <t>+0.247%</t>
  </si>
  <si>
    <t>0.014</t>
  </si>
  <si>
    <t>+0.014%</t>
  </si>
  <si>
    <t>Military</t>
  </si>
  <si>
    <t>0.050</t>
  </si>
  <si>
    <t>+0.050%</t>
  </si>
  <si>
    <t>Saar-6</t>
  </si>
  <si>
    <t>Perfect Performance</t>
  </si>
  <si>
    <t>Not in Test Set</t>
  </si>
  <si>
    <t>No Data (This Size)</t>
  </si>
  <si>
    <t>+0.021%</t>
  </si>
  <si>
    <t>Row Labels</t>
  </si>
  <si>
    <t>Grand Total</t>
  </si>
  <si>
    <t>Average of FN_vs_Test_Diff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</si>
</sst>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9" fontId="0" fillId="0" borderId="0" xfId="1" applyFont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5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 Gil" refreshedDate="45825.759554282406" createdVersion="8" refreshedVersion="8" minRefreshableVersion="3" recordCount="63" xr:uid="{A9CCB49D-E643-4653-968F-AE319AB7045B}">
  <cacheSource type="worksheet">
    <worksheetSource ref="A1:O64" sheet="FP_FN_Analysis"/>
  </cacheSource>
  <cacheFields count="15">
    <cacheField name="Class" numFmtId="0">
      <sharedItems count="21">
        <s v="SWC"/>
        <s v="Buoy"/>
        <s v="Motor"/>
        <s v="Bulk"/>
        <s v="Merchant"/>
        <s v="Sailing"/>
        <s v="BWC"/>
        <s v="Support"/>
        <s v="Ro-Ro"/>
        <s v="Patrol-Boat"/>
        <s v="Tanker"/>
        <s v="Saar-4.5"/>
        <s v="Fishing"/>
        <s v="Pilot"/>
        <s v="Tug"/>
        <s v="Containers"/>
        <s v="General-Cargo"/>
        <s v="Dvora"/>
        <s v="Rubber"/>
        <s v="Military"/>
        <s v="Saar-6"/>
      </sharedItems>
    </cacheField>
    <cacheField name="Size" numFmtId="0">
      <sharedItems count="3">
        <s v="small"/>
        <s v="medium"/>
        <s v="large"/>
      </sharedItems>
    </cacheField>
    <cacheField name="Status" numFmtId="0">
      <sharedItems/>
    </cacheField>
    <cacheField name="FP_Share_%_Platform" numFmtId="0">
      <sharedItems containsSemiMixedTypes="0" containsString="0" containsNumber="1" minValue="0" maxValue="21.314"/>
    </cacheField>
    <cacheField name="FN_Share_%_Platform" numFmtId="0">
      <sharedItems/>
    </cacheField>
    <cacheField name="Test_GT_Share_%_Platform" numFmtId="0">
      <sharedItems/>
    </cacheField>
    <cacheField name="Alert" numFmtId="0">
      <sharedItems containsBlank="1"/>
    </cacheField>
    <cacheField name="FP_vs_Test_Diff" numFmtId="10">
      <sharedItems containsSemiMixedTypes="0" containsString="0" containsNumber="1" minValue="-0.12132999999999999" maxValue="7.6359999999999997E-2"/>
    </cacheField>
    <cacheField name="FN_vs_Test_Diff" numFmtId="0">
      <sharedItems containsMixedTypes="1" containsNumber="1" minValue="0.15062999999999999" maxValue="0.15062999999999999"/>
    </cacheField>
    <cacheField name="Train_Share_%_Platform" numFmtId="0">
      <sharedItems/>
    </cacheField>
    <cacheField name="Train_vs_Test_Diff" numFmtId="0">
      <sharedItems/>
    </cacheField>
    <cacheField name="FP_Count" numFmtId="0">
      <sharedItems containsSemiMixedTypes="0" containsString="0" containsNumber="1" containsInteger="1" minValue="0" maxValue="720"/>
    </cacheField>
    <cacheField name="FN_Count" numFmtId="0">
      <sharedItems containsSemiMixedTypes="0" containsString="0" containsNumber="1" containsInteger="1" minValue="0" maxValue="391"/>
    </cacheField>
    <cacheField name="Test_GT_Count" numFmtId="0">
      <sharedItems containsSemiMixedTypes="0" containsString="0" containsNumber="1" containsInteger="1" minValue="0" maxValue="891"/>
    </cacheField>
    <cacheField name="Train_Count" numFmtId="0">
      <sharedItems containsSemiMixedTypes="0" containsString="0" containsNumber="1" containsInteger="1" minValue="0" maxValue="3351"/>
    </cacheField>
  </cacheFields>
  <extLst>
    <ext xmlns:x14="http://schemas.microsoft.com/office/spreadsheetml/2009/9/main" uri="{725AE2AE-9491-48be-B2B4-4EB974FC3084}">
      <x14:pivotCacheDefinition pivotCacheId="1360157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s v="Has Errors"/>
    <n v="15.808"/>
    <s v="23.235"/>
    <s v="8.172"/>
    <s v="FP: 1.9x over-represented"/>
    <n v="7.6359999999999997E-2"/>
    <n v="0.15062999999999999"/>
    <s v="9.646"/>
    <s v="+1.474%"/>
    <n v="534"/>
    <n v="339"/>
    <n v="350"/>
    <n v="1351"/>
  </r>
  <r>
    <x v="1"/>
    <x v="0"/>
    <s v="Has Errors"/>
    <n v="21.314"/>
    <s v="26.799"/>
    <s v="15.853"/>
    <s v="FP: 1.3x over-represented"/>
    <n v="5.4610000000000006E-2"/>
    <s v="+10.946%"/>
    <s v="14.437"/>
    <s v="-1.417%"/>
    <n v="720"/>
    <n v="391"/>
    <n v="679"/>
    <n v="2022"/>
  </r>
  <r>
    <x v="2"/>
    <x v="0"/>
    <s v="Has Errors"/>
    <n v="7.1050000000000004"/>
    <s v="5.894"/>
    <s v="2.942"/>
    <s v="FP: 2.4x over-represented"/>
    <n v="4.163E-2"/>
    <s v="+2.953%"/>
    <s v="1.849"/>
    <s v="-1.093%"/>
    <n v="240"/>
    <n v="86"/>
    <n v="126"/>
    <n v="259"/>
  </r>
  <r>
    <x v="3"/>
    <x v="0"/>
    <s v="Has Errors"/>
    <n v="5.8319999999999999"/>
    <s v="1.576"/>
    <s v="5.370"/>
    <s v="FP: 1.1x over-represented"/>
    <n v="4.6199999999999974E-3"/>
    <s v="-3.794%"/>
    <s v="5.919"/>
    <s v="+0.549%"/>
    <n v="197"/>
    <n v="23"/>
    <n v="230"/>
    <n v="829"/>
  </r>
  <r>
    <x v="4"/>
    <x v="1"/>
    <s v="Has Errors"/>
    <n v="7.49"/>
    <s v="5.483"/>
    <s v="4.506"/>
    <s v="FP: 1.7x over-represented"/>
    <n v="2.9839999999999998E-2"/>
    <s v="+0.977%"/>
    <s v="2.606"/>
    <s v="-1.900%"/>
    <n v="253"/>
    <n v="80"/>
    <n v="193"/>
    <n v="365"/>
  </r>
  <r>
    <x v="5"/>
    <x v="0"/>
    <s v="Has Errors"/>
    <n v="3.4929999999999999"/>
    <s v="5.689"/>
    <s v="5.440"/>
    <s v="FN: 1.0x over-represented"/>
    <n v="-1.9470000000000005E-2"/>
    <s v="+0.249%"/>
    <s v="4.755"/>
    <s v="-0.685%"/>
    <n v="118"/>
    <n v="83"/>
    <n v="233"/>
    <n v="666"/>
  </r>
  <r>
    <x v="6"/>
    <x v="0"/>
    <s v="Has Errors"/>
    <n v="2.4870000000000001"/>
    <s v="3.153"/>
    <s v="1.774"/>
    <s v="FP: 1.4x over-represented"/>
    <n v="7.1300000000000009E-3"/>
    <s v="+1.378%"/>
    <s v="0.992"/>
    <s v="-0.782%"/>
    <n v="84"/>
    <n v="46"/>
    <n v="76"/>
    <n v="139"/>
  </r>
  <r>
    <x v="4"/>
    <x v="2"/>
    <s v="Has Errors"/>
    <n v="2.0129999999999999"/>
    <s v="0.206"/>
    <s v="1.354"/>
    <s v="FP: 1.5x over-represented"/>
    <n v="6.5899999999999978E-3"/>
    <s v="-1.149%"/>
    <s v="1.721"/>
    <s v="+0.367%"/>
    <n v="68"/>
    <n v="3"/>
    <n v="58"/>
    <n v="241"/>
  </r>
  <r>
    <x v="4"/>
    <x v="0"/>
    <s v="Has Errors"/>
    <n v="3.8479999999999999"/>
    <s v="3.084"/>
    <s v="2.755"/>
    <s v="FP: 1.4x over-represented"/>
    <n v="1.093E-2"/>
    <s v="+0.329%"/>
    <s v="1.792"/>
    <s v="-0.963%"/>
    <n v="130"/>
    <n v="45"/>
    <n v="118"/>
    <n v="251"/>
  </r>
  <r>
    <x v="7"/>
    <x v="0"/>
    <s v="Has Errors"/>
    <n v="0.88800000000000001"/>
    <s v="0.000"/>
    <s v="0.070"/>
    <s v="FP: 12.7x over-represented"/>
    <n v="8.1799999999999998E-3"/>
    <s v="-0.070%"/>
    <s v="0.193"/>
    <s v="+0.123%"/>
    <n v="30"/>
    <n v="0"/>
    <n v="3"/>
    <n v="27"/>
  </r>
  <r>
    <x v="7"/>
    <x v="1"/>
    <s v="Has Errors"/>
    <n v="0.97699999999999998"/>
    <s v="0.069"/>
    <s v="0.350"/>
    <s v="FP: 2.8x over-represented"/>
    <n v="6.2700000000000004E-3"/>
    <s v="-0.282%"/>
    <s v="0.578"/>
    <s v="+0.228%"/>
    <n v="33"/>
    <n v="1"/>
    <n v="15"/>
    <n v="81"/>
  </r>
  <r>
    <x v="8"/>
    <x v="2"/>
    <s v="Has Errors"/>
    <n v="0.29599999999999999"/>
    <s v="0.822"/>
    <s v="0.280"/>
    <s v="FN: 2.9x over-represented"/>
    <n v="1.5999999999999958E-4"/>
    <s v="+0.542%"/>
    <s v="0.043"/>
    <s v="-0.237%"/>
    <n v="10"/>
    <n v="12"/>
    <n v="12"/>
    <n v="6"/>
  </r>
  <r>
    <x v="6"/>
    <x v="1"/>
    <s v="Has Errors"/>
    <n v="0.59199999999999997"/>
    <s v="0.274"/>
    <s v="0.117"/>
    <s v="FP: 5.1x over-represented"/>
    <n v="4.7499999999999999E-3"/>
    <s v="+0.157%"/>
    <s v="0.578"/>
    <s v="+0.462%"/>
    <n v="20"/>
    <n v="4"/>
    <n v="5"/>
    <n v="81"/>
  </r>
  <r>
    <x v="9"/>
    <x v="0"/>
    <s v="Has Errors"/>
    <n v="0.44400000000000001"/>
    <s v="0.754"/>
    <s v="0.280"/>
    <s v="FP: 1.6x over-represented"/>
    <n v="1.6399999999999997E-3"/>
    <s v="+0.474%"/>
    <s v="0.400"/>
    <s v="+0.120%"/>
    <n v="15"/>
    <n v="11"/>
    <n v="12"/>
    <n v="56"/>
  </r>
  <r>
    <x v="1"/>
    <x v="1"/>
    <s v="Has Errors"/>
    <n v="0.503"/>
    <s v="0.000"/>
    <s v="0.047"/>
    <s v="FP: 10.8x over-represented"/>
    <n v="4.5599999999999998E-3"/>
    <s v="-0.047%"/>
    <s v="0.093"/>
    <s v="+0.046%"/>
    <n v="17"/>
    <n v="0"/>
    <n v="2"/>
    <n v="13"/>
  </r>
  <r>
    <x v="10"/>
    <x v="2"/>
    <s v="Has Errors"/>
    <n v="0.79900000000000004"/>
    <s v="0.069"/>
    <s v="0.514"/>
    <s v="FP: 1.6x over-represented"/>
    <n v="2.8500000000000001E-3"/>
    <s v="-0.445%"/>
    <s v="1.285"/>
    <s v="+0.772%"/>
    <n v="27"/>
    <n v="1"/>
    <n v="22"/>
    <n v="180"/>
  </r>
  <r>
    <x v="10"/>
    <x v="1"/>
    <s v="Has Errors"/>
    <n v="0.503"/>
    <s v="0.000"/>
    <s v="0.444"/>
    <s v="FP: 1.1x over-represented"/>
    <n v="5.8999999999999992E-4"/>
    <s v="-0.444%"/>
    <s v="0.571"/>
    <s v="+0.128%"/>
    <n v="17"/>
    <n v="0"/>
    <n v="19"/>
    <n v="80"/>
  </r>
  <r>
    <x v="9"/>
    <x v="1"/>
    <s v="Has Errors"/>
    <n v="0.56200000000000006"/>
    <s v="0.411"/>
    <s v="0.187"/>
    <s v="FP: 3.0x over-represented"/>
    <n v="3.7500000000000007E-3"/>
    <s v="+0.224%"/>
    <s v="0.214"/>
    <s v="+0.027%"/>
    <n v="19"/>
    <n v="6"/>
    <n v="8"/>
    <n v="30"/>
  </r>
  <r>
    <x v="11"/>
    <x v="1"/>
    <s v="Has Errors"/>
    <n v="0.26600000000000001"/>
    <s v="0.480"/>
    <s v="0.163"/>
    <s v="FP: 1.6x over-represented"/>
    <n v="1.0300000000000001E-3"/>
    <s v="+0.316%"/>
    <s v="0.228"/>
    <s v="+0.065%"/>
    <n v="9"/>
    <n v="7"/>
    <n v="7"/>
    <n v="32"/>
  </r>
  <r>
    <x v="12"/>
    <x v="0"/>
    <s v="Has Errors"/>
    <n v="0.29599999999999999"/>
    <s v="0.069"/>
    <s v="0.023"/>
    <s v="FP: 12.7x over-represented"/>
    <n v="2.7299999999999998E-3"/>
    <s v="+0.045%"/>
    <s v="0.021"/>
    <s v="-0.002%"/>
    <n v="10"/>
    <n v="1"/>
    <n v="1"/>
    <n v="3"/>
  </r>
  <r>
    <x v="13"/>
    <x v="0"/>
    <s v="Has Errors"/>
    <n v="0"/>
    <s v="0.343"/>
    <s v="0.117"/>
    <s v="FN: 2.9x over-represented"/>
    <n v="-1.17E-3"/>
    <s v="+0.226%"/>
    <s v="0.086"/>
    <s v="-0.031%"/>
    <n v="0"/>
    <n v="5"/>
    <n v="5"/>
    <n v="12"/>
  </r>
  <r>
    <x v="2"/>
    <x v="1"/>
    <s v="Has Errors"/>
    <n v="0.53300000000000003"/>
    <s v="0.548"/>
    <s v="0.327"/>
    <s v="FP: 1.6x over-represented"/>
    <n v="2.0600000000000002E-3"/>
    <s v="+0.221%"/>
    <s v="0.250"/>
    <s v="-0.077%"/>
    <n v="18"/>
    <n v="8"/>
    <n v="14"/>
    <n v="35"/>
  </r>
  <r>
    <x v="12"/>
    <x v="1"/>
    <s v="Has Errors"/>
    <n v="0.26600000000000001"/>
    <s v="0.000"/>
    <s v="0.047"/>
    <s v="FP: 5.7x over-represented"/>
    <n v="2.1900000000000001E-3"/>
    <s v="-0.047%"/>
    <s v="0.021"/>
    <s v="-0.025%"/>
    <n v="9"/>
    <n v="0"/>
    <n v="2"/>
    <n v="3"/>
  </r>
  <r>
    <x v="7"/>
    <x v="2"/>
    <s v="Has Errors"/>
    <n v="0.41399999999999998"/>
    <s v="0.069"/>
    <s v="0.210"/>
    <s v="FP: 2.0x over-represented"/>
    <n v="2.0399999999999997E-3"/>
    <s v="-0.142%"/>
    <s v="0.514"/>
    <s v="+0.304%"/>
    <n v="14"/>
    <n v="1"/>
    <n v="9"/>
    <n v="72"/>
  </r>
  <r>
    <x v="11"/>
    <x v="2"/>
    <s v="Has Errors"/>
    <n v="0"/>
    <s v="0.274"/>
    <s v="0.093"/>
    <s v="FN: 2.9x over-represented"/>
    <n v="-9.2999999999999995E-4"/>
    <s v="+0.181%"/>
    <s v="0.100"/>
    <s v="+0.007%"/>
    <n v="0"/>
    <n v="4"/>
    <n v="4"/>
    <n v="14"/>
  </r>
  <r>
    <x v="14"/>
    <x v="0"/>
    <s v="Has Errors"/>
    <n v="0.14799999999999999"/>
    <s v="0.274"/>
    <s v="0.093"/>
    <s v="FP: 1.6x over-represented"/>
    <n v="5.4999999999999992E-4"/>
    <s v="+0.181%"/>
    <s v="0.079"/>
    <s v="-0.015%"/>
    <n v="5"/>
    <n v="4"/>
    <n v="4"/>
    <n v="11"/>
  </r>
  <r>
    <x v="8"/>
    <x v="1"/>
    <s v="Has Errors"/>
    <n v="8.8999999999999996E-2"/>
    <s v="0.206"/>
    <s v="0.070"/>
    <s v="FN: 2.9x over-represented"/>
    <n v="1.899999999999999E-4"/>
    <s v="+0.136%"/>
    <s v="0.000"/>
    <s v="-0.070%"/>
    <n v="3"/>
    <n v="3"/>
    <n v="3"/>
    <n v="0"/>
  </r>
  <r>
    <x v="0"/>
    <x v="1"/>
    <s v="Has Errors"/>
    <n v="8.8999999999999996E-2"/>
    <s v="0.000"/>
    <s v="0.023"/>
    <s v="FP: 3.8x over-represented"/>
    <n v="6.6E-4"/>
    <s v="-0.023%"/>
    <s v="0.150"/>
    <s v="+0.127%"/>
    <n v="3"/>
    <n v="0"/>
    <n v="1"/>
    <n v="21"/>
  </r>
  <r>
    <x v="3"/>
    <x v="1"/>
    <s v="Has Errors"/>
    <n v="11.664"/>
    <s v="7.539"/>
    <s v="20.803"/>
    <m/>
    <n v="-9.1390000000000013E-2"/>
    <s v="-13.264%"/>
    <s v="23.925"/>
    <s v="+3.122%"/>
    <n v="394"/>
    <n v="110"/>
    <n v="891"/>
    <n v="3351"/>
  </r>
  <r>
    <x v="3"/>
    <x v="2"/>
    <s v="Has Errors"/>
    <n v="6.335"/>
    <s v="9.390"/>
    <s v="18.468"/>
    <m/>
    <n v="-0.12132999999999999"/>
    <s v="-9.078%"/>
    <s v="18.913"/>
    <s v="+0.445%"/>
    <n v="214"/>
    <n v="137"/>
    <n v="791"/>
    <n v="2649"/>
  </r>
  <r>
    <x v="5"/>
    <x v="1"/>
    <s v="Has Errors"/>
    <n v="1.3320000000000001"/>
    <s v="1.302"/>
    <s v="2.895"/>
    <m/>
    <n v="-1.5629999999999998E-2"/>
    <s v="-1.593%"/>
    <s v="2.192"/>
    <s v="-0.703%"/>
    <n v="45"/>
    <n v="19"/>
    <n v="124"/>
    <n v="307"/>
  </r>
  <r>
    <x v="15"/>
    <x v="2"/>
    <s v="Has Errors"/>
    <n v="0.38500000000000001"/>
    <s v="0.274"/>
    <s v="1.541"/>
    <m/>
    <n v="-1.1559999999999999E-2"/>
    <s v="-1.267%"/>
    <s v="1.221"/>
    <s v="-0.320%"/>
    <n v="13"/>
    <n v="4"/>
    <n v="66"/>
    <n v="171"/>
  </r>
  <r>
    <x v="16"/>
    <x v="2"/>
    <s v="Has Errors"/>
    <n v="1.2430000000000001"/>
    <s v="0.274"/>
    <s v="1.214"/>
    <m/>
    <n v="2.9000000000000136E-4"/>
    <s v="-0.940%"/>
    <s v="0.835"/>
    <s v="-0.379%"/>
    <n v="42"/>
    <n v="4"/>
    <n v="52"/>
    <n v="117"/>
  </r>
  <r>
    <x v="15"/>
    <x v="1"/>
    <s v="Has Errors"/>
    <n v="0.23699999999999999"/>
    <s v="0.137"/>
    <s v="0.864"/>
    <m/>
    <n v="-6.2700000000000004E-3"/>
    <s v="-0.727%"/>
    <s v="0.778"/>
    <s v="-0.086%"/>
    <n v="8"/>
    <n v="2"/>
    <n v="37"/>
    <n v="109"/>
  </r>
  <r>
    <x v="16"/>
    <x v="1"/>
    <s v="Has Errors"/>
    <n v="0.14799999999999999"/>
    <s v="0.000"/>
    <s v="0.630"/>
    <m/>
    <n v="-4.8199999999999996E-3"/>
    <s v="-0.630%"/>
    <s v="0.842"/>
    <s v="+0.212%"/>
    <n v="5"/>
    <n v="0"/>
    <n v="27"/>
    <n v="118"/>
  </r>
  <r>
    <x v="14"/>
    <x v="1"/>
    <s v="Has Errors"/>
    <n v="0.82899999999999996"/>
    <s v="1.028"/>
    <s v="1.121"/>
    <m/>
    <n v="-2.9200000000000003E-3"/>
    <s v="-0.093%"/>
    <s v="1.228"/>
    <s v="+0.107%"/>
    <n v="28"/>
    <n v="15"/>
    <n v="48"/>
    <n v="172"/>
  </r>
  <r>
    <x v="5"/>
    <x v="2"/>
    <s v="Has Errors"/>
    <n v="0.03"/>
    <s v="0.000"/>
    <s v="0.187"/>
    <m/>
    <n v="-1.57E-3"/>
    <s v="-0.187%"/>
    <s v="0.043"/>
    <s v="-0.144%"/>
    <n v="1"/>
    <n v="0"/>
    <n v="8"/>
    <n v="6"/>
  </r>
  <r>
    <x v="14"/>
    <x v="2"/>
    <s v="Has Errors"/>
    <n v="0.11799999999999999"/>
    <s v="0.206"/>
    <s v="0.280"/>
    <m/>
    <n v="-1.6200000000000003E-3"/>
    <s v="-0.075%"/>
    <s v="0.186"/>
    <s v="-0.095%"/>
    <n v="4"/>
    <n v="3"/>
    <n v="12"/>
    <n v="26"/>
  </r>
  <r>
    <x v="17"/>
    <x v="0"/>
    <s v="Has Errors"/>
    <n v="0.11799999999999999"/>
    <s v="0.000"/>
    <s v="0.000"/>
    <m/>
    <n v="1.1799999999999998E-3"/>
    <s v="0.000%"/>
    <s v="0.000"/>
    <s v="0.000%"/>
    <n v="4"/>
    <n v="0"/>
    <n v="0"/>
    <n v="0"/>
  </r>
  <r>
    <x v="18"/>
    <x v="0"/>
    <s v="Has Errors"/>
    <n v="0.11799999999999999"/>
    <s v="0.000"/>
    <s v="0.000"/>
    <m/>
    <n v="1.1799999999999998E-3"/>
    <s v="0.000%"/>
    <s v="0.029"/>
    <s v="+0.029%"/>
    <n v="4"/>
    <n v="0"/>
    <n v="0"/>
    <n v="4"/>
  </r>
  <r>
    <x v="16"/>
    <x v="0"/>
    <s v="Has Errors"/>
    <n v="8.8999999999999996E-2"/>
    <s v="0.000"/>
    <s v="0.117"/>
    <m/>
    <n v="-2.8000000000000008E-4"/>
    <s v="-0.117%"/>
    <s v="0.000"/>
    <s v="-0.117%"/>
    <n v="3"/>
    <n v="0"/>
    <n v="5"/>
    <n v="0"/>
  </r>
  <r>
    <x v="10"/>
    <x v="0"/>
    <s v="Has Errors"/>
    <n v="0.03"/>
    <s v="0.000"/>
    <s v="0.117"/>
    <m/>
    <n v="-8.7000000000000011E-4"/>
    <s v="-0.117%"/>
    <s v="0.007"/>
    <s v="-0.110%"/>
    <n v="1"/>
    <n v="0"/>
    <n v="5"/>
    <n v="1"/>
  </r>
  <r>
    <x v="6"/>
    <x v="2"/>
    <s v="Has Errors"/>
    <n v="8.8999999999999996E-2"/>
    <s v="0.000"/>
    <s v="0.000"/>
    <m/>
    <n v="8.8999999999999995E-4"/>
    <s v="0.000%"/>
    <s v="0.114"/>
    <s v="+0.114%"/>
    <n v="3"/>
    <n v="0"/>
    <n v="0"/>
    <n v="16"/>
  </r>
  <r>
    <x v="15"/>
    <x v="0"/>
    <s v="Has Errors"/>
    <n v="0.03"/>
    <s v="0.069"/>
    <s v="0.117"/>
    <m/>
    <n v="-8.7000000000000011E-4"/>
    <s v="-0.048%"/>
    <s v="0.364"/>
    <s v="+0.247%"/>
    <n v="1"/>
    <n v="1"/>
    <n v="5"/>
    <n v="51"/>
  </r>
  <r>
    <x v="11"/>
    <x v="0"/>
    <s v="Has Errors"/>
    <n v="5.8999999999999997E-2"/>
    <s v="0.000"/>
    <s v="0.000"/>
    <m/>
    <n v="5.8999999999999992E-4"/>
    <s v="0.000%"/>
    <s v="0.014"/>
    <s v="+0.014%"/>
    <n v="2"/>
    <n v="0"/>
    <n v="0"/>
    <n v="2"/>
  </r>
  <r>
    <x v="17"/>
    <x v="1"/>
    <s v="Has Errors"/>
    <n v="0.03"/>
    <s v="0.000"/>
    <s v="0.000"/>
    <m/>
    <n v="2.9999999999999997E-4"/>
    <s v="0.000%"/>
    <s v="0.029"/>
    <s v="+0.029%"/>
    <n v="1"/>
    <n v="0"/>
    <n v="0"/>
    <n v="4"/>
  </r>
  <r>
    <x v="19"/>
    <x v="2"/>
    <s v="Has Errors"/>
    <n v="0.03"/>
    <s v="0.000"/>
    <s v="0.000"/>
    <m/>
    <n v="2.9999999999999997E-4"/>
    <s v="0.000%"/>
    <s v="0.000"/>
    <s v="0.000%"/>
    <n v="1"/>
    <n v="0"/>
    <n v="0"/>
    <n v="0"/>
  </r>
  <r>
    <x v="13"/>
    <x v="1"/>
    <s v="Has Errors"/>
    <n v="0.03"/>
    <s v="0.000"/>
    <s v="0.000"/>
    <m/>
    <n v="2.9999999999999997E-4"/>
    <s v="0.000%"/>
    <s v="0.050"/>
    <s v="+0.050%"/>
    <n v="1"/>
    <n v="0"/>
    <n v="0"/>
    <n v="7"/>
  </r>
  <r>
    <x v="20"/>
    <x v="1"/>
    <s v="Perfect Performance"/>
    <n v="0"/>
    <s v="0.000"/>
    <s v="0.023"/>
    <m/>
    <n v="-2.3000000000000001E-4"/>
    <s v="-0.023%"/>
    <s v="0.000"/>
    <s v="-0.023%"/>
    <n v="0"/>
    <n v="0"/>
    <n v="1"/>
    <n v="0"/>
  </r>
  <r>
    <x v="1"/>
    <x v="2"/>
    <s v="Not in Test Set"/>
    <n v="0"/>
    <s v="0.000"/>
    <s v="0.000"/>
    <m/>
    <n v="0"/>
    <s v="0.000%"/>
    <s v="0.007"/>
    <s v="+0.007%"/>
    <n v="0"/>
    <n v="0"/>
    <n v="0"/>
    <n v="1"/>
  </r>
  <r>
    <x v="17"/>
    <x v="2"/>
    <s v="No Data (This Size)"/>
    <n v="0"/>
    <s v="0.000"/>
    <s v="0.000"/>
    <m/>
    <n v="0"/>
    <s v="0.000%"/>
    <s v="0.000"/>
    <s v="0.000%"/>
    <n v="0"/>
    <n v="0"/>
    <n v="0"/>
    <n v="0"/>
  </r>
  <r>
    <x v="12"/>
    <x v="2"/>
    <s v="No Data (This Size)"/>
    <n v="0"/>
    <s v="0.000"/>
    <s v="0.000"/>
    <m/>
    <n v="0"/>
    <s v="0.000%"/>
    <s v="0.000"/>
    <s v="0.000%"/>
    <n v="0"/>
    <n v="0"/>
    <n v="0"/>
    <n v="0"/>
  </r>
  <r>
    <x v="19"/>
    <x v="1"/>
    <s v="Not in Test Set"/>
    <n v="0"/>
    <s v="0.000"/>
    <s v="0.000"/>
    <m/>
    <n v="0"/>
    <s v="0.000%"/>
    <s v="0.007"/>
    <s v="+0.007%"/>
    <n v="0"/>
    <n v="0"/>
    <n v="0"/>
    <n v="1"/>
  </r>
  <r>
    <x v="19"/>
    <x v="0"/>
    <s v="Not in Test Set"/>
    <n v="0"/>
    <s v="0.000"/>
    <s v="0.000"/>
    <m/>
    <n v="0"/>
    <s v="0.000%"/>
    <s v="0.029"/>
    <s v="+0.029%"/>
    <n v="0"/>
    <n v="0"/>
    <n v="0"/>
    <n v="4"/>
  </r>
  <r>
    <x v="2"/>
    <x v="2"/>
    <s v="Not in Test Set"/>
    <n v="0"/>
    <s v="0.000"/>
    <s v="0.000"/>
    <m/>
    <n v="0"/>
    <s v="0.000%"/>
    <s v="0.007"/>
    <s v="+0.007%"/>
    <n v="0"/>
    <n v="0"/>
    <n v="0"/>
    <n v="1"/>
  </r>
  <r>
    <x v="9"/>
    <x v="2"/>
    <s v="Not in Test Set"/>
    <n v="0"/>
    <s v="0.000"/>
    <s v="0.000"/>
    <m/>
    <n v="0"/>
    <s v="0.000%"/>
    <s v="0.029"/>
    <s v="+0.029%"/>
    <n v="0"/>
    <n v="0"/>
    <n v="0"/>
    <n v="4"/>
  </r>
  <r>
    <x v="13"/>
    <x v="2"/>
    <s v="No Data (This Size)"/>
    <n v="0"/>
    <s v="0.000"/>
    <s v="0.000"/>
    <m/>
    <n v="0"/>
    <s v="0.000%"/>
    <s v="0.000"/>
    <s v="0.000%"/>
    <n v="0"/>
    <n v="0"/>
    <n v="0"/>
    <n v="0"/>
  </r>
  <r>
    <x v="8"/>
    <x v="0"/>
    <s v="No Data (This Size)"/>
    <n v="0"/>
    <s v="0.000"/>
    <s v="0.000"/>
    <m/>
    <n v="0"/>
    <s v="0.000%"/>
    <s v="0.000"/>
    <s v="0.000%"/>
    <n v="0"/>
    <n v="0"/>
    <n v="0"/>
    <n v="0"/>
  </r>
  <r>
    <x v="18"/>
    <x v="2"/>
    <s v="No Data (This Size)"/>
    <n v="0"/>
    <s v="0.000"/>
    <s v="0.000"/>
    <m/>
    <n v="0"/>
    <s v="0.000%"/>
    <s v="0.000"/>
    <s v="0.000%"/>
    <n v="0"/>
    <n v="0"/>
    <n v="0"/>
    <n v="0"/>
  </r>
  <r>
    <x v="18"/>
    <x v="1"/>
    <s v="Not in Test Set"/>
    <n v="0"/>
    <s v="0.000"/>
    <s v="0.000"/>
    <m/>
    <n v="0"/>
    <s v="0.000%"/>
    <s v="0.021"/>
    <s v="+0.021%"/>
    <n v="0"/>
    <n v="0"/>
    <n v="0"/>
    <n v="3"/>
  </r>
  <r>
    <x v="0"/>
    <x v="2"/>
    <s v="Not in Test Set"/>
    <n v="0"/>
    <s v="0.000"/>
    <s v="0.000"/>
    <m/>
    <n v="0"/>
    <s v="0.000%"/>
    <s v="0.007"/>
    <s v="+0.007%"/>
    <n v="0"/>
    <n v="0"/>
    <n v="0"/>
    <n v="1"/>
  </r>
  <r>
    <x v="20"/>
    <x v="2"/>
    <s v="No Data (This Size)"/>
    <n v="0"/>
    <s v="0.000"/>
    <s v="0.000"/>
    <m/>
    <n v="0"/>
    <s v="0.000%"/>
    <s v="0.000"/>
    <s v="0.000%"/>
    <n v="0"/>
    <n v="0"/>
    <n v="0"/>
    <n v="0"/>
  </r>
  <r>
    <x v="20"/>
    <x v="0"/>
    <s v="No Data (This Size)"/>
    <n v="0"/>
    <s v="0.000"/>
    <s v="0.000"/>
    <m/>
    <n v="0"/>
    <s v="0.000%"/>
    <s v="0.000"/>
    <s v="0.000%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62F18-ECC4-4497-9D01-3BD6F6166EBB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15">
    <pivotField axis="axisRow" showAll="0">
      <items count="22">
        <item x="3"/>
        <item x="1"/>
        <item x="6"/>
        <item x="15"/>
        <item x="17"/>
        <item x="12"/>
        <item x="16"/>
        <item x="4"/>
        <item x="19"/>
        <item x="2"/>
        <item x="9"/>
        <item x="13"/>
        <item x="8"/>
        <item x="18"/>
        <item x="11"/>
        <item x="20"/>
        <item x="5"/>
        <item x="7"/>
        <item x="0"/>
        <item x="10"/>
        <item x="14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8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FN_vs_Test_Diff" fld="8" subtotal="average" baseField="1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FA32B-514B-4F27-B423-361D2F5101AE}" name="Table1" displayName="Table1" ref="A1:O64" totalsRowShown="0" headerRowDxfId="1" headerRowBorderDxfId="3" tableBorderDxfId="4">
  <autoFilter ref="A1:O64" xr:uid="{D1CFA32B-514B-4F27-B423-361D2F5101AE}"/>
  <tableColumns count="15">
    <tableColumn id="1" xr3:uid="{42B37253-F43C-4981-9230-BF33161DB4AA}" name="Class"/>
    <tableColumn id="2" xr3:uid="{E1DC5113-2081-4672-A09C-820869B79CCF}" name="Size"/>
    <tableColumn id="3" xr3:uid="{CAAB4962-8C14-4DE2-A31C-3F1D23698D7A}" name="Status"/>
    <tableColumn id="4" xr3:uid="{E63C1D3B-31E7-4D1D-99F5-CCE6EBC22551}" name="FP_Share_%_Platform" dataDxfId="2" dataCellStyle="Per cent"/>
    <tableColumn id="5" xr3:uid="{905F5ECD-3DCF-437F-8186-0F52C7884DAE}" name="FN_Share_%_Platform"/>
    <tableColumn id="6" xr3:uid="{677ED932-14EF-4226-AEBB-BE65882F98CF}" name="Test_GT_Share_%_Platform"/>
    <tableColumn id="7" xr3:uid="{7328AE3C-2318-4626-8027-86AF9BC5266D}" name="Alert"/>
    <tableColumn id="8" xr3:uid="{3E4DCC4A-4695-4E77-8510-D0580C2F2040}" name="FP_vs_Test_Diff" dataDxfId="0">
      <calculatedColumnFormula>(Table1[[#This Row],[FP_Share_%_Platform]]-Table1[[#This Row],[Test_GT_Share_%_Platform]])/100</calculatedColumnFormula>
    </tableColumn>
    <tableColumn id="9" xr3:uid="{DF856905-8FFF-4DA9-8B61-6873A50F7362}" name="FN_vs_Test_Diff"/>
    <tableColumn id="10" xr3:uid="{31DB3063-28F6-4EF8-A6A8-2D29EC36EBD3}" name="Train_Share_%_Platform"/>
    <tableColumn id="11" xr3:uid="{99BB78A8-5C61-4788-BB3A-BC070A8954BD}" name="Train_vs_Test_Diff"/>
    <tableColumn id="12" xr3:uid="{D8F96F24-785C-417E-A4BE-D8757A49BD52}" name="FP_Count"/>
    <tableColumn id="13" xr3:uid="{B14B14E4-AC0A-489E-96E3-7B60C06BA2C7}" name="FN_Count"/>
    <tableColumn id="14" xr3:uid="{CADAF250-A766-46F7-AE74-106A0217907D}" name="Test_GT_Count"/>
    <tableColumn id="15" xr3:uid="{5B47EC6C-0198-433F-ABB8-F2C8985D0A12}" name="Train_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950B-BDF7-4C37-B684-93DF64C2516E}">
  <dimension ref="A3:B88"/>
  <sheetViews>
    <sheetView tabSelected="1" workbookViewId="0">
      <selection activeCell="B4" sqref="B4"/>
    </sheetView>
  </sheetViews>
  <sheetFormatPr defaultRowHeight="14.5" x14ac:dyDescent="0.35"/>
  <cols>
    <col min="1" max="1" width="14.7265625" bestFit="1" customWidth="1"/>
    <col min="2" max="2" width="23.90625" bestFit="1" customWidth="1"/>
  </cols>
  <sheetData>
    <row r="3" spans="1:2" x14ac:dyDescent="0.35">
      <c r="A3" s="5" t="s">
        <v>234</v>
      </c>
      <c r="B3" t="s">
        <v>236</v>
      </c>
    </row>
    <row r="4" spans="1:2" x14ac:dyDescent="0.35">
      <c r="A4" s="6" t="s">
        <v>37</v>
      </c>
      <c r="B4" s="12" t="e">
        <v>#DIV/0!</v>
      </c>
    </row>
    <row r="5" spans="1:2" x14ac:dyDescent="0.35">
      <c r="A5" s="7" t="s">
        <v>67</v>
      </c>
      <c r="B5" s="12" t="e">
        <v>#DIV/0!</v>
      </c>
    </row>
    <row r="6" spans="1:2" x14ac:dyDescent="0.35">
      <c r="A6" s="7" t="s">
        <v>46</v>
      </c>
      <c r="B6" s="12" t="e">
        <v>#DIV/0!</v>
      </c>
    </row>
    <row r="7" spans="1:2" x14ac:dyDescent="0.35">
      <c r="A7" s="7" t="s">
        <v>16</v>
      </c>
      <c r="B7" s="12" t="e">
        <v>#DIV/0!</v>
      </c>
    </row>
    <row r="8" spans="1:2" x14ac:dyDescent="0.35">
      <c r="A8" s="6" t="s">
        <v>23</v>
      </c>
      <c r="B8" s="12" t="e">
        <v>#DIV/0!</v>
      </c>
    </row>
    <row r="9" spans="1:2" x14ac:dyDescent="0.35">
      <c r="A9" s="7" t="s">
        <v>67</v>
      </c>
      <c r="B9" s="12" t="e">
        <v>#DIV/0!</v>
      </c>
    </row>
    <row r="10" spans="1:2" x14ac:dyDescent="0.35">
      <c r="A10" s="7" t="s">
        <v>46</v>
      </c>
      <c r="B10" s="12" t="e">
        <v>#DIV/0!</v>
      </c>
    </row>
    <row r="11" spans="1:2" x14ac:dyDescent="0.35">
      <c r="A11" s="7" t="s">
        <v>16</v>
      </c>
      <c r="B11" s="12" t="e">
        <v>#DIV/0!</v>
      </c>
    </row>
    <row r="12" spans="1:2" x14ac:dyDescent="0.35">
      <c r="A12" s="6" t="s">
        <v>60</v>
      </c>
      <c r="B12" s="12" t="e">
        <v>#DIV/0!</v>
      </c>
    </row>
    <row r="13" spans="1:2" x14ac:dyDescent="0.35">
      <c r="A13" s="7" t="s">
        <v>67</v>
      </c>
      <c r="B13" s="12" t="e">
        <v>#DIV/0!</v>
      </c>
    </row>
    <row r="14" spans="1:2" x14ac:dyDescent="0.35">
      <c r="A14" s="7" t="s">
        <v>46</v>
      </c>
      <c r="B14" s="12" t="e">
        <v>#DIV/0!</v>
      </c>
    </row>
    <row r="15" spans="1:2" x14ac:dyDescent="0.35">
      <c r="A15" s="7" t="s">
        <v>16</v>
      </c>
      <c r="B15" s="12" t="e">
        <v>#DIV/0!</v>
      </c>
    </row>
    <row r="16" spans="1:2" x14ac:dyDescent="0.35">
      <c r="A16" s="6" t="s">
        <v>184</v>
      </c>
      <c r="B16" s="12" t="e">
        <v>#DIV/0!</v>
      </c>
    </row>
    <row r="17" spans="1:2" x14ac:dyDescent="0.35">
      <c r="A17" s="7" t="s">
        <v>67</v>
      </c>
      <c r="B17" s="12" t="e">
        <v>#DIV/0!</v>
      </c>
    </row>
    <row r="18" spans="1:2" x14ac:dyDescent="0.35">
      <c r="A18" s="7" t="s">
        <v>46</v>
      </c>
      <c r="B18" s="12" t="e">
        <v>#DIV/0!</v>
      </c>
    </row>
    <row r="19" spans="1:2" x14ac:dyDescent="0.35">
      <c r="A19" s="7" t="s">
        <v>16</v>
      </c>
      <c r="B19" s="12" t="e">
        <v>#DIV/0!</v>
      </c>
    </row>
    <row r="20" spans="1:2" x14ac:dyDescent="0.35">
      <c r="A20" s="6" t="s">
        <v>213</v>
      </c>
      <c r="B20" s="12" t="e">
        <v>#DIV/0!</v>
      </c>
    </row>
    <row r="21" spans="1:2" x14ac:dyDescent="0.35">
      <c r="A21" s="7" t="s">
        <v>67</v>
      </c>
      <c r="B21" s="12" t="e">
        <v>#DIV/0!</v>
      </c>
    </row>
    <row r="22" spans="1:2" x14ac:dyDescent="0.35">
      <c r="A22" s="7" t="s">
        <v>46</v>
      </c>
      <c r="B22" s="12" t="e">
        <v>#DIV/0!</v>
      </c>
    </row>
    <row r="23" spans="1:2" x14ac:dyDescent="0.35">
      <c r="A23" s="7" t="s">
        <v>16</v>
      </c>
      <c r="B23" s="12" t="e">
        <v>#DIV/0!</v>
      </c>
    </row>
    <row r="24" spans="1:2" x14ac:dyDescent="0.35">
      <c r="A24" s="6" t="s">
        <v>135</v>
      </c>
      <c r="B24" s="12" t="e">
        <v>#DIV/0!</v>
      </c>
    </row>
    <row r="25" spans="1:2" x14ac:dyDescent="0.35">
      <c r="A25" s="7" t="s">
        <v>67</v>
      </c>
      <c r="B25" s="12" t="e">
        <v>#DIV/0!</v>
      </c>
    </row>
    <row r="26" spans="1:2" x14ac:dyDescent="0.35">
      <c r="A26" s="7" t="s">
        <v>46</v>
      </c>
      <c r="B26" s="12" t="e">
        <v>#DIV/0!</v>
      </c>
    </row>
    <row r="27" spans="1:2" x14ac:dyDescent="0.35">
      <c r="A27" s="7" t="s">
        <v>16</v>
      </c>
      <c r="B27" s="12" t="e">
        <v>#DIV/0!</v>
      </c>
    </row>
    <row r="28" spans="1:2" x14ac:dyDescent="0.35">
      <c r="A28" s="6" t="s">
        <v>189</v>
      </c>
      <c r="B28" s="12" t="e">
        <v>#DIV/0!</v>
      </c>
    </row>
    <row r="29" spans="1:2" x14ac:dyDescent="0.35">
      <c r="A29" s="7" t="s">
        <v>67</v>
      </c>
      <c r="B29" s="12" t="e">
        <v>#DIV/0!</v>
      </c>
    </row>
    <row r="30" spans="1:2" x14ac:dyDescent="0.35">
      <c r="A30" s="7" t="s">
        <v>46</v>
      </c>
      <c r="B30" s="12" t="e">
        <v>#DIV/0!</v>
      </c>
    </row>
    <row r="31" spans="1:2" x14ac:dyDescent="0.35">
      <c r="A31" s="7" t="s">
        <v>16</v>
      </c>
      <c r="B31" s="12" t="e">
        <v>#DIV/0!</v>
      </c>
    </row>
    <row r="32" spans="1:2" x14ac:dyDescent="0.35">
      <c r="A32" s="6" t="s">
        <v>45</v>
      </c>
      <c r="B32" s="12" t="e">
        <v>#DIV/0!</v>
      </c>
    </row>
    <row r="33" spans="1:2" x14ac:dyDescent="0.35">
      <c r="A33" s="7" t="s">
        <v>67</v>
      </c>
      <c r="B33" s="12" t="e">
        <v>#DIV/0!</v>
      </c>
    </row>
    <row r="34" spans="1:2" x14ac:dyDescent="0.35">
      <c r="A34" s="7" t="s">
        <v>46</v>
      </c>
      <c r="B34" s="12" t="e">
        <v>#DIV/0!</v>
      </c>
    </row>
    <row r="35" spans="1:2" x14ac:dyDescent="0.35">
      <c r="A35" s="7" t="s">
        <v>16</v>
      </c>
      <c r="B35" s="12" t="e">
        <v>#DIV/0!</v>
      </c>
    </row>
    <row r="36" spans="1:2" x14ac:dyDescent="0.35">
      <c r="A36" s="6" t="s">
        <v>226</v>
      </c>
      <c r="B36" s="12" t="e">
        <v>#DIV/0!</v>
      </c>
    </row>
    <row r="37" spans="1:2" x14ac:dyDescent="0.35">
      <c r="A37" s="7" t="s">
        <v>67</v>
      </c>
      <c r="B37" s="12" t="e">
        <v>#DIV/0!</v>
      </c>
    </row>
    <row r="38" spans="1:2" x14ac:dyDescent="0.35">
      <c r="A38" s="7" t="s">
        <v>46</v>
      </c>
      <c r="B38" s="12" t="e">
        <v>#DIV/0!</v>
      </c>
    </row>
    <row r="39" spans="1:2" x14ac:dyDescent="0.35">
      <c r="A39" s="7" t="s">
        <v>16</v>
      </c>
      <c r="B39" s="12" t="e">
        <v>#DIV/0!</v>
      </c>
    </row>
    <row r="40" spans="1:2" x14ac:dyDescent="0.35">
      <c r="A40" s="6" t="s">
        <v>30</v>
      </c>
      <c r="B40" s="12" t="e">
        <v>#DIV/0!</v>
      </c>
    </row>
    <row r="41" spans="1:2" x14ac:dyDescent="0.35">
      <c r="A41" s="7" t="s">
        <v>67</v>
      </c>
      <c r="B41" s="12" t="e">
        <v>#DIV/0!</v>
      </c>
    </row>
    <row r="42" spans="1:2" x14ac:dyDescent="0.35">
      <c r="A42" s="7" t="s">
        <v>46</v>
      </c>
      <c r="B42" s="12" t="e">
        <v>#DIV/0!</v>
      </c>
    </row>
    <row r="43" spans="1:2" x14ac:dyDescent="0.35">
      <c r="A43" s="7" t="s">
        <v>16</v>
      </c>
      <c r="B43" s="12" t="e">
        <v>#DIV/0!</v>
      </c>
    </row>
    <row r="44" spans="1:2" x14ac:dyDescent="0.35">
      <c r="A44" s="6" t="s">
        <v>103</v>
      </c>
      <c r="B44" s="12" t="e">
        <v>#DIV/0!</v>
      </c>
    </row>
    <row r="45" spans="1:2" x14ac:dyDescent="0.35">
      <c r="A45" s="7" t="s">
        <v>67</v>
      </c>
      <c r="B45" s="12" t="e">
        <v>#DIV/0!</v>
      </c>
    </row>
    <row r="46" spans="1:2" x14ac:dyDescent="0.35">
      <c r="A46" s="7" t="s">
        <v>46</v>
      </c>
      <c r="B46" s="12" t="e">
        <v>#DIV/0!</v>
      </c>
    </row>
    <row r="47" spans="1:2" x14ac:dyDescent="0.35">
      <c r="A47" s="7" t="s">
        <v>16</v>
      </c>
      <c r="B47" s="12" t="e">
        <v>#DIV/0!</v>
      </c>
    </row>
    <row r="48" spans="1:2" x14ac:dyDescent="0.35">
      <c r="A48" s="6" t="s">
        <v>140</v>
      </c>
      <c r="B48" s="12" t="e">
        <v>#DIV/0!</v>
      </c>
    </row>
    <row r="49" spans="1:2" x14ac:dyDescent="0.35">
      <c r="A49" s="7" t="s">
        <v>67</v>
      </c>
      <c r="B49" s="12" t="e">
        <v>#DIV/0!</v>
      </c>
    </row>
    <row r="50" spans="1:2" x14ac:dyDescent="0.35">
      <c r="A50" s="7" t="s">
        <v>46</v>
      </c>
      <c r="B50" s="12" t="e">
        <v>#DIV/0!</v>
      </c>
    </row>
    <row r="51" spans="1:2" x14ac:dyDescent="0.35">
      <c r="A51" s="7" t="s">
        <v>16</v>
      </c>
      <c r="B51" s="12" t="e">
        <v>#DIV/0!</v>
      </c>
    </row>
    <row r="52" spans="1:2" x14ac:dyDescent="0.35">
      <c r="A52" s="6" t="s">
        <v>92</v>
      </c>
      <c r="B52" s="12" t="e">
        <v>#DIV/0!</v>
      </c>
    </row>
    <row r="53" spans="1:2" x14ac:dyDescent="0.35">
      <c r="A53" s="7" t="s">
        <v>67</v>
      </c>
      <c r="B53" s="12" t="e">
        <v>#DIV/0!</v>
      </c>
    </row>
    <row r="54" spans="1:2" x14ac:dyDescent="0.35">
      <c r="A54" s="7" t="s">
        <v>46</v>
      </c>
      <c r="B54" s="12" t="e">
        <v>#DIV/0!</v>
      </c>
    </row>
    <row r="55" spans="1:2" x14ac:dyDescent="0.35">
      <c r="A55" s="7" t="s">
        <v>16</v>
      </c>
      <c r="B55" s="12" t="e">
        <v>#DIV/0!</v>
      </c>
    </row>
    <row r="56" spans="1:2" x14ac:dyDescent="0.35">
      <c r="A56" s="6" t="s">
        <v>215</v>
      </c>
      <c r="B56" s="12" t="e">
        <v>#DIV/0!</v>
      </c>
    </row>
    <row r="57" spans="1:2" x14ac:dyDescent="0.35">
      <c r="A57" s="7" t="s">
        <v>67</v>
      </c>
      <c r="B57" s="12" t="e">
        <v>#DIV/0!</v>
      </c>
    </row>
    <row r="58" spans="1:2" x14ac:dyDescent="0.35">
      <c r="A58" s="7" t="s">
        <v>46</v>
      </c>
      <c r="B58" s="12" t="e">
        <v>#DIV/0!</v>
      </c>
    </row>
    <row r="59" spans="1:2" x14ac:dyDescent="0.35">
      <c r="A59" s="7" t="s">
        <v>16</v>
      </c>
      <c r="B59" s="12" t="e">
        <v>#DIV/0!</v>
      </c>
    </row>
    <row r="60" spans="1:2" x14ac:dyDescent="0.35">
      <c r="A60" s="6" t="s">
        <v>129</v>
      </c>
      <c r="B60" s="12" t="e">
        <v>#DIV/0!</v>
      </c>
    </row>
    <row r="61" spans="1:2" x14ac:dyDescent="0.35">
      <c r="A61" s="7" t="s">
        <v>67</v>
      </c>
      <c r="B61" s="12" t="e">
        <v>#DIV/0!</v>
      </c>
    </row>
    <row r="62" spans="1:2" x14ac:dyDescent="0.35">
      <c r="A62" s="7" t="s">
        <v>46</v>
      </c>
      <c r="B62" s="12" t="e">
        <v>#DIV/0!</v>
      </c>
    </row>
    <row r="63" spans="1:2" x14ac:dyDescent="0.35">
      <c r="A63" s="7" t="s">
        <v>16</v>
      </c>
      <c r="B63" s="12" t="e">
        <v>#DIV/0!</v>
      </c>
    </row>
    <row r="64" spans="1:2" x14ac:dyDescent="0.35">
      <c r="A64" s="6" t="s">
        <v>229</v>
      </c>
      <c r="B64" s="12" t="e">
        <v>#DIV/0!</v>
      </c>
    </row>
    <row r="65" spans="1:2" x14ac:dyDescent="0.35">
      <c r="A65" s="7" t="s">
        <v>67</v>
      </c>
      <c r="B65" s="12" t="e">
        <v>#DIV/0!</v>
      </c>
    </row>
    <row r="66" spans="1:2" x14ac:dyDescent="0.35">
      <c r="A66" s="7" t="s">
        <v>46</v>
      </c>
      <c r="B66" s="12" t="e">
        <v>#DIV/0!</v>
      </c>
    </row>
    <row r="67" spans="1:2" x14ac:dyDescent="0.35">
      <c r="A67" s="7" t="s">
        <v>16</v>
      </c>
      <c r="B67" s="12" t="e">
        <v>#DIV/0!</v>
      </c>
    </row>
    <row r="68" spans="1:2" x14ac:dyDescent="0.35">
      <c r="A68" s="6" t="s">
        <v>53</v>
      </c>
      <c r="B68" s="12" t="e">
        <v>#DIV/0!</v>
      </c>
    </row>
    <row r="69" spans="1:2" x14ac:dyDescent="0.35">
      <c r="A69" s="7" t="s">
        <v>67</v>
      </c>
      <c r="B69" s="12" t="e">
        <v>#DIV/0!</v>
      </c>
    </row>
    <row r="70" spans="1:2" x14ac:dyDescent="0.35">
      <c r="A70" s="7" t="s">
        <v>46</v>
      </c>
      <c r="B70" s="12" t="e">
        <v>#DIV/0!</v>
      </c>
    </row>
    <row r="71" spans="1:2" x14ac:dyDescent="0.35">
      <c r="A71" s="7" t="s">
        <v>16</v>
      </c>
      <c r="B71" s="12" t="e">
        <v>#DIV/0!</v>
      </c>
    </row>
    <row r="72" spans="1:2" x14ac:dyDescent="0.35">
      <c r="A72" s="6" t="s">
        <v>79</v>
      </c>
      <c r="B72" s="12" t="e">
        <v>#DIV/0!</v>
      </c>
    </row>
    <row r="73" spans="1:2" x14ac:dyDescent="0.35">
      <c r="A73" s="7" t="s">
        <v>67</v>
      </c>
      <c r="B73" s="12" t="e">
        <v>#DIV/0!</v>
      </c>
    </row>
    <row r="74" spans="1:2" x14ac:dyDescent="0.35">
      <c r="A74" s="7" t="s">
        <v>46</v>
      </c>
      <c r="B74" s="12" t="e">
        <v>#DIV/0!</v>
      </c>
    </row>
    <row r="75" spans="1:2" x14ac:dyDescent="0.35">
      <c r="A75" s="7" t="s">
        <v>16</v>
      </c>
      <c r="B75" s="12" t="e">
        <v>#DIV/0!</v>
      </c>
    </row>
    <row r="76" spans="1:2" x14ac:dyDescent="0.35">
      <c r="A76" s="6" t="s">
        <v>15</v>
      </c>
      <c r="B76" s="12">
        <v>0.15062999999999999</v>
      </c>
    </row>
    <row r="77" spans="1:2" x14ac:dyDescent="0.35">
      <c r="A77" s="7" t="s">
        <v>67</v>
      </c>
      <c r="B77" s="12" t="e">
        <v>#DIV/0!</v>
      </c>
    </row>
    <row r="78" spans="1:2" x14ac:dyDescent="0.35">
      <c r="A78" s="7" t="s">
        <v>46</v>
      </c>
      <c r="B78" s="12" t="e">
        <v>#DIV/0!</v>
      </c>
    </row>
    <row r="79" spans="1:2" x14ac:dyDescent="0.35">
      <c r="A79" s="7" t="s">
        <v>16</v>
      </c>
      <c r="B79" s="12">
        <v>0.15062999999999999</v>
      </c>
    </row>
    <row r="80" spans="1:2" x14ac:dyDescent="0.35">
      <c r="A80" s="6" t="s">
        <v>115</v>
      </c>
      <c r="B80" s="12" t="e">
        <v>#DIV/0!</v>
      </c>
    </row>
    <row r="81" spans="1:2" x14ac:dyDescent="0.35">
      <c r="A81" s="7" t="s">
        <v>67</v>
      </c>
      <c r="B81" s="12" t="e">
        <v>#DIV/0!</v>
      </c>
    </row>
    <row r="82" spans="1:2" x14ac:dyDescent="0.35">
      <c r="A82" s="7" t="s">
        <v>46</v>
      </c>
      <c r="B82" s="12" t="e">
        <v>#DIV/0!</v>
      </c>
    </row>
    <row r="83" spans="1:2" x14ac:dyDescent="0.35">
      <c r="A83" s="7" t="s">
        <v>16</v>
      </c>
      <c r="B83" s="12" t="e">
        <v>#DIV/0!</v>
      </c>
    </row>
    <row r="84" spans="1:2" x14ac:dyDescent="0.35">
      <c r="A84" s="6" t="s">
        <v>161</v>
      </c>
      <c r="B84" s="12" t="e">
        <v>#DIV/0!</v>
      </c>
    </row>
    <row r="85" spans="1:2" x14ac:dyDescent="0.35">
      <c r="A85" s="7" t="s">
        <v>67</v>
      </c>
      <c r="B85" s="12" t="e">
        <v>#DIV/0!</v>
      </c>
    </row>
    <row r="86" spans="1:2" x14ac:dyDescent="0.35">
      <c r="A86" s="7" t="s">
        <v>46</v>
      </c>
      <c r="B86" s="12" t="e">
        <v>#DIV/0!</v>
      </c>
    </row>
    <row r="87" spans="1:2" x14ac:dyDescent="0.35">
      <c r="A87" s="7" t="s">
        <v>16</v>
      </c>
      <c r="B87" s="12" t="e">
        <v>#DIV/0!</v>
      </c>
    </row>
    <row r="88" spans="1:2" x14ac:dyDescent="0.35">
      <c r="A88" s="6" t="s">
        <v>235</v>
      </c>
      <c r="B88" s="12">
        <v>0.15062999999999999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workbookViewId="0">
      <selection activeCell="E2" sqref="E2"/>
    </sheetView>
  </sheetViews>
  <sheetFormatPr defaultRowHeight="14.5" x14ac:dyDescent="0.35"/>
  <cols>
    <col min="1" max="1" width="15" customWidth="1"/>
    <col min="2" max="2" width="8" customWidth="1"/>
    <col min="3" max="3" width="21" customWidth="1"/>
    <col min="4" max="4" width="21.36328125" style="2" customWidth="1"/>
    <col min="5" max="5" width="21.54296875" customWidth="1"/>
    <col min="6" max="6" width="26.1796875" customWidth="1"/>
    <col min="7" max="7" width="25" customWidth="1"/>
    <col min="8" max="8" width="17" style="11" customWidth="1"/>
    <col min="9" max="9" width="17" customWidth="1"/>
    <col min="10" max="10" width="24" customWidth="1"/>
    <col min="11" max="11" width="20" customWidth="1"/>
    <col min="12" max="12" width="10.90625" customWidth="1"/>
    <col min="13" max="13" width="11.08984375" customWidth="1"/>
    <col min="14" max="14" width="15.7265625" customWidth="1"/>
    <col min="15" max="15" width="13.1796875" customWidth="1"/>
  </cols>
  <sheetData>
    <row r="1" spans="1:15" x14ac:dyDescent="0.3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10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</row>
    <row r="2" spans="1:15" x14ac:dyDescent="0.35">
      <c r="A2" t="s">
        <v>15</v>
      </c>
      <c r="B2" t="s">
        <v>16</v>
      </c>
      <c r="C2" t="s">
        <v>17</v>
      </c>
      <c r="D2" s="4">
        <v>15.808</v>
      </c>
      <c r="E2" t="s">
        <v>18</v>
      </c>
      <c r="F2" t="s">
        <v>19</v>
      </c>
      <c r="G2" s="1" t="s">
        <v>20</v>
      </c>
      <c r="H2" s="12">
        <f>(Table1[[#This Row],[FP_Share_%_Platform]]-Table1[[#This Row],[Test_GT_Share_%_Platform]])/100</f>
        <v>7.6359999999999997E-2</v>
      </c>
      <c r="I2" s="2">
        <f>(Table1[[#This Row],[FN_Share_%_Platform]]-Table1[[#This Row],[Test_GT_Share_%_Platform]])/100</f>
        <v>0.15062999999999999</v>
      </c>
      <c r="J2" t="s">
        <v>21</v>
      </c>
      <c r="K2" t="s">
        <v>22</v>
      </c>
      <c r="L2">
        <v>534</v>
      </c>
      <c r="M2">
        <v>339</v>
      </c>
      <c r="N2">
        <v>350</v>
      </c>
      <c r="O2">
        <v>1351</v>
      </c>
    </row>
    <row r="3" spans="1:15" x14ac:dyDescent="0.35">
      <c r="A3" t="s">
        <v>23</v>
      </c>
      <c r="B3" t="s">
        <v>16</v>
      </c>
      <c r="C3" t="s">
        <v>17</v>
      </c>
      <c r="D3" s="4">
        <v>21.314</v>
      </c>
      <c r="E3" t="s">
        <v>24</v>
      </c>
      <c r="F3" t="s">
        <v>25</v>
      </c>
      <c r="G3" s="1" t="s">
        <v>26</v>
      </c>
      <c r="H3" s="12">
        <f>(Table1[[#This Row],[FP_Share_%_Platform]]-Table1[[#This Row],[Test_GT_Share_%_Platform]])/100</f>
        <v>5.4610000000000006E-2</v>
      </c>
      <c r="I3" t="s">
        <v>27</v>
      </c>
      <c r="J3" t="s">
        <v>28</v>
      </c>
      <c r="K3" t="s">
        <v>29</v>
      </c>
      <c r="L3">
        <v>720</v>
      </c>
      <c r="M3">
        <v>391</v>
      </c>
      <c r="N3">
        <v>679</v>
      </c>
      <c r="O3">
        <v>2022</v>
      </c>
    </row>
    <row r="4" spans="1:15" x14ac:dyDescent="0.35">
      <c r="A4" t="s">
        <v>30</v>
      </c>
      <c r="B4" t="s">
        <v>16</v>
      </c>
      <c r="C4" t="s">
        <v>17</v>
      </c>
      <c r="D4" s="4">
        <v>7.1050000000000004</v>
      </c>
      <c r="E4" t="s">
        <v>31</v>
      </c>
      <c r="F4" t="s">
        <v>32</v>
      </c>
      <c r="G4" s="1" t="s">
        <v>33</v>
      </c>
      <c r="H4" s="12">
        <f>(Table1[[#This Row],[FP_Share_%_Platform]]-Table1[[#This Row],[Test_GT_Share_%_Platform]])/100</f>
        <v>4.163E-2</v>
      </c>
      <c r="I4" t="s">
        <v>34</v>
      </c>
      <c r="J4" t="s">
        <v>35</v>
      </c>
      <c r="K4" t="s">
        <v>36</v>
      </c>
      <c r="L4">
        <v>240</v>
      </c>
      <c r="M4">
        <v>86</v>
      </c>
      <c r="N4">
        <v>126</v>
      </c>
      <c r="O4">
        <v>259</v>
      </c>
    </row>
    <row r="5" spans="1:15" x14ac:dyDescent="0.35">
      <c r="A5" t="s">
        <v>37</v>
      </c>
      <c r="B5" t="s">
        <v>16</v>
      </c>
      <c r="C5" t="s">
        <v>17</v>
      </c>
      <c r="D5" s="4">
        <v>5.8319999999999999</v>
      </c>
      <c r="E5" t="s">
        <v>38</v>
      </c>
      <c r="F5" t="s">
        <v>39</v>
      </c>
      <c r="G5" s="1" t="s">
        <v>40</v>
      </c>
      <c r="H5" s="12">
        <f>(Table1[[#This Row],[FP_Share_%_Platform]]-Table1[[#This Row],[Test_GT_Share_%_Platform]])/100</f>
        <v>4.6199999999999974E-3</v>
      </c>
      <c r="I5" t="s">
        <v>42</v>
      </c>
      <c r="J5" t="s">
        <v>43</v>
      </c>
      <c r="K5" t="s">
        <v>44</v>
      </c>
      <c r="L5">
        <v>197</v>
      </c>
      <c r="M5">
        <v>23</v>
      </c>
      <c r="N5">
        <v>230</v>
      </c>
      <c r="O5">
        <v>829</v>
      </c>
    </row>
    <row r="6" spans="1:15" x14ac:dyDescent="0.35">
      <c r="A6" t="s">
        <v>45</v>
      </c>
      <c r="B6" t="s">
        <v>46</v>
      </c>
      <c r="C6" t="s">
        <v>17</v>
      </c>
      <c r="D6" s="4">
        <v>7.49</v>
      </c>
      <c r="E6" t="s">
        <v>47</v>
      </c>
      <c r="F6" t="s">
        <v>48</v>
      </c>
      <c r="G6" s="1" t="s">
        <v>49</v>
      </c>
      <c r="H6" s="12">
        <f>(Table1[[#This Row],[FP_Share_%_Platform]]-Table1[[#This Row],[Test_GT_Share_%_Platform]])/100</f>
        <v>2.9839999999999998E-2</v>
      </c>
      <c r="I6" t="s">
        <v>50</v>
      </c>
      <c r="J6" t="s">
        <v>51</v>
      </c>
      <c r="K6" t="s">
        <v>52</v>
      </c>
      <c r="L6">
        <v>253</v>
      </c>
      <c r="M6">
        <v>80</v>
      </c>
      <c r="N6">
        <v>193</v>
      </c>
      <c r="O6">
        <v>365</v>
      </c>
    </row>
    <row r="7" spans="1:15" x14ac:dyDescent="0.35">
      <c r="A7" t="s">
        <v>53</v>
      </c>
      <c r="B7" t="s">
        <v>16</v>
      </c>
      <c r="C7" t="s">
        <v>17</v>
      </c>
      <c r="D7" s="3">
        <v>3.4929999999999999</v>
      </c>
      <c r="E7" s="1" t="s">
        <v>54</v>
      </c>
      <c r="F7" t="s">
        <v>55</v>
      </c>
      <c r="G7" s="1" t="s">
        <v>56</v>
      </c>
      <c r="H7" s="12">
        <f>(Table1[[#This Row],[FP_Share_%_Platform]]-Table1[[#This Row],[Test_GT_Share_%_Platform]])/100</f>
        <v>-1.9470000000000005E-2</v>
      </c>
      <c r="I7" t="s">
        <v>57</v>
      </c>
      <c r="J7" t="s">
        <v>58</v>
      </c>
      <c r="K7" t="s">
        <v>59</v>
      </c>
      <c r="L7">
        <v>118</v>
      </c>
      <c r="M7">
        <v>83</v>
      </c>
      <c r="N7">
        <v>233</v>
      </c>
      <c r="O7">
        <v>666</v>
      </c>
    </row>
    <row r="8" spans="1:15" x14ac:dyDescent="0.35">
      <c r="A8" t="s">
        <v>60</v>
      </c>
      <c r="B8" t="s">
        <v>16</v>
      </c>
      <c r="C8" t="s">
        <v>17</v>
      </c>
      <c r="D8" s="4">
        <v>2.4870000000000001</v>
      </c>
      <c r="E8" t="s">
        <v>61</v>
      </c>
      <c r="F8" t="s">
        <v>62</v>
      </c>
      <c r="G8" s="1" t="s">
        <v>63</v>
      </c>
      <c r="H8" s="12">
        <f>(Table1[[#This Row],[FP_Share_%_Platform]]-Table1[[#This Row],[Test_GT_Share_%_Platform]])/100</f>
        <v>7.1300000000000009E-3</v>
      </c>
      <c r="I8" t="s">
        <v>64</v>
      </c>
      <c r="J8" t="s">
        <v>65</v>
      </c>
      <c r="K8" t="s">
        <v>66</v>
      </c>
      <c r="L8">
        <v>84</v>
      </c>
      <c r="M8">
        <v>46</v>
      </c>
      <c r="N8">
        <v>76</v>
      </c>
      <c r="O8">
        <v>139</v>
      </c>
    </row>
    <row r="9" spans="1:15" x14ac:dyDescent="0.35">
      <c r="A9" t="s">
        <v>45</v>
      </c>
      <c r="B9" t="s">
        <v>67</v>
      </c>
      <c r="C9" t="s">
        <v>17</v>
      </c>
      <c r="D9" s="4">
        <v>2.0129999999999999</v>
      </c>
      <c r="E9" t="s">
        <v>68</v>
      </c>
      <c r="F9" t="s">
        <v>69</v>
      </c>
      <c r="G9" s="1" t="s">
        <v>70</v>
      </c>
      <c r="H9" s="12">
        <f>(Table1[[#This Row],[FP_Share_%_Platform]]-Table1[[#This Row],[Test_GT_Share_%_Platform]])/100</f>
        <v>6.5899999999999978E-3</v>
      </c>
      <c r="I9" t="s">
        <v>71</v>
      </c>
      <c r="J9" t="s">
        <v>72</v>
      </c>
      <c r="K9" t="s">
        <v>73</v>
      </c>
      <c r="L9">
        <v>68</v>
      </c>
      <c r="M9">
        <v>3</v>
      </c>
      <c r="N9">
        <v>58</v>
      </c>
      <c r="O9">
        <v>241</v>
      </c>
    </row>
    <row r="10" spans="1:15" x14ac:dyDescent="0.35">
      <c r="A10" t="s">
        <v>45</v>
      </c>
      <c r="B10" t="s">
        <v>16</v>
      </c>
      <c r="C10" t="s">
        <v>17</v>
      </c>
      <c r="D10" s="4">
        <v>3.8479999999999999</v>
      </c>
      <c r="E10" t="s">
        <v>74</v>
      </c>
      <c r="F10" t="s">
        <v>75</v>
      </c>
      <c r="G10" s="1" t="s">
        <v>63</v>
      </c>
      <c r="H10" s="12">
        <f>(Table1[[#This Row],[FP_Share_%_Platform]]-Table1[[#This Row],[Test_GT_Share_%_Platform]])/100</f>
        <v>1.093E-2</v>
      </c>
      <c r="I10" t="s">
        <v>76</v>
      </c>
      <c r="J10" t="s">
        <v>77</v>
      </c>
      <c r="K10" t="s">
        <v>78</v>
      </c>
      <c r="L10">
        <v>130</v>
      </c>
      <c r="M10">
        <v>45</v>
      </c>
      <c r="N10">
        <v>118</v>
      </c>
      <c r="O10">
        <v>251</v>
      </c>
    </row>
    <row r="11" spans="1:15" x14ac:dyDescent="0.35">
      <c r="A11" t="s">
        <v>79</v>
      </c>
      <c r="B11" t="s">
        <v>16</v>
      </c>
      <c r="C11" t="s">
        <v>17</v>
      </c>
      <c r="D11" s="4">
        <v>0.88800000000000001</v>
      </c>
      <c r="E11" t="s">
        <v>80</v>
      </c>
      <c r="F11" t="s">
        <v>81</v>
      </c>
      <c r="G11" s="1" t="s">
        <v>82</v>
      </c>
      <c r="H11" s="12">
        <f>(Table1[[#This Row],[FP_Share_%_Platform]]-Table1[[#This Row],[Test_GT_Share_%_Platform]])/100</f>
        <v>8.1799999999999998E-3</v>
      </c>
      <c r="I11" t="s">
        <v>83</v>
      </c>
      <c r="J11" t="s">
        <v>84</v>
      </c>
      <c r="K11" t="s">
        <v>85</v>
      </c>
      <c r="L11">
        <v>30</v>
      </c>
      <c r="M11">
        <v>0</v>
      </c>
      <c r="N11">
        <v>3</v>
      </c>
      <c r="O11">
        <v>27</v>
      </c>
    </row>
    <row r="12" spans="1:15" x14ac:dyDescent="0.35">
      <c r="A12" t="s">
        <v>79</v>
      </c>
      <c r="B12" t="s">
        <v>46</v>
      </c>
      <c r="C12" t="s">
        <v>17</v>
      </c>
      <c r="D12" s="4">
        <v>0.97699999999999998</v>
      </c>
      <c r="E12" t="s">
        <v>86</v>
      </c>
      <c r="F12" t="s">
        <v>87</v>
      </c>
      <c r="G12" s="1" t="s">
        <v>88</v>
      </c>
      <c r="H12" s="12">
        <f>(Table1[[#This Row],[FP_Share_%_Platform]]-Table1[[#This Row],[Test_GT_Share_%_Platform]])/100</f>
        <v>6.2700000000000004E-3</v>
      </c>
      <c r="I12" t="s">
        <v>89</v>
      </c>
      <c r="J12" t="s">
        <v>90</v>
      </c>
      <c r="K12" t="s">
        <v>91</v>
      </c>
      <c r="L12">
        <v>33</v>
      </c>
      <c r="M12">
        <v>1</v>
      </c>
      <c r="N12">
        <v>15</v>
      </c>
      <c r="O12">
        <v>81</v>
      </c>
    </row>
    <row r="13" spans="1:15" x14ac:dyDescent="0.35">
      <c r="A13" t="s">
        <v>92</v>
      </c>
      <c r="B13" t="s">
        <v>67</v>
      </c>
      <c r="C13" t="s">
        <v>17</v>
      </c>
      <c r="D13" s="3">
        <v>0.29599999999999999</v>
      </c>
      <c r="E13" s="1" t="s">
        <v>93</v>
      </c>
      <c r="F13" t="s">
        <v>94</v>
      </c>
      <c r="G13" s="1" t="s">
        <v>95</v>
      </c>
      <c r="H13" s="12">
        <f>(Table1[[#This Row],[FP_Share_%_Platform]]-Table1[[#This Row],[Test_GT_Share_%_Platform]])/100</f>
        <v>1.5999999999999958E-4</v>
      </c>
      <c r="I13" t="s">
        <v>96</v>
      </c>
      <c r="J13" t="s">
        <v>97</v>
      </c>
      <c r="K13" t="s">
        <v>98</v>
      </c>
      <c r="L13">
        <v>10</v>
      </c>
      <c r="M13">
        <v>12</v>
      </c>
      <c r="N13">
        <v>12</v>
      </c>
      <c r="O13">
        <v>6</v>
      </c>
    </row>
    <row r="14" spans="1:15" x14ac:dyDescent="0.35">
      <c r="A14" t="s">
        <v>60</v>
      </c>
      <c r="B14" t="s">
        <v>46</v>
      </c>
      <c r="C14" t="s">
        <v>17</v>
      </c>
      <c r="D14" s="4">
        <v>0.59199999999999997</v>
      </c>
      <c r="E14" t="s">
        <v>99</v>
      </c>
      <c r="F14" t="s">
        <v>100</v>
      </c>
      <c r="G14" s="1" t="s">
        <v>101</v>
      </c>
      <c r="H14" s="12">
        <f>(Table1[[#This Row],[FP_Share_%_Platform]]-Table1[[#This Row],[Test_GT_Share_%_Platform]])/100</f>
        <v>4.7499999999999999E-3</v>
      </c>
      <c r="I14" t="s">
        <v>102</v>
      </c>
      <c r="J14" t="s">
        <v>90</v>
      </c>
      <c r="K14" t="s">
        <v>41</v>
      </c>
      <c r="L14">
        <v>20</v>
      </c>
      <c r="M14">
        <v>4</v>
      </c>
      <c r="N14">
        <v>5</v>
      </c>
      <c r="O14">
        <v>81</v>
      </c>
    </row>
    <row r="15" spans="1:15" x14ac:dyDescent="0.35">
      <c r="A15" t="s">
        <v>103</v>
      </c>
      <c r="B15" t="s">
        <v>16</v>
      </c>
      <c r="C15" t="s">
        <v>17</v>
      </c>
      <c r="D15" s="4">
        <v>0.44400000000000001</v>
      </c>
      <c r="E15" t="s">
        <v>105</v>
      </c>
      <c r="F15" t="s">
        <v>94</v>
      </c>
      <c r="G15" s="1" t="s">
        <v>106</v>
      </c>
      <c r="H15" s="12">
        <f>(Table1[[#This Row],[FP_Share_%_Platform]]-Table1[[#This Row],[Test_GT_Share_%_Platform]])/100</f>
        <v>1.6399999999999997E-3</v>
      </c>
      <c r="I15" t="s">
        <v>107</v>
      </c>
      <c r="J15" t="s">
        <v>108</v>
      </c>
      <c r="K15" t="s">
        <v>109</v>
      </c>
      <c r="L15">
        <v>15</v>
      </c>
      <c r="M15">
        <v>11</v>
      </c>
      <c r="N15">
        <v>12</v>
      </c>
      <c r="O15">
        <v>56</v>
      </c>
    </row>
    <row r="16" spans="1:15" x14ac:dyDescent="0.35">
      <c r="A16" t="s">
        <v>23</v>
      </c>
      <c r="B16" t="s">
        <v>46</v>
      </c>
      <c r="C16" t="s">
        <v>17</v>
      </c>
      <c r="D16" s="4">
        <v>0.503</v>
      </c>
      <c r="E16" t="s">
        <v>80</v>
      </c>
      <c r="F16" t="s">
        <v>110</v>
      </c>
      <c r="G16" s="1" t="s">
        <v>111</v>
      </c>
      <c r="H16" s="12">
        <f>(Table1[[#This Row],[FP_Share_%_Platform]]-Table1[[#This Row],[Test_GT_Share_%_Platform]])/100</f>
        <v>4.5599999999999998E-3</v>
      </c>
      <c r="I16" t="s">
        <v>112</v>
      </c>
      <c r="J16" t="s">
        <v>113</v>
      </c>
      <c r="K16" t="s">
        <v>114</v>
      </c>
      <c r="L16">
        <v>17</v>
      </c>
      <c r="M16">
        <v>0</v>
      </c>
      <c r="N16">
        <v>2</v>
      </c>
      <c r="O16">
        <v>13</v>
      </c>
    </row>
    <row r="17" spans="1:15" x14ac:dyDescent="0.35">
      <c r="A17" t="s">
        <v>115</v>
      </c>
      <c r="B17" t="s">
        <v>67</v>
      </c>
      <c r="C17" t="s">
        <v>17</v>
      </c>
      <c r="D17" s="4">
        <v>0.79900000000000004</v>
      </c>
      <c r="E17" t="s">
        <v>86</v>
      </c>
      <c r="F17" t="s">
        <v>116</v>
      </c>
      <c r="G17" s="1" t="s">
        <v>106</v>
      </c>
      <c r="H17" s="12">
        <f>(Table1[[#This Row],[FP_Share_%_Platform]]-Table1[[#This Row],[Test_GT_Share_%_Platform]])/100</f>
        <v>2.8500000000000001E-3</v>
      </c>
      <c r="I17" t="s">
        <v>117</v>
      </c>
      <c r="J17" t="s">
        <v>118</v>
      </c>
      <c r="K17" t="s">
        <v>119</v>
      </c>
      <c r="L17">
        <v>27</v>
      </c>
      <c r="M17">
        <v>1</v>
      </c>
      <c r="N17">
        <v>22</v>
      </c>
      <c r="O17">
        <v>180</v>
      </c>
    </row>
    <row r="18" spans="1:15" x14ac:dyDescent="0.35">
      <c r="A18" t="s">
        <v>115</v>
      </c>
      <c r="B18" t="s">
        <v>46</v>
      </c>
      <c r="C18" t="s">
        <v>17</v>
      </c>
      <c r="D18" s="4">
        <v>0.503</v>
      </c>
      <c r="E18" t="s">
        <v>80</v>
      </c>
      <c r="F18" t="s">
        <v>104</v>
      </c>
      <c r="G18" s="1" t="s">
        <v>40</v>
      </c>
      <c r="H18" s="12">
        <f>(Table1[[#This Row],[FP_Share_%_Platform]]-Table1[[#This Row],[Test_GT_Share_%_Platform]])/100</f>
        <v>5.8999999999999992E-4</v>
      </c>
      <c r="I18" t="s">
        <v>120</v>
      </c>
      <c r="J18" t="s">
        <v>121</v>
      </c>
      <c r="K18" t="s">
        <v>122</v>
      </c>
      <c r="L18">
        <v>17</v>
      </c>
      <c r="M18">
        <v>0</v>
      </c>
      <c r="N18">
        <v>19</v>
      </c>
      <c r="O18">
        <v>80</v>
      </c>
    </row>
    <row r="19" spans="1:15" x14ac:dyDescent="0.35">
      <c r="A19" t="s">
        <v>103</v>
      </c>
      <c r="B19" t="s">
        <v>46</v>
      </c>
      <c r="C19" t="s">
        <v>17</v>
      </c>
      <c r="D19" s="4">
        <v>0.56200000000000006</v>
      </c>
      <c r="E19" t="s">
        <v>123</v>
      </c>
      <c r="F19" t="s">
        <v>124</v>
      </c>
      <c r="G19" s="1" t="s">
        <v>125</v>
      </c>
      <c r="H19" s="12">
        <f>(Table1[[#This Row],[FP_Share_%_Platform]]-Table1[[#This Row],[Test_GT_Share_%_Platform]])/100</f>
        <v>3.7500000000000007E-3</v>
      </c>
      <c r="I19" t="s">
        <v>126</v>
      </c>
      <c r="J19" t="s">
        <v>127</v>
      </c>
      <c r="K19" t="s">
        <v>128</v>
      </c>
      <c r="L19">
        <v>19</v>
      </c>
      <c r="M19">
        <v>6</v>
      </c>
      <c r="N19">
        <v>8</v>
      </c>
      <c r="O19">
        <v>30</v>
      </c>
    </row>
    <row r="20" spans="1:15" x14ac:dyDescent="0.35">
      <c r="A20" t="s">
        <v>129</v>
      </c>
      <c r="B20" t="s">
        <v>46</v>
      </c>
      <c r="C20" t="s">
        <v>17</v>
      </c>
      <c r="D20" s="4">
        <v>0.26600000000000001</v>
      </c>
      <c r="E20" t="s">
        <v>130</v>
      </c>
      <c r="F20" t="s">
        <v>131</v>
      </c>
      <c r="G20" s="1" t="s">
        <v>106</v>
      </c>
      <c r="H20" s="12">
        <f>(Table1[[#This Row],[FP_Share_%_Platform]]-Table1[[#This Row],[Test_GT_Share_%_Platform]])/100</f>
        <v>1.0300000000000001E-3</v>
      </c>
      <c r="I20" t="s">
        <v>132</v>
      </c>
      <c r="J20" t="s">
        <v>133</v>
      </c>
      <c r="K20" t="s">
        <v>134</v>
      </c>
      <c r="L20">
        <v>9</v>
      </c>
      <c r="M20">
        <v>7</v>
      </c>
      <c r="N20">
        <v>7</v>
      </c>
      <c r="O20">
        <v>32</v>
      </c>
    </row>
    <row r="21" spans="1:15" x14ac:dyDescent="0.35">
      <c r="A21" t="s">
        <v>135</v>
      </c>
      <c r="B21" t="s">
        <v>16</v>
      </c>
      <c r="C21" t="s">
        <v>17</v>
      </c>
      <c r="D21" s="4">
        <v>0.29599999999999999</v>
      </c>
      <c r="E21" t="s">
        <v>86</v>
      </c>
      <c r="F21" t="s">
        <v>136</v>
      </c>
      <c r="G21" s="1" t="s">
        <v>82</v>
      </c>
      <c r="H21" s="12">
        <f>(Table1[[#This Row],[FP_Share_%_Platform]]-Table1[[#This Row],[Test_GT_Share_%_Platform]])/100</f>
        <v>2.7299999999999998E-3</v>
      </c>
      <c r="I21" t="s">
        <v>137</v>
      </c>
      <c r="J21" t="s">
        <v>138</v>
      </c>
      <c r="K21" t="s">
        <v>139</v>
      </c>
      <c r="L21">
        <v>10</v>
      </c>
      <c r="M21">
        <v>1</v>
      </c>
      <c r="N21">
        <v>1</v>
      </c>
      <c r="O21">
        <v>3</v>
      </c>
    </row>
    <row r="22" spans="1:15" x14ac:dyDescent="0.35">
      <c r="A22" t="s">
        <v>140</v>
      </c>
      <c r="B22" t="s">
        <v>16</v>
      </c>
      <c r="C22" t="s">
        <v>17</v>
      </c>
      <c r="D22" s="3">
        <v>0</v>
      </c>
      <c r="E22" s="1" t="s">
        <v>141</v>
      </c>
      <c r="F22" t="s">
        <v>100</v>
      </c>
      <c r="G22" s="1" t="s">
        <v>95</v>
      </c>
      <c r="H22" s="12">
        <f>(Table1[[#This Row],[FP_Share_%_Platform]]-Table1[[#This Row],[Test_GT_Share_%_Platform]])/100</f>
        <v>-1.17E-3</v>
      </c>
      <c r="I22" t="s">
        <v>143</v>
      </c>
      <c r="J22" t="s">
        <v>144</v>
      </c>
      <c r="K22" t="s">
        <v>145</v>
      </c>
      <c r="L22">
        <v>0</v>
      </c>
      <c r="M22">
        <v>5</v>
      </c>
      <c r="N22">
        <v>5</v>
      </c>
      <c r="O22">
        <v>12</v>
      </c>
    </row>
    <row r="23" spans="1:15" x14ac:dyDescent="0.35">
      <c r="A23" t="s">
        <v>30</v>
      </c>
      <c r="B23" t="s">
        <v>46</v>
      </c>
      <c r="C23" t="s">
        <v>17</v>
      </c>
      <c r="D23" s="4">
        <v>0.53300000000000003</v>
      </c>
      <c r="E23" t="s">
        <v>146</v>
      </c>
      <c r="F23" t="s">
        <v>147</v>
      </c>
      <c r="G23" s="1" t="s">
        <v>106</v>
      </c>
      <c r="H23" s="12">
        <f>(Table1[[#This Row],[FP_Share_%_Platform]]-Table1[[#This Row],[Test_GT_Share_%_Platform]])/100</f>
        <v>2.0600000000000002E-3</v>
      </c>
      <c r="I23" t="s">
        <v>148</v>
      </c>
      <c r="J23" t="s">
        <v>149</v>
      </c>
      <c r="K23" t="s">
        <v>150</v>
      </c>
      <c r="L23">
        <v>18</v>
      </c>
      <c r="M23">
        <v>8</v>
      </c>
      <c r="N23">
        <v>14</v>
      </c>
      <c r="O23">
        <v>35</v>
      </c>
    </row>
    <row r="24" spans="1:15" x14ac:dyDescent="0.35">
      <c r="A24" t="s">
        <v>135</v>
      </c>
      <c r="B24" t="s">
        <v>46</v>
      </c>
      <c r="C24" t="s">
        <v>17</v>
      </c>
      <c r="D24" s="4">
        <v>0.26600000000000001</v>
      </c>
      <c r="E24" t="s">
        <v>80</v>
      </c>
      <c r="F24" t="s">
        <v>110</v>
      </c>
      <c r="G24" s="1" t="s">
        <v>151</v>
      </c>
      <c r="H24" s="12">
        <f>(Table1[[#This Row],[FP_Share_%_Platform]]-Table1[[#This Row],[Test_GT_Share_%_Platform]])/100</f>
        <v>2.1900000000000001E-3</v>
      </c>
      <c r="I24" t="s">
        <v>112</v>
      </c>
      <c r="J24" t="s">
        <v>138</v>
      </c>
      <c r="K24" t="s">
        <v>152</v>
      </c>
      <c r="L24">
        <v>9</v>
      </c>
      <c r="M24">
        <v>0</v>
      </c>
      <c r="N24">
        <v>2</v>
      </c>
      <c r="O24">
        <v>3</v>
      </c>
    </row>
    <row r="25" spans="1:15" x14ac:dyDescent="0.35">
      <c r="A25" t="s">
        <v>79</v>
      </c>
      <c r="B25" t="s">
        <v>67</v>
      </c>
      <c r="C25" t="s">
        <v>17</v>
      </c>
      <c r="D25" s="4">
        <v>0.41399999999999998</v>
      </c>
      <c r="E25" t="s">
        <v>86</v>
      </c>
      <c r="F25" t="s">
        <v>153</v>
      </c>
      <c r="G25" s="1" t="s">
        <v>154</v>
      </c>
      <c r="H25" s="12">
        <f>(Table1[[#This Row],[FP_Share_%_Platform]]-Table1[[#This Row],[Test_GT_Share_%_Platform]])/100</f>
        <v>2.0399999999999997E-3</v>
      </c>
      <c r="I25" t="s">
        <v>155</v>
      </c>
      <c r="J25" t="s">
        <v>116</v>
      </c>
      <c r="K25" t="s">
        <v>156</v>
      </c>
      <c r="L25">
        <v>14</v>
      </c>
      <c r="M25">
        <v>1</v>
      </c>
      <c r="N25">
        <v>9</v>
      </c>
      <c r="O25">
        <v>72</v>
      </c>
    </row>
    <row r="26" spans="1:15" x14ac:dyDescent="0.35">
      <c r="A26" t="s">
        <v>129</v>
      </c>
      <c r="B26" t="s">
        <v>67</v>
      </c>
      <c r="C26" t="s">
        <v>17</v>
      </c>
      <c r="D26" s="3">
        <v>0</v>
      </c>
      <c r="E26" s="1" t="s">
        <v>99</v>
      </c>
      <c r="F26" t="s">
        <v>113</v>
      </c>
      <c r="G26" s="1" t="s">
        <v>95</v>
      </c>
      <c r="H26" s="12">
        <f>(Table1[[#This Row],[FP_Share_%_Platform]]-Table1[[#This Row],[Test_GT_Share_%_Platform]])/100</f>
        <v>-9.2999999999999995E-4</v>
      </c>
      <c r="I26" t="s">
        <v>158</v>
      </c>
      <c r="J26" t="s">
        <v>159</v>
      </c>
      <c r="K26" t="s">
        <v>160</v>
      </c>
      <c r="L26">
        <v>0</v>
      </c>
      <c r="M26">
        <v>4</v>
      </c>
      <c r="N26">
        <v>4</v>
      </c>
      <c r="O26">
        <v>14</v>
      </c>
    </row>
    <row r="27" spans="1:15" x14ac:dyDescent="0.35">
      <c r="A27" t="s">
        <v>161</v>
      </c>
      <c r="B27" t="s">
        <v>16</v>
      </c>
      <c r="C27" t="s">
        <v>17</v>
      </c>
      <c r="D27" s="4">
        <v>0.14799999999999999</v>
      </c>
      <c r="E27" t="s">
        <v>99</v>
      </c>
      <c r="F27" t="s">
        <v>113</v>
      </c>
      <c r="G27" s="1" t="s">
        <v>106</v>
      </c>
      <c r="H27" s="12">
        <f>(Table1[[#This Row],[FP_Share_%_Platform]]-Table1[[#This Row],[Test_GT_Share_%_Platform]])/100</f>
        <v>5.4999999999999992E-4</v>
      </c>
      <c r="I27" t="s">
        <v>158</v>
      </c>
      <c r="J27" t="s">
        <v>162</v>
      </c>
      <c r="K27" t="s">
        <v>163</v>
      </c>
      <c r="L27">
        <v>5</v>
      </c>
      <c r="M27">
        <v>4</v>
      </c>
      <c r="N27">
        <v>4</v>
      </c>
      <c r="O27">
        <v>11</v>
      </c>
    </row>
    <row r="28" spans="1:15" x14ac:dyDescent="0.35">
      <c r="A28" t="s">
        <v>92</v>
      </c>
      <c r="B28" t="s">
        <v>46</v>
      </c>
      <c r="C28" t="s">
        <v>17</v>
      </c>
      <c r="D28" s="3">
        <v>8.8999999999999996E-2</v>
      </c>
      <c r="E28" s="1" t="s">
        <v>68</v>
      </c>
      <c r="F28" t="s">
        <v>81</v>
      </c>
      <c r="G28" s="1" t="s">
        <v>95</v>
      </c>
      <c r="H28" s="12">
        <f>(Table1[[#This Row],[FP_Share_%_Platform]]-Table1[[#This Row],[Test_GT_Share_%_Platform]])/100</f>
        <v>1.899999999999999E-4</v>
      </c>
      <c r="I28" t="s">
        <v>164</v>
      </c>
      <c r="J28" t="s">
        <v>80</v>
      </c>
      <c r="K28" t="s">
        <v>83</v>
      </c>
      <c r="L28">
        <v>3</v>
      </c>
      <c r="M28">
        <v>3</v>
      </c>
      <c r="N28">
        <v>3</v>
      </c>
      <c r="O28">
        <v>0</v>
      </c>
    </row>
    <row r="29" spans="1:15" x14ac:dyDescent="0.35">
      <c r="A29" t="s">
        <v>15</v>
      </c>
      <c r="B29" t="s">
        <v>46</v>
      </c>
      <c r="C29" t="s">
        <v>17</v>
      </c>
      <c r="D29" s="4">
        <v>8.8999999999999996E-2</v>
      </c>
      <c r="E29" t="s">
        <v>80</v>
      </c>
      <c r="F29" t="s">
        <v>136</v>
      </c>
      <c r="G29" s="1" t="s">
        <v>165</v>
      </c>
      <c r="H29" s="12">
        <f>(Table1[[#This Row],[FP_Share_%_Platform]]-Table1[[#This Row],[Test_GT_Share_%_Platform]])/100</f>
        <v>6.6E-4</v>
      </c>
      <c r="I29" t="s">
        <v>166</v>
      </c>
      <c r="J29" t="s">
        <v>167</v>
      </c>
      <c r="K29" t="s">
        <v>168</v>
      </c>
      <c r="L29">
        <v>3</v>
      </c>
      <c r="M29">
        <v>0</v>
      </c>
      <c r="N29">
        <v>1</v>
      </c>
      <c r="O29">
        <v>21</v>
      </c>
    </row>
    <row r="30" spans="1:15" x14ac:dyDescent="0.35">
      <c r="A30" t="s">
        <v>37</v>
      </c>
      <c r="B30" t="s">
        <v>46</v>
      </c>
      <c r="C30" t="s">
        <v>17</v>
      </c>
      <c r="D30" s="3">
        <v>11.664</v>
      </c>
      <c r="E30" t="s">
        <v>169</v>
      </c>
      <c r="F30" t="s">
        <v>170</v>
      </c>
      <c r="H30" s="12">
        <f>(Table1[[#This Row],[FP_Share_%_Platform]]-Table1[[#This Row],[Test_GT_Share_%_Platform]])/100</f>
        <v>-9.1390000000000013E-2</v>
      </c>
      <c r="I30" t="s">
        <v>171</v>
      </c>
      <c r="J30" t="s">
        <v>172</v>
      </c>
      <c r="K30" t="s">
        <v>173</v>
      </c>
      <c r="L30">
        <v>394</v>
      </c>
      <c r="M30">
        <v>110</v>
      </c>
      <c r="N30">
        <v>891</v>
      </c>
      <c r="O30">
        <v>3351</v>
      </c>
    </row>
    <row r="31" spans="1:15" x14ac:dyDescent="0.35">
      <c r="A31" t="s">
        <v>37</v>
      </c>
      <c r="B31" t="s">
        <v>67</v>
      </c>
      <c r="C31" t="s">
        <v>17</v>
      </c>
      <c r="D31" s="3">
        <v>6.335</v>
      </c>
      <c r="E31" t="s">
        <v>174</v>
      </c>
      <c r="F31" t="s">
        <v>175</v>
      </c>
      <c r="H31" s="12">
        <f>(Table1[[#This Row],[FP_Share_%_Platform]]-Table1[[#This Row],[Test_GT_Share_%_Platform]])/100</f>
        <v>-0.12132999999999999</v>
      </c>
      <c r="I31" t="s">
        <v>176</v>
      </c>
      <c r="J31" t="s">
        <v>177</v>
      </c>
      <c r="K31" t="s">
        <v>178</v>
      </c>
      <c r="L31">
        <v>214</v>
      </c>
      <c r="M31">
        <v>137</v>
      </c>
      <c r="N31">
        <v>791</v>
      </c>
      <c r="O31">
        <v>2649</v>
      </c>
    </row>
    <row r="32" spans="1:15" x14ac:dyDescent="0.35">
      <c r="A32" t="s">
        <v>53</v>
      </c>
      <c r="B32" t="s">
        <v>46</v>
      </c>
      <c r="C32" t="s">
        <v>17</v>
      </c>
      <c r="D32" s="3">
        <v>1.3320000000000001</v>
      </c>
      <c r="E32" t="s">
        <v>179</v>
      </c>
      <c r="F32" t="s">
        <v>180</v>
      </c>
      <c r="H32" s="12">
        <f>(Table1[[#This Row],[FP_Share_%_Platform]]-Table1[[#This Row],[Test_GT_Share_%_Platform]])/100</f>
        <v>-1.5629999999999998E-2</v>
      </c>
      <c r="I32" t="s">
        <v>181</v>
      </c>
      <c r="J32" t="s">
        <v>182</v>
      </c>
      <c r="K32" t="s">
        <v>183</v>
      </c>
      <c r="L32">
        <v>45</v>
      </c>
      <c r="M32">
        <v>19</v>
      </c>
      <c r="N32">
        <v>124</v>
      </c>
      <c r="O32">
        <v>307</v>
      </c>
    </row>
    <row r="33" spans="1:15" x14ac:dyDescent="0.35">
      <c r="A33" t="s">
        <v>184</v>
      </c>
      <c r="B33" t="s">
        <v>67</v>
      </c>
      <c r="C33" t="s">
        <v>17</v>
      </c>
      <c r="D33" s="3">
        <v>0.38500000000000001</v>
      </c>
      <c r="E33" t="s">
        <v>99</v>
      </c>
      <c r="F33" t="s">
        <v>185</v>
      </c>
      <c r="H33" s="12">
        <f>(Table1[[#This Row],[FP_Share_%_Platform]]-Table1[[#This Row],[Test_GT_Share_%_Platform]])/100</f>
        <v>-1.1559999999999999E-2</v>
      </c>
      <c r="I33" t="s">
        <v>186</v>
      </c>
      <c r="J33" t="s">
        <v>187</v>
      </c>
      <c r="K33" t="s">
        <v>188</v>
      </c>
      <c r="L33">
        <v>13</v>
      </c>
      <c r="M33">
        <v>4</v>
      </c>
      <c r="N33">
        <v>66</v>
      </c>
      <c r="O33">
        <v>171</v>
      </c>
    </row>
    <row r="34" spans="1:15" x14ac:dyDescent="0.35">
      <c r="A34" t="s">
        <v>189</v>
      </c>
      <c r="B34" t="s">
        <v>67</v>
      </c>
      <c r="C34" t="s">
        <v>17</v>
      </c>
      <c r="D34" s="3">
        <v>1.2430000000000001</v>
      </c>
      <c r="E34" t="s">
        <v>99</v>
      </c>
      <c r="F34" t="s">
        <v>190</v>
      </c>
      <c r="H34" s="12">
        <f>(Table1[[#This Row],[FP_Share_%_Platform]]-Table1[[#This Row],[Test_GT_Share_%_Platform]])/100</f>
        <v>2.9000000000000136E-4</v>
      </c>
      <c r="I34" t="s">
        <v>192</v>
      </c>
      <c r="J34" t="s">
        <v>193</v>
      </c>
      <c r="K34" t="s">
        <v>194</v>
      </c>
      <c r="L34">
        <v>42</v>
      </c>
      <c r="M34">
        <v>4</v>
      </c>
      <c r="N34">
        <v>52</v>
      </c>
      <c r="O34">
        <v>117</v>
      </c>
    </row>
    <row r="35" spans="1:15" x14ac:dyDescent="0.35">
      <c r="A35" t="s">
        <v>184</v>
      </c>
      <c r="B35" t="s">
        <v>46</v>
      </c>
      <c r="C35" t="s">
        <v>17</v>
      </c>
      <c r="D35" s="3">
        <v>0.23699999999999999</v>
      </c>
      <c r="E35" t="s">
        <v>195</v>
      </c>
      <c r="F35" t="s">
        <v>196</v>
      </c>
      <c r="H35" s="12">
        <f>(Table1[[#This Row],[FP_Share_%_Platform]]-Table1[[#This Row],[Test_GT_Share_%_Platform]])/100</f>
        <v>-6.2700000000000004E-3</v>
      </c>
      <c r="I35" t="s">
        <v>197</v>
      </c>
      <c r="J35" t="s">
        <v>198</v>
      </c>
      <c r="K35" t="s">
        <v>199</v>
      </c>
      <c r="L35">
        <v>8</v>
      </c>
      <c r="M35">
        <v>2</v>
      </c>
      <c r="N35">
        <v>37</v>
      </c>
      <c r="O35">
        <v>109</v>
      </c>
    </row>
    <row r="36" spans="1:15" x14ac:dyDescent="0.35">
      <c r="A36" t="s">
        <v>189</v>
      </c>
      <c r="B36" t="s">
        <v>46</v>
      </c>
      <c r="C36" t="s">
        <v>17</v>
      </c>
      <c r="D36" s="3">
        <v>0.14799999999999999</v>
      </c>
      <c r="E36" t="s">
        <v>80</v>
      </c>
      <c r="F36" t="s">
        <v>200</v>
      </c>
      <c r="H36" s="12">
        <f>(Table1[[#This Row],[FP_Share_%_Platform]]-Table1[[#This Row],[Test_GT_Share_%_Platform]])/100</f>
        <v>-4.8199999999999996E-3</v>
      </c>
      <c r="I36" t="s">
        <v>201</v>
      </c>
      <c r="J36" t="s">
        <v>202</v>
      </c>
      <c r="K36" t="s">
        <v>203</v>
      </c>
      <c r="L36">
        <v>5</v>
      </c>
      <c r="M36">
        <v>0</v>
      </c>
      <c r="N36">
        <v>27</v>
      </c>
      <c r="O36">
        <v>118</v>
      </c>
    </row>
    <row r="37" spans="1:15" x14ac:dyDescent="0.35">
      <c r="A37" t="s">
        <v>161</v>
      </c>
      <c r="B37" t="s">
        <v>46</v>
      </c>
      <c r="C37" t="s">
        <v>17</v>
      </c>
      <c r="D37" s="3">
        <v>0.82899999999999996</v>
      </c>
      <c r="E37" t="s">
        <v>204</v>
      </c>
      <c r="F37" t="s">
        <v>205</v>
      </c>
      <c r="H37" s="12">
        <f>(Table1[[#This Row],[FP_Share_%_Platform]]-Table1[[#This Row],[Test_GT_Share_%_Platform]])/100</f>
        <v>-2.9200000000000003E-3</v>
      </c>
      <c r="I37" t="s">
        <v>157</v>
      </c>
      <c r="J37" t="s">
        <v>206</v>
      </c>
      <c r="K37" t="s">
        <v>207</v>
      </c>
      <c r="L37">
        <v>28</v>
      </c>
      <c r="M37">
        <v>15</v>
      </c>
      <c r="N37">
        <v>48</v>
      </c>
      <c r="O37">
        <v>172</v>
      </c>
    </row>
    <row r="38" spans="1:15" x14ac:dyDescent="0.35">
      <c r="A38" t="s">
        <v>53</v>
      </c>
      <c r="B38" t="s">
        <v>67</v>
      </c>
      <c r="C38" t="s">
        <v>17</v>
      </c>
      <c r="D38" s="3">
        <v>0.03</v>
      </c>
      <c r="E38" t="s">
        <v>80</v>
      </c>
      <c r="F38" t="s">
        <v>124</v>
      </c>
      <c r="H38" s="12">
        <f>(Table1[[#This Row],[FP_Share_%_Platform]]-Table1[[#This Row],[Test_GT_Share_%_Platform]])/100</f>
        <v>-1.57E-3</v>
      </c>
      <c r="I38" t="s">
        <v>208</v>
      </c>
      <c r="J38" t="s">
        <v>97</v>
      </c>
      <c r="K38" t="s">
        <v>209</v>
      </c>
      <c r="L38">
        <v>1</v>
      </c>
      <c r="M38">
        <v>0</v>
      </c>
      <c r="N38">
        <v>8</v>
      </c>
      <c r="O38">
        <v>6</v>
      </c>
    </row>
    <row r="39" spans="1:15" x14ac:dyDescent="0.35">
      <c r="A39" t="s">
        <v>161</v>
      </c>
      <c r="B39" t="s">
        <v>67</v>
      </c>
      <c r="C39" t="s">
        <v>17</v>
      </c>
      <c r="D39" s="3">
        <v>0.11799999999999999</v>
      </c>
      <c r="E39" t="s">
        <v>68</v>
      </c>
      <c r="F39" t="s">
        <v>94</v>
      </c>
      <c r="H39" s="12">
        <f>(Table1[[#This Row],[FP_Share_%_Platform]]-Table1[[#This Row],[Test_GT_Share_%_Platform]])/100</f>
        <v>-1.6200000000000003E-3</v>
      </c>
      <c r="I39" t="s">
        <v>210</v>
      </c>
      <c r="J39" t="s">
        <v>211</v>
      </c>
      <c r="K39" t="s">
        <v>212</v>
      </c>
      <c r="L39">
        <v>4</v>
      </c>
      <c r="M39">
        <v>3</v>
      </c>
      <c r="N39">
        <v>12</v>
      </c>
      <c r="O39">
        <v>26</v>
      </c>
    </row>
    <row r="40" spans="1:15" x14ac:dyDescent="0.35">
      <c r="A40" t="s">
        <v>213</v>
      </c>
      <c r="B40" t="s">
        <v>16</v>
      </c>
      <c r="C40" t="s">
        <v>17</v>
      </c>
      <c r="D40" s="3">
        <v>0.11799999999999999</v>
      </c>
      <c r="E40" t="s">
        <v>80</v>
      </c>
      <c r="F40" t="s">
        <v>80</v>
      </c>
      <c r="H40" s="12">
        <f>(Table1[[#This Row],[FP_Share_%_Platform]]-Table1[[#This Row],[Test_GT_Share_%_Platform]])/100</f>
        <v>1.1799999999999998E-3</v>
      </c>
      <c r="I40" t="s">
        <v>214</v>
      </c>
      <c r="J40" t="s">
        <v>80</v>
      </c>
      <c r="K40" t="s">
        <v>214</v>
      </c>
      <c r="L40">
        <v>4</v>
      </c>
      <c r="M40">
        <v>0</v>
      </c>
      <c r="N40">
        <v>0</v>
      </c>
      <c r="O40">
        <v>0</v>
      </c>
    </row>
    <row r="41" spans="1:15" x14ac:dyDescent="0.35">
      <c r="A41" t="s">
        <v>215</v>
      </c>
      <c r="B41" t="s">
        <v>16</v>
      </c>
      <c r="C41" t="s">
        <v>17</v>
      </c>
      <c r="D41" s="3">
        <v>0.11799999999999999</v>
      </c>
      <c r="E41" t="s">
        <v>80</v>
      </c>
      <c r="F41" t="s">
        <v>80</v>
      </c>
      <c r="H41" s="12">
        <f>(Table1[[#This Row],[FP_Share_%_Platform]]-Table1[[#This Row],[Test_GT_Share_%_Platform]])/100</f>
        <v>1.1799999999999998E-3</v>
      </c>
      <c r="I41" t="s">
        <v>214</v>
      </c>
      <c r="J41" t="s">
        <v>216</v>
      </c>
      <c r="K41" t="s">
        <v>191</v>
      </c>
      <c r="L41">
        <v>4</v>
      </c>
      <c r="M41">
        <v>0</v>
      </c>
      <c r="N41">
        <v>0</v>
      </c>
      <c r="O41">
        <v>4</v>
      </c>
    </row>
    <row r="42" spans="1:15" x14ac:dyDescent="0.35">
      <c r="A42" t="s">
        <v>189</v>
      </c>
      <c r="B42" t="s">
        <v>16</v>
      </c>
      <c r="C42" t="s">
        <v>17</v>
      </c>
      <c r="D42" s="3">
        <v>8.8999999999999996E-2</v>
      </c>
      <c r="E42" t="s">
        <v>80</v>
      </c>
      <c r="F42" t="s">
        <v>100</v>
      </c>
      <c r="H42" s="12">
        <f>(Table1[[#This Row],[FP_Share_%_Platform]]-Table1[[#This Row],[Test_GT_Share_%_Platform]])/100</f>
        <v>-2.8000000000000008E-4</v>
      </c>
      <c r="I42" t="s">
        <v>142</v>
      </c>
      <c r="J42" t="s">
        <v>80</v>
      </c>
      <c r="K42" t="s">
        <v>142</v>
      </c>
      <c r="L42">
        <v>3</v>
      </c>
      <c r="M42">
        <v>0</v>
      </c>
      <c r="N42">
        <v>5</v>
      </c>
      <c r="O42">
        <v>0</v>
      </c>
    </row>
    <row r="43" spans="1:15" x14ac:dyDescent="0.35">
      <c r="A43" t="s">
        <v>115</v>
      </c>
      <c r="B43" t="s">
        <v>16</v>
      </c>
      <c r="C43" t="s">
        <v>17</v>
      </c>
      <c r="D43" s="3">
        <v>0.03</v>
      </c>
      <c r="E43" t="s">
        <v>80</v>
      </c>
      <c r="F43" t="s">
        <v>100</v>
      </c>
      <c r="H43" s="12">
        <f>(Table1[[#This Row],[FP_Share_%_Platform]]-Table1[[#This Row],[Test_GT_Share_%_Platform]])/100</f>
        <v>-8.7000000000000011E-4</v>
      </c>
      <c r="I43" t="s">
        <v>142</v>
      </c>
      <c r="J43" t="s">
        <v>217</v>
      </c>
      <c r="K43" t="s">
        <v>218</v>
      </c>
      <c r="L43">
        <v>1</v>
      </c>
      <c r="M43">
        <v>0</v>
      </c>
      <c r="N43">
        <v>5</v>
      </c>
      <c r="O43">
        <v>1</v>
      </c>
    </row>
    <row r="44" spans="1:15" x14ac:dyDescent="0.35">
      <c r="A44" t="s">
        <v>60</v>
      </c>
      <c r="B44" t="s">
        <v>67</v>
      </c>
      <c r="C44" t="s">
        <v>17</v>
      </c>
      <c r="D44" s="3">
        <v>8.8999999999999996E-2</v>
      </c>
      <c r="E44" t="s">
        <v>80</v>
      </c>
      <c r="F44" t="s">
        <v>80</v>
      </c>
      <c r="H44" s="12">
        <f>(Table1[[#This Row],[FP_Share_%_Platform]]-Table1[[#This Row],[Test_GT_Share_%_Platform]])/100</f>
        <v>8.8999999999999995E-4</v>
      </c>
      <c r="I44" t="s">
        <v>214</v>
      </c>
      <c r="J44" t="s">
        <v>219</v>
      </c>
      <c r="K44" t="s">
        <v>220</v>
      </c>
      <c r="L44">
        <v>3</v>
      </c>
      <c r="M44">
        <v>0</v>
      </c>
      <c r="N44">
        <v>0</v>
      </c>
      <c r="O44">
        <v>16</v>
      </c>
    </row>
    <row r="45" spans="1:15" x14ac:dyDescent="0.35">
      <c r="A45" t="s">
        <v>184</v>
      </c>
      <c r="B45" t="s">
        <v>16</v>
      </c>
      <c r="C45" t="s">
        <v>17</v>
      </c>
      <c r="D45" s="3">
        <v>0.03</v>
      </c>
      <c r="E45" t="s">
        <v>86</v>
      </c>
      <c r="F45" t="s">
        <v>100</v>
      </c>
      <c r="H45" s="12">
        <f>(Table1[[#This Row],[FP_Share_%_Platform]]-Table1[[#This Row],[Test_GT_Share_%_Platform]])/100</f>
        <v>-8.7000000000000011E-4</v>
      </c>
      <c r="I45" t="s">
        <v>221</v>
      </c>
      <c r="J45" t="s">
        <v>222</v>
      </c>
      <c r="K45" t="s">
        <v>223</v>
      </c>
      <c r="L45">
        <v>1</v>
      </c>
      <c r="M45">
        <v>1</v>
      </c>
      <c r="N45">
        <v>5</v>
      </c>
      <c r="O45">
        <v>51</v>
      </c>
    </row>
    <row r="46" spans="1:15" x14ac:dyDescent="0.35">
      <c r="A46" t="s">
        <v>129</v>
      </c>
      <c r="B46" t="s">
        <v>16</v>
      </c>
      <c r="C46" t="s">
        <v>17</v>
      </c>
      <c r="D46" s="3">
        <v>5.8999999999999997E-2</v>
      </c>
      <c r="E46" t="s">
        <v>80</v>
      </c>
      <c r="F46" t="s">
        <v>80</v>
      </c>
      <c r="H46" s="12">
        <f>(Table1[[#This Row],[FP_Share_%_Platform]]-Table1[[#This Row],[Test_GT_Share_%_Platform]])/100</f>
        <v>5.8999999999999992E-4</v>
      </c>
      <c r="I46" t="s">
        <v>214</v>
      </c>
      <c r="J46" t="s">
        <v>224</v>
      </c>
      <c r="K46" t="s">
        <v>225</v>
      </c>
      <c r="L46">
        <v>2</v>
      </c>
      <c r="M46">
        <v>0</v>
      </c>
      <c r="N46">
        <v>0</v>
      </c>
      <c r="O46">
        <v>2</v>
      </c>
    </row>
    <row r="47" spans="1:15" x14ac:dyDescent="0.35">
      <c r="A47" t="s">
        <v>213</v>
      </c>
      <c r="B47" t="s">
        <v>46</v>
      </c>
      <c r="C47" t="s">
        <v>17</v>
      </c>
      <c r="D47" s="3">
        <v>0.03</v>
      </c>
      <c r="E47" t="s">
        <v>80</v>
      </c>
      <c r="F47" t="s">
        <v>80</v>
      </c>
      <c r="H47" s="12">
        <f>(Table1[[#This Row],[FP_Share_%_Platform]]-Table1[[#This Row],[Test_GT_Share_%_Platform]])/100</f>
        <v>2.9999999999999997E-4</v>
      </c>
      <c r="I47" t="s">
        <v>214</v>
      </c>
      <c r="J47" t="s">
        <v>216</v>
      </c>
      <c r="K47" t="s">
        <v>191</v>
      </c>
      <c r="L47">
        <v>1</v>
      </c>
      <c r="M47">
        <v>0</v>
      </c>
      <c r="N47">
        <v>0</v>
      </c>
      <c r="O47">
        <v>4</v>
      </c>
    </row>
    <row r="48" spans="1:15" x14ac:dyDescent="0.35">
      <c r="A48" t="s">
        <v>226</v>
      </c>
      <c r="B48" t="s">
        <v>67</v>
      </c>
      <c r="C48" t="s">
        <v>17</v>
      </c>
      <c r="D48" s="3">
        <v>0.03</v>
      </c>
      <c r="E48" t="s">
        <v>80</v>
      </c>
      <c r="F48" t="s">
        <v>80</v>
      </c>
      <c r="H48" s="12">
        <f>(Table1[[#This Row],[FP_Share_%_Platform]]-Table1[[#This Row],[Test_GT_Share_%_Platform]])/100</f>
        <v>2.9999999999999997E-4</v>
      </c>
      <c r="I48" t="s">
        <v>214</v>
      </c>
      <c r="J48" t="s">
        <v>80</v>
      </c>
      <c r="K48" t="s">
        <v>214</v>
      </c>
      <c r="L48">
        <v>1</v>
      </c>
      <c r="M48">
        <v>0</v>
      </c>
      <c r="N48">
        <v>0</v>
      </c>
      <c r="O48">
        <v>0</v>
      </c>
    </row>
    <row r="49" spans="1:15" x14ac:dyDescent="0.35">
      <c r="A49" t="s">
        <v>140</v>
      </c>
      <c r="B49" t="s">
        <v>46</v>
      </c>
      <c r="C49" t="s">
        <v>17</v>
      </c>
      <c r="D49" s="3">
        <v>0.03</v>
      </c>
      <c r="E49" t="s">
        <v>80</v>
      </c>
      <c r="F49" t="s">
        <v>80</v>
      </c>
      <c r="H49" s="12">
        <f>(Table1[[#This Row],[FP_Share_%_Platform]]-Table1[[#This Row],[Test_GT_Share_%_Platform]])/100</f>
        <v>2.9999999999999997E-4</v>
      </c>
      <c r="I49" t="s">
        <v>214</v>
      </c>
      <c r="J49" t="s">
        <v>227</v>
      </c>
      <c r="K49" t="s">
        <v>228</v>
      </c>
      <c r="L49">
        <v>1</v>
      </c>
      <c r="M49">
        <v>0</v>
      </c>
      <c r="N49">
        <v>0</v>
      </c>
      <c r="O49">
        <v>7</v>
      </c>
    </row>
    <row r="50" spans="1:15" x14ac:dyDescent="0.35">
      <c r="A50" t="s">
        <v>229</v>
      </c>
      <c r="B50" t="s">
        <v>46</v>
      </c>
      <c r="C50" t="s">
        <v>230</v>
      </c>
      <c r="D50" s="3">
        <v>0</v>
      </c>
      <c r="E50" t="s">
        <v>80</v>
      </c>
      <c r="F50" t="s">
        <v>136</v>
      </c>
      <c r="H50" s="12">
        <f>(Table1[[#This Row],[FP_Share_%_Platform]]-Table1[[#This Row],[Test_GT_Share_%_Platform]])/100</f>
        <v>-2.3000000000000001E-4</v>
      </c>
      <c r="I50" t="s">
        <v>166</v>
      </c>
      <c r="J50" t="s">
        <v>80</v>
      </c>
      <c r="K50" t="s">
        <v>166</v>
      </c>
      <c r="L50">
        <v>0</v>
      </c>
      <c r="M50">
        <v>0</v>
      </c>
      <c r="N50">
        <v>1</v>
      </c>
      <c r="O50">
        <v>0</v>
      </c>
    </row>
    <row r="51" spans="1:15" x14ac:dyDescent="0.35">
      <c r="A51" t="s">
        <v>23</v>
      </c>
      <c r="B51" t="s">
        <v>67</v>
      </c>
      <c r="C51" t="s">
        <v>231</v>
      </c>
      <c r="D51" s="3">
        <v>0</v>
      </c>
      <c r="E51" t="s">
        <v>80</v>
      </c>
      <c r="F51" t="s">
        <v>80</v>
      </c>
      <c r="H51" s="12">
        <f>(Table1[[#This Row],[FP_Share_%_Platform]]-Table1[[#This Row],[Test_GT_Share_%_Platform]])/100</f>
        <v>0</v>
      </c>
      <c r="I51" t="s">
        <v>214</v>
      </c>
      <c r="J51" t="s">
        <v>217</v>
      </c>
      <c r="K51" t="s">
        <v>160</v>
      </c>
      <c r="L51">
        <v>0</v>
      </c>
      <c r="M51">
        <v>0</v>
      </c>
      <c r="N51">
        <v>0</v>
      </c>
      <c r="O51">
        <v>1</v>
      </c>
    </row>
    <row r="52" spans="1:15" x14ac:dyDescent="0.35">
      <c r="A52" t="s">
        <v>213</v>
      </c>
      <c r="B52" t="s">
        <v>67</v>
      </c>
      <c r="C52" t="s">
        <v>232</v>
      </c>
      <c r="D52" s="3">
        <v>0</v>
      </c>
      <c r="E52" t="s">
        <v>80</v>
      </c>
      <c r="F52" t="s">
        <v>80</v>
      </c>
      <c r="H52" s="12">
        <f>(Table1[[#This Row],[FP_Share_%_Platform]]-Table1[[#This Row],[Test_GT_Share_%_Platform]])/100</f>
        <v>0</v>
      </c>
      <c r="I52" t="s">
        <v>214</v>
      </c>
      <c r="J52" t="s">
        <v>80</v>
      </c>
      <c r="K52" t="s">
        <v>214</v>
      </c>
      <c r="L52">
        <v>0</v>
      </c>
      <c r="M52">
        <v>0</v>
      </c>
      <c r="N52">
        <v>0</v>
      </c>
      <c r="O52">
        <v>0</v>
      </c>
    </row>
    <row r="53" spans="1:15" x14ac:dyDescent="0.35">
      <c r="A53" t="s">
        <v>135</v>
      </c>
      <c r="B53" t="s">
        <v>67</v>
      </c>
      <c r="C53" t="s">
        <v>232</v>
      </c>
      <c r="D53" s="3">
        <v>0</v>
      </c>
      <c r="E53" t="s">
        <v>80</v>
      </c>
      <c r="F53" t="s">
        <v>80</v>
      </c>
      <c r="H53" s="12">
        <f>(Table1[[#This Row],[FP_Share_%_Platform]]-Table1[[#This Row],[Test_GT_Share_%_Platform]])/100</f>
        <v>0</v>
      </c>
      <c r="I53" t="s">
        <v>214</v>
      </c>
      <c r="J53" t="s">
        <v>80</v>
      </c>
      <c r="K53" t="s">
        <v>214</v>
      </c>
      <c r="L53">
        <v>0</v>
      </c>
      <c r="M53">
        <v>0</v>
      </c>
      <c r="N53">
        <v>0</v>
      </c>
      <c r="O53">
        <v>0</v>
      </c>
    </row>
    <row r="54" spans="1:15" x14ac:dyDescent="0.35">
      <c r="A54" t="s">
        <v>226</v>
      </c>
      <c r="B54" t="s">
        <v>46</v>
      </c>
      <c r="C54" t="s">
        <v>231</v>
      </c>
      <c r="D54" s="3">
        <v>0</v>
      </c>
      <c r="E54" t="s">
        <v>80</v>
      </c>
      <c r="F54" t="s">
        <v>80</v>
      </c>
      <c r="H54" s="12">
        <f>(Table1[[#This Row],[FP_Share_%_Platform]]-Table1[[#This Row],[Test_GT_Share_%_Platform]])/100</f>
        <v>0</v>
      </c>
      <c r="I54" t="s">
        <v>214</v>
      </c>
      <c r="J54" t="s">
        <v>217</v>
      </c>
      <c r="K54" t="s">
        <v>160</v>
      </c>
      <c r="L54">
        <v>0</v>
      </c>
      <c r="M54">
        <v>0</v>
      </c>
      <c r="N54">
        <v>0</v>
      </c>
      <c r="O54">
        <v>1</v>
      </c>
    </row>
    <row r="55" spans="1:15" x14ac:dyDescent="0.35">
      <c r="A55" t="s">
        <v>226</v>
      </c>
      <c r="B55" t="s">
        <v>16</v>
      </c>
      <c r="C55" t="s">
        <v>231</v>
      </c>
      <c r="D55" s="3">
        <v>0</v>
      </c>
      <c r="E55" t="s">
        <v>80</v>
      </c>
      <c r="F55" t="s">
        <v>80</v>
      </c>
      <c r="H55" s="12">
        <f>(Table1[[#This Row],[FP_Share_%_Platform]]-Table1[[#This Row],[Test_GT_Share_%_Platform]])/100</f>
        <v>0</v>
      </c>
      <c r="I55" t="s">
        <v>214</v>
      </c>
      <c r="J55" t="s">
        <v>216</v>
      </c>
      <c r="K55" t="s">
        <v>191</v>
      </c>
      <c r="L55">
        <v>0</v>
      </c>
      <c r="M55">
        <v>0</v>
      </c>
      <c r="N55">
        <v>0</v>
      </c>
      <c r="O55">
        <v>4</v>
      </c>
    </row>
    <row r="56" spans="1:15" x14ac:dyDescent="0.35">
      <c r="A56" t="s">
        <v>30</v>
      </c>
      <c r="B56" t="s">
        <v>67</v>
      </c>
      <c r="C56" t="s">
        <v>231</v>
      </c>
      <c r="D56" s="3">
        <v>0</v>
      </c>
      <c r="E56" t="s">
        <v>80</v>
      </c>
      <c r="F56" t="s">
        <v>80</v>
      </c>
      <c r="H56" s="12">
        <f>(Table1[[#This Row],[FP_Share_%_Platform]]-Table1[[#This Row],[Test_GT_Share_%_Platform]])/100</f>
        <v>0</v>
      </c>
      <c r="I56" t="s">
        <v>214</v>
      </c>
      <c r="J56" t="s">
        <v>217</v>
      </c>
      <c r="K56" t="s">
        <v>160</v>
      </c>
      <c r="L56">
        <v>0</v>
      </c>
      <c r="M56">
        <v>0</v>
      </c>
      <c r="N56">
        <v>0</v>
      </c>
      <c r="O56">
        <v>1</v>
      </c>
    </row>
    <row r="57" spans="1:15" x14ac:dyDescent="0.35">
      <c r="A57" t="s">
        <v>103</v>
      </c>
      <c r="B57" t="s">
        <v>67</v>
      </c>
      <c r="C57" t="s">
        <v>231</v>
      </c>
      <c r="D57" s="3">
        <v>0</v>
      </c>
      <c r="E57" t="s">
        <v>80</v>
      </c>
      <c r="F57" t="s">
        <v>80</v>
      </c>
      <c r="H57" s="12">
        <f>(Table1[[#This Row],[FP_Share_%_Platform]]-Table1[[#This Row],[Test_GT_Share_%_Platform]])/100</f>
        <v>0</v>
      </c>
      <c r="I57" t="s">
        <v>214</v>
      </c>
      <c r="J57" t="s">
        <v>216</v>
      </c>
      <c r="K57" t="s">
        <v>191</v>
      </c>
      <c r="L57">
        <v>0</v>
      </c>
      <c r="M57">
        <v>0</v>
      </c>
      <c r="N57">
        <v>0</v>
      </c>
      <c r="O57">
        <v>4</v>
      </c>
    </row>
    <row r="58" spans="1:15" x14ac:dyDescent="0.35">
      <c r="A58" t="s">
        <v>140</v>
      </c>
      <c r="B58" t="s">
        <v>67</v>
      </c>
      <c r="C58" t="s">
        <v>232</v>
      </c>
      <c r="D58" s="3">
        <v>0</v>
      </c>
      <c r="E58" t="s">
        <v>80</v>
      </c>
      <c r="F58" t="s">
        <v>80</v>
      </c>
      <c r="H58" s="12">
        <f>(Table1[[#This Row],[FP_Share_%_Platform]]-Table1[[#This Row],[Test_GT_Share_%_Platform]])/100</f>
        <v>0</v>
      </c>
      <c r="I58" t="s">
        <v>214</v>
      </c>
      <c r="J58" t="s">
        <v>80</v>
      </c>
      <c r="K58" t="s">
        <v>214</v>
      </c>
      <c r="L58">
        <v>0</v>
      </c>
      <c r="M58">
        <v>0</v>
      </c>
      <c r="N58">
        <v>0</v>
      </c>
      <c r="O58">
        <v>0</v>
      </c>
    </row>
    <row r="59" spans="1:15" x14ac:dyDescent="0.35">
      <c r="A59" t="s">
        <v>92</v>
      </c>
      <c r="B59" t="s">
        <v>16</v>
      </c>
      <c r="C59" t="s">
        <v>232</v>
      </c>
      <c r="D59" s="3">
        <v>0</v>
      </c>
      <c r="E59" t="s">
        <v>80</v>
      </c>
      <c r="F59" t="s">
        <v>80</v>
      </c>
      <c r="H59" s="12">
        <f>(Table1[[#This Row],[FP_Share_%_Platform]]-Table1[[#This Row],[Test_GT_Share_%_Platform]])/100</f>
        <v>0</v>
      </c>
      <c r="I59" t="s">
        <v>214</v>
      </c>
      <c r="J59" t="s">
        <v>80</v>
      </c>
      <c r="K59" t="s">
        <v>214</v>
      </c>
      <c r="L59">
        <v>0</v>
      </c>
      <c r="M59">
        <v>0</v>
      </c>
      <c r="N59">
        <v>0</v>
      </c>
      <c r="O59">
        <v>0</v>
      </c>
    </row>
    <row r="60" spans="1:15" x14ac:dyDescent="0.35">
      <c r="A60" t="s">
        <v>215</v>
      </c>
      <c r="B60" t="s">
        <v>67</v>
      </c>
      <c r="C60" t="s">
        <v>232</v>
      </c>
      <c r="D60" s="3">
        <v>0</v>
      </c>
      <c r="E60" t="s">
        <v>80</v>
      </c>
      <c r="F60" t="s">
        <v>80</v>
      </c>
      <c r="H60" s="12">
        <f>(Table1[[#This Row],[FP_Share_%_Platform]]-Table1[[#This Row],[Test_GT_Share_%_Platform]])/100</f>
        <v>0</v>
      </c>
      <c r="I60" t="s">
        <v>214</v>
      </c>
      <c r="J60" t="s">
        <v>80</v>
      </c>
      <c r="K60" t="s">
        <v>214</v>
      </c>
      <c r="L60">
        <v>0</v>
      </c>
      <c r="M60">
        <v>0</v>
      </c>
      <c r="N60">
        <v>0</v>
      </c>
      <c r="O60">
        <v>0</v>
      </c>
    </row>
    <row r="61" spans="1:15" x14ac:dyDescent="0.35">
      <c r="A61" t="s">
        <v>215</v>
      </c>
      <c r="B61" t="s">
        <v>46</v>
      </c>
      <c r="C61" t="s">
        <v>231</v>
      </c>
      <c r="D61" s="3">
        <v>0</v>
      </c>
      <c r="E61" t="s">
        <v>80</v>
      </c>
      <c r="F61" t="s">
        <v>80</v>
      </c>
      <c r="H61" s="12">
        <f>(Table1[[#This Row],[FP_Share_%_Platform]]-Table1[[#This Row],[Test_GT_Share_%_Platform]])/100</f>
        <v>0</v>
      </c>
      <c r="I61" t="s">
        <v>214</v>
      </c>
      <c r="J61" t="s">
        <v>138</v>
      </c>
      <c r="K61" t="s">
        <v>233</v>
      </c>
      <c r="L61">
        <v>0</v>
      </c>
      <c r="M61">
        <v>0</v>
      </c>
      <c r="N61">
        <v>0</v>
      </c>
      <c r="O61">
        <v>3</v>
      </c>
    </row>
    <row r="62" spans="1:15" x14ac:dyDescent="0.35">
      <c r="A62" t="s">
        <v>15</v>
      </c>
      <c r="B62" t="s">
        <v>67</v>
      </c>
      <c r="C62" t="s">
        <v>231</v>
      </c>
      <c r="D62" s="3">
        <v>0</v>
      </c>
      <c r="E62" t="s">
        <v>80</v>
      </c>
      <c r="F62" t="s">
        <v>80</v>
      </c>
      <c r="H62" s="12">
        <f>(Table1[[#This Row],[FP_Share_%_Platform]]-Table1[[#This Row],[Test_GT_Share_%_Platform]])/100</f>
        <v>0</v>
      </c>
      <c r="I62" t="s">
        <v>214</v>
      </c>
      <c r="J62" t="s">
        <v>217</v>
      </c>
      <c r="K62" t="s">
        <v>160</v>
      </c>
      <c r="L62">
        <v>0</v>
      </c>
      <c r="M62">
        <v>0</v>
      </c>
      <c r="N62">
        <v>0</v>
      </c>
      <c r="O62">
        <v>1</v>
      </c>
    </row>
    <row r="63" spans="1:15" x14ac:dyDescent="0.35">
      <c r="A63" t="s">
        <v>229</v>
      </c>
      <c r="B63" t="s">
        <v>67</v>
      </c>
      <c r="C63" t="s">
        <v>232</v>
      </c>
      <c r="D63" s="3">
        <v>0</v>
      </c>
      <c r="E63" t="s">
        <v>80</v>
      </c>
      <c r="F63" t="s">
        <v>80</v>
      </c>
      <c r="H63" s="12">
        <f>(Table1[[#This Row],[FP_Share_%_Platform]]-Table1[[#This Row],[Test_GT_Share_%_Platform]])/100</f>
        <v>0</v>
      </c>
      <c r="I63" t="s">
        <v>214</v>
      </c>
      <c r="J63" t="s">
        <v>80</v>
      </c>
      <c r="K63" t="s">
        <v>214</v>
      </c>
      <c r="L63">
        <v>0</v>
      </c>
      <c r="M63">
        <v>0</v>
      </c>
      <c r="N63">
        <v>0</v>
      </c>
      <c r="O63">
        <v>0</v>
      </c>
    </row>
    <row r="64" spans="1:15" x14ac:dyDescent="0.35">
      <c r="A64" t="s">
        <v>229</v>
      </c>
      <c r="B64" t="s">
        <v>16</v>
      </c>
      <c r="C64" t="s">
        <v>232</v>
      </c>
      <c r="D64" s="3">
        <v>0</v>
      </c>
      <c r="E64" t="s">
        <v>80</v>
      </c>
      <c r="F64" t="s">
        <v>80</v>
      </c>
      <c r="H64" s="12">
        <f>(Table1[[#This Row],[FP_Share_%_Platform]]-Table1[[#This Row],[Test_GT_Share_%_Platform]])/100</f>
        <v>0</v>
      </c>
      <c r="I64" t="s">
        <v>214</v>
      </c>
      <c r="J64" t="s">
        <v>80</v>
      </c>
      <c r="K64" t="s">
        <v>214</v>
      </c>
      <c r="L64">
        <v>0</v>
      </c>
      <c r="M64">
        <v>0</v>
      </c>
      <c r="N64">
        <v>0</v>
      </c>
      <c r="O64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FP_FN_Analysis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 Gil</cp:lastModifiedBy>
  <dcterms:created xsi:type="dcterms:W3CDTF">2025-06-09T14:53:51Z</dcterms:created>
  <dcterms:modified xsi:type="dcterms:W3CDTF">2025-06-17T15:14:48Z</dcterms:modified>
</cp:coreProperties>
</file>