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\Documents\UBC\Term2\ELEC413\Project\Results\UW\"/>
    </mc:Choice>
  </mc:AlternateContent>
  <xr:revisionPtr revIDLastSave="0" documentId="13_ncr:1_{8D44F61F-F7B4-44C0-85C2-4782C10D340C}" xr6:coauthVersionLast="36" xr6:coauthVersionMax="36" xr10:uidLastSave="{00000000-0000-0000-0000-000000000000}"/>
  <bookViews>
    <workbookView xWindow="0" yWindow="0" windowWidth="11490" windowHeight="4470" xr2:uid="{DEA11224-C039-4F32-91D5-B7B5684674FE}"/>
  </bookViews>
  <sheets>
    <sheet name="Qfa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3" i="1" l="1"/>
  <c r="F4" i="1"/>
  <c r="F5" i="1"/>
  <c r="F2" i="1"/>
</calcChain>
</file>

<file path=xl/sharedStrings.xml><?xml version="1.0" encoding="utf-8"?>
<sst xmlns="http://schemas.openxmlformats.org/spreadsheetml/2006/main" count="26" uniqueCount="23">
  <si>
    <t>ymax</t>
  </si>
  <si>
    <t>Bragg</t>
  </si>
  <si>
    <t>minus 3db</t>
  </si>
  <si>
    <t>xmin</t>
  </si>
  <si>
    <t>xmax</t>
  </si>
  <si>
    <t>Q factor</t>
  </si>
  <si>
    <t>Y</t>
  </si>
  <si>
    <t>Fitted</t>
  </si>
  <si>
    <t>N</t>
  </si>
  <si>
    <t>NG1=100 NG2=130</t>
  </si>
  <si>
    <t>NG1=100 NG2=170</t>
  </si>
  <si>
    <t>NG1=100 NG2=210</t>
  </si>
  <si>
    <t>NG1=100 NG2=90</t>
  </si>
  <si>
    <t>Insertion loss Matlab [dB]</t>
  </si>
  <si>
    <t>Lorentian Q Exp</t>
  </si>
  <si>
    <t>Insertion loss Exp [dB]</t>
  </si>
  <si>
    <t>Column1</t>
  </si>
  <si>
    <t>Lorentian Q Matlab</t>
  </si>
  <si>
    <t>Coupler loss [dB]</t>
  </si>
  <si>
    <t>Device</t>
  </si>
  <si>
    <t>Period [nm]</t>
  </si>
  <si>
    <t>dn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</si>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</sst>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ont="1" applyBorder="1"/>
    <xf numFmtId="0" fontId="0" fillId="0" borderId="1" xfId="0" applyBorder="1"/>
    <xf numFmtId="0" fontId="0" fillId="0" borderId="1" xfId="0" applyFont="1" applyFill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85CAE-C05C-42ED-A268-5C8E9259AA8E}" name="Table1" displayName="Table1" ref="A1:K6" totalsRowShown="0">
  <autoFilter ref="A1:K6" xr:uid="{D2F94C7E-4B6D-43D0-B005-1FBA358F4123}"/>
  <tableColumns count="11">
    <tableColumn id="1" xr3:uid="{4523B6CE-03E5-4F85-890A-F75D2E50271E}" name="Bragg"/>
    <tableColumn id="2" xr3:uid="{EDE93E22-FE2B-4480-A53C-E421C0B07B39}" name="ymax" dataDxfId="8"/>
    <tableColumn id="3" xr3:uid="{54DF8544-AC2E-44E7-A83C-F6F61B1B456A}" name="minus 3db" dataDxfId="7"/>
    <tableColumn id="4" xr3:uid="{650B616E-6880-4AB6-A055-36BB802D937B}" name="xmin" dataDxfId="6"/>
    <tableColumn id="5" xr3:uid="{78CEF731-7B0C-4D71-A63C-FFB32C4AF261}" name="xmax" dataDxfId="5"/>
    <tableColumn id="6" xr3:uid="{776C650D-1C5E-4139-BD28-3DFCA4BA78F6}" name="Q factor" dataDxfId="4">
      <calculatedColumnFormula>1550/((E2-D2)*1000)</calculatedColumnFormula>
    </tableColumn>
    <tableColumn id="11" xr3:uid="{B792C647-560B-469A-B7B7-440DCC6170CB}" name="Lorentian Q Matlab" dataDxfId="2"/>
    <tableColumn id="7" xr3:uid="{905959E1-74C7-4376-BD58-2915AEA59361}" name="Lorentian Q Exp"/>
    <tableColumn id="8" xr3:uid="{9BCB0654-D799-4A61-ADB1-409490707348}" name="Fitted"/>
    <tableColumn id="9" xr3:uid="{9843C22F-58BF-44BB-AD37-7C662816C042}" name="Insertion loss Matlab [dB]" dataDxfId="3"/>
    <tableColumn id="10" xr3:uid="{86C7CA52-D29D-4FD5-BC1A-330C834EB88A}" name="Insertion loss Exp [dB]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D9613-3C66-4DC6-8B2C-56E01C4F6147}" name="Table2" displayName="Table2" ref="F8:G12" totalsRowShown="0">
  <autoFilter ref="F8:G12" xr:uid="{2E8E4805-2C85-4E97-9B28-54FBA9B11338}"/>
  <tableColumns count="2">
    <tableColumn id="1" xr3:uid="{FCBC6C7F-3283-43F1-9394-1F7802821494}" name="Column1" dataDxfId="1"/>
    <tableColumn id="2" xr3:uid="{9F127E50-2CB3-4EBA-BC03-F691AA81B04A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E1C-D403-43F1-8FDE-DA6AC01140AE}">
  <dimension ref="A1:K12"/>
  <sheetViews>
    <sheetView tabSelected="1" topLeftCell="B1" zoomScaleNormal="100" workbookViewId="0">
      <selection activeCell="J18" sqref="J18"/>
    </sheetView>
  </sheetViews>
  <sheetFormatPr defaultRowHeight="14.5" x14ac:dyDescent="0.35"/>
  <cols>
    <col min="1" max="1" width="16.453125" bestFit="1" customWidth="1"/>
    <col min="2" max="2" width="7.54296875" bestFit="1" customWidth="1"/>
    <col min="3" max="3" width="11.54296875" customWidth="1"/>
    <col min="6" max="6" width="15" bestFit="1" customWidth="1"/>
    <col min="7" max="7" width="19.54296875" bestFit="1" customWidth="1"/>
    <col min="8" max="8" width="12.90625" bestFit="1" customWidth="1"/>
    <col min="9" max="9" width="8" bestFit="1" customWidth="1"/>
    <col min="10" max="10" width="24.90625" bestFit="1" customWidth="1"/>
    <col min="11" max="11" width="30.08984375" bestFit="1" customWidth="1"/>
  </cols>
  <sheetData>
    <row r="1" spans="1:11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14</v>
      </c>
      <c r="I1" t="s">
        <v>7</v>
      </c>
      <c r="J1" t="s">
        <v>13</v>
      </c>
      <c r="K1" t="s">
        <v>15</v>
      </c>
    </row>
    <row r="2" spans="1:11" x14ac:dyDescent="0.35">
      <c r="A2" s="2" t="s">
        <v>9</v>
      </c>
      <c r="B2" s="2">
        <v>-25.88</v>
      </c>
      <c r="C2" s="2">
        <v>-28.88</v>
      </c>
      <c r="D2" s="2">
        <v>1.54531</v>
      </c>
      <c r="E2" s="2">
        <v>1.5454699999999999</v>
      </c>
      <c r="F2" s="2">
        <f>1550/((E2-D2)*1000)</f>
        <v>9687.5000000037562</v>
      </c>
      <c r="G2" s="2"/>
      <c r="H2" s="2">
        <v>9638</v>
      </c>
      <c r="I2" s="2" t="s">
        <v>6</v>
      </c>
      <c r="J2" s="2">
        <v>-1.3</v>
      </c>
      <c r="K2" s="2">
        <v>-2.3000000000000001E-4</v>
      </c>
    </row>
    <row r="3" spans="1:11" x14ac:dyDescent="0.35">
      <c r="A3" t="s">
        <v>10</v>
      </c>
      <c r="B3" s="1">
        <v>-33.270000000000003</v>
      </c>
      <c r="C3" s="1">
        <v>-36.270000000000003</v>
      </c>
      <c r="D3" s="1">
        <v>1.5448500000000001</v>
      </c>
      <c r="E3" s="1">
        <v>1.545401</v>
      </c>
      <c r="F3" s="1">
        <f t="shared" ref="F3:F5" si="0">1550/((E3-D3)*1000)</f>
        <v>2813.067150635371</v>
      </c>
      <c r="G3" s="1">
        <v>10370</v>
      </c>
      <c r="H3">
        <v>9841</v>
      </c>
      <c r="I3" t="s">
        <v>6</v>
      </c>
      <c r="J3" s="2">
        <v>-5.22</v>
      </c>
      <c r="K3">
        <v>-1.6000000000000001E-4</v>
      </c>
    </row>
    <row r="4" spans="1:11" x14ac:dyDescent="0.35">
      <c r="A4" t="s">
        <v>11</v>
      </c>
      <c r="B4" s="1">
        <v>-44.27</v>
      </c>
      <c r="C4" s="1">
        <v>-47.27</v>
      </c>
      <c r="D4" s="1">
        <v>1.54545</v>
      </c>
      <c r="E4" s="1">
        <v>1.5456000000000001</v>
      </c>
      <c r="F4" s="1">
        <f t="shared" si="0"/>
        <v>10333.333333326824</v>
      </c>
      <c r="G4" s="1"/>
      <c r="H4">
        <v>2540</v>
      </c>
      <c r="I4" t="s">
        <v>8</v>
      </c>
      <c r="J4" s="2">
        <v>-7.9</v>
      </c>
      <c r="K4">
        <v>-2.5999999999999998E-4</v>
      </c>
    </row>
    <row r="5" spans="1:11" x14ac:dyDescent="0.35">
      <c r="A5" t="s">
        <v>12</v>
      </c>
      <c r="B5" s="1">
        <v>-20.73</v>
      </c>
      <c r="C5" s="1">
        <v>-23.73</v>
      </c>
      <c r="D5" s="1">
        <v>1.5440400000000001</v>
      </c>
      <c r="E5" s="1">
        <v>1.5443199999999999</v>
      </c>
      <c r="F5" s="1">
        <f t="shared" si="0"/>
        <v>5535.7142857175295</v>
      </c>
      <c r="G5" s="1"/>
      <c r="H5">
        <v>5546</v>
      </c>
      <c r="I5" t="s">
        <v>8</v>
      </c>
      <c r="J5">
        <v>-0.2001</v>
      </c>
      <c r="K5">
        <v>-7.0000000000000001E-3</v>
      </c>
    </row>
    <row r="6" spans="1:11" x14ac:dyDescent="0.35">
      <c r="B6" s="1"/>
      <c r="C6" s="1"/>
      <c r="D6" s="1"/>
      <c r="E6" s="1"/>
      <c r="F6" s="1" t="e">
        <f>1550/((E6-D6)*1000)</f>
        <v>#DIV/0!</v>
      </c>
      <c r="G6" s="1"/>
      <c r="J6" s="2"/>
    </row>
    <row r="8" spans="1:11" x14ac:dyDescent="0.35">
      <c r="F8" t="s">
        <v>16</v>
      </c>
      <c r="G8" t="s">
        <v>22</v>
      </c>
    </row>
    <row r="9" spans="1:11" x14ac:dyDescent="0.35">
      <c r="F9" s="4" t="s">
        <v>19</v>
      </c>
      <c r="G9" s="5" t="s">
        <v>9</v>
      </c>
    </row>
    <row r="10" spans="1:11" x14ac:dyDescent="0.35">
      <c r="F10" s="3" t="s">
        <v>18</v>
      </c>
      <c r="G10" s="3">
        <v>-70.78</v>
      </c>
    </row>
    <row r="11" spans="1:11" x14ac:dyDescent="0.35">
      <c r="F11" s="4" t="s">
        <v>20</v>
      </c>
      <c r="G11" s="4">
        <v>316</v>
      </c>
    </row>
    <row r="12" spans="1:11" x14ac:dyDescent="0.35">
      <c r="F12" s="4" t="s">
        <v>21</v>
      </c>
      <c r="G12" s="4">
        <v>0.09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2019-04-15T20:13:57Z</dcterms:created>
  <dcterms:modified xsi:type="dcterms:W3CDTF">2019-04-17T18:52:26Z</dcterms:modified>
</cp:coreProperties>
</file>