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44" i="31" a="1"/>
  <c r="M45" i="31" a="1"/>
  <c r="T16" i="31" a="1"/>
  <c r="M19" i="31" a="1"/>
  <c r="T45" i="31" a="1"/>
  <c r="U33" i="31" a="1"/>
  <c r="M25" i="31" a="1"/>
  <c r="T15" i="31" a="1"/>
  <c r="M48" i="31" a="1"/>
  <c r="T6" i="31" a="1"/>
  <c r="M47" i="31" a="1"/>
  <c r="U40" i="31" a="1"/>
  <c r="T19" i="31" a="1"/>
  <c r="U14" i="31" a="1"/>
  <c r="T7" i="31" a="1"/>
  <c r="T42" i="31" a="1"/>
  <c r="U43" i="31" a="1"/>
  <c r="M20" i="31" a="1"/>
  <c r="M9" i="31" a="1"/>
  <c r="M5" i="31" a="1"/>
  <c r="U5" i="31" a="1"/>
  <c r="U17" i="31" a="1"/>
  <c r="U27" i="31" a="1"/>
  <c r="T37" i="31" a="1"/>
  <c r="U41" i="31" a="1"/>
  <c r="T31" i="31" a="1"/>
  <c r="U34" i="31" a="1"/>
  <c r="M24" i="31" a="1"/>
  <c r="T43" i="31" a="1"/>
  <c r="U16" i="31" a="1"/>
  <c r="U25" i="31" a="1"/>
  <c r="U11" i="31" a="1"/>
  <c r="M36" i="31" a="1"/>
  <c r="T30" i="31" a="1"/>
  <c r="M6" i="31" a="1"/>
  <c r="T5" i="31" a="1"/>
  <c r="M16" i="31" a="1"/>
  <c r="M18" i="31" a="1"/>
  <c r="T40" i="31" a="1"/>
  <c r="T48" i="31" a="1"/>
  <c r="U20" i="31" a="1"/>
  <c r="U2" i="31" a="1"/>
  <c r="T14" i="31" a="1"/>
  <c r="M43" i="31" a="1"/>
  <c r="T29" i="31" a="1"/>
  <c r="T11" i="31" a="1"/>
  <c r="U48" i="31" a="1"/>
  <c r="C2" i="31" a="1"/>
  <c r="M15" i="31" a="1"/>
  <c r="T22" i="31" a="1"/>
  <c r="M7" i="31" a="1"/>
  <c r="U31" i="31" a="1"/>
  <c r="M35" i="31" a="1"/>
  <c r="T9" i="31" a="1"/>
  <c r="U49" i="31" a="1"/>
  <c r="T26" i="31" a="1"/>
  <c r="T25" i="31" a="1"/>
  <c r="T47" i="31" a="1"/>
  <c r="T8" i="31" a="1"/>
  <c r="U7" i="31" a="1"/>
  <c r="M2" i="31" a="1"/>
  <c r="T3" i="31" a="1"/>
  <c r="T49" i="31" a="1"/>
  <c r="M8" i="31" a="1"/>
  <c r="U29" i="31" a="1"/>
  <c r="T24" i="31" a="1"/>
  <c r="M23" i="31" a="1"/>
  <c r="M42" i="31" a="1"/>
  <c r="U35" i="31" a="1"/>
  <c r="U13" i="31" a="1"/>
  <c r="U26" i="31" a="1"/>
  <c r="M39" i="31" a="1"/>
  <c r="M41" i="31" a="1"/>
  <c r="T10" i="31" a="1"/>
  <c r="U3" i="31" a="1"/>
  <c r="T35" i="31" a="1"/>
  <c r="M44" i="31" a="1"/>
  <c r="M10" i="31" a="1"/>
  <c r="T23" i="31" a="1"/>
  <c r="M21" i="31" a="1"/>
  <c r="U32" i="31" a="1"/>
  <c r="U15" i="31" a="1"/>
  <c r="M34" i="31" a="1"/>
  <c r="M38" i="31" a="1"/>
  <c r="T33" i="31" a="1"/>
  <c r="T27" i="31" a="1"/>
  <c r="M37" i="31" a="1"/>
  <c r="U36" i="31" a="1"/>
  <c r="T39" i="31" a="1"/>
  <c r="T12" i="31" a="1"/>
  <c r="T36" i="31" a="1"/>
  <c r="U19" i="31" a="1"/>
  <c r="U10" i="31" a="1"/>
  <c r="U8" i="31" a="1"/>
  <c r="M12" i="31" a="1"/>
  <c r="M14" i="31" a="1"/>
  <c r="U6" i="31" a="1"/>
  <c r="M30" i="31" a="1"/>
  <c r="U12" i="31" a="1"/>
  <c r="M17" i="31" a="1"/>
  <c r="T34" i="31" a="1"/>
  <c r="M46" i="31" a="1"/>
  <c r="M26" i="31" a="1"/>
  <c r="U38" i="31" a="1"/>
  <c r="U44" i="31" a="1"/>
  <c r="U28" i="31" a="1"/>
  <c r="T4" i="31" a="1"/>
  <c r="T20" i="31" a="1"/>
  <c r="M32" i="31" a="1"/>
  <c r="U30" i="31" a="1"/>
  <c r="U23" i="31" a="1"/>
  <c r="U4" i="31" a="1"/>
  <c r="U46" i="31" a="1"/>
  <c r="T13" i="31" a="1"/>
  <c r="M31" i="31" a="1"/>
  <c r="U24" i="31" a="1"/>
  <c r="U42" i="31" a="1"/>
  <c r="T18" i="31" a="1"/>
  <c r="T38" i="31" a="1"/>
  <c r="M4" i="31" a="1"/>
  <c r="M29" i="31" a="1"/>
  <c r="M22" i="31" a="1"/>
  <c r="T2" i="31" a="1"/>
  <c r="T46" i="31" a="1"/>
  <c r="M3" i="31" a="1"/>
  <c r="T41" i="31" a="1"/>
  <c r="T21" i="31" a="1"/>
  <c r="M28" i="31" a="1"/>
  <c r="U22" i="31" a="1"/>
  <c r="T32" i="31" a="1"/>
  <c r="U9" i="31" a="1"/>
  <c r="M33" i="31" a="1"/>
  <c r="M11" i="31" a="1"/>
  <c r="U45" i="31" a="1"/>
  <c r="T28" i="31" a="1"/>
  <c r="M27" i="31" a="1"/>
  <c r="M49" i="31" a="1"/>
  <c r="M13" i="31" a="1"/>
  <c r="U21" i="31" a="1"/>
  <c r="U47" i="31" a="1"/>
  <c r="T17" i="31" a="1"/>
  <c r="U39" i="31" a="1"/>
  <c r="U18" i="31" a="1"/>
  <c r="U37" i="31" a="1"/>
  <c r="M40"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2" i="31" a="1"/>
  <c r="C5" i="31" a="1"/>
  <c r="C29" i="31" a="1"/>
  <c r="C40" i="31" a="1"/>
  <c r="C28" i="31" a="1"/>
  <c r="C22" i="31" a="1"/>
  <c r="C6" i="31" a="1"/>
  <c r="C14" i="31" a="1"/>
  <c r="C33" i="31" a="1"/>
  <c r="C49" i="31" a="1"/>
  <c r="C8" i="31" a="1"/>
  <c r="C26" i="31" a="1"/>
  <c r="C17" i="31" a="1"/>
  <c r="C4" i="31" a="1"/>
  <c r="C10" i="31" a="1"/>
  <c r="C20" i="31" a="1"/>
  <c r="C11" i="31" a="1"/>
  <c r="C15" i="31" a="1"/>
  <c r="C30" i="31" a="1"/>
  <c r="C25" i="31" a="1"/>
  <c r="C27" i="31" a="1"/>
  <c r="C46" i="31" a="1"/>
  <c r="C19" i="31" a="1"/>
  <c r="C35" i="31" a="1"/>
  <c r="C37" i="31" a="1"/>
  <c r="C31" i="31" a="1"/>
  <c r="C18" i="31" a="1"/>
  <c r="C44" i="31" a="1"/>
  <c r="C41" i="31" a="1"/>
  <c r="C9" i="31" a="1"/>
  <c r="C38" i="31" a="1"/>
  <c r="C24" i="31" a="1"/>
  <c r="C48" i="31" a="1"/>
  <c r="C42" i="31" a="1"/>
  <c r="C21" i="31" a="1"/>
  <c r="C32" i="31" a="1"/>
  <c r="C47" i="31" a="1"/>
  <c r="C3" i="31" a="1"/>
  <c r="C16" i="31" a="1"/>
  <c r="C43" i="31" a="1"/>
  <c r="C23" i="31" a="1"/>
  <c r="C34" i="31" a="1"/>
  <c r="C36" i="31" a="1"/>
  <c r="C13" i="31" a="1"/>
  <c r="C7" i="31" a="1"/>
  <c r="C39" i="31" a="1"/>
  <c r="C45"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D3" i="31" a="1"/>
  <c r="B37" i="32" a="1"/>
  <c r="K25" i="31" a="1"/>
  <c r="K5" i="31" a="1"/>
  <c r="D27" i="31" a="1"/>
  <c r="B41" i="31" a="1"/>
  <c r="K35" i="31" a="1"/>
  <c r="E11" i="31" a="1"/>
  <c r="B30" i="31" a="1"/>
  <c r="K29" i="31" a="1"/>
  <c r="D46" i="31" a="1"/>
  <c r="E18" i="31" a="1"/>
  <c r="E8" i="31" a="1"/>
  <c r="E14" i="31" a="1"/>
  <c r="K42" i="31" a="1"/>
  <c r="K32" i="31" a="1"/>
  <c r="K17" i="31" a="1"/>
  <c r="B16" i="32" a="1"/>
  <c r="K26" i="31" a="1"/>
  <c r="E15" i="31" a="1"/>
  <c r="B35" i="31" a="1"/>
  <c r="E42" i="31" a="1"/>
  <c r="K27" i="31" a="1"/>
  <c r="E4" i="31" a="1"/>
  <c r="E2" i="31" a="1"/>
  <c r="K20" i="31" a="1"/>
  <c r="B7" i="32" a="1"/>
  <c r="D47" i="31" a="1"/>
  <c r="B42" i="32" a="1"/>
  <c r="B33" i="32" a="1"/>
  <c r="D35" i="31" a="1"/>
  <c r="B19" i="31" a="1"/>
  <c r="E49" i="31" a="1"/>
  <c r="D29" i="31" a="1"/>
  <c r="K4" i="31" a="1"/>
  <c r="E5" i="31" a="1"/>
  <c r="K3" i="31" a="1"/>
  <c r="K9" i="31" a="1"/>
  <c r="K39" i="31" a="1"/>
  <c r="B22" i="32" a="1"/>
  <c r="E12" i="31" a="1"/>
  <c r="B17" i="31" a="1"/>
  <c r="D2" i="31" a="1"/>
  <c r="K12" i="31" a="1"/>
  <c r="D37" i="31" a="1"/>
  <c r="B4" i="31" a="1"/>
  <c r="B26" i="32" a="1"/>
  <c r="B33" i="31" a="1"/>
  <c r="E26" i="31" a="1"/>
  <c r="D38" i="31" a="1"/>
  <c r="B9" i="32" a="1"/>
  <c r="B49" i="32" a="1"/>
  <c r="B29" i="32" a="1"/>
  <c r="D16" i="31" a="1"/>
  <c r="B40" i="32" a="1"/>
  <c r="K48" i="31" a="1"/>
  <c r="B24" i="32" a="1"/>
  <c r="B48" i="32" a="1"/>
  <c r="K37" i="31" a="1"/>
  <c r="K15" i="31" a="1"/>
  <c r="B46" i="31" a="1"/>
  <c r="K40" i="31" a="1"/>
  <c r="K16" i="31" a="1"/>
  <c r="K23" i="31" a="1"/>
  <c r="K21" i="31" a="1"/>
  <c r="E21" i="31" a="1"/>
  <c r="B38" i="32" a="1"/>
  <c r="E40" i="31" a="1"/>
  <c r="B10" i="31" a="1"/>
  <c r="B30" i="32" a="1"/>
  <c r="B23" i="31" a="1"/>
  <c r="D41" i="31" a="1"/>
  <c r="B24" i="31" a="1"/>
  <c r="D14" i="31" a="1"/>
  <c r="B17" i="32" a="1"/>
  <c r="B49" i="31" a="1"/>
  <c r="B31" i="31" a="1"/>
  <c r="B48" i="31" a="1"/>
  <c r="B5" i="32" a="1"/>
  <c r="B21" i="32" a="1"/>
  <c r="B8" i="32" a="1"/>
  <c r="D25" i="31" a="1"/>
  <c r="B14" i="31" a="1"/>
  <c r="B37" i="31" a="1"/>
  <c r="K8" i="31" a="1"/>
  <c r="B39" i="32" a="1"/>
  <c r="E17" i="31" a="1"/>
  <c r="B47" i="32" a="1"/>
  <c r="E44" i="31" a="1"/>
  <c r="D36" i="31" a="1"/>
  <c r="K19" i="31" a="1"/>
  <c r="B27" i="32" a="1"/>
  <c r="E16" i="31" a="1"/>
  <c r="B32" i="31" a="1"/>
  <c r="B41" i="32" a="1"/>
  <c r="K38" i="31" a="1"/>
  <c r="D32" i="31" a="1"/>
  <c r="D4" i="31" a="1"/>
  <c r="E33" i="31" a="1"/>
  <c r="B4" i="32" a="1"/>
  <c r="D20" i="31" a="1"/>
  <c r="K31" i="31" a="1"/>
  <c r="K6" i="31" a="1"/>
  <c r="B12" i="32" a="1"/>
  <c r="E35" i="31" a="1"/>
  <c r="E45" i="31" a="1"/>
  <c r="D48" i="31" a="1"/>
  <c r="K47" i="31" a="1"/>
  <c r="E28" i="31" a="1"/>
  <c r="E22" i="31" a="1"/>
  <c r="K33" i="31" a="1"/>
  <c r="D28" i="31" a="1"/>
  <c r="E13" i="31" a="1"/>
  <c r="B42" i="31" a="1"/>
  <c r="K30" i="31" a="1"/>
  <c r="B25" i="32" a="1"/>
  <c r="K2" i="31" a="1"/>
  <c r="B11" i="32" a="1"/>
  <c r="K41" i="31" a="1"/>
  <c r="B43" i="32" a="1"/>
  <c r="D17" i="31" a="1"/>
  <c r="E7" i="31" a="1"/>
  <c r="D43" i="31" a="1"/>
  <c r="K14" i="31" a="1"/>
  <c r="E19" i="31" a="1"/>
  <c r="B11" i="31" a="1"/>
  <c r="D13" i="31" a="1"/>
  <c r="B10" i="32" a="1"/>
  <c r="E29" i="31" a="1"/>
  <c r="B29" i="31" a="1"/>
  <c r="B9" i="31" a="1"/>
  <c r="B26" i="31" a="1"/>
  <c r="D18" i="31" a="1"/>
  <c r="B14" i="32" a="1"/>
  <c r="K45" i="31" a="1"/>
  <c r="D7" i="31" a="1"/>
  <c r="B40" i="31" a="1"/>
  <c r="B20" i="32" a="1"/>
  <c r="D10" i="31" a="1"/>
  <c r="B50" i="32" a="1"/>
  <c r="K24" i="31" a="1"/>
  <c r="D5" i="31" a="1"/>
  <c r="D45" i="31" a="1"/>
  <c r="E30" i="31" a="1"/>
  <c r="B2" i="31" a="1"/>
  <c r="K34" i="31" a="1"/>
  <c r="B32" i="32" a="1"/>
  <c r="D33" i="31" a="1"/>
  <c r="E39" i="31" a="1"/>
  <c r="B7" i="31" a="1"/>
  <c r="B18" i="31" a="1"/>
  <c r="B15" i="32" a="1"/>
  <c r="E48" i="31" a="1"/>
  <c r="E32" i="31" a="1"/>
  <c r="E37" i="31" a="1"/>
  <c r="B39" i="31" a="1"/>
  <c r="B34" i="31" a="1"/>
  <c r="B25" i="31" a="1"/>
  <c r="D12" i="31" a="1"/>
  <c r="K28" i="31" a="1"/>
  <c r="D42" i="31" a="1"/>
  <c r="E46" i="31" a="1"/>
  <c r="E25" i="31" a="1"/>
  <c r="B23" i="32" a="1"/>
  <c r="B22" i="31" a="1"/>
  <c r="E34" i="31" a="1"/>
  <c r="B21" i="31" a="1"/>
  <c r="B19" i="32" a="1"/>
  <c r="E31" i="31" a="1"/>
  <c r="B28" i="32" a="1"/>
  <c r="B45" i="31" a="1"/>
  <c r="D23" i="31" a="1"/>
  <c r="D49" i="31" a="1"/>
  <c r="E10" i="31" a="1"/>
  <c r="E9" i="31" a="1"/>
  <c r="B46" i="32" a="1"/>
  <c r="E43" i="31" a="1"/>
  <c r="B6" i="32" a="1"/>
  <c r="K22" i="31" a="1"/>
  <c r="B3" i="32" a="1"/>
  <c r="B27" i="31" a="1"/>
  <c r="B44" i="32" a="1"/>
  <c r="B5" i="31" a="1"/>
  <c r="E47" i="31" a="1"/>
  <c r="B38" i="31" a="1"/>
  <c r="K18" i="31" a="1"/>
  <c r="E41" i="31" a="1"/>
  <c r="K11" i="31" a="1"/>
  <c r="K44" i="31" a="1"/>
  <c r="D8" i="31" a="1"/>
  <c r="D39" i="31" a="1"/>
  <c r="D31" i="31" a="1"/>
  <c r="D30" i="31" a="1"/>
  <c r="B6" i="31" a="1"/>
  <c r="E23" i="31" a="1"/>
  <c r="E20" i="31" a="1"/>
  <c r="E6" i="31" a="1"/>
  <c r="E38" i="31" a="1"/>
  <c r="B45" i="32" a="1"/>
  <c r="D6" i="31" a="1"/>
  <c r="B20" i="31" a="1"/>
  <c r="B36" i="31" a="1"/>
  <c r="D11" i="31" a="1"/>
  <c r="D44" i="31" a="1"/>
  <c r="E27" i="31" a="1"/>
  <c r="E24" i="31" a="1"/>
  <c r="B28" i="31" a="1"/>
  <c r="K36" i="31" a="1"/>
  <c r="B8" i="31" a="1"/>
  <c r="D26" i="31" a="1"/>
  <c r="E36" i="31" a="1"/>
  <c r="B18" i="32" a="1"/>
  <c r="B35" i="32" a="1"/>
  <c r="D21" i="31" a="1"/>
  <c r="K13" i="31" a="1"/>
  <c r="B44" i="31" a="1"/>
  <c r="D24" i="31" a="1"/>
  <c r="E3" i="31" a="1"/>
  <c r="D40" i="31" a="1"/>
  <c r="B13" i="32" a="1"/>
  <c r="B36" i="32" a="1"/>
  <c r="B47" i="31" a="1"/>
  <c r="B15" i="31" a="1"/>
  <c r="D15" i="31" a="1"/>
  <c r="B31" i="32" a="1"/>
  <c r="K10" i="31" a="1"/>
  <c r="D9" i="31" a="1"/>
  <c r="B3" i="31" a="1"/>
  <c r="D22" i="31" a="1"/>
  <c r="B34" i="32" a="1"/>
  <c r="K7" i="31" a="1"/>
  <c r="B43" i="31" a="1"/>
  <c r="K49" i="31" a="1"/>
  <c r="D34" i="31" a="1"/>
  <c r="K46" i="31" a="1"/>
  <c r="B13" i="31" a="1"/>
  <c r="B16" i="31" a="1"/>
  <c r="B12" i="31" a="1"/>
  <c r="D19" i="31" a="1"/>
  <c r="K43"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<sst xmlns="http://schemas.openxmlformats.org/spreadsheetml/2006/main" count="2035" uniqueCount="1066">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</sst>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8" sqref="A8"/>
    </sheetView>
  </sheetViews>
  <sheetFormatPr defaultColWidth="8.81640625" defaultRowHeight="14.5"/>
  <cols>
    <col min="1" max="1" width="167.1796875" style="39" customWidth="1"/>
  </cols>
  <sheetData>
    <row r="1" spans="1:1" ht="15" thickBot="1"/>
    <row r="2" spans="1:1" ht="59" customHeight="1" thickBot="1">
      <c r="A2" s="71" t="s">
        <v>1056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4" sqref="A4"/>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800</v>
      </c>
      <c r="C9" s="38" t="s">
        <v>801</v>
      </c>
      <c r="D9" s="38"/>
      <c r="E9" s="38"/>
    </row>
    <row r="10" spans="1:5" s="51" customFormat="1" ht="28" customHeight="1">
      <c r="A10" s="38" t="s">
        <v>5</v>
      </c>
      <c r="B10" s="38" t="s">
        <v>837</v>
      </c>
      <c r="C10" s="38" t="s">
        <v>838</v>
      </c>
      <c r="D10" s="38"/>
      <c r="E10" s="38"/>
    </row>
    <row r="11" spans="1:5" s="51" customFormat="1" ht="28" customHeight="1">
      <c r="A11" s="38" t="s">
        <v>5</v>
      </c>
      <c r="B11" s="38" t="s">
        <v>1001</v>
      </c>
      <c r="C11" s="38" t="s">
        <v>1002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802</v>
      </c>
      <c r="C3" s="38" t="s">
        <v>418</v>
      </c>
      <c r="D3" s="38" t="s">
        <v>803</v>
      </c>
      <c r="E3" s="38" t="s">
        <v>804</v>
      </c>
      <c r="F3" s="38"/>
      <c r="G3" s="38"/>
      <c r="H3" s="38"/>
    </row>
    <row r="4" spans="1:8" ht="69.5" customHeight="1">
      <c r="A4" s="38"/>
      <c r="B4" s="38"/>
      <c r="C4" s="38"/>
      <c r="D4" s="38"/>
      <c r="E4" s="38" t="s">
        <v>839</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805</v>
      </c>
      <c r="F22" s="38"/>
      <c r="G22" s="38"/>
      <c r="H22" s="38"/>
    </row>
    <row r="23" spans="1:8" ht="29" customHeight="1">
      <c r="A23" s="38"/>
      <c r="B23" s="38"/>
      <c r="C23" s="38"/>
      <c r="D23" s="38"/>
      <c r="E23" s="38" t="s">
        <v>806</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840</v>
      </c>
      <c r="F27" s="38"/>
      <c r="G27" s="38"/>
      <c r="H27" s="38"/>
    </row>
    <row r="28" spans="1:8" ht="29" customHeight="1">
      <c r="A28" s="38"/>
      <c r="B28" s="38"/>
      <c r="C28" s="38"/>
      <c r="D28" s="38"/>
      <c r="E28" s="38" t="s">
        <v>641</v>
      </c>
      <c r="F28" s="38"/>
      <c r="G28" s="38"/>
      <c r="H28" s="38"/>
    </row>
    <row r="29" spans="1:8" ht="29">
      <c r="A29" s="38"/>
      <c r="B29" s="38"/>
      <c r="C29" s="38"/>
      <c r="D29" s="38"/>
      <c r="E29" s="38" t="s">
        <v>841</v>
      </c>
      <c r="F29" s="38"/>
      <c r="G29" s="38"/>
      <c r="H29" s="38"/>
    </row>
    <row r="30" spans="1:8">
      <c r="A30" s="38"/>
      <c r="B30" s="38"/>
      <c r="C30" s="38"/>
      <c r="D30" s="38"/>
      <c r="E30" s="38" t="s">
        <v>842</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807</v>
      </c>
      <c r="F34" s="38"/>
      <c r="G34" s="38"/>
      <c r="H34" s="38"/>
    </row>
    <row r="35" spans="1:8" ht="29">
      <c r="A35" s="38"/>
      <c r="B35" s="38"/>
      <c r="C35" s="38"/>
      <c r="D35" s="38"/>
      <c r="E35" s="38" t="s">
        <v>843</v>
      </c>
      <c r="F35" s="38"/>
      <c r="G35" s="38"/>
      <c r="H35" s="38"/>
    </row>
    <row r="36" spans="1:8" ht="29">
      <c r="A36" s="38"/>
      <c r="B36" s="38"/>
      <c r="C36" s="38"/>
      <c r="D36" s="38"/>
      <c r="E36" s="1" t="s">
        <v>1021</v>
      </c>
      <c r="F36" s="38"/>
      <c r="G36" s="38"/>
      <c r="H36" s="38"/>
    </row>
    <row r="37" spans="1:8" ht="29">
      <c r="A37" s="38"/>
      <c r="B37" s="38"/>
      <c r="C37" s="38"/>
      <c r="D37" s="38"/>
      <c r="E37" s="1" t="s">
        <v>1022</v>
      </c>
      <c r="F37" s="38"/>
      <c r="G37" s="38"/>
      <c r="H37" s="38"/>
    </row>
    <row r="38" spans="1:8" ht="29">
      <c r="A38" s="38"/>
      <c r="B38" s="38"/>
      <c r="C38" s="38"/>
      <c r="D38" s="38"/>
      <c r="E38" s="1" t="s">
        <v>1023</v>
      </c>
      <c r="F38" s="38"/>
      <c r="G38" s="38"/>
      <c r="H38" s="38"/>
    </row>
    <row r="39" spans="1:8" ht="29">
      <c r="A39" s="38"/>
      <c r="B39" s="38"/>
      <c r="C39" s="38"/>
      <c r="D39" s="38"/>
      <c r="E39" s="1" t="s">
        <v>1026</v>
      </c>
      <c r="F39" s="38"/>
      <c r="G39" s="38"/>
      <c r="H39" s="38"/>
    </row>
    <row r="40" spans="1:8" ht="29">
      <c r="A40" s="38"/>
      <c r="B40" s="38"/>
      <c r="C40" s="38"/>
      <c r="D40" s="38"/>
      <c r="E40" s="1" t="s">
        <v>1024</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1025</v>
      </c>
      <c r="F43" s="38"/>
      <c r="G43" s="38"/>
      <c r="H43" s="38"/>
    </row>
    <row r="44" spans="1:8">
      <c r="A44" s="38"/>
      <c r="B44" s="38"/>
      <c r="C44" s="38"/>
      <c r="D44" s="38"/>
      <c r="E44" s="38" t="s">
        <v>844</v>
      </c>
      <c r="F44" s="38"/>
      <c r="G44" s="38"/>
      <c r="H44" s="38"/>
    </row>
    <row r="45" spans="1:8" ht="29">
      <c r="A45" s="38"/>
      <c r="B45" s="38"/>
      <c r="C45" s="38"/>
      <c r="D45" s="38"/>
      <c r="E45" s="38" t="s">
        <v>990</v>
      </c>
      <c r="F45" s="38"/>
      <c r="G45" s="38"/>
      <c r="H45" s="38"/>
    </row>
    <row r="46" spans="1:8" ht="29">
      <c r="A46" s="38"/>
      <c r="B46" s="38"/>
      <c r="C46" s="38"/>
      <c r="D46" s="38"/>
      <c r="E46" s="38" t="s">
        <v>991</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808</v>
      </c>
      <c r="F58" s="38"/>
      <c r="G58" s="38"/>
      <c r="H58" s="38"/>
    </row>
    <row r="59" spans="1:8">
      <c r="A59" s="38"/>
      <c r="B59" s="38"/>
      <c r="C59" s="38"/>
      <c r="D59" s="38"/>
      <c r="E59" s="38" t="s">
        <v>845</v>
      </c>
      <c r="F59" s="38"/>
      <c r="G59" s="38"/>
      <c r="H59" s="38"/>
    </row>
    <row r="60" spans="1:8">
      <c r="A60" s="38"/>
      <c r="B60" s="38"/>
      <c r="C60" s="38"/>
      <c r="D60" s="38"/>
      <c r="E60" s="38" t="s">
        <v>846</v>
      </c>
      <c r="F60" s="38"/>
      <c r="G60" s="38"/>
      <c r="H60" s="38"/>
    </row>
    <row r="61" spans="1:8">
      <c r="A61" s="38"/>
      <c r="B61" s="38"/>
      <c r="C61" s="38"/>
      <c r="D61" s="38"/>
      <c r="E61" s="38" t="s">
        <v>992</v>
      </c>
      <c r="F61" s="38"/>
      <c r="G61" s="38"/>
      <c r="H61" s="38"/>
    </row>
    <row r="62" spans="1:8">
      <c r="A62" s="38"/>
      <c r="B62" s="38"/>
      <c r="C62" s="38"/>
      <c r="D62" s="38"/>
      <c r="E62" s="38" t="s">
        <v>993</v>
      </c>
      <c r="F62" s="38"/>
      <c r="G62" s="38"/>
      <c r="H62" s="38"/>
    </row>
    <row r="63" spans="1:8" ht="29">
      <c r="A63" s="38" t="s">
        <v>5</v>
      </c>
      <c r="B63" s="38" t="s">
        <v>847</v>
      </c>
      <c r="C63" s="38" t="s">
        <v>418</v>
      </c>
      <c r="D63" s="38" t="s">
        <v>848</v>
      </c>
      <c r="E63" s="38" t="s">
        <v>849</v>
      </c>
      <c r="F63" s="38"/>
      <c r="G63" s="38"/>
      <c r="H63" s="38"/>
    </row>
    <row r="64" spans="1:8">
      <c r="A64" s="38"/>
      <c r="B64" s="38"/>
      <c r="C64" s="38"/>
      <c r="D64" s="38"/>
      <c r="E64" s="38" t="s">
        <v>850</v>
      </c>
      <c r="F64" s="38"/>
      <c r="G64" s="38"/>
      <c r="H64" s="38"/>
    </row>
    <row r="65" spans="1:8" ht="203">
      <c r="A65" s="38"/>
      <c r="B65" s="38"/>
      <c r="C65" s="38"/>
      <c r="D65" s="38"/>
      <c r="E65" s="38" t="s">
        <v>851</v>
      </c>
      <c r="F65" s="38"/>
      <c r="G65" s="38"/>
      <c r="H65" s="38"/>
    </row>
    <row r="66" spans="1:8">
      <c r="A66" s="38"/>
      <c r="B66" s="38"/>
      <c r="C66" s="38"/>
      <c r="D66" s="38"/>
      <c r="E66" s="38" t="s">
        <v>852</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1052</v>
      </c>
      <c r="F84" s="38"/>
      <c r="G84" s="38"/>
      <c r="H84" s="38"/>
    </row>
    <row r="85" spans="1:8" ht="29" customHeight="1">
      <c r="A85" s="38"/>
      <c r="B85" s="38"/>
      <c r="C85" s="38"/>
      <c r="D85" s="38"/>
      <c r="E85" s="38" t="s">
        <v>1053</v>
      </c>
      <c r="F85" s="38"/>
      <c r="G85" s="38"/>
      <c r="H85" s="38"/>
    </row>
    <row r="86" spans="1:8" ht="29" customHeight="1">
      <c r="A86" s="38"/>
      <c r="B86" s="38"/>
      <c r="C86" s="38"/>
      <c r="D86" s="38"/>
      <c r="E86" s="38" t="s">
        <v>1054</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809</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810</v>
      </c>
      <c r="F103" s="38"/>
      <c r="G103" s="38"/>
      <c r="H103" s="38"/>
    </row>
    <row r="104" spans="1:8" ht="29">
      <c r="A104" s="38"/>
      <c r="B104" s="38"/>
      <c r="C104" s="38"/>
      <c r="D104" s="38"/>
      <c r="E104" s="38" t="s">
        <v>853</v>
      </c>
      <c r="F104" s="38"/>
      <c r="G104" s="38"/>
      <c r="H104" s="38"/>
    </row>
    <row r="105" spans="1:8" ht="29">
      <c r="A105" s="38"/>
      <c r="B105" s="38"/>
      <c r="C105" s="38"/>
      <c r="D105" s="38"/>
      <c r="E105" s="1" t="s">
        <v>1041</v>
      </c>
      <c r="F105" s="38"/>
      <c r="G105" s="38"/>
      <c r="H105" s="38"/>
    </row>
    <row r="106" spans="1:8" ht="29">
      <c r="A106" s="38"/>
      <c r="B106" s="38"/>
      <c r="C106" s="38"/>
      <c r="D106" s="38"/>
      <c r="E106" s="1" t="s">
        <v>1042</v>
      </c>
      <c r="F106" s="38"/>
      <c r="G106" s="38"/>
      <c r="H106" s="38"/>
    </row>
    <row r="107" spans="1:8" ht="29">
      <c r="A107" s="38"/>
      <c r="B107" s="38"/>
      <c r="C107" s="38"/>
      <c r="D107" s="38"/>
      <c r="E107" s="1" t="s">
        <v>1037</v>
      </c>
      <c r="F107" s="38"/>
      <c r="G107" s="38"/>
      <c r="H107" s="38"/>
    </row>
    <row r="108" spans="1:8" ht="29">
      <c r="A108" s="38"/>
      <c r="B108" s="38"/>
      <c r="C108" s="38"/>
      <c r="D108" s="38"/>
      <c r="E108" s="1" t="s">
        <v>1035</v>
      </c>
      <c r="F108" s="38"/>
      <c r="G108" s="38"/>
      <c r="H108" s="38"/>
    </row>
    <row r="109" spans="1:8" ht="29">
      <c r="A109" s="38"/>
      <c r="B109" s="38"/>
      <c r="C109" s="38"/>
      <c r="D109" s="38"/>
      <c r="E109" s="1" t="s">
        <v>1038</v>
      </c>
      <c r="F109" s="38"/>
      <c r="G109" s="38"/>
      <c r="H109" s="38"/>
    </row>
    <row r="110" spans="1:8" ht="29">
      <c r="A110" s="38"/>
      <c r="B110" s="38"/>
      <c r="C110" s="38"/>
      <c r="D110" s="38"/>
      <c r="E110" s="1" t="s">
        <v>1036</v>
      </c>
      <c r="F110" s="38"/>
      <c r="G110" s="38"/>
      <c r="H110" s="38"/>
    </row>
    <row r="111" spans="1:8" ht="29">
      <c r="A111" s="38"/>
      <c r="B111" s="38"/>
      <c r="C111" s="38"/>
      <c r="D111" s="38"/>
      <c r="E111" s="1" t="s">
        <v>1039</v>
      </c>
      <c r="F111" s="38"/>
      <c r="G111" s="38"/>
      <c r="H111" s="38"/>
    </row>
    <row r="112" spans="1:8" ht="29">
      <c r="A112" s="38"/>
      <c r="B112" s="38"/>
      <c r="C112" s="38"/>
      <c r="D112" s="38"/>
      <c r="E112" s="1" t="s">
        <v>1040</v>
      </c>
      <c r="F112" s="38"/>
      <c r="G112" s="38"/>
      <c r="H112" s="38"/>
    </row>
    <row r="113" spans="1:8" ht="29">
      <c r="A113" s="38"/>
      <c r="B113" s="38"/>
      <c r="C113" s="38"/>
      <c r="D113" s="38"/>
      <c r="E113" s="1" t="s">
        <v>1043</v>
      </c>
      <c r="F113" s="38"/>
      <c r="G113" s="38"/>
      <c r="H113" s="38"/>
    </row>
    <row r="114" spans="1:8" ht="29">
      <c r="A114" s="38"/>
      <c r="B114" s="38"/>
      <c r="C114" s="38"/>
      <c r="D114" s="38"/>
      <c r="E114" s="38" t="s">
        <v>854</v>
      </c>
      <c r="F114" s="38"/>
      <c r="G114" s="38"/>
      <c r="H114" s="38"/>
    </row>
    <row r="115" spans="1:8" ht="29">
      <c r="A115" s="38"/>
      <c r="B115" s="38"/>
      <c r="C115" s="38"/>
      <c r="D115" s="38"/>
      <c r="E115" s="38" t="s">
        <v>994</v>
      </c>
      <c r="F115" s="38"/>
      <c r="G115" s="38"/>
      <c r="H115" s="38"/>
    </row>
    <row r="116" spans="1:8" ht="29">
      <c r="A116" s="38"/>
      <c r="B116" s="38"/>
      <c r="C116" s="38"/>
      <c r="D116" s="38"/>
      <c r="E116" s="38" t="s">
        <v>995</v>
      </c>
      <c r="F116" s="38"/>
      <c r="G116" s="38"/>
      <c r="H116" s="38"/>
    </row>
    <row r="117" spans="1:8" ht="101.5" customHeight="1">
      <c r="A117" s="38" t="s">
        <v>5</v>
      </c>
      <c r="B117" s="111" t="s">
        <v>694</v>
      </c>
      <c r="C117" s="38" t="s">
        <v>418</v>
      </c>
      <c r="D117" s="38" t="s">
        <v>695</v>
      </c>
      <c r="E117" s="111" t="s">
        <v>855</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856</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857</v>
      </c>
      <c r="F126" s="38"/>
      <c r="G126" s="38"/>
      <c r="H126" s="38"/>
    </row>
    <row r="127" spans="1:8" ht="29">
      <c r="A127" s="38"/>
      <c r="B127" s="38"/>
      <c r="C127" s="38"/>
      <c r="D127" s="38"/>
      <c r="E127" s="111" t="s">
        <v>858</v>
      </c>
      <c r="F127" s="38"/>
      <c r="G127" s="38"/>
      <c r="H127" s="38"/>
    </row>
    <row r="128" spans="1:8" ht="29" customHeight="1">
      <c r="A128" s="38"/>
      <c r="B128" s="38"/>
      <c r="C128" s="38"/>
      <c r="D128" s="38"/>
      <c r="E128" s="111" t="s">
        <v>859</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860</v>
      </c>
      <c r="F132" s="38"/>
      <c r="G132" s="38"/>
      <c r="H132" s="38"/>
    </row>
    <row r="133" spans="1:8">
      <c r="A133" s="38"/>
      <c r="B133" s="38"/>
      <c r="C133" s="38"/>
      <c r="D133" s="38"/>
      <c r="E133" s="38" t="s">
        <v>861</v>
      </c>
      <c r="F133" s="38"/>
      <c r="G133" s="38"/>
      <c r="H133" s="38"/>
    </row>
    <row r="134" spans="1:8">
      <c r="A134" s="38"/>
      <c r="B134" s="38"/>
      <c r="C134" s="38"/>
      <c r="D134" s="38"/>
      <c r="E134" s="38" t="s">
        <v>862</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811</v>
      </c>
      <c r="F144" s="38"/>
      <c r="G144" s="38"/>
      <c r="H144" s="38"/>
    </row>
    <row r="145" spans="1:8" ht="29">
      <c r="A145" s="38"/>
      <c r="B145" s="38"/>
      <c r="C145" s="38"/>
      <c r="D145" s="38"/>
      <c r="E145" s="38" t="s">
        <v>863</v>
      </c>
      <c r="F145" s="38"/>
      <c r="G145" s="38"/>
      <c r="H145" s="38"/>
    </row>
    <row r="146" spans="1:8" ht="29">
      <c r="A146" s="38"/>
      <c r="B146" s="38"/>
      <c r="C146" s="38"/>
      <c r="D146" s="38"/>
      <c r="E146" s="1" t="s">
        <v>1045</v>
      </c>
      <c r="F146" s="38"/>
      <c r="G146" s="38"/>
      <c r="H146" s="38"/>
    </row>
    <row r="147" spans="1:8" ht="29">
      <c r="A147" s="38"/>
      <c r="B147" s="38"/>
      <c r="C147" s="38"/>
      <c r="D147" s="38"/>
      <c r="E147" s="1" t="s">
        <v>1046</v>
      </c>
      <c r="F147" s="38"/>
      <c r="G147" s="38"/>
      <c r="H147" s="38"/>
    </row>
    <row r="148" spans="1:8" ht="29">
      <c r="A148" s="38"/>
      <c r="B148" s="38"/>
      <c r="C148" s="38"/>
      <c r="D148" s="38"/>
      <c r="E148" s="1" t="s">
        <v>1047</v>
      </c>
      <c r="F148" s="38"/>
      <c r="G148" s="38"/>
      <c r="H148" s="38"/>
    </row>
    <row r="149" spans="1:8" ht="29">
      <c r="A149" s="38"/>
      <c r="B149" s="38"/>
      <c r="C149" s="38"/>
      <c r="D149" s="38"/>
      <c r="E149" s="1" t="s">
        <v>1049</v>
      </c>
      <c r="F149" s="38"/>
      <c r="G149" s="38"/>
      <c r="H149" s="38"/>
    </row>
    <row r="150" spans="1:8" ht="29">
      <c r="A150" s="38"/>
      <c r="B150" s="38"/>
      <c r="C150" s="38"/>
      <c r="D150" s="38"/>
      <c r="E150" s="1" t="s">
        <v>1048</v>
      </c>
      <c r="F150" s="38"/>
      <c r="G150" s="38"/>
      <c r="H150" s="38"/>
    </row>
    <row r="151" spans="1:8" ht="29">
      <c r="A151" s="38"/>
      <c r="B151" s="38"/>
      <c r="C151" s="38"/>
      <c r="D151" s="38"/>
      <c r="E151" s="1" t="s">
        <v>1050</v>
      </c>
      <c r="F151" s="38"/>
      <c r="G151" s="38"/>
      <c r="H151" s="38"/>
    </row>
    <row r="152" spans="1:8" ht="29">
      <c r="A152" s="38"/>
      <c r="B152" s="38"/>
      <c r="C152" s="38"/>
      <c r="D152" s="38"/>
      <c r="E152" s="1" t="s">
        <v>1051</v>
      </c>
      <c r="F152" s="38"/>
      <c r="G152" s="38"/>
      <c r="H152" s="38"/>
    </row>
    <row r="153" spans="1:8" ht="17.5" customHeight="1">
      <c r="A153" s="38"/>
      <c r="B153" s="38"/>
      <c r="C153" s="38"/>
      <c r="D153" s="38"/>
      <c r="E153" s="38" t="s">
        <v>864</v>
      </c>
      <c r="F153" s="38"/>
      <c r="G153" s="38"/>
      <c r="H153" s="38"/>
    </row>
    <row r="154" spans="1:8" ht="29">
      <c r="A154" s="38"/>
      <c r="B154" s="38"/>
      <c r="C154" s="38"/>
      <c r="D154" s="38"/>
      <c r="E154" s="38" t="s">
        <v>996</v>
      </c>
      <c r="F154" s="38"/>
      <c r="G154" s="38"/>
      <c r="H154" s="38"/>
    </row>
    <row r="155" spans="1:8" ht="29">
      <c r="A155" s="38"/>
      <c r="B155" s="38"/>
      <c r="C155" s="38"/>
      <c r="D155" s="38"/>
      <c r="E155" s="38" t="s">
        <v>1044</v>
      </c>
      <c r="F155" s="38"/>
      <c r="G155" s="38"/>
      <c r="H155" s="38"/>
    </row>
    <row r="156" spans="1:8" ht="72.5">
      <c r="A156" s="38" t="s">
        <v>5</v>
      </c>
      <c r="B156" s="38" t="s">
        <v>812</v>
      </c>
      <c r="C156" s="38" t="s">
        <v>418</v>
      </c>
      <c r="D156" s="38" t="s">
        <v>813</v>
      </c>
      <c r="E156" s="38" t="s">
        <v>814</v>
      </c>
      <c r="F156" s="38"/>
      <c r="G156" s="38"/>
      <c r="H156" s="38"/>
    </row>
    <row r="157" spans="1:8" ht="43.5">
      <c r="A157" s="38" t="s">
        <v>5</v>
      </c>
      <c r="B157" s="103" t="s">
        <v>997</v>
      </c>
      <c r="C157" s="38" t="s">
        <v>418</v>
      </c>
      <c r="D157" s="38" t="s">
        <v>998</v>
      </c>
      <c r="E157" s="38" t="s">
        <v>999</v>
      </c>
      <c r="F157" s="38"/>
      <c r="G157" s="38"/>
      <c r="H157" s="38"/>
    </row>
    <row r="158" spans="1:8" ht="29">
      <c r="A158" s="38"/>
      <c r="B158" s="38"/>
      <c r="C158" s="38"/>
      <c r="D158" s="38"/>
      <c r="E158" s="38" t="s">
        <v>1000</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865</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866</v>
      </c>
      <c r="F185" s="38"/>
      <c r="G185" s="38"/>
      <c r="H185" s="38"/>
    </row>
    <row r="186" spans="1:8" ht="29">
      <c r="A186" s="38"/>
      <c r="B186" s="38"/>
      <c r="C186" s="38"/>
      <c r="D186" s="38"/>
      <c r="E186" s="38" t="s">
        <v>1027</v>
      </c>
      <c r="F186" s="38"/>
      <c r="G186" s="38"/>
      <c r="H186" s="38"/>
    </row>
    <row r="187" spans="1:8" ht="29">
      <c r="A187" s="38"/>
      <c r="B187" s="38"/>
      <c r="C187" s="38"/>
      <c r="D187" s="38"/>
      <c r="E187" s="38" t="s">
        <v>1028</v>
      </c>
      <c r="F187" s="38"/>
      <c r="G187" s="38"/>
      <c r="H187" s="38"/>
    </row>
    <row r="188" spans="1:8" ht="29">
      <c r="A188" s="38"/>
      <c r="B188" s="38"/>
      <c r="C188" s="38"/>
      <c r="D188" s="38"/>
      <c r="E188" s="38" t="s">
        <v>1029</v>
      </c>
      <c r="F188" s="38"/>
      <c r="G188" s="38"/>
      <c r="H188" s="38"/>
    </row>
    <row r="189" spans="1:8" ht="29">
      <c r="A189" s="38"/>
      <c r="B189" s="38"/>
      <c r="C189" s="38"/>
      <c r="D189" s="38"/>
      <c r="E189" s="38" t="s">
        <v>1030</v>
      </c>
      <c r="F189" s="38"/>
      <c r="G189" s="38"/>
      <c r="H189" s="38"/>
    </row>
    <row r="190" spans="1:8" ht="29">
      <c r="A190" s="38"/>
      <c r="B190" s="38"/>
      <c r="C190" s="38"/>
      <c r="D190" s="38"/>
      <c r="E190" s="38" t="s">
        <v>1031</v>
      </c>
      <c r="F190" s="38"/>
      <c r="G190" s="38"/>
      <c r="H190" s="38"/>
    </row>
    <row r="191" spans="1:8" ht="29">
      <c r="A191" s="38"/>
      <c r="B191" s="38"/>
      <c r="C191" s="38"/>
      <c r="D191" s="38"/>
      <c r="E191" s="38" t="s">
        <v>1032</v>
      </c>
      <c r="F191" s="38"/>
      <c r="G191" s="38"/>
      <c r="H191" s="38"/>
    </row>
    <row r="192" spans="1:8" ht="29">
      <c r="A192" s="38"/>
      <c r="B192" s="38"/>
      <c r="C192" s="38"/>
      <c r="D192" s="38"/>
      <c r="E192" s="38" t="s">
        <v>867</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868</v>
      </c>
      <c r="F196" s="38"/>
      <c r="G196" s="38"/>
      <c r="H196" s="38"/>
    </row>
    <row r="197" spans="1:8" ht="29">
      <c r="A197" s="76"/>
      <c r="B197" s="76"/>
      <c r="C197" s="76"/>
      <c r="D197" s="76"/>
      <c r="E197" s="76" t="s">
        <v>1033</v>
      </c>
      <c r="F197" s="76"/>
      <c r="G197" s="76"/>
      <c r="H197" s="76"/>
    </row>
    <row r="198" spans="1:8" s="40" customFormat="1" ht="29">
      <c r="E198" s="38" t="s">
        <v>1034</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954</v>
      </c>
      <c r="B1" s="116"/>
      <c r="C1" s="116"/>
      <c r="D1" s="116"/>
      <c r="E1" s="116"/>
      <c r="F1" s="117"/>
      <c r="G1" s="118" t="s">
        <v>485</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821</v>
      </c>
      <c r="D3" s="1" t="s">
        <v>1003</v>
      </c>
      <c r="E3" s="38" t="s">
        <v>815</v>
      </c>
      <c r="F3" s="38" t="s">
        <v>816</v>
      </c>
      <c r="G3" s="38" t="b">
        <v>1</v>
      </c>
      <c r="H3" s="38"/>
      <c r="I3" s="38" t="s">
        <v>418</v>
      </c>
      <c r="J3" s="38" t="s">
        <v>817</v>
      </c>
    </row>
    <row r="4" spans="1:10" s="39" customFormat="1" ht="29">
      <c r="A4" s="78" t="s">
        <v>5</v>
      </c>
      <c r="B4" s="38" t="s">
        <v>418</v>
      </c>
      <c r="C4" s="79" t="s">
        <v>821</v>
      </c>
      <c r="D4" s="1" t="s">
        <v>1003</v>
      </c>
      <c r="E4" s="38" t="s">
        <v>818</v>
      </c>
      <c r="F4" s="38" t="s">
        <v>819</v>
      </c>
      <c r="G4" s="38" t="b">
        <v>0</v>
      </c>
      <c r="H4" s="38"/>
      <c r="I4" s="38" t="s">
        <v>418</v>
      </c>
      <c r="J4" s="38" t="s">
        <v>820</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1057</v>
      </c>
      <c r="B1" s="116"/>
      <c r="C1" s="116"/>
      <c r="D1" s="116"/>
      <c r="E1" s="116"/>
      <c r="F1" s="117"/>
      <c r="G1" s="115" t="s">
        <v>472</v>
      </c>
      <c r="H1" s="116"/>
      <c r="I1" s="116"/>
      <c r="J1" s="116"/>
      <c r="K1" s="116"/>
      <c r="L1" s="117"/>
    </row>
    <row r="2" spans="1:12" s="47" customFormat="1" ht="45" customHeight="1">
      <c r="A2" s="8" t="s">
        <v>0</v>
      </c>
      <c r="B2" s="8" t="s">
        <v>6</v>
      </c>
      <c r="C2" s="8" t="s">
        <v>10</v>
      </c>
      <c r="D2" s="8" t="s">
        <v>1055</v>
      </c>
      <c r="E2" s="8" t="s">
        <v>12</v>
      </c>
      <c r="F2" s="8" t="s">
        <v>13</v>
      </c>
      <c r="G2" s="8" t="s">
        <v>14</v>
      </c>
      <c r="H2" s="8" t="s">
        <v>15</v>
      </c>
      <c r="I2" s="8" t="s">
        <v>16</v>
      </c>
      <c r="J2" s="8" t="s">
        <v>17</v>
      </c>
      <c r="K2" s="8" t="s">
        <v>18</v>
      </c>
      <c r="L2" s="32" t="s">
        <v>444</v>
      </c>
    </row>
    <row r="3" spans="1:12" s="39" customFormat="1">
      <c r="A3" s="38" t="s">
        <v>325</v>
      </c>
      <c r="B3" s="40" t="s">
        <v>366</v>
      </c>
      <c r="C3" s="40" t="s">
        <v>870</v>
      </c>
      <c r="D3" s="40" t="s">
        <v>20</v>
      </c>
      <c r="E3" s="40" t="s">
        <v>748</v>
      </c>
      <c r="F3" s="40" t="s">
        <v>21</v>
      </c>
      <c r="G3" s="40" t="s">
        <v>21</v>
      </c>
      <c r="H3" s="40" t="s">
        <v>21</v>
      </c>
      <c r="I3" s="40" t="s">
        <v>23</v>
      </c>
      <c r="J3" s="40" t="s">
        <v>869</v>
      </c>
      <c r="K3" s="40"/>
      <c r="L3" s="38"/>
    </row>
    <row r="4" spans="1:12" s="36" customFormat="1">
      <c r="A4" s="38" t="s">
        <v>325</v>
      </c>
      <c r="B4" s="40" t="s">
        <v>366</v>
      </c>
      <c r="C4" s="40" t="s">
        <v>749</v>
      </c>
      <c r="D4" s="40" t="s">
        <v>22</v>
      </c>
      <c r="E4" s="40" t="s">
        <v>748</v>
      </c>
      <c r="F4" s="40" t="s">
        <v>23</v>
      </c>
      <c r="G4" s="40" t="s">
        <v>23</v>
      </c>
      <c r="H4" s="40" t="s">
        <v>21</v>
      </c>
      <c r="I4" s="40" t="s">
        <v>23</v>
      </c>
      <c r="J4" s="40" t="s">
        <v>869</v>
      </c>
      <c r="K4" s="40"/>
      <c r="L4" s="34"/>
    </row>
    <row r="5" spans="1:12" s="36" customFormat="1">
      <c r="A5" s="38" t="s">
        <v>325</v>
      </c>
      <c r="B5" s="40" t="s">
        <v>366</v>
      </c>
      <c r="C5" s="40" t="s">
        <v>750</v>
      </c>
      <c r="D5" s="40" t="s">
        <v>24</v>
      </c>
      <c r="E5" s="40" t="s">
        <v>748</v>
      </c>
      <c r="F5" s="40" t="s">
        <v>23</v>
      </c>
      <c r="G5" s="40" t="s">
        <v>23</v>
      </c>
      <c r="H5" s="40" t="s">
        <v>21</v>
      </c>
      <c r="I5" s="40" t="s">
        <v>23</v>
      </c>
      <c r="J5" s="40" t="s">
        <v>869</v>
      </c>
      <c r="K5" s="40"/>
      <c r="L5" s="34"/>
    </row>
    <row r="6" spans="1:12" s="36" customFormat="1">
      <c r="A6" s="40" t="s">
        <v>4</v>
      </c>
      <c r="B6" s="38"/>
      <c r="C6" s="40"/>
      <c r="D6" s="40"/>
      <c r="E6" s="40"/>
      <c r="F6" s="40"/>
      <c r="G6" s="40"/>
      <c r="H6" s="40"/>
      <c r="I6" s="40"/>
      <c r="J6" s="40"/>
      <c r="K6" s="40"/>
      <c r="L6" s="34"/>
    </row>
    <row r="7" spans="1:12" s="83" customFormat="1" ht="28.75" customHeight="1">
      <c r="A7" s="49"/>
      <c r="B7" s="49"/>
      <c r="C7" s="49"/>
      <c r="D7" s="49"/>
      <c r="E7" s="49"/>
      <c r="F7" s="49"/>
      <c r="G7" s="49"/>
      <c r="H7" s="49"/>
      <c r="I7" s="49"/>
      <c r="J7" s="49"/>
      <c r="K7" s="49"/>
      <c r="L7" s="68"/>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8" sqref="E18"/>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835</v>
      </c>
      <c r="B1" s="116"/>
      <c r="C1" s="116"/>
      <c r="D1" s="116"/>
      <c r="E1" s="116"/>
      <c r="F1" s="115" t="s">
        <v>836</v>
      </c>
      <c r="G1" s="116"/>
    </row>
    <row r="2" spans="1:7">
      <c r="A2" s="80" t="s">
        <v>0</v>
      </c>
      <c r="B2" s="80" t="s">
        <v>6</v>
      </c>
      <c r="C2" s="80" t="s">
        <v>827</v>
      </c>
      <c r="D2" s="80" t="s">
        <v>828</v>
      </c>
      <c r="E2" s="80" t="s">
        <v>829</v>
      </c>
      <c r="F2" s="81" t="s">
        <v>830</v>
      </c>
      <c r="G2" s="82" t="s">
        <v>831</v>
      </c>
    </row>
    <row r="3" spans="1:7">
      <c r="A3" s="38" t="s">
        <v>325</v>
      </c>
      <c r="B3" s="38" t="s">
        <v>366</v>
      </c>
      <c r="C3" s="38" t="s">
        <v>748</v>
      </c>
      <c r="D3" s="38" t="s">
        <v>871</v>
      </c>
      <c r="E3" s="38" t="s">
        <v>874</v>
      </c>
      <c r="F3" s="38" t="s">
        <v>876</v>
      </c>
      <c r="G3" s="38" t="s">
        <v>888</v>
      </c>
    </row>
    <row r="4" spans="1:7" ht="29">
      <c r="A4" s="38" t="s">
        <v>325</v>
      </c>
      <c r="B4" s="38" t="s">
        <v>366</v>
      </c>
      <c r="C4" s="38" t="s">
        <v>748</v>
      </c>
      <c r="D4" s="38" t="s">
        <v>872</v>
      </c>
      <c r="E4" s="38" t="s">
        <v>875</v>
      </c>
      <c r="F4" s="38"/>
      <c r="G4" s="38"/>
    </row>
    <row r="5" spans="1:7" ht="29">
      <c r="A5" s="38" t="s">
        <v>325</v>
      </c>
      <c r="B5" s="38" t="s">
        <v>366</v>
      </c>
      <c r="C5" s="38" t="s">
        <v>748</v>
      </c>
      <c r="D5" s="38" t="s">
        <v>873</v>
      </c>
      <c r="E5" s="38" t="s">
        <v>875</v>
      </c>
      <c r="F5" s="38"/>
      <c r="G5" s="38"/>
    </row>
    <row r="6" spans="1:7">
      <c r="A6" s="38" t="s">
        <v>4</v>
      </c>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t="s">
        <v>136</v>
      </c>
    </row>
    <row r="4" spans="1:2">
      <c r="A4" s="2" t="s">
        <v>28</v>
      </c>
      <c r="B4" s="40"/>
    </row>
    <row r="5" spans="1:2">
      <c r="A5" s="2" t="s">
        <v>30</v>
      </c>
      <c r="B5" s="40"/>
    </row>
    <row r="6" spans="1:2">
      <c r="A6" s="2" t="s">
        <v>31</v>
      </c>
      <c r="B6" s="40" t="s">
        <v>23</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4" t="s">
        <v>459</v>
      </c>
      <c r="B1" s="114"/>
      <c r="C1" s="114"/>
      <c r="D1" s="114"/>
      <c r="E1" s="114"/>
      <c r="F1" s="114"/>
      <c r="G1" s="114"/>
      <c r="H1" s="114"/>
    </row>
    <row r="2" spans="1:8" s="47" customFormat="1" ht="43.25" customHeight="1">
      <c r="A2" s="11" t="s">
        <v>0</v>
      </c>
      <c r="B2" s="11" t="s">
        <v>6</v>
      </c>
      <c r="C2" s="11" t="s">
        <v>10</v>
      </c>
      <c r="D2" s="11" t="s">
        <v>32</v>
      </c>
      <c r="E2" s="12" t="s">
        <v>33</v>
      </c>
      <c r="F2" s="11" t="s">
        <v>34</v>
      </c>
      <c r="G2" s="11" t="s">
        <v>35</v>
      </c>
      <c r="H2" s="32" t="s">
        <v>444</v>
      </c>
    </row>
    <row r="3" spans="1:8" s="39" customFormat="1" ht="28.75" customHeight="1">
      <c r="A3" s="38" t="s">
        <v>325</v>
      </c>
      <c r="B3" s="40" t="s">
        <v>366</v>
      </c>
      <c r="C3" s="40" t="s">
        <v>870</v>
      </c>
      <c r="D3" s="40" t="s">
        <v>36</v>
      </c>
      <c r="E3" s="40" t="s">
        <v>39</v>
      </c>
      <c r="F3" s="40" t="s">
        <v>877</v>
      </c>
      <c r="G3" s="40"/>
      <c r="H3" s="40"/>
    </row>
    <row r="4" spans="1:8" s="39" customFormat="1" ht="28.75" customHeight="1">
      <c r="A4" s="38" t="s">
        <v>325</v>
      </c>
      <c r="B4" s="40" t="s">
        <v>366</v>
      </c>
      <c r="C4" s="40" t="s">
        <v>749</v>
      </c>
      <c r="D4" s="40" t="s">
        <v>387</v>
      </c>
      <c r="E4" s="40" t="s">
        <v>39</v>
      </c>
      <c r="F4" s="40" t="s">
        <v>877</v>
      </c>
      <c r="G4" s="40"/>
      <c r="H4" s="40"/>
    </row>
    <row r="5" spans="1:8" s="39" customFormat="1" ht="28.75" customHeight="1">
      <c r="A5" s="38" t="s">
        <v>325</v>
      </c>
      <c r="B5" s="40" t="s">
        <v>366</v>
      </c>
      <c r="C5" s="40" t="s">
        <v>749</v>
      </c>
      <c r="D5" s="40" t="s">
        <v>36</v>
      </c>
      <c r="E5" s="40" t="s">
        <v>39</v>
      </c>
      <c r="F5" s="40" t="s">
        <v>877</v>
      </c>
      <c r="G5" s="40"/>
      <c r="H5" s="40"/>
    </row>
    <row r="6" spans="1:8" s="39" customFormat="1" ht="28.75" customHeight="1">
      <c r="A6" s="38" t="s">
        <v>325</v>
      </c>
      <c r="B6" s="40" t="s">
        <v>366</v>
      </c>
      <c r="C6" s="40" t="s">
        <v>750</v>
      </c>
      <c r="D6" s="40" t="s">
        <v>387</v>
      </c>
      <c r="E6" s="40" t="s">
        <v>39</v>
      </c>
      <c r="F6" s="40" t="s">
        <v>877</v>
      </c>
      <c r="G6" s="40"/>
      <c r="H6" s="40"/>
    </row>
    <row r="7" spans="1:8" s="39" customFormat="1" ht="28.75" customHeight="1">
      <c r="A7" s="38" t="s">
        <v>325</v>
      </c>
      <c r="B7" s="40" t="s">
        <v>366</v>
      </c>
      <c r="C7" s="40" t="s">
        <v>750</v>
      </c>
      <c r="D7" s="40" t="s">
        <v>36</v>
      </c>
      <c r="E7" s="40" t="s">
        <v>39</v>
      </c>
      <c r="F7" s="40" t="s">
        <v>877</v>
      </c>
      <c r="G7" s="40"/>
      <c r="H7" s="40"/>
    </row>
    <row r="8" spans="1:8" ht="28.75" customHeight="1">
      <c r="A8" s="40" t="s">
        <v>4</v>
      </c>
      <c r="B8" s="40"/>
      <c r="C8" s="40"/>
      <c r="D8" s="40"/>
      <c r="E8" s="40"/>
      <c r="F8" s="40"/>
      <c r="G8" s="40"/>
      <c r="H8" s="40"/>
    </row>
    <row r="9" spans="1:8" ht="28.75" customHeight="1">
      <c r="A9" s="74" t="s">
        <v>5</v>
      </c>
      <c r="B9" s="74" t="s">
        <v>366</v>
      </c>
      <c r="C9" s="74" t="s">
        <v>19</v>
      </c>
      <c r="D9" s="74" t="s">
        <v>36</v>
      </c>
      <c r="E9" s="74" t="s">
        <v>37</v>
      </c>
      <c r="F9" s="74" t="s">
        <v>38</v>
      </c>
      <c r="G9" s="74" t="s">
        <v>386</v>
      </c>
      <c r="H9" s="75" t="s">
        <v>464</v>
      </c>
    </row>
    <row r="10" spans="1:8" ht="28.75" customHeight="1">
      <c r="A10" s="74" t="s">
        <v>5</v>
      </c>
      <c r="B10" s="74" t="s">
        <v>382</v>
      </c>
      <c r="C10" s="74" t="s">
        <v>384</v>
      </c>
      <c r="D10" s="74" t="s">
        <v>36</v>
      </c>
      <c r="E10" s="74" t="s">
        <v>39</v>
      </c>
      <c r="F10" s="74" t="s">
        <v>38</v>
      </c>
      <c r="G10" s="74"/>
      <c r="H10" s="74"/>
    </row>
    <row r="11" spans="1:8" ht="28.75" customHeight="1">
      <c r="A11" s="74" t="s">
        <v>5</v>
      </c>
      <c r="B11" s="74" t="s">
        <v>383</v>
      </c>
      <c r="C11" s="74" t="s">
        <v>385</v>
      </c>
      <c r="D11" s="74" t="s">
        <v>387</v>
      </c>
      <c r="E11" s="74" t="s">
        <v>39</v>
      </c>
      <c r="F11" s="74" t="s">
        <v>38</v>
      </c>
      <c r="G11" s="74"/>
      <c r="H11" s="74"/>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11" t="s">
        <v>0</v>
      </c>
      <c r="B2" s="11" t="s">
        <v>6</v>
      </c>
      <c r="C2" s="11" t="s">
        <v>10</v>
      </c>
      <c r="D2" s="11" t="s">
        <v>40</v>
      </c>
      <c r="E2" s="11" t="s">
        <v>11</v>
      </c>
      <c r="F2" s="12" t="s">
        <v>41</v>
      </c>
      <c r="G2" s="11" t="s">
        <v>42</v>
      </c>
      <c r="H2" s="12" t="s">
        <v>32</v>
      </c>
      <c r="I2" s="12" t="s">
        <v>43</v>
      </c>
      <c r="J2" s="12" t="s">
        <v>44</v>
      </c>
      <c r="K2" s="12" t="s">
        <v>45</v>
      </c>
      <c r="L2" s="12" t="s">
        <v>46</v>
      </c>
      <c r="M2" s="12" t="s">
        <v>47</v>
      </c>
      <c r="N2" s="12" t="s">
        <v>48</v>
      </c>
      <c r="O2" s="12" t="s">
        <v>49</v>
      </c>
      <c r="P2" s="12" t="s">
        <v>50</v>
      </c>
      <c r="Q2" s="12" t="s">
        <v>18</v>
      </c>
      <c r="R2" s="33" t="s">
        <v>444</v>
      </c>
    </row>
    <row r="3" spans="1:18" s="36" customFormat="1" ht="25.25" customHeight="1">
      <c r="A3" s="40" t="s">
        <v>325</v>
      </c>
      <c r="B3" s="40" t="s">
        <v>366</v>
      </c>
      <c r="C3" s="40" t="s">
        <v>870</v>
      </c>
      <c r="D3" s="40" t="s">
        <v>878</v>
      </c>
      <c r="E3" s="40" t="s">
        <v>1061</v>
      </c>
      <c r="F3" s="35" t="s">
        <v>52</v>
      </c>
      <c r="G3" s="34" t="s">
        <v>751</v>
      </c>
      <c r="H3" s="40" t="s">
        <v>36</v>
      </c>
      <c r="I3" s="40" t="s">
        <v>881</v>
      </c>
      <c r="J3" s="38" t="s">
        <v>884</v>
      </c>
      <c r="K3" s="35" t="s">
        <v>23</v>
      </c>
      <c r="L3" s="35" t="s">
        <v>55</v>
      </c>
      <c r="M3" s="40" t="str">
        <f>IF(G3="public","n",IF(G3="private","y",""))</f>
        <v>n</v>
      </c>
      <c r="N3" s="40" t="str">
        <f>IF(G3="public","y",IF(G3="private","n",""))</f>
        <v>y</v>
      </c>
      <c r="O3" s="40" t="s">
        <v>21</v>
      </c>
      <c r="P3" s="40" t="s">
        <v>23</v>
      </c>
      <c r="Q3" s="40"/>
      <c r="R3" s="34"/>
    </row>
    <row r="4" spans="1:18" s="36" customFormat="1" ht="25.25" customHeight="1">
      <c r="A4" s="40" t="s">
        <v>325</v>
      </c>
      <c r="B4" s="40" t="s">
        <v>366</v>
      </c>
      <c r="C4" s="40" t="s">
        <v>870</v>
      </c>
      <c r="D4" s="40" t="s">
        <v>879</v>
      </c>
      <c r="E4" s="40" t="s">
        <v>1060</v>
      </c>
      <c r="F4" s="35" t="s">
        <v>52</v>
      </c>
      <c r="G4" s="34" t="s">
        <v>751</v>
      </c>
      <c r="H4" s="40" t="s">
        <v>36</v>
      </c>
      <c r="I4" s="40" t="s">
        <v>882</v>
      </c>
      <c r="J4" s="38" t="s">
        <v>885</v>
      </c>
      <c r="K4" s="35" t="s">
        <v>23</v>
      </c>
      <c r="L4" s="35" t="s">
        <v>55</v>
      </c>
      <c r="M4" s="40" t="str">
        <f t="shared" ref="M4:M68" si="0">IF(G4="public","n",IF(G4="private","y",""))</f>
        <v>n</v>
      </c>
      <c r="N4" s="40" t="str">
        <f t="shared" ref="N4:N68" si="1">IF(G4="public","y",IF(G4="private","n",""))</f>
        <v>y</v>
      </c>
      <c r="O4" s="40" t="s">
        <v>21</v>
      </c>
      <c r="P4" s="40" t="s">
        <v>23</v>
      </c>
      <c r="Q4" s="40"/>
      <c r="R4" s="34"/>
    </row>
    <row r="5" spans="1:18" s="39" customFormat="1" ht="27" customHeight="1">
      <c r="A5" s="40" t="s">
        <v>325</v>
      </c>
      <c r="B5" s="40" t="s">
        <v>366</v>
      </c>
      <c r="C5" s="40" t="s">
        <v>870</v>
      </c>
      <c r="D5" s="40" t="s">
        <v>880</v>
      </c>
      <c r="E5" s="40" t="s">
        <v>1062</v>
      </c>
      <c r="F5" s="40" t="s">
        <v>52</v>
      </c>
      <c r="G5" s="40" t="s">
        <v>58</v>
      </c>
      <c r="H5" s="40" t="s">
        <v>36</v>
      </c>
      <c r="I5" s="40" t="s">
        <v>883</v>
      </c>
      <c r="J5" s="38" t="s">
        <v>886</v>
      </c>
      <c r="K5" s="40" t="s">
        <v>23</v>
      </c>
      <c r="L5" s="40" t="s">
        <v>55</v>
      </c>
      <c r="M5" s="40" t="str">
        <f t="shared" si="0"/>
        <v>y</v>
      </c>
      <c r="N5" s="40" t="str">
        <f t="shared" si="1"/>
        <v>n</v>
      </c>
      <c r="O5" s="40" t="s">
        <v>21</v>
      </c>
      <c r="P5" s="40" t="s">
        <v>23</v>
      </c>
      <c r="Q5" s="40"/>
      <c r="R5" s="40"/>
    </row>
    <row r="6" spans="1:18" s="39" customFormat="1" ht="27" customHeight="1">
      <c r="A6" s="40" t="s">
        <v>325</v>
      </c>
      <c r="B6" s="40" t="s">
        <v>366</v>
      </c>
      <c r="C6" s="40" t="s">
        <v>870</v>
      </c>
      <c r="D6" s="40" t="s">
        <v>1059</v>
      </c>
      <c r="E6" s="40" t="s">
        <v>1063</v>
      </c>
      <c r="F6" s="40" t="s">
        <v>52</v>
      </c>
      <c r="G6" s="40" t="s">
        <v>58</v>
      </c>
      <c r="H6" s="40" t="s">
        <v>36</v>
      </c>
      <c r="I6" s="40" t="s">
        <v>1065</v>
      </c>
      <c r="J6" s="38" t="s">
        <v>1064</v>
      </c>
      <c r="K6" s="40" t="s">
        <v>23</v>
      </c>
      <c r="L6" s="40" t="s">
        <v>23</v>
      </c>
      <c r="M6" s="40" t="s">
        <v>23</v>
      </c>
      <c r="N6" s="40" t="str">
        <f t="shared" ref="N6" si="2">IF(G6="public","y",IF(G6="private","n",""))</f>
        <v>n</v>
      </c>
      <c r="O6" s="40" t="s">
        <v>23</v>
      </c>
      <c r="P6" s="40" t="s">
        <v>23</v>
      </c>
      <c r="Q6" s="40"/>
      <c r="R6" s="40"/>
    </row>
    <row r="7" spans="1:18" s="39" customFormat="1" ht="27" customHeight="1">
      <c r="A7" s="40" t="s">
        <v>325</v>
      </c>
      <c r="B7" s="40" t="s">
        <v>366</v>
      </c>
      <c r="C7" s="40" t="s">
        <v>749</v>
      </c>
      <c r="D7" s="40" t="s">
        <v>752</v>
      </c>
      <c r="E7" s="40" t="s">
        <v>56</v>
      </c>
      <c r="F7" s="40" t="s">
        <v>52</v>
      </c>
      <c r="G7" s="40" t="s">
        <v>58</v>
      </c>
      <c r="H7" s="40" t="s">
        <v>36</v>
      </c>
      <c r="I7" s="40" t="s">
        <v>753</v>
      </c>
      <c r="J7" s="38" t="s">
        <v>754</v>
      </c>
      <c r="K7" s="40" t="s">
        <v>23</v>
      </c>
      <c r="L7" s="40" t="s">
        <v>389</v>
      </c>
      <c r="M7" s="40" t="str">
        <f t="shared" si="0"/>
        <v>y</v>
      </c>
      <c r="N7" s="40" t="str">
        <f t="shared" si="1"/>
        <v>n</v>
      </c>
      <c r="O7" s="40" t="s">
        <v>21</v>
      </c>
      <c r="P7" s="40" t="s">
        <v>23</v>
      </c>
      <c r="Q7" s="40"/>
      <c r="R7" s="40"/>
    </row>
    <row r="8" spans="1:18" s="39" customFormat="1" ht="27" customHeight="1">
      <c r="A8" s="40" t="s">
        <v>325</v>
      </c>
      <c r="B8" s="40" t="s">
        <v>366</v>
      </c>
      <c r="C8" s="40" t="s">
        <v>749</v>
      </c>
      <c r="D8" s="40" t="s">
        <v>755</v>
      </c>
      <c r="E8" s="40" t="s">
        <v>756</v>
      </c>
      <c r="F8" s="40" t="s">
        <v>52</v>
      </c>
      <c r="G8" s="40" t="s">
        <v>58</v>
      </c>
      <c r="H8" s="40" t="s">
        <v>36</v>
      </c>
      <c r="I8" s="40" t="s">
        <v>757</v>
      </c>
      <c r="J8" s="38" t="s">
        <v>758</v>
      </c>
      <c r="K8" s="40" t="s">
        <v>23</v>
      </c>
      <c r="L8" s="40" t="s">
        <v>389</v>
      </c>
      <c r="M8" s="40" t="str">
        <f t="shared" si="0"/>
        <v>y</v>
      </c>
      <c r="N8" s="40" t="str">
        <f t="shared" si="1"/>
        <v>n</v>
      </c>
      <c r="O8" s="40" t="s">
        <v>21</v>
      </c>
      <c r="P8" s="40" t="s">
        <v>23</v>
      </c>
      <c r="Q8" s="40"/>
      <c r="R8" s="40"/>
    </row>
    <row r="9" spans="1:18" s="39" customFormat="1" ht="27" customHeight="1">
      <c r="A9" s="40" t="s">
        <v>325</v>
      </c>
      <c r="B9" s="40" t="s">
        <v>366</v>
      </c>
      <c r="C9" s="40" t="s">
        <v>749</v>
      </c>
      <c r="D9" s="40" t="s">
        <v>759</v>
      </c>
      <c r="E9" s="40" t="s">
        <v>760</v>
      </c>
      <c r="F9" s="40" t="s">
        <v>52</v>
      </c>
      <c r="G9" s="40" t="s">
        <v>58</v>
      </c>
      <c r="H9" s="40" t="s">
        <v>36</v>
      </c>
      <c r="I9" s="40" t="s">
        <v>761</v>
      </c>
      <c r="J9" s="38" t="s">
        <v>762</v>
      </c>
      <c r="K9" s="40" t="s">
        <v>23</v>
      </c>
      <c r="L9" s="40" t="s">
        <v>389</v>
      </c>
      <c r="M9" s="40" t="str">
        <f t="shared" si="0"/>
        <v>y</v>
      </c>
      <c r="N9" s="40" t="str">
        <f t="shared" si="1"/>
        <v>n</v>
      </c>
      <c r="O9" s="40" t="s">
        <v>21</v>
      </c>
      <c r="P9" s="40" t="s">
        <v>23</v>
      </c>
      <c r="Q9" s="40"/>
      <c r="R9" s="40"/>
    </row>
    <row r="10" spans="1:18" s="39" customFormat="1" ht="27" customHeight="1">
      <c r="A10" s="40" t="s">
        <v>325</v>
      </c>
      <c r="B10" s="40" t="s">
        <v>366</v>
      </c>
      <c r="C10" s="40" t="s">
        <v>750</v>
      </c>
      <c r="D10" s="40" t="s">
        <v>763</v>
      </c>
      <c r="E10" s="40" t="s">
        <v>393</v>
      </c>
      <c r="F10" s="40" t="s">
        <v>52</v>
      </c>
      <c r="G10" s="40" t="s">
        <v>751</v>
      </c>
      <c r="H10" s="40" t="s">
        <v>36</v>
      </c>
      <c r="I10" s="40" t="s">
        <v>764</v>
      </c>
      <c r="J10" s="38" t="s">
        <v>765</v>
      </c>
      <c r="K10" s="40" t="s">
        <v>23</v>
      </c>
      <c r="L10" s="40" t="s">
        <v>55</v>
      </c>
      <c r="M10" s="40" t="str">
        <f t="shared" si="0"/>
        <v>n</v>
      </c>
      <c r="N10" s="40" t="str">
        <f t="shared" si="1"/>
        <v>y</v>
      </c>
      <c r="O10" s="40" t="s">
        <v>21</v>
      </c>
      <c r="P10" s="40" t="s">
        <v>23</v>
      </c>
      <c r="Q10" s="40"/>
      <c r="R10" s="40"/>
    </row>
    <row r="11" spans="1:18" s="39" customFormat="1" ht="28.75" customHeight="1">
      <c r="A11" s="40" t="s">
        <v>325</v>
      </c>
      <c r="B11" s="40" t="s">
        <v>366</v>
      </c>
      <c r="C11" s="40" t="s">
        <v>750</v>
      </c>
      <c r="D11" s="40" t="s">
        <v>766</v>
      </c>
      <c r="E11" s="40" t="s">
        <v>394</v>
      </c>
      <c r="F11" s="40" t="s">
        <v>52</v>
      </c>
      <c r="G11" s="40" t="s">
        <v>58</v>
      </c>
      <c r="H11" s="40" t="s">
        <v>36</v>
      </c>
      <c r="I11" s="40" t="s">
        <v>767</v>
      </c>
      <c r="J11" s="38" t="s">
        <v>768</v>
      </c>
      <c r="K11" s="40" t="s">
        <v>23</v>
      </c>
      <c r="L11" s="40" t="s">
        <v>389</v>
      </c>
      <c r="M11" s="40" t="str">
        <f t="shared" si="0"/>
        <v>y</v>
      </c>
      <c r="N11" s="40" t="str">
        <f t="shared" si="1"/>
        <v>n</v>
      </c>
      <c r="O11" s="40" t="s">
        <v>21</v>
      </c>
      <c r="P11" s="40" t="s">
        <v>23</v>
      </c>
      <c r="Q11" s="40"/>
      <c r="R11" s="40"/>
    </row>
    <row r="12" spans="1:18" s="39" customFormat="1" ht="28.75" customHeight="1">
      <c r="A12" s="40" t="s">
        <v>325</v>
      </c>
      <c r="B12" s="40" t="s">
        <v>366</v>
      </c>
      <c r="C12" s="40" t="s">
        <v>750</v>
      </c>
      <c r="D12" s="40" t="s">
        <v>769</v>
      </c>
      <c r="E12" s="40" t="s">
        <v>397</v>
      </c>
      <c r="F12" s="40" t="s">
        <v>52</v>
      </c>
      <c r="G12" s="40" t="s">
        <v>58</v>
      </c>
      <c r="H12" s="40" t="s">
        <v>36</v>
      </c>
      <c r="I12" s="40" t="s">
        <v>770</v>
      </c>
      <c r="J12" s="38" t="s">
        <v>771</v>
      </c>
      <c r="K12" s="40" t="s">
        <v>23</v>
      </c>
      <c r="L12" s="40" t="s">
        <v>389</v>
      </c>
      <c r="M12" s="40" t="str">
        <f t="shared" si="0"/>
        <v>y</v>
      </c>
      <c r="N12" s="40" t="str">
        <f t="shared" si="1"/>
        <v>n</v>
      </c>
      <c r="O12" s="40" t="s">
        <v>21</v>
      </c>
      <c r="P12" s="40" t="s">
        <v>23</v>
      </c>
      <c r="Q12" s="40"/>
      <c r="R12" s="40"/>
    </row>
    <row r="13" spans="1:18" s="39" customFormat="1" ht="28.75" customHeight="1">
      <c r="A13" s="40" t="s">
        <v>325</v>
      </c>
      <c r="B13" s="40" t="s">
        <v>366</v>
      </c>
      <c r="C13" s="40" t="s">
        <v>750</v>
      </c>
      <c r="D13" s="40" t="s">
        <v>772</v>
      </c>
      <c r="E13" s="40" t="s">
        <v>773</v>
      </c>
      <c r="F13" s="40" t="s">
        <v>52</v>
      </c>
      <c r="G13" s="40" t="s">
        <v>58</v>
      </c>
      <c r="H13" s="40" t="s">
        <v>36</v>
      </c>
      <c r="I13" s="40" t="s">
        <v>774</v>
      </c>
      <c r="J13" s="38" t="s">
        <v>775</v>
      </c>
      <c r="K13" s="40" t="s">
        <v>23</v>
      </c>
      <c r="L13" s="40" t="s">
        <v>389</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4" t="s">
        <v>5</v>
      </c>
      <c r="B15" s="74" t="s">
        <v>366</v>
      </c>
      <c r="C15" s="74" t="s">
        <v>19</v>
      </c>
      <c r="D15" s="74" t="s">
        <v>388</v>
      </c>
      <c r="E15" s="74" t="s">
        <v>51</v>
      </c>
      <c r="F15" s="74" t="s">
        <v>52</v>
      </c>
      <c r="G15" s="74" t="s">
        <v>58</v>
      </c>
      <c r="H15" s="74" t="s">
        <v>36</v>
      </c>
      <c r="I15" s="74" t="s">
        <v>53</v>
      </c>
      <c r="J15" s="74"/>
      <c r="K15" s="74" t="s">
        <v>21</v>
      </c>
      <c r="L15" s="77" t="s">
        <v>389</v>
      </c>
      <c r="M15" s="74" t="str">
        <f t="shared" si="0"/>
        <v>y</v>
      </c>
      <c r="N15" s="74" t="str">
        <f t="shared" si="1"/>
        <v>n</v>
      </c>
      <c r="O15" s="77" t="s">
        <v>21</v>
      </c>
      <c r="P15" s="77" t="s">
        <v>21</v>
      </c>
      <c r="Q15" s="77"/>
      <c r="R15" s="75" t="s">
        <v>464</v>
      </c>
    </row>
    <row r="16" spans="1:18" ht="27" customHeight="1">
      <c r="A16" s="74" t="s">
        <v>5</v>
      </c>
      <c r="B16" s="74" t="s">
        <v>382</v>
      </c>
      <c r="C16" s="74" t="s">
        <v>384</v>
      </c>
      <c r="D16" s="74" t="s">
        <v>390</v>
      </c>
      <c r="E16" s="74" t="s">
        <v>391</v>
      </c>
      <c r="F16" s="74" t="s">
        <v>52</v>
      </c>
      <c r="G16" s="74" t="s">
        <v>58</v>
      </c>
      <c r="H16" s="74" t="s">
        <v>36</v>
      </c>
      <c r="I16" s="74"/>
      <c r="J16" s="74"/>
      <c r="K16" s="74" t="s">
        <v>21</v>
      </c>
      <c r="L16" s="77" t="s">
        <v>55</v>
      </c>
      <c r="M16" s="74" t="str">
        <f t="shared" si="0"/>
        <v>y</v>
      </c>
      <c r="N16" s="74" t="str">
        <f t="shared" si="1"/>
        <v>n</v>
      </c>
      <c r="O16" s="77" t="s">
        <v>21</v>
      </c>
      <c r="P16" s="77" t="s">
        <v>21</v>
      </c>
      <c r="Q16" s="77"/>
      <c r="R16" s="74"/>
    </row>
    <row r="17" spans="1:18" ht="28.75" customHeight="1">
      <c r="A17" s="74" t="s">
        <v>5</v>
      </c>
      <c r="B17" s="74" t="s">
        <v>382</v>
      </c>
      <c r="C17" s="74" t="s">
        <v>384</v>
      </c>
      <c r="D17" s="74" t="s">
        <v>392</v>
      </c>
      <c r="E17" s="74" t="s">
        <v>56</v>
      </c>
      <c r="F17" s="74" t="s">
        <v>52</v>
      </c>
      <c r="G17" s="74" t="s">
        <v>58</v>
      </c>
      <c r="H17" s="74" t="s">
        <v>36</v>
      </c>
      <c r="I17" s="74"/>
      <c r="J17" s="74"/>
      <c r="K17" s="74" t="s">
        <v>21</v>
      </c>
      <c r="L17" s="77" t="s">
        <v>55</v>
      </c>
      <c r="M17" s="74" t="str">
        <f t="shared" si="0"/>
        <v>y</v>
      </c>
      <c r="N17" s="74" t="str">
        <f t="shared" si="1"/>
        <v>n</v>
      </c>
      <c r="O17" s="77" t="s">
        <v>23</v>
      </c>
      <c r="P17" s="77" t="s">
        <v>21</v>
      </c>
      <c r="Q17" s="77"/>
      <c r="R17" s="74"/>
    </row>
    <row r="18" spans="1:18">
      <c r="A18" s="74" t="s">
        <v>5</v>
      </c>
      <c r="B18" s="74" t="s">
        <v>383</v>
      </c>
      <c r="C18" s="74" t="s">
        <v>385</v>
      </c>
      <c r="D18" s="74" t="s">
        <v>390</v>
      </c>
      <c r="E18" s="74" t="s">
        <v>393</v>
      </c>
      <c r="F18" s="74" t="s">
        <v>52</v>
      </c>
      <c r="G18" s="74" t="s">
        <v>58</v>
      </c>
      <c r="H18" s="74" t="s">
        <v>387</v>
      </c>
      <c r="I18" s="74"/>
      <c r="J18" s="74" t="s">
        <v>54</v>
      </c>
      <c r="K18" s="74" t="s">
        <v>23</v>
      </c>
      <c r="L18" s="77" t="s">
        <v>23</v>
      </c>
      <c r="M18" s="74" t="str">
        <f t="shared" si="0"/>
        <v>y</v>
      </c>
      <c r="N18" s="74" t="str">
        <f t="shared" si="1"/>
        <v>n</v>
      </c>
      <c r="O18" s="77" t="s">
        <v>21</v>
      </c>
      <c r="P18" s="77" t="s">
        <v>21</v>
      </c>
      <c r="Q18" s="77"/>
      <c r="R18" s="74"/>
    </row>
    <row r="19" spans="1:18">
      <c r="A19" s="74" t="s">
        <v>5</v>
      </c>
      <c r="B19" s="74" t="s">
        <v>383</v>
      </c>
      <c r="C19" s="74" t="s">
        <v>385</v>
      </c>
      <c r="D19" s="74" t="s">
        <v>392</v>
      </c>
      <c r="E19" s="74" t="s">
        <v>394</v>
      </c>
      <c r="F19" s="74" t="s">
        <v>52</v>
      </c>
      <c r="G19" s="74" t="s">
        <v>58</v>
      </c>
      <c r="H19" s="74" t="s">
        <v>387</v>
      </c>
      <c r="I19" s="74"/>
      <c r="J19" s="74" t="s">
        <v>395</v>
      </c>
      <c r="K19" s="74" t="s">
        <v>23</v>
      </c>
      <c r="L19" s="77" t="s">
        <v>23</v>
      </c>
      <c r="M19" s="74" t="str">
        <f t="shared" si="0"/>
        <v>y</v>
      </c>
      <c r="N19" s="74" t="str">
        <f t="shared" si="1"/>
        <v>n</v>
      </c>
      <c r="O19" s="77" t="s">
        <v>23</v>
      </c>
      <c r="P19" s="77" t="s">
        <v>21</v>
      </c>
      <c r="Q19" s="77"/>
      <c r="R19" s="74"/>
    </row>
    <row r="20" spans="1:18">
      <c r="A20" s="74" t="s">
        <v>5</v>
      </c>
      <c r="B20" s="74" t="s">
        <v>383</v>
      </c>
      <c r="C20" s="74" t="s">
        <v>385</v>
      </c>
      <c r="D20" s="74" t="s">
        <v>396</v>
      </c>
      <c r="E20" s="74" t="s">
        <v>397</v>
      </c>
      <c r="F20" s="74" t="s">
        <v>52</v>
      </c>
      <c r="G20" s="74" t="s">
        <v>58</v>
      </c>
      <c r="H20" s="74" t="s">
        <v>387</v>
      </c>
      <c r="I20" s="74"/>
      <c r="J20" s="74" t="s">
        <v>398</v>
      </c>
      <c r="K20" s="74" t="s">
        <v>23</v>
      </c>
      <c r="L20" s="77" t="s">
        <v>389</v>
      </c>
      <c r="M20" s="74" t="str">
        <f t="shared" si="0"/>
        <v>y</v>
      </c>
      <c r="N20" s="74" t="str">
        <f t="shared" si="1"/>
        <v>n</v>
      </c>
      <c r="O20" s="77" t="s">
        <v>23</v>
      </c>
      <c r="P20" s="77" t="s">
        <v>23</v>
      </c>
      <c r="Q20" s="77"/>
      <c r="R20" s="74"/>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834</v>
      </c>
      <c r="B1" s="114"/>
      <c r="C1" s="114"/>
      <c r="D1" s="114"/>
      <c r="E1" s="114"/>
      <c r="F1" s="114"/>
      <c r="G1" s="114"/>
      <c r="H1" s="114"/>
      <c r="I1" s="114"/>
      <c r="J1" s="114"/>
    </row>
    <row r="2" spans="1:11" ht="29" customHeight="1">
      <c r="A2" s="32" t="s">
        <v>0</v>
      </c>
      <c r="B2" s="32" t="s">
        <v>6</v>
      </c>
      <c r="C2" s="32" t="s">
        <v>827</v>
      </c>
      <c r="D2" s="32" t="s">
        <v>829</v>
      </c>
      <c r="E2" s="33" t="s">
        <v>830</v>
      </c>
      <c r="F2" s="32" t="s">
        <v>59</v>
      </c>
      <c r="G2" s="33" t="s">
        <v>832</v>
      </c>
      <c r="H2" s="32" t="s">
        <v>61</v>
      </c>
      <c r="I2" s="32" t="s">
        <v>833</v>
      </c>
      <c r="J2" s="32" t="s">
        <v>444</v>
      </c>
      <c r="K2" s="66"/>
    </row>
    <row r="3" spans="1:11">
      <c r="A3" s="38" t="s">
        <v>325</v>
      </c>
      <c r="B3" s="38" t="s">
        <v>366</v>
      </c>
      <c r="C3" s="38" t="s">
        <v>748</v>
      </c>
      <c r="D3" s="38" t="s">
        <v>875</v>
      </c>
      <c r="E3" s="38"/>
      <c r="F3" s="68" t="s">
        <v>29</v>
      </c>
      <c r="G3" s="68" t="s">
        <v>887</v>
      </c>
      <c r="H3" s="68" t="s">
        <v>781</v>
      </c>
      <c r="I3" s="38" t="s">
        <v>889</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776</v>
      </c>
      <c r="E3" s="38" t="s">
        <v>777</v>
      </c>
      <c r="F3" s="38" t="s">
        <v>401</v>
      </c>
      <c r="G3" s="38" t="s">
        <v>80</v>
      </c>
      <c r="H3" s="38"/>
      <c r="I3" s="38"/>
      <c r="J3" s="38" t="s">
        <v>402</v>
      </c>
      <c r="K3" s="38" t="s">
        <v>778</v>
      </c>
      <c r="L3" s="38"/>
      <c r="M3" s="38"/>
      <c r="N3" s="38">
        <v>80</v>
      </c>
      <c r="O3" s="38">
        <v>80</v>
      </c>
      <c r="P3" s="38"/>
      <c r="Q3" s="38"/>
      <c r="R3" s="38" t="s">
        <v>779</v>
      </c>
      <c r="S3" s="38"/>
      <c r="T3" s="38"/>
    </row>
    <row r="4" spans="1:20" s="39" customFormat="1" ht="28.75" customHeight="1">
      <c r="A4" s="38" t="s">
        <v>325</v>
      </c>
      <c r="B4" s="38" t="s">
        <v>366</v>
      </c>
      <c r="C4" s="38" t="s">
        <v>747</v>
      </c>
      <c r="D4" s="38" t="s">
        <v>776</v>
      </c>
      <c r="E4" s="38" t="s">
        <v>780</v>
      </c>
      <c r="F4" s="38" t="s">
        <v>401</v>
      </c>
      <c r="G4" s="38" t="s">
        <v>80</v>
      </c>
      <c r="H4" s="38" t="s">
        <v>781</v>
      </c>
      <c r="I4" s="38" t="s">
        <v>29</v>
      </c>
      <c r="J4" s="38"/>
      <c r="K4" s="38"/>
      <c r="L4" s="38"/>
      <c r="M4" s="38"/>
      <c r="N4" s="38">
        <v>443</v>
      </c>
      <c r="O4" s="38">
        <v>443</v>
      </c>
      <c r="P4" s="38"/>
      <c r="Q4" s="38"/>
      <c r="R4" s="38" t="s">
        <v>782</v>
      </c>
      <c r="S4" s="38"/>
      <c r="T4" s="38"/>
    </row>
    <row r="5" spans="1:20" s="39" customFormat="1" ht="28.75" customHeight="1">
      <c r="A5" s="38" t="s">
        <v>325</v>
      </c>
      <c r="B5" s="38" t="s">
        <v>366</v>
      </c>
      <c r="C5" s="38" t="s">
        <v>747</v>
      </c>
      <c r="D5" s="38" t="s">
        <v>776</v>
      </c>
      <c r="E5" s="38" t="s">
        <v>780</v>
      </c>
      <c r="F5" s="38" t="s">
        <v>401</v>
      </c>
      <c r="G5" s="38" t="s">
        <v>80</v>
      </c>
      <c r="H5" s="38" t="s">
        <v>781</v>
      </c>
      <c r="I5" s="38" t="s">
        <v>783</v>
      </c>
      <c r="J5" s="38"/>
      <c r="K5" s="38"/>
      <c r="L5" s="38"/>
      <c r="M5" s="38"/>
      <c r="N5" s="38">
        <v>443</v>
      </c>
      <c r="O5" s="38">
        <v>443</v>
      </c>
      <c r="P5" s="38"/>
      <c r="Q5" s="38"/>
      <c r="R5" s="38" t="s">
        <v>784</v>
      </c>
      <c r="S5" s="38"/>
      <c r="T5" s="38"/>
    </row>
    <row r="6" spans="1:20" s="39" customFormat="1" ht="29">
      <c r="A6" s="38" t="s">
        <v>325</v>
      </c>
      <c r="B6" s="38" t="s">
        <v>366</v>
      </c>
      <c r="C6" s="38" t="s">
        <v>747</v>
      </c>
      <c r="D6" s="38" t="s">
        <v>785</v>
      </c>
      <c r="E6" s="38" t="s">
        <v>777</v>
      </c>
      <c r="F6" s="38" t="s">
        <v>401</v>
      </c>
      <c r="G6" s="38" t="s">
        <v>80</v>
      </c>
      <c r="H6" s="38"/>
      <c r="I6" s="38"/>
      <c r="J6" s="38" t="s">
        <v>402</v>
      </c>
      <c r="K6" s="38" t="s">
        <v>778</v>
      </c>
      <c r="L6" s="38"/>
      <c r="M6" s="38"/>
      <c r="N6" s="38">
        <v>22</v>
      </c>
      <c r="O6" s="38">
        <v>22</v>
      </c>
      <c r="P6" s="38"/>
      <c r="Q6" s="38"/>
      <c r="R6" s="38" t="s">
        <v>786</v>
      </c>
      <c r="S6" s="38"/>
      <c r="T6" s="38"/>
    </row>
    <row r="7" spans="1:20" s="39" customFormat="1" ht="29">
      <c r="A7" s="38" t="s">
        <v>325</v>
      </c>
      <c r="B7" s="38" t="s">
        <v>366</v>
      </c>
      <c r="C7" s="38" t="s">
        <v>747</v>
      </c>
      <c r="D7" s="38" t="s">
        <v>785</v>
      </c>
      <c r="E7" s="38" t="s">
        <v>780</v>
      </c>
      <c r="F7" s="38" t="s">
        <v>401</v>
      </c>
      <c r="G7" s="38" t="s">
        <v>80</v>
      </c>
      <c r="H7" s="38" t="s">
        <v>781</v>
      </c>
      <c r="I7" s="38" t="s">
        <v>783</v>
      </c>
      <c r="J7" s="38"/>
      <c r="K7" s="38"/>
      <c r="L7" s="38"/>
      <c r="M7" s="38"/>
      <c r="N7" s="38">
        <v>22</v>
      </c>
      <c r="O7" s="38">
        <v>22</v>
      </c>
      <c r="P7" s="38"/>
      <c r="Q7" s="38"/>
      <c r="R7" s="38" t="s">
        <v>787</v>
      </c>
      <c r="S7" s="38"/>
      <c r="T7" s="38"/>
    </row>
    <row r="8" spans="1:20" s="39" customFormat="1" ht="29">
      <c r="A8" s="38" t="s">
        <v>325</v>
      </c>
      <c r="B8" s="38" t="s">
        <v>366</v>
      </c>
      <c r="C8" s="38" t="s">
        <v>747</v>
      </c>
      <c r="D8" s="38" t="s">
        <v>785</v>
      </c>
      <c r="E8" s="38" t="s">
        <v>780</v>
      </c>
      <c r="F8" s="38" t="s">
        <v>401</v>
      </c>
      <c r="G8" s="38" t="s">
        <v>80</v>
      </c>
      <c r="H8" s="38" t="s">
        <v>781</v>
      </c>
      <c r="I8" s="38" t="s">
        <v>788</v>
      </c>
      <c r="J8" s="38"/>
      <c r="K8" s="38"/>
      <c r="L8" s="38"/>
      <c r="M8" s="38"/>
      <c r="N8" s="38">
        <v>22</v>
      </c>
      <c r="O8" s="38">
        <v>22</v>
      </c>
      <c r="P8" s="38"/>
      <c r="Q8" s="38"/>
      <c r="R8" s="38" t="s">
        <v>789</v>
      </c>
      <c r="S8" s="38"/>
      <c r="T8" s="38"/>
    </row>
    <row r="9" spans="1:20" s="39" customFormat="1" ht="29">
      <c r="A9" s="38" t="s">
        <v>325</v>
      </c>
      <c r="B9" s="38" t="s">
        <v>366</v>
      </c>
      <c r="C9" s="38" t="s">
        <v>747</v>
      </c>
      <c r="D9" s="38" t="s">
        <v>785</v>
      </c>
      <c r="E9" s="38" t="s">
        <v>777</v>
      </c>
      <c r="F9" s="38" t="s">
        <v>401</v>
      </c>
      <c r="G9" s="38" t="s">
        <v>80</v>
      </c>
      <c r="H9" s="38"/>
      <c r="I9" s="38"/>
      <c r="J9" s="38" t="s">
        <v>402</v>
      </c>
      <c r="K9" s="38" t="s">
        <v>790</v>
      </c>
      <c r="L9" s="38"/>
      <c r="M9" s="38"/>
      <c r="N9" s="38">
        <v>22</v>
      </c>
      <c r="O9" s="38">
        <v>22</v>
      </c>
      <c r="P9" s="38"/>
      <c r="Q9" s="38"/>
      <c r="R9" s="38" t="s">
        <v>791</v>
      </c>
      <c r="S9" s="38"/>
      <c r="T9" s="38"/>
    </row>
    <row r="10" spans="1:20" s="39" customFormat="1" ht="43.5">
      <c r="A10" s="38" t="s">
        <v>325</v>
      </c>
      <c r="B10" s="38" t="s">
        <v>366</v>
      </c>
      <c r="C10" s="38" t="s">
        <v>747</v>
      </c>
      <c r="D10" s="38" t="s">
        <v>790</v>
      </c>
      <c r="E10" s="38" t="s">
        <v>777</v>
      </c>
      <c r="F10" s="38" t="s">
        <v>401</v>
      </c>
      <c r="G10" s="38" t="s">
        <v>80</v>
      </c>
      <c r="H10" s="38"/>
      <c r="I10" s="38"/>
      <c r="J10" s="38" t="s">
        <v>792</v>
      </c>
      <c r="K10" s="38" t="s">
        <v>793</v>
      </c>
      <c r="L10" s="38"/>
      <c r="M10" s="38"/>
      <c r="N10" s="38">
        <v>443</v>
      </c>
      <c r="O10" s="38">
        <v>443</v>
      </c>
      <c r="P10" s="38"/>
      <c r="Q10" s="38"/>
      <c r="R10" s="38" t="s">
        <v>794</v>
      </c>
      <c r="S10" s="38"/>
      <c r="T10" s="38"/>
    </row>
    <row r="11" spans="1:20" s="39" customFormat="1" ht="43.5">
      <c r="A11" s="38" t="s">
        <v>325</v>
      </c>
      <c r="B11" s="38" t="s">
        <v>366</v>
      </c>
      <c r="C11" s="38" t="s">
        <v>747</v>
      </c>
      <c r="D11" s="38" t="s">
        <v>790</v>
      </c>
      <c r="E11" s="38" t="s">
        <v>780</v>
      </c>
      <c r="F11" s="38" t="s">
        <v>401</v>
      </c>
      <c r="G11" s="38" t="s">
        <v>80</v>
      </c>
      <c r="H11" s="38" t="s">
        <v>795</v>
      </c>
      <c r="I11" s="38" t="s">
        <v>778</v>
      </c>
      <c r="J11" s="38"/>
      <c r="K11" s="38"/>
      <c r="L11" s="38"/>
      <c r="M11" s="38"/>
      <c r="N11" s="38">
        <v>1521</v>
      </c>
      <c r="O11" s="38">
        <v>1522</v>
      </c>
      <c r="P11" s="38"/>
      <c r="Q11" s="38"/>
      <c r="R11" s="38" t="s">
        <v>796</v>
      </c>
      <c r="S11" s="38"/>
      <c r="T11" s="38"/>
    </row>
    <row r="12" spans="1:20" s="39" customFormat="1" ht="43.5">
      <c r="A12" s="38" t="s">
        <v>325</v>
      </c>
      <c r="B12" s="38" t="s">
        <v>366</v>
      </c>
      <c r="C12" s="38" t="s">
        <v>747</v>
      </c>
      <c r="D12" s="38" t="s">
        <v>790</v>
      </c>
      <c r="E12" s="38" t="s">
        <v>780</v>
      </c>
      <c r="F12" s="38" t="s">
        <v>401</v>
      </c>
      <c r="G12" s="38" t="s">
        <v>80</v>
      </c>
      <c r="H12" s="38" t="s">
        <v>795</v>
      </c>
      <c r="I12" s="38" t="s">
        <v>785</v>
      </c>
      <c r="J12" s="38"/>
      <c r="K12" s="38"/>
      <c r="L12" s="38"/>
      <c r="M12" s="38"/>
      <c r="N12" s="38">
        <v>22</v>
      </c>
      <c r="O12" s="38">
        <v>22</v>
      </c>
      <c r="P12" s="38"/>
      <c r="Q12" s="38"/>
      <c r="R12" s="38" t="s">
        <v>797</v>
      </c>
      <c r="S12" s="38"/>
      <c r="T12" s="38"/>
    </row>
    <row r="13" spans="1:20" s="39" customFormat="1" ht="29">
      <c r="A13" s="38" t="s">
        <v>325</v>
      </c>
      <c r="B13" s="38" t="s">
        <v>366</v>
      </c>
      <c r="C13" s="38" t="s">
        <v>747</v>
      </c>
      <c r="D13" s="38" t="s">
        <v>778</v>
      </c>
      <c r="E13" s="38" t="s">
        <v>777</v>
      </c>
      <c r="F13" s="38" t="s">
        <v>401</v>
      </c>
      <c r="G13" s="38" t="s">
        <v>80</v>
      </c>
      <c r="H13" s="38"/>
      <c r="I13" s="38"/>
      <c r="J13" s="38" t="s">
        <v>402</v>
      </c>
      <c r="K13" s="38" t="s">
        <v>790</v>
      </c>
      <c r="L13" s="38"/>
      <c r="M13" s="38"/>
      <c r="N13" s="38">
        <v>1521</v>
      </c>
      <c r="O13" s="38">
        <v>1521</v>
      </c>
      <c r="P13" s="38"/>
      <c r="Q13" s="38"/>
      <c r="R13" s="38" t="s">
        <v>798</v>
      </c>
      <c r="S13" s="38"/>
      <c r="T13" s="38"/>
    </row>
    <row r="14" spans="1:20" s="39" customFormat="1" ht="43.5">
      <c r="A14" s="38" t="s">
        <v>325</v>
      </c>
      <c r="B14" s="38" t="s">
        <v>366</v>
      </c>
      <c r="C14" s="38" t="s">
        <v>747</v>
      </c>
      <c r="D14" s="38" t="s">
        <v>778</v>
      </c>
      <c r="E14" s="38" t="s">
        <v>777</v>
      </c>
      <c r="F14" s="38" t="s">
        <v>401</v>
      </c>
      <c r="G14" s="38" t="s">
        <v>80</v>
      </c>
      <c r="H14" s="38"/>
      <c r="I14" s="38"/>
      <c r="J14" s="38" t="s">
        <v>792</v>
      </c>
      <c r="K14" s="38" t="s">
        <v>793</v>
      </c>
      <c r="L14" s="38"/>
      <c r="M14" s="38"/>
      <c r="N14" s="38">
        <v>443</v>
      </c>
      <c r="O14" s="38">
        <v>443</v>
      </c>
      <c r="P14" s="38"/>
      <c r="Q14" s="38"/>
      <c r="R14" s="38" t="s">
        <v>794</v>
      </c>
      <c r="S14" s="38"/>
      <c r="T14" s="38"/>
    </row>
    <row r="15" spans="1:20" s="39" customFormat="1" ht="43.5">
      <c r="A15" s="38" t="s">
        <v>325</v>
      </c>
      <c r="B15" s="38" t="s">
        <v>366</v>
      </c>
      <c r="C15" s="38" t="s">
        <v>747</v>
      </c>
      <c r="D15" s="38" t="s">
        <v>778</v>
      </c>
      <c r="E15" s="38" t="s">
        <v>780</v>
      </c>
      <c r="F15" s="38" t="s">
        <v>401</v>
      </c>
      <c r="G15" s="38" t="s">
        <v>80</v>
      </c>
      <c r="H15" s="38" t="s">
        <v>795</v>
      </c>
      <c r="I15" s="38" t="s">
        <v>776</v>
      </c>
      <c r="J15" s="38"/>
      <c r="K15" s="38"/>
      <c r="L15" s="38"/>
      <c r="M15" s="38"/>
      <c r="N15" s="38">
        <v>80</v>
      </c>
      <c r="O15" s="38">
        <v>80</v>
      </c>
      <c r="P15" s="38"/>
      <c r="Q15" s="38"/>
      <c r="R15" s="38" t="s">
        <v>799</v>
      </c>
      <c r="S15" s="38"/>
      <c r="T15" s="38"/>
    </row>
    <row r="16" spans="1:20" s="39" customFormat="1" ht="43.5">
      <c r="A16" s="38" t="s">
        <v>325</v>
      </c>
      <c r="B16" s="38" t="s">
        <v>366</v>
      </c>
      <c r="C16" s="38" t="s">
        <v>747</v>
      </c>
      <c r="D16" s="38" t="s">
        <v>778</v>
      </c>
      <c r="E16" s="38" t="s">
        <v>780</v>
      </c>
      <c r="F16" s="38" t="s">
        <v>401</v>
      </c>
      <c r="G16" s="38" t="s">
        <v>80</v>
      </c>
      <c r="H16" s="38" t="s">
        <v>795</v>
      </c>
      <c r="I16" s="38" t="s">
        <v>785</v>
      </c>
      <c r="J16" s="38"/>
      <c r="K16" s="38"/>
      <c r="L16" s="38"/>
      <c r="M16" s="38"/>
      <c r="N16" s="38">
        <v>22</v>
      </c>
      <c r="O16" s="38">
        <v>22</v>
      </c>
      <c r="P16" s="38"/>
      <c r="Q16" s="38"/>
      <c r="R16" s="38" t="s">
        <v>797</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826</v>
      </c>
      <c r="B1" s="123"/>
      <c r="C1" s="123"/>
      <c r="D1" s="123"/>
      <c r="E1" s="123"/>
      <c r="F1" s="123"/>
      <c r="G1" s="123"/>
      <c r="H1" s="124"/>
      <c r="I1" s="115" t="s">
        <v>594</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595</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476</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959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822</v>
      </c>
      <c r="J4" s="30"/>
      <c r="K4" s="30"/>
      <c r="L4" s="30"/>
      <c r="M4" s="30"/>
      <c r="N4" s="30"/>
      <c r="O4" s="30"/>
      <c r="P4" s="38" t="s">
        <v>445</v>
      </c>
      <c r="Q4" s="38" t="s">
        <v>464</v>
      </c>
    </row>
    <row r="5" spans="1:17">
      <c r="A5" s="30"/>
      <c r="B5" s="40"/>
      <c r="C5" s="30"/>
      <c r="D5" s="30"/>
      <c r="E5" s="5"/>
      <c r="F5" s="30"/>
      <c r="G5" s="30"/>
      <c r="H5" s="30"/>
      <c r="I5" s="30" t="s">
        <v>822</v>
      </c>
      <c r="J5" s="30" t="s">
        <v>127</v>
      </c>
      <c r="K5" s="30" t="s">
        <v>128</v>
      </c>
      <c r="L5" s="30"/>
      <c r="M5" s="30"/>
      <c r="N5" s="30"/>
      <c r="O5" s="30"/>
      <c r="P5" s="40"/>
      <c r="Q5" s="40"/>
    </row>
    <row r="6" spans="1:17">
      <c r="A6" s="30"/>
      <c r="C6" s="30"/>
      <c r="D6" s="30"/>
      <c r="E6" s="5"/>
      <c r="F6" s="30"/>
      <c r="G6" s="30"/>
      <c r="H6" s="30"/>
      <c r="I6" s="30" t="s">
        <v>822</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823</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824</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824</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825</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890</v>
      </c>
      <c r="E2" s="21" t="s">
        <v>891</v>
      </c>
      <c r="F2" s="21" t="s">
        <v>892</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483</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479</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482</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477</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sqref="A1:Z1"/>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598</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960</v>
      </c>
      <c r="F2" s="69" t="s">
        <v>86</v>
      </c>
      <c r="G2" s="69" t="s">
        <v>961</v>
      </c>
      <c r="H2" s="69" t="s">
        <v>962</v>
      </c>
      <c r="I2" s="69" t="s">
        <v>963</v>
      </c>
      <c r="J2" s="69" t="s">
        <v>964</v>
      </c>
      <c r="K2" s="95" t="s">
        <v>965</v>
      </c>
      <c r="L2" s="69" t="s">
        <v>966</v>
      </c>
      <c r="M2" s="70" t="s">
        <v>967</v>
      </c>
      <c r="N2" s="69" t="s">
        <v>425</v>
      </c>
      <c r="O2" s="69" t="s">
        <v>320</v>
      </c>
      <c r="P2" s="69" t="s">
        <v>426</v>
      </c>
      <c r="Q2" s="69" t="s">
        <v>427</v>
      </c>
      <c r="R2" s="69" t="s">
        <v>428</v>
      </c>
      <c r="S2" s="69" t="s">
        <v>968</v>
      </c>
      <c r="T2" s="69" t="s">
        <v>969</v>
      </c>
      <c r="U2" s="69" t="s">
        <v>96</v>
      </c>
      <c r="V2" s="69" t="s">
        <v>331</v>
      </c>
      <c r="W2" s="69" t="s">
        <v>332</v>
      </c>
      <c r="X2" s="69" t="s">
        <v>970</v>
      </c>
      <c r="Y2" s="69" t="s">
        <v>596</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602</v>
      </c>
      <c r="C4" s="106" t="s">
        <v>57</v>
      </c>
      <c r="D4" s="38" t="s">
        <v>1004</v>
      </c>
      <c r="E4" s="107" t="s">
        <v>1005</v>
      </c>
      <c r="F4" s="56" t="s">
        <v>349</v>
      </c>
      <c r="G4" s="56">
        <v>1</v>
      </c>
      <c r="H4" s="56"/>
      <c r="I4" s="56" t="s">
        <v>435</v>
      </c>
      <c r="J4" s="56">
        <v>256</v>
      </c>
      <c r="K4" s="56"/>
      <c r="L4" s="56" t="s">
        <v>337</v>
      </c>
      <c r="M4" s="56" t="s">
        <v>338</v>
      </c>
      <c r="N4" s="56" t="s">
        <v>1006</v>
      </c>
      <c r="O4" s="56" t="s">
        <v>339</v>
      </c>
      <c r="P4" s="57" t="s">
        <v>431</v>
      </c>
      <c r="Q4" s="56" t="s">
        <v>341</v>
      </c>
      <c r="R4" s="56" t="s">
        <v>342</v>
      </c>
      <c r="S4" s="56" t="s">
        <v>343</v>
      </c>
      <c r="T4" s="56" t="b">
        <v>1</v>
      </c>
      <c r="U4" s="56" t="s">
        <v>104</v>
      </c>
      <c r="V4" s="40" t="s">
        <v>344</v>
      </c>
      <c r="W4" s="40" t="s">
        <v>345</v>
      </c>
      <c r="X4" s="40">
        <v>15</v>
      </c>
      <c r="Y4" s="40" t="s">
        <v>597</v>
      </c>
      <c r="Z4" s="40"/>
    </row>
    <row r="5" spans="1:26" ht="29">
      <c r="A5" s="108" t="s">
        <v>325</v>
      </c>
      <c r="B5" s="106" t="s">
        <v>602</v>
      </c>
      <c r="C5" s="106" t="s">
        <v>91</v>
      </c>
      <c r="D5" s="38" t="s">
        <v>1019</v>
      </c>
      <c r="E5" s="107" t="s">
        <v>1007</v>
      </c>
      <c r="F5" s="56" t="s">
        <v>352</v>
      </c>
      <c r="G5" s="56">
        <v>2</v>
      </c>
      <c r="H5" s="56">
        <v>4</v>
      </c>
      <c r="I5" s="56" t="s">
        <v>353</v>
      </c>
      <c r="J5" s="56">
        <v>256</v>
      </c>
      <c r="K5" s="56"/>
      <c r="L5" s="56" t="s">
        <v>337</v>
      </c>
      <c r="M5" s="56" t="s">
        <v>338</v>
      </c>
      <c r="N5" s="56" t="s">
        <v>1008</v>
      </c>
      <c r="O5" s="56" t="s">
        <v>354</v>
      </c>
      <c r="P5" s="57" t="s">
        <v>431</v>
      </c>
      <c r="Q5" s="56" t="s">
        <v>341</v>
      </c>
      <c r="R5" s="56" t="s">
        <v>342</v>
      </c>
      <c r="S5" s="56" t="s">
        <v>343</v>
      </c>
      <c r="T5" s="56" t="b">
        <v>1</v>
      </c>
      <c r="U5" s="56" t="s">
        <v>104</v>
      </c>
      <c r="V5" s="40" t="s">
        <v>344</v>
      </c>
      <c r="W5" s="40" t="s">
        <v>345</v>
      </c>
      <c r="X5" s="40">
        <v>15</v>
      </c>
      <c r="Y5" s="40" t="s">
        <v>597</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984</v>
      </c>
      <c r="B1" s="116"/>
      <c r="C1" s="116"/>
      <c r="D1" s="116"/>
      <c r="E1" s="116"/>
      <c r="F1" s="116"/>
      <c r="G1" s="116"/>
      <c r="H1" s="116"/>
    </row>
    <row r="2" spans="1:8" ht="43.5">
      <c r="A2" s="95" t="s">
        <v>0</v>
      </c>
      <c r="B2" s="95" t="s">
        <v>6</v>
      </c>
      <c r="C2" s="70" t="s">
        <v>980</v>
      </c>
      <c r="D2" s="95" t="s">
        <v>85</v>
      </c>
      <c r="E2" s="95" t="s">
        <v>86</v>
      </c>
      <c r="F2" s="95" t="s">
        <v>981</v>
      </c>
      <c r="G2" s="95" t="s">
        <v>982</v>
      </c>
      <c r="H2" s="98" t="s">
        <v>444</v>
      </c>
    </row>
    <row r="3" spans="1:8">
      <c r="A3" s="106" t="s">
        <v>4</v>
      </c>
      <c r="B3" s="106"/>
      <c r="C3" s="40"/>
      <c r="D3" s="106"/>
      <c r="E3" s="56"/>
      <c r="F3" s="40"/>
      <c r="G3" s="40"/>
      <c r="H3" s="40"/>
    </row>
    <row r="4" spans="1:8">
      <c r="A4" s="40" t="s">
        <v>325</v>
      </c>
      <c r="B4" s="40" t="s">
        <v>602</v>
      </c>
      <c r="C4" s="56" t="s">
        <v>432</v>
      </c>
      <c r="D4" s="40" t="s">
        <v>57</v>
      </c>
      <c r="E4" s="56" t="s">
        <v>983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sqref="A1:Q1"/>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2" t="s">
        <v>599</v>
      </c>
      <c r="B1" s="123"/>
      <c r="C1" s="123"/>
      <c r="D1" s="123"/>
      <c r="E1" s="123"/>
      <c r="F1" s="123"/>
      <c r="G1" s="123"/>
      <c r="H1" s="123"/>
      <c r="I1" s="123"/>
      <c r="J1" s="123"/>
      <c r="K1" s="123"/>
      <c r="L1" s="123"/>
      <c r="M1" s="123"/>
      <c r="N1" s="123"/>
      <c r="O1" s="123"/>
      <c r="P1" s="123"/>
      <c r="Q1" s="123"/>
      <c r="R1" s="101"/>
      <c r="S1" s="101"/>
      <c r="T1" s="101"/>
      <c r="U1" s="101"/>
      <c r="V1" s="101"/>
      <c r="W1" s="101"/>
      <c r="X1" s="101"/>
    </row>
    <row r="2" spans="1:24" s="100" customFormat="1" ht="43.5">
      <c r="A2" s="95" t="s">
        <v>0</v>
      </c>
      <c r="B2" s="95" t="s">
        <v>6</v>
      </c>
      <c r="C2" s="70" t="s">
        <v>980</v>
      </c>
      <c r="D2" s="70" t="s">
        <v>985</v>
      </c>
      <c r="E2" s="95" t="s">
        <v>986</v>
      </c>
      <c r="F2" s="95" t="s">
        <v>356</v>
      </c>
      <c r="G2" s="95" t="s">
        <v>962</v>
      </c>
      <c r="H2" s="70" t="s">
        <v>967</v>
      </c>
      <c r="I2" s="95" t="s">
        <v>425</v>
      </c>
      <c r="J2" s="95" t="s">
        <v>987</v>
      </c>
      <c r="K2" s="95" t="s">
        <v>988</v>
      </c>
      <c r="L2" s="95" t="s">
        <v>989</v>
      </c>
      <c r="M2" s="95" t="s">
        <v>96</v>
      </c>
      <c r="N2" s="95" t="s">
        <v>596</v>
      </c>
      <c r="O2" s="112" t="s">
        <v>98</v>
      </c>
      <c r="P2" s="112" t="s">
        <v>1058</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3"/>
      <c r="P3" s="40"/>
      <c r="Q3" s="40"/>
    </row>
    <row r="4" spans="1:24" ht="14.5" customHeight="1">
      <c r="A4" s="106" t="s">
        <v>325</v>
      </c>
      <c r="B4" s="40" t="s">
        <v>602</v>
      </c>
      <c r="C4" s="56" t="s">
        <v>432</v>
      </c>
      <c r="D4" s="40" t="s">
        <v>1017</v>
      </c>
      <c r="E4" s="38" t="s">
        <v>1004</v>
      </c>
      <c r="F4" s="38" t="s">
        <v>1004</v>
      </c>
      <c r="G4" s="110">
        <v>4</v>
      </c>
      <c r="H4" s="104" t="s">
        <v>338</v>
      </c>
      <c r="I4" s="104" t="s">
        <v>1018</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3"/>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976</v>
      </c>
      <c r="B1" s="52" t="s">
        <v>963</v>
      </c>
      <c r="C1" s="61" t="s">
        <v>433</v>
      </c>
      <c r="D1" s="61" t="s">
        <v>979</v>
      </c>
      <c r="E1" s="52" t="s">
        <v>358</v>
      </c>
      <c r="F1" s="62" t="s">
        <v>967</v>
      </c>
      <c r="G1" s="62" t="s">
        <v>332</v>
      </c>
      <c r="H1" s="62" t="s">
        <v>331</v>
      </c>
      <c r="I1" s="97" t="s">
        <v>965</v>
      </c>
      <c r="J1" s="97" t="s">
        <v>966</v>
      </c>
      <c r="K1" s="62" t="s">
        <v>961</v>
      </c>
    </row>
    <row r="2" spans="1:11" ht="16">
      <c r="A2" s="96" t="s">
        <v>103</v>
      </c>
      <c r="B2" s="56" t="s">
        <v>336</v>
      </c>
      <c r="C2" s="40" t="s">
        <v>434</v>
      </c>
      <c r="D2" s="49" t="s">
        <v>343</v>
      </c>
      <c r="E2" s="40" t="s">
        <v>359</v>
      </c>
      <c r="F2" s="56" t="s">
        <v>338</v>
      </c>
      <c r="G2" s="72" t="s">
        <v>345</v>
      </c>
      <c r="H2" s="40" t="s">
        <v>344</v>
      </c>
      <c r="I2" s="38">
        <v>80</v>
      </c>
      <c r="J2" s="68" t="s">
        <v>977</v>
      </c>
      <c r="K2" s="40">
        <v>1</v>
      </c>
    </row>
    <row r="3" spans="1:11" ht="16">
      <c r="A3" s="96" t="s">
        <v>971</v>
      </c>
      <c r="B3" s="59" t="s">
        <v>435</v>
      </c>
      <c r="C3" s="40" t="s">
        <v>340</v>
      </c>
      <c r="D3" s="49" t="s">
        <v>442</v>
      </c>
      <c r="E3" s="40" t="s">
        <v>360</v>
      </c>
      <c r="F3" s="49" t="s">
        <v>429</v>
      </c>
      <c r="G3" s="72" t="s">
        <v>566</v>
      </c>
      <c r="H3" s="40" t="s">
        <v>486</v>
      </c>
      <c r="I3" s="38">
        <v>40</v>
      </c>
      <c r="J3" s="68" t="s">
        <v>978</v>
      </c>
      <c r="K3" s="40">
        <v>2</v>
      </c>
    </row>
    <row r="4" spans="1:11">
      <c r="A4" s="96" t="s">
        <v>972</v>
      </c>
      <c r="B4" s="40" t="s">
        <v>353</v>
      </c>
      <c r="C4" s="40" t="s">
        <v>430</v>
      </c>
      <c r="D4" s="40"/>
      <c r="E4" s="40" t="s">
        <v>361</v>
      </c>
      <c r="F4" s="40"/>
      <c r="H4" s="10" t="s">
        <v>487</v>
      </c>
    </row>
    <row r="5" spans="1:11">
      <c r="A5" s="96" t="s">
        <v>349</v>
      </c>
      <c r="B5" s="40" t="s">
        <v>1020</v>
      </c>
      <c r="C5" s="40" t="s">
        <v>436</v>
      </c>
      <c r="D5" s="40"/>
      <c r="E5" s="40" t="s">
        <v>362</v>
      </c>
      <c r="F5" s="40"/>
      <c r="H5" s="40" t="s">
        <v>488</v>
      </c>
    </row>
    <row r="6" spans="1:11">
      <c r="A6" s="96" t="s">
        <v>350</v>
      </c>
      <c r="B6" s="40"/>
      <c r="C6" s="40" t="s">
        <v>1009</v>
      </c>
      <c r="D6" s="40"/>
      <c r="E6" s="40" t="s">
        <v>363</v>
      </c>
      <c r="F6" s="40"/>
      <c r="H6" s="40" t="s">
        <v>489</v>
      </c>
    </row>
    <row r="7" spans="1:11">
      <c r="A7" s="96" t="s">
        <v>973</v>
      </c>
      <c r="B7" s="40"/>
      <c r="C7" s="40" t="s">
        <v>1010</v>
      </c>
      <c r="D7" s="40"/>
      <c r="E7" s="40" t="s">
        <v>364</v>
      </c>
      <c r="F7" s="40"/>
      <c r="H7" s="40" t="s">
        <v>490</v>
      </c>
    </row>
    <row r="8" spans="1:11">
      <c r="A8" s="96" t="s">
        <v>974</v>
      </c>
      <c r="B8" s="40"/>
      <c r="C8" s="40" t="s">
        <v>1011</v>
      </c>
      <c r="D8" s="40"/>
      <c r="E8" s="40" t="s">
        <v>357</v>
      </c>
      <c r="F8" s="40"/>
      <c r="H8" s="40" t="s">
        <v>491</v>
      </c>
    </row>
    <row r="9" spans="1:11">
      <c r="A9" s="96" t="s">
        <v>348</v>
      </c>
      <c r="B9" s="40"/>
      <c r="C9" s="40" t="s">
        <v>431</v>
      </c>
      <c r="D9" s="40"/>
      <c r="E9" s="40" t="s">
        <v>473</v>
      </c>
      <c r="F9" s="40"/>
      <c r="H9" s="40" t="s">
        <v>492</v>
      </c>
    </row>
    <row r="10" spans="1:11">
      <c r="A10" s="96" t="s">
        <v>351</v>
      </c>
      <c r="B10" s="40"/>
      <c r="C10" s="40" t="s">
        <v>1012</v>
      </c>
      <c r="D10" s="40"/>
      <c r="E10" s="40" t="s">
        <v>474</v>
      </c>
      <c r="F10" s="40"/>
      <c r="H10" s="40" t="s">
        <v>493</v>
      </c>
    </row>
    <row r="11" spans="1:11">
      <c r="A11" s="96" t="s">
        <v>975</v>
      </c>
      <c r="B11" s="40"/>
      <c r="C11" s="40" t="s">
        <v>1013</v>
      </c>
      <c r="D11" s="40"/>
      <c r="E11" s="40" t="s">
        <v>475</v>
      </c>
      <c r="F11" s="40"/>
      <c r="H11" s="40" t="s">
        <v>494</v>
      </c>
    </row>
    <row r="12" spans="1:11">
      <c r="A12" s="96" t="s">
        <v>335</v>
      </c>
      <c r="B12" s="40"/>
      <c r="C12" s="40" t="s">
        <v>1014</v>
      </c>
      <c r="D12" s="40"/>
      <c r="E12" s="40" t="s">
        <v>983</v>
      </c>
      <c r="F12" s="40"/>
      <c r="H12" s="40" t="s">
        <v>495</v>
      </c>
    </row>
    <row r="13" spans="1:11">
      <c r="A13" s="96" t="s">
        <v>355</v>
      </c>
      <c r="B13" s="40"/>
      <c r="C13" s="40" t="s">
        <v>1015</v>
      </c>
      <c r="D13" s="40"/>
      <c r="E13" s="40"/>
      <c r="F13" s="40"/>
      <c r="H13" s="40" t="s">
        <v>496</v>
      </c>
    </row>
    <row r="14" spans="1:11">
      <c r="A14" s="96" t="s">
        <v>352</v>
      </c>
      <c r="B14" s="40"/>
      <c r="C14" s="40" t="s">
        <v>1016</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893</v>
      </c>
      <c r="B1" s="93" t="s">
        <v>894</v>
      </c>
      <c r="C1" s="93" t="s">
        <v>895</v>
      </c>
      <c r="D1" s="93" t="s">
        <v>896</v>
      </c>
      <c r="E1" s="93" t="s">
        <v>897</v>
      </c>
      <c r="F1" s="93" t="s">
        <v>898</v>
      </c>
      <c r="G1" s="93" t="s">
        <v>0</v>
      </c>
      <c r="H1" s="93" t="s">
        <v>899</v>
      </c>
      <c r="I1" s="93" t="s">
        <v>900</v>
      </c>
      <c r="J1" s="93" t="s">
        <v>901</v>
      </c>
      <c r="K1" s="93" t="s">
        <v>902</v>
      </c>
      <c r="L1" s="93" t="s">
        <v>903</v>
      </c>
      <c r="M1" s="93" t="s">
        <v>955</v>
      </c>
      <c r="N1" s="93" t="s">
        <v>904</v>
      </c>
      <c r="O1" s="93" t="s">
        <v>905</v>
      </c>
      <c r="P1" s="93" t="s">
        <v>906</v>
      </c>
      <c r="Q1" s="93" t="s">
        <v>907</v>
      </c>
      <c r="R1" s="93" t="s">
        <v>908</v>
      </c>
      <c r="S1" s="93" t="s">
        <v>909</v>
      </c>
      <c r="T1" s="93" t="s">
        <v>957</v>
      </c>
      <c r="U1" s="93" t="s">
        <v>910</v>
      </c>
      <c r="V1" s="84" t="s">
        <v>911</v>
      </c>
      <c r="W1" s="84" t="s">
        <v>912</v>
      </c>
      <c r="X1" s="84" t="s">
        <v>913</v>
      </c>
      <c r="Y1" s="93" t="s">
        <v>956</v>
      </c>
      <c r="Z1" s="84" t="s">
        <v>86</v>
      </c>
      <c r="AA1" s="84" t="s">
        <v>914</v>
      </c>
      <c r="AB1" s="84" t="s">
        <v>915</v>
      </c>
      <c r="AC1" s="84" t="s">
        <v>916</v>
      </c>
      <c r="AD1" s="84" t="s">
        <v>254</v>
      </c>
      <c r="AE1" s="84" t="s">
        <v>255</v>
      </c>
      <c r="AF1" s="84" t="s">
        <v>256</v>
      </c>
      <c r="AG1" s="84" t="s">
        <v>257</v>
      </c>
      <c r="AH1" s="84" t="s">
        <v>258</v>
      </c>
      <c r="AI1" s="84" t="s">
        <v>259</v>
      </c>
      <c r="AJ1" s="84" t="s">
        <v>917</v>
      </c>
      <c r="AK1" s="84" t="s">
        <v>324</v>
      </c>
      <c r="AL1" s="84"/>
      <c r="AM1" s="84"/>
    </row>
    <row r="2" spans="1:39" s="86" customFormat="1">
      <c r="A2" s="86">
        <v>3</v>
      </c>
      <c r="B2" s="86" t="str" cm="1">
        <f t="array" aca="1" ref="B2" ca="1">IF(COUNTIF(INDIRECT(ADDRESS(3,1,1,1,"VCNS")&amp;":"&amp;ADDRESS(A2,18,4,1)),"*END*")&gt;0,"","VCN"&amp;"::"&amp;INDIRECT(ADDRESS(A2,3,4,1,"VCNS")))</f>
        <v>VCN::fwl-vcn</v>
      </c>
      <c r="C2" s="86" t="str" cm="1">
        <f t="array" aca="1" ref="C2" ca="1">IF(COUNTIF(INDIRECT(ADDRESS(3,1,1,1,"VCNS")&amp;":"&amp;ADDRESS(A2,1,4,1)),"*END*")&gt;0,"",INDIRECT(ADDRESS(A2,3,4,1,"VCNS")))</f>
        <v>fwl-vcn</v>
      </c>
      <c r="D2" s="86" t="str" cm="1">
        <f t="array" aca="1" ref="D2" ca="1">IF(COUNTIF(INDIRECT(ADDRESS(3,1,1,1,"Subnets")&amp;":"&amp;ADDRESS(A2,18,4,1)),"*END*")&gt;0,"",INDIRECT(ADDRESS(A2,3,4,1,"Subnets"))&amp;"_"&amp;INDIRECT(ADDRESS(A2,4,4,1,"Subnets")))</f>
        <v>fwl-vcn_fwl-mgmt</v>
      </c>
      <c r="E2" s="86" t="str" cm="1">
        <f t="array" aca="1" ref="E2" ca="1">IF(COUNTIF(INDIRECT(ADDRESS(3,1,1,1,"Subnets")&amp;":"&amp;ADDRESS(A2,18,4,1)),"*END*")&gt;0,"",INDIRECT(ADDRESS(A2,9,4,1,"Subnets")))</f>
        <v>fwl-mgmt-rt</v>
      </c>
      <c r="F2" s="87" t="s">
        <v>21</v>
      </c>
      <c r="G2" s="87" t="s">
        <v>918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DRG</v>
      </c>
      <c r="N2" s="87" t="s">
        <v>777</v>
      </c>
      <c r="O2" s="87" t="s">
        <v>79</v>
      </c>
      <c r="P2" s="88" t="s">
        <v>919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920</v>
      </c>
      <c r="W2" s="87" t="s">
        <v>130</v>
      </c>
      <c r="X2" s="87" t="s">
        <v>921</v>
      </c>
      <c r="Y2" s="87" t="b">
        <v>1</v>
      </c>
      <c r="Z2" s="87" t="s">
        <v>148</v>
      </c>
      <c r="AA2" s="87" t="s">
        <v>922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VCN::prod-vcn</v>
      </c>
      <c r="C3" s="86" t="str" cm="1">
        <f t="array" aca="1" ref="C3" ca="1">IF(COUNTIF(INDIRECT(ADDRESS(3,1,1,1,"VCNS")&amp;":"&amp;ADDRESS(A3,1,4,1)),"*END*")&gt;0,"",INDIRECT(ADDRESS(A3,3,4,1,"VCNS")))</f>
        <v>prod-vcn</v>
      </c>
      <c r="D3" s="86" t="str" cm="1">
        <f t="array" aca="1" ref="D3" ca="1">IF(COUNTIF(INDIRECT(ADDRESS(3,1,1,1,"Subnets")&amp;":"&amp;ADDRESS(A3,18,4,1)),"*END*")&gt;0,"",INDIRECT(ADDRESS(A3,3,4,1,"Subnets"))&amp;"_"&amp;INDIRECT(ADDRESS(A3,4,4,1,"Subnets")))</f>
        <v>fwl-vcn_fwl-pub</v>
      </c>
      <c r="E3" s="86" t="str" cm="1">
        <f t="array" aca="1" ref="E3" ca="1">IF(COUNTIF(INDIRECT(ADDRESS(3,1,1,1,"Subnets")&amp;":"&amp;ADDRESS(A3,18,4,1)),"*END*")&gt;0,"",INDIRECT(ADDRESS(A3,9,4,1,"Subnets")))</f>
        <v>fwl-pub-rt</v>
      </c>
      <c r="F3" s="87" t="s">
        <v>23</v>
      </c>
      <c r="G3" s="87" t="s">
        <v>325</v>
      </c>
      <c r="H3" s="87" t="s">
        <v>37</v>
      </c>
      <c r="I3" s="87" t="s">
        <v>57</v>
      </c>
      <c r="J3" s="87" t="s">
        <v>751</v>
      </c>
      <c r="K3" s="87" t="str" cm="1">
        <f t="array" aca="1" ref="K3" ca="1">IF(COUNTIF(INDIRECT(ADDRESS(3,1,1,1,"DHCP")&amp;":"&amp;ADDRESS(A3,1,4,1)),"*END*")&gt;0,"",INDIRECT(ADDRESS(A3,4,4,1,"DHCP")))</f>
        <v>dhcp-external</v>
      </c>
      <c r="L3" s="87" t="s">
        <v>55</v>
      </c>
      <c r="M3" s="87" t="str" cm="1">
        <f t="array" aca="1" ref="M3" ca="1">IF(COUNTIF(INDIRECT(ADDRESS(3,1,1,1,"DRGs")&amp;":"&amp;ADDRESS(A3,1,4,1)),"*END*")&gt;0,"",INDIRECT(ADDRESS(A3,3,4,1,"DRGs")))</f>
        <v>DRG</v>
      </c>
      <c r="N3" s="87" t="s">
        <v>780</v>
      </c>
      <c r="O3" s="87" t="s">
        <v>401</v>
      </c>
      <c r="P3" s="88" t="s">
        <v>80</v>
      </c>
      <c r="Q3" s="87" t="s">
        <v>105</v>
      </c>
      <c r="R3" s="87" t="s">
        <v>91</v>
      </c>
      <c r="S3" s="87" t="s">
        <v>923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924</v>
      </c>
      <c r="Y3" s="87" t="b">
        <v>0</v>
      </c>
      <c r="Z3" s="87" t="s">
        <v>154</v>
      </c>
      <c r="AA3" s="87" t="s">
        <v>171</v>
      </c>
      <c r="AB3" s="87" t="s">
        <v>925</v>
      </c>
      <c r="AC3" s="87" t="s">
        <v>174</v>
      </c>
      <c r="AD3" s="87" t="s">
        <v>223</v>
      </c>
      <c r="AE3" s="87" t="s">
        <v>261</v>
      </c>
      <c r="AF3" s="89" t="s">
        <v>243</v>
      </c>
      <c r="AG3" s="87" t="s">
        <v>204</v>
      </c>
      <c r="AH3" s="87">
        <v>302</v>
      </c>
      <c r="AI3" s="87">
        <v>16</v>
      </c>
      <c r="AJ3" s="87" t="s">
        <v>925</v>
      </c>
      <c r="AK3" s="86" t="s">
        <v>330</v>
      </c>
    </row>
    <row r="4" spans="1:39" s="86" customFormat="1">
      <c r="A4" s="86">
        <v>5</v>
      </c>
      <c r="B4" s="86" t="str" cm="1">
        <f t="array" aca="1" ref="B4" ca="1">IF(COUNTIF(INDIRECT(ADDRESS(3,1,1,1,"VCNS")&amp;":"&amp;ADDRESS(A4,18,4,1)),"*END*")&gt;0,"","VCN"&amp;"::"&amp;INDIRECT(ADDRESS(A4,3,4,1,"VCNS")))</f>
        <v>VCN::nonprod-vcn</v>
      </c>
      <c r="C4" s="86" t="str" cm="1">
        <f t="array" aca="1" ref="C4" ca="1">IF(COUNTIF(INDIRECT(ADDRESS(3,1,1,1,"VCNS")&amp;":"&amp;ADDRESS(A4,1,4,1)),"*END*")&gt;0,"",INDIRECT(ADDRESS(A4,3,4,1,"VCNS")))</f>
        <v>nonprod-vcn</v>
      </c>
      <c r="D4" s="86" t="str" cm="1">
        <f t="array" aca="1" ref="D4" ca="1">IF(COUNTIF(INDIRECT(ADDRESS(3,1,1,1,"Subnets")&amp;":"&amp;ADDRESS(A4,18,4,1)),"*END*")&gt;0,"",INDIRECT(ADDRESS(A4,3,4,1,"Subnets"))&amp;"_"&amp;INDIRECT(ADDRESS(A4,4,4,1,"Subnets")))</f>
        <v>fwl-vcn_fwl-priv</v>
      </c>
      <c r="E4" s="86" t="str" cm="1">
        <f t="array" aca="1" ref="E4" ca="1">IF(COUNTIF(INDIRECT(ADDRESS(3,1,1,1,"Subnets")&amp;":"&amp;ADDRESS(A4,18,4,1)),"*END*")&gt;0,"",INDIRECT(ADDRESS(A4,9,4,1,"Subnets")))</f>
        <v>fwl-priv-rt</v>
      </c>
      <c r="F4" s="87"/>
      <c r="G4" s="87" t="s">
        <v>926</v>
      </c>
      <c r="H4" s="87"/>
      <c r="I4" s="87" t="s">
        <v>91</v>
      </c>
      <c r="J4" s="87"/>
      <c r="K4" s="87" t="str" cm="1">
        <f t="array" aca="1" ref="K4" ca="1">IF(COUNTIF(INDIRECT(ADDRESS(3,1,1,1,"DHCP")&amp;":"&amp;ADDRESS(A4,1,4,1)),"*END*")&gt;0,"",INDIRECT(ADDRESS(A4,4,4,1,"DHCP")))</f>
        <v>dhcp-internal</v>
      </c>
      <c r="L4" s="87" t="s">
        <v>389</v>
      </c>
      <c r="M4" s="87" t="str" cm="1">
        <f t="array" aca="1" ref="M4" ca="1">IF(COUNTIF(INDIRECT(ADDRESS(3,1,1,1,"DRGs")&amp;":"&amp;ADDRESS(A4,1,4,1)),"*END*")&gt;0,"",INDIRECT(ADDRESS(A4,3,4,1,"DRGs")))</f>
        <v>DRG</v>
      </c>
      <c r="N4" s="87"/>
      <c r="O4" s="87" t="s">
        <v>84</v>
      </c>
      <c r="P4" s="88"/>
      <c r="Q4" s="87" t="s">
        <v>102</v>
      </c>
      <c r="R4" s="87" t="s">
        <v>100</v>
      </c>
      <c r="S4" s="87" t="s">
        <v>927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928</v>
      </c>
      <c r="Y4" s="87"/>
      <c r="Z4" s="87" t="s">
        <v>929</v>
      </c>
      <c r="AA4" s="87" t="s">
        <v>930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fwl-vcn_fwl-ha</v>
      </c>
      <c r="E5" s="86" t="str" cm="1">
        <f t="array" aca="1" ref="E5" ca="1">IF(COUNTIF(INDIRECT(ADDRESS(3,1,1,1,"Subnets")&amp;":"&amp;ADDRESS(A5,18,4,1)),"*END*")&gt;0,"",INDIRECT(ADDRESS(A5,9,4,1,"Subnets")))</f>
        <v>fwl-ha-rt</v>
      </c>
      <c r="F5" s="87"/>
      <c r="G5" s="87" t="s">
        <v>931</v>
      </c>
      <c r="H5" s="87"/>
      <c r="I5" s="87" t="s">
        <v>100</v>
      </c>
      <c r="J5" s="87"/>
      <c r="K5" s="87" t="str" cm="1">
        <f t="array" aca="1" ref="K5" ca="1">IF(COUNTIF(INDIRECT(ADDRESS(3,1,1,1,"DHCP")&amp;":"&amp;ADDRESS(A5,1,4,1)),"*END*")&gt;0,"",INDIRECT(ADDRESS(A5,4,4,1,"DHCP")))</f>
        <v>dhcp-external</v>
      </c>
      <c r="L5" s="87"/>
      <c r="M5" s="87" t="str" cm="1">
        <f t="array" aca="1" ref="M5" ca="1">IF(COUNTIF(INDIRECT(ADDRESS(3,1,1,1,"DRGs")&amp;":"&amp;ADDRESS(A5,1,4,1)),"*END*")&gt;0,"",INDIRECT(ADDRESS(A5,3,4,1,"DRGs")))</f>
        <v/>
      </c>
      <c r="N5" s="87"/>
      <c r="O5" s="87" t="s">
        <v>932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958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prod-vcn_prod-app</v>
      </c>
      <c r="E6" s="86" t="str" cm="1">
        <f t="array" aca="1" ref="E6" ca="1">IF(COUNTIF(INDIRECT(ADDRESS(3,1,1,1,"Subnets")&amp;":"&amp;ADDRESS(A6,18,4,1)),"*END*")&gt;0,"",INDIRECT(ADDRESS(A6,9,4,1,"Subnets")))</f>
        <v>prod-app-rt</v>
      </c>
      <c r="F6" s="87"/>
      <c r="G6" s="87" t="s">
        <v>933</v>
      </c>
      <c r="H6" s="87"/>
      <c r="I6" s="87"/>
      <c r="J6" s="87"/>
      <c r="K6" s="87" t="str" cm="1">
        <f t="array" aca="1" ref="K6" ca="1">IF(COUNTIF(INDIRECT(ADDRESS(3,1,1,1,"DHCP")&amp;":"&amp;ADDRESS(A6,1,4,1)),"*END*")&gt;0,"",INDIRECT(ADDRESS(A6,4,4,1,"DHCP")))</f>
        <v>dhcp-internal</v>
      </c>
      <c r="L6" s="87"/>
      <c r="M6" s="87" t="str" cm="1">
        <f t="array" aca="1" ref="M6" ca="1">IF(COUNTIF(INDIRECT(ADDRESS(3,1,1,1,"DRGs")&amp;":"&amp;ADDRESS(A6,1,4,1)),"*END*")&gt;0,"",INDIRECT(ADDRESS(A6,3,4,1,"DRGs")))</f>
        <v/>
      </c>
      <c r="N6" s="87"/>
      <c r="O6" s="87" t="s">
        <v>934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prod-vcn_prod-svc</v>
      </c>
      <c r="E7" s="86" t="str" cm="1">
        <f t="array" aca="1" ref="E7" ca="1">IF(COUNTIF(INDIRECT(ADDRESS(3,1,1,1,"Subnets")&amp;":"&amp;ADDRESS(A7,18,4,1)),"*END*")&gt;0,"",INDIRECT(ADDRESS(A7,9,4,1,"Subnets")))</f>
        <v>prod-svc-rt</v>
      </c>
      <c r="F7" s="87"/>
      <c r="G7" s="87" t="s">
        <v>935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936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prod-vcn_prod-db</v>
      </c>
      <c r="E8" s="86" t="str" cm="1">
        <f t="array" aca="1" ref="E8" ca="1">IF(COUNTIF(INDIRECT(ADDRESS(3,1,1,1,"Subnets")&amp;":"&amp;ADDRESS(A8,18,4,1)),"*END*")&gt;0,"",INDIRECT(ADDRESS(A8,9,4,1,"Subnets")))</f>
        <v>prod-db-rt</v>
      </c>
      <c r="F8" s="87"/>
      <c r="G8" s="87" t="s">
        <v>937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nonprod-vcn_nonprod-dmz</v>
      </c>
      <c r="E9" s="86" t="str" cm="1">
        <f t="array" aca="1" ref="E9" ca="1">IF(COUNTIF(INDIRECT(ADDRESS(3,1,1,1,"Subnets")&amp;":"&amp;ADDRESS(A9,18,4,1)),"*END*")&gt;0,"",INDIRECT(ADDRESS(A9,9,4,1,"Subnets")))</f>
        <v>nonprod-dmz-rt</v>
      </c>
      <c r="F9" s="87"/>
      <c r="G9" s="87" t="s">
        <v>938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nonprod-vcn_nonprod-app</v>
      </c>
      <c r="E10" s="86" t="str" cm="1">
        <f t="array" aca="1" ref="E10" ca="1">IF(COUNTIF(INDIRECT(ADDRESS(3,1,1,1,"Subnets")&amp;":"&amp;ADDRESS(A10,18,4,1)),"*END*")&gt;0,"",INDIRECT(ADDRESS(A10,9,4,1,"Subnets")))</f>
        <v>nonprod-app-rt</v>
      </c>
      <c r="F10" s="87"/>
      <c r="G10" s="87" t="s">
        <v>939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nonprod-vcn_nonprod-svc</v>
      </c>
      <c r="E11" s="86" t="str" cm="1">
        <f t="array" aca="1" ref="E11" ca="1">IF(COUNTIF(INDIRECT(ADDRESS(3,1,1,1,"Subnets")&amp;":"&amp;ADDRESS(A11,18,4,1)),"*END*")&gt;0,"",INDIRECT(ADDRESS(A11,9,4,1,"Subnets")))</f>
        <v>nonprod-svc-rt</v>
      </c>
      <c r="F11" s="87"/>
      <c r="G11" s="87" t="s">
        <v>940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nonprod-vcn_nonprod-db</v>
      </c>
      <c r="E12" s="86" t="str" cm="1">
        <f t="array" aca="1" ref="E12" ca="1">IF(COUNTIF(INDIRECT(ADDRESS(3,1,1,1,"Subnets")&amp;":"&amp;ADDRESS(A12,18,4,1)),"*END*")&gt;0,"",INDIRECT(ADDRESS(A12,9,4,1,"Subnets")))</f>
        <v>nonprod-db-rt</v>
      </c>
      <c r="F12" s="87"/>
      <c r="G12" s="87" t="s">
        <v>941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942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943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944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945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946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947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948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949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950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951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952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893</v>
      </c>
      <c r="B1" s="84" t="s">
        <v>953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2022-03-14T15:58:25Z</dcterms:modified>
</cp:coreProperties>
</file>